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пересдачи\КурсачЕсенин\"/>
    </mc:Choice>
  </mc:AlternateContent>
  <xr:revisionPtr revIDLastSave="0" documentId="13_ncr:1_{776F078C-0E7F-4F9D-B85D-C7777E1806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инамика" sheetId="12" r:id="rId1"/>
    <sheet name="1" sheetId="6" r:id="rId2"/>
    <sheet name="2.1" sheetId="7" r:id="rId3"/>
    <sheet name="2.2" sheetId="8" r:id="rId4"/>
    <sheet name="2.3" sheetId="9" r:id="rId5"/>
    <sheet name="2.4" sheetId="10" r:id="rId6"/>
    <sheet name="2.5" sheetId="11" r:id="rId7"/>
    <sheet name="Число предприятий" sheetId="1" r:id="rId8"/>
    <sheet name="Средняя численность работников" sheetId="2" r:id="rId9"/>
    <sheet name="Оборот предприятий" sheetId="3" r:id="rId10"/>
    <sheet name="Инвестиции" sheetId="4" r:id="rId11"/>
    <sheet name="Лист1" sheetId="13" r:id="rId12"/>
    <sheet name="Сальдо" sheetId="5" r:id="rId13"/>
  </sheets>
  <definedNames>
    <definedName name="_xlnm._FilterDatabase" localSheetId="2" hidden="1">'2.1'!$B$2:$I$2</definedName>
    <definedName name="_xlnm._FilterDatabase" localSheetId="3" hidden="1">'2.2'!$CH$2:$CL$89</definedName>
    <definedName name="_xlnm._FilterDatabase" localSheetId="4" hidden="1">'2.3'!$CH$2:$CL$89</definedName>
    <definedName name="_xlnm._FilterDatabase" localSheetId="5" hidden="1">'2.4'!$CH$2:$CL$89</definedName>
    <definedName name="_xlnm._FilterDatabase" localSheetId="10" hidden="1">Инвестиции!$B$1:$L$88</definedName>
    <definedName name="_xlnm._FilterDatabase" localSheetId="9" hidden="1">'Оборот предприятий'!$E$1:$L$88</definedName>
    <definedName name="_xlnm._FilterDatabase" localSheetId="12" hidden="1">Сальдо!$E$1:$L$88</definedName>
    <definedName name="_xlnm._FilterDatabase" localSheetId="8" hidden="1">'Средняя численность работников'!$E$1:$L$1</definedName>
    <definedName name="_xlnm._FilterDatabase" localSheetId="7" hidden="1">'Число предприятий'!$E$1:$L$1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6" l="1"/>
  <c r="F90" i="6"/>
  <c r="G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D90" i="6"/>
  <c r="H90" i="6"/>
  <c r="I90" i="6"/>
  <c r="J90" i="6"/>
  <c r="C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H89" i="6"/>
  <c r="J88" i="6"/>
  <c r="I88" i="6"/>
  <c r="H88" i="6"/>
  <c r="I87" i="6"/>
  <c r="J87" i="6" s="1"/>
  <c r="H87" i="6"/>
  <c r="H86" i="6"/>
  <c r="H85" i="6"/>
  <c r="J84" i="6"/>
  <c r="I84" i="6"/>
  <c r="H84" i="6"/>
  <c r="I83" i="6"/>
  <c r="J83" i="6" s="1"/>
  <c r="H83" i="6"/>
  <c r="H82" i="6"/>
  <c r="H81" i="6"/>
  <c r="J80" i="6"/>
  <c r="I80" i="6"/>
  <c r="H80" i="6"/>
  <c r="I79" i="6"/>
  <c r="J79" i="6" s="1"/>
  <c r="H79" i="6"/>
  <c r="H78" i="6"/>
  <c r="H77" i="6"/>
  <c r="J76" i="6"/>
  <c r="I76" i="6"/>
  <c r="H76" i="6"/>
  <c r="I75" i="6"/>
  <c r="J75" i="6" s="1"/>
  <c r="H75" i="6"/>
  <c r="H74" i="6"/>
  <c r="H73" i="6"/>
  <c r="J72" i="6"/>
  <c r="I72" i="6"/>
  <c r="H72" i="6"/>
  <c r="I71" i="6"/>
  <c r="J71" i="6" s="1"/>
  <c r="H71" i="6"/>
  <c r="H70" i="6"/>
  <c r="H69" i="6"/>
  <c r="J68" i="6"/>
  <c r="I68" i="6"/>
  <c r="H68" i="6"/>
  <c r="I67" i="6"/>
  <c r="J67" i="6" s="1"/>
  <c r="H67" i="6"/>
  <c r="H66" i="6"/>
  <c r="H65" i="6"/>
  <c r="J64" i="6"/>
  <c r="I64" i="6"/>
  <c r="H64" i="6"/>
  <c r="I63" i="6"/>
  <c r="J63" i="6" s="1"/>
  <c r="H63" i="6"/>
  <c r="H62" i="6"/>
  <c r="H61" i="6"/>
  <c r="J60" i="6"/>
  <c r="I60" i="6"/>
  <c r="H60" i="6"/>
  <c r="I59" i="6"/>
  <c r="J59" i="6" s="1"/>
  <c r="H59" i="6"/>
  <c r="H58" i="6"/>
  <c r="H57" i="6"/>
  <c r="J56" i="6"/>
  <c r="I56" i="6"/>
  <c r="H56" i="6"/>
  <c r="I55" i="6"/>
  <c r="J55" i="6" s="1"/>
  <c r="H55" i="6"/>
  <c r="H54" i="6"/>
  <c r="H53" i="6"/>
  <c r="J52" i="6"/>
  <c r="I52" i="6"/>
  <c r="H52" i="6"/>
  <c r="I51" i="6"/>
  <c r="J51" i="6" s="1"/>
  <c r="H51" i="6"/>
  <c r="H50" i="6"/>
  <c r="H49" i="6"/>
  <c r="J48" i="6"/>
  <c r="I48" i="6"/>
  <c r="H48" i="6"/>
  <c r="I47" i="6"/>
  <c r="J47" i="6" s="1"/>
  <c r="H47" i="6"/>
  <c r="H46" i="6"/>
  <c r="H45" i="6"/>
  <c r="J44" i="6"/>
  <c r="I44" i="6"/>
  <c r="H44" i="6"/>
  <c r="I43" i="6"/>
  <c r="J43" i="6" s="1"/>
  <c r="H43" i="6"/>
  <c r="H42" i="6"/>
  <c r="H41" i="6"/>
  <c r="J40" i="6"/>
  <c r="I40" i="6"/>
  <c r="H40" i="6"/>
  <c r="I39" i="6"/>
  <c r="J39" i="6" s="1"/>
  <c r="H39" i="6"/>
  <c r="H38" i="6"/>
  <c r="H37" i="6"/>
  <c r="J36" i="6"/>
  <c r="I36" i="6"/>
  <c r="H36" i="6"/>
  <c r="I35" i="6"/>
  <c r="J35" i="6" s="1"/>
  <c r="H35" i="6"/>
  <c r="H34" i="6"/>
  <c r="H33" i="6"/>
  <c r="J32" i="6"/>
  <c r="I32" i="6"/>
  <c r="H32" i="6"/>
  <c r="I31" i="6"/>
  <c r="J31" i="6" s="1"/>
  <c r="H31" i="6"/>
  <c r="H30" i="6"/>
  <c r="H29" i="6"/>
  <c r="J28" i="6"/>
  <c r="I28" i="6"/>
  <c r="H28" i="6"/>
  <c r="I27" i="6"/>
  <c r="J27" i="6" s="1"/>
  <c r="H27" i="6"/>
  <c r="H26" i="6"/>
  <c r="H25" i="6"/>
  <c r="J24" i="6"/>
  <c r="I24" i="6"/>
  <c r="H24" i="6"/>
  <c r="I23" i="6"/>
  <c r="J23" i="6" s="1"/>
  <c r="H23" i="6"/>
  <c r="H22" i="6"/>
  <c r="H21" i="6"/>
  <c r="J20" i="6"/>
  <c r="I20" i="6"/>
  <c r="H20" i="6"/>
  <c r="I19" i="6"/>
  <c r="J19" i="6" s="1"/>
  <c r="H19" i="6"/>
  <c r="H18" i="6"/>
  <c r="H17" i="6"/>
  <c r="J16" i="6"/>
  <c r="I16" i="6"/>
  <c r="H16" i="6"/>
  <c r="I15" i="6"/>
  <c r="J15" i="6" s="1"/>
  <c r="H15" i="6"/>
  <c r="H14" i="6"/>
  <c r="H13" i="6"/>
  <c r="J12" i="6"/>
  <c r="I12" i="6"/>
  <c r="H12" i="6"/>
  <c r="I11" i="6"/>
  <c r="J11" i="6" s="1"/>
  <c r="H11" i="6"/>
  <c r="H10" i="6"/>
  <c r="H9" i="6"/>
  <c r="J8" i="6"/>
  <c r="I8" i="6"/>
  <c r="H8" i="6"/>
  <c r="I7" i="6"/>
  <c r="J7" i="6" s="1"/>
  <c r="H7" i="6"/>
  <c r="H6" i="6"/>
  <c r="H5" i="6"/>
  <c r="J4" i="6"/>
  <c r="I4" i="6"/>
  <c r="H4" i="6"/>
  <c r="I3" i="6"/>
  <c r="J3" i="6" s="1"/>
  <c r="H3" i="6"/>
  <c r="AS89" i="10"/>
  <c r="AS88" i="10"/>
  <c r="AS87" i="10"/>
  <c r="BI87" i="10" s="1"/>
  <c r="BQ87" i="10" s="1"/>
  <c r="BY87" i="10" s="1"/>
  <c r="AS86" i="10"/>
  <c r="BI86" i="10" s="1"/>
  <c r="BQ86" i="10" s="1"/>
  <c r="BY86" i="10" s="1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BA71" i="10" s="1"/>
  <c r="AS70" i="10"/>
  <c r="AS69" i="10"/>
  <c r="AS68" i="10"/>
  <c r="AS67" i="10"/>
  <c r="BI67" i="10" s="1"/>
  <c r="BQ67" i="10" s="1"/>
  <c r="BY67" i="10" s="1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BJ55" i="10" s="1"/>
  <c r="BR55" i="10" s="1"/>
  <c r="BZ55" i="10" s="1"/>
  <c r="AS54" i="10"/>
  <c r="AS53" i="10"/>
  <c r="AS52" i="10"/>
  <c r="AS51" i="10"/>
  <c r="BA51" i="10" s="1"/>
  <c r="AS50" i="10"/>
  <c r="BI50" i="10" s="1"/>
  <c r="BQ50" i="10" s="1"/>
  <c r="BY50" i="10" s="1"/>
  <c r="AS49" i="10"/>
  <c r="AS48" i="10"/>
  <c r="AS47" i="10"/>
  <c r="AS46" i="10"/>
  <c r="AS45" i="10"/>
  <c r="AS44" i="10"/>
  <c r="AS43" i="10"/>
  <c r="BA43" i="10" s="1"/>
  <c r="AS42" i="10"/>
  <c r="AS41" i="10"/>
  <c r="AS40" i="10"/>
  <c r="AS39" i="10"/>
  <c r="BJ39" i="10" s="1"/>
  <c r="BR39" i="10" s="1"/>
  <c r="BZ39" i="10" s="1"/>
  <c r="AS38" i="10"/>
  <c r="AS37" i="10"/>
  <c r="AS36" i="10"/>
  <c r="AS35" i="10"/>
  <c r="AS34" i="10"/>
  <c r="AS33" i="10"/>
  <c r="AS32" i="10"/>
  <c r="AS31" i="10"/>
  <c r="AS30" i="10"/>
  <c r="AS29" i="10"/>
  <c r="AS28" i="10"/>
  <c r="AS27" i="10"/>
  <c r="BI27" i="10" s="1"/>
  <c r="BQ27" i="10" s="1"/>
  <c r="BY27" i="10" s="1"/>
  <c r="AS26" i="10"/>
  <c r="AS25" i="10"/>
  <c r="AS24" i="10"/>
  <c r="AS23" i="10"/>
  <c r="AS22" i="10"/>
  <c r="AS21" i="10"/>
  <c r="AS20" i="10"/>
  <c r="AS19" i="10"/>
  <c r="BJ19" i="10" s="1"/>
  <c r="BR19" i="10" s="1"/>
  <c r="BZ19" i="10" s="1"/>
  <c r="AS18" i="10"/>
  <c r="BI18" i="10" s="1"/>
  <c r="BQ18" i="10" s="1"/>
  <c r="BY18" i="10" s="1"/>
  <c r="AS17" i="10"/>
  <c r="AS16" i="10"/>
  <c r="AS15" i="10"/>
  <c r="AS14" i="10"/>
  <c r="AS13" i="10"/>
  <c r="AS12" i="10"/>
  <c r="AS11" i="10"/>
  <c r="AS10" i="10"/>
  <c r="AS9" i="10"/>
  <c r="AS8" i="10"/>
  <c r="AS7" i="10"/>
  <c r="BJ7" i="10" s="1"/>
  <c r="BR7" i="10" s="1"/>
  <c r="BZ7" i="10" s="1"/>
  <c r="AS6" i="10"/>
  <c r="BA6" i="10" s="1"/>
  <c r="AS5" i="10"/>
  <c r="AS4" i="10"/>
  <c r="AS3" i="10"/>
  <c r="C89" i="10"/>
  <c r="S89" i="10" s="1"/>
  <c r="AA89" i="10" s="1"/>
  <c r="AI89" i="10" s="1"/>
  <c r="C88" i="10"/>
  <c r="CH88" i="10" s="1"/>
  <c r="C87" i="10"/>
  <c r="C86" i="10"/>
  <c r="C85" i="10"/>
  <c r="C84" i="10"/>
  <c r="CH84" i="10" s="1"/>
  <c r="C83" i="10"/>
  <c r="C82" i="10"/>
  <c r="C81" i="10"/>
  <c r="CH81" i="10" s="1"/>
  <c r="C80" i="10"/>
  <c r="C79" i="10"/>
  <c r="C78" i="10"/>
  <c r="C77" i="10"/>
  <c r="C76" i="10"/>
  <c r="S76" i="10" s="1"/>
  <c r="AA76" i="10" s="1"/>
  <c r="AI76" i="10" s="1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H37" i="10" s="1"/>
  <c r="C36" i="10"/>
  <c r="CH36" i="10" s="1"/>
  <c r="C35" i="10"/>
  <c r="C34" i="10"/>
  <c r="C33" i="10"/>
  <c r="C32" i="10"/>
  <c r="CH32" i="10" s="1"/>
  <c r="C31" i="10"/>
  <c r="C30" i="10"/>
  <c r="C29" i="10"/>
  <c r="C28" i="10"/>
  <c r="C27" i="10"/>
  <c r="C26" i="10"/>
  <c r="C25" i="10"/>
  <c r="CH25" i="10" s="1"/>
  <c r="C24" i="10"/>
  <c r="C23" i="10"/>
  <c r="C22" i="10"/>
  <c r="C21" i="10"/>
  <c r="CH21" i="10" s="1"/>
  <c r="C20" i="10"/>
  <c r="CH20" i="10" s="1"/>
  <c r="C19" i="10"/>
  <c r="C18" i="10"/>
  <c r="C17" i="10"/>
  <c r="C16" i="10"/>
  <c r="CH16" i="10" s="1"/>
  <c r="C15" i="10"/>
  <c r="C14" i="10"/>
  <c r="C13" i="10"/>
  <c r="C12" i="10"/>
  <c r="C11" i="10"/>
  <c r="C10" i="10"/>
  <c r="C9" i="10"/>
  <c r="S9" i="10" s="1"/>
  <c r="AA9" i="10" s="1"/>
  <c r="AI9" i="10" s="1"/>
  <c r="C8" i="10"/>
  <c r="C7" i="10"/>
  <c r="C6" i="10"/>
  <c r="C5" i="10"/>
  <c r="CH5" i="10" s="1"/>
  <c r="C4" i="10"/>
  <c r="CH4" i="10" s="1"/>
  <c r="C3" i="10"/>
  <c r="BJ84" i="10"/>
  <c r="BR84" i="10" s="1"/>
  <c r="BZ84" i="10" s="1"/>
  <c r="BI83" i="10"/>
  <c r="BQ83" i="10" s="1"/>
  <c r="BY83" i="10" s="1"/>
  <c r="BI80" i="10"/>
  <c r="BQ80" i="10" s="1"/>
  <c r="BY80" i="10" s="1"/>
  <c r="BA76" i="10"/>
  <c r="BA75" i="10"/>
  <c r="BJ68" i="10"/>
  <c r="BR68" i="10" s="1"/>
  <c r="BZ68" i="10" s="1"/>
  <c r="BI60" i="10"/>
  <c r="BQ60" i="10" s="1"/>
  <c r="BY60" i="10" s="1"/>
  <c r="BB59" i="10"/>
  <c r="BJ52" i="10"/>
  <c r="BR52" i="10" s="1"/>
  <c r="BZ52" i="10" s="1"/>
  <c r="BJ48" i="10"/>
  <c r="BR48" i="10" s="1"/>
  <c r="BZ48" i="10" s="1"/>
  <c r="BJ46" i="10"/>
  <c r="BR46" i="10" s="1"/>
  <c r="BZ46" i="10" s="1"/>
  <c r="BJ36" i="10"/>
  <c r="BR36" i="10" s="1"/>
  <c r="BZ36" i="10" s="1"/>
  <c r="BJ24" i="10"/>
  <c r="BR24" i="10" s="1"/>
  <c r="BZ24" i="10" s="1"/>
  <c r="BA23" i="10"/>
  <c r="BJ22" i="10"/>
  <c r="BR22" i="10" s="1"/>
  <c r="BZ22" i="10" s="1"/>
  <c r="BJ12" i="10"/>
  <c r="BR12" i="10" s="1"/>
  <c r="BZ12" i="10" s="1"/>
  <c r="BI11" i="10"/>
  <c r="BQ11" i="10" s="1"/>
  <c r="BY11" i="10" s="1"/>
  <c r="CH82" i="10"/>
  <c r="CH74" i="10"/>
  <c r="CH38" i="10"/>
  <c r="CH34" i="10"/>
  <c r="S30" i="10"/>
  <c r="AA30" i="10" s="1"/>
  <c r="AI30" i="10" s="1"/>
  <c r="CH26" i="10"/>
  <c r="CH22" i="10"/>
  <c r="CH18" i="10"/>
  <c r="CH14" i="10"/>
  <c r="CH10" i="10"/>
  <c r="S6" i="10"/>
  <c r="AA6" i="10" s="1"/>
  <c r="AI6" i="10" s="1"/>
  <c r="CH86" i="11"/>
  <c r="CH82" i="11"/>
  <c r="CH78" i="11"/>
  <c r="CH74" i="11"/>
  <c r="S71" i="11"/>
  <c r="AA71" i="11" s="1"/>
  <c r="AI71" i="11" s="1"/>
  <c r="CH70" i="11"/>
  <c r="CH66" i="11"/>
  <c r="CH62" i="11"/>
  <c r="CH59" i="11"/>
  <c r="CH58" i="11"/>
  <c r="CH55" i="11"/>
  <c r="CH54" i="11"/>
  <c r="CH51" i="11"/>
  <c r="S50" i="11"/>
  <c r="AA50" i="11" s="1"/>
  <c r="AI50" i="11" s="1"/>
  <c r="CH47" i="11"/>
  <c r="S46" i="11"/>
  <c r="AA46" i="11" s="1"/>
  <c r="AI46" i="11" s="1"/>
  <c r="S38" i="11"/>
  <c r="AA38" i="11" s="1"/>
  <c r="AI38" i="11" s="1"/>
  <c r="S30" i="11"/>
  <c r="AA30" i="11" s="1"/>
  <c r="AI30" i="11" s="1"/>
  <c r="CH26" i="11"/>
  <c r="CH23" i="11"/>
  <c r="CH22" i="11"/>
  <c r="CH19" i="11"/>
  <c r="S18" i="11"/>
  <c r="AA18" i="11" s="1"/>
  <c r="AI18" i="11" s="1"/>
  <c r="S14" i="11"/>
  <c r="AA14" i="11" s="1"/>
  <c r="AI14" i="11" s="1"/>
  <c r="CH10" i="11"/>
  <c r="CH7" i="11"/>
  <c r="CH6" i="11"/>
  <c r="S3" i="11"/>
  <c r="AA3" i="11" s="1"/>
  <c r="AI3" i="11" s="1"/>
  <c r="BJ80" i="10"/>
  <c r="BR80" i="10" s="1"/>
  <c r="BZ80" i="10" s="1"/>
  <c r="BJ79" i="10"/>
  <c r="BR79" i="10" s="1"/>
  <c r="BZ79" i="10" s="1"/>
  <c r="BJ72" i="10"/>
  <c r="BR72" i="10" s="1"/>
  <c r="BZ72" i="10" s="1"/>
  <c r="BI64" i="10"/>
  <c r="BQ64" i="10" s="1"/>
  <c r="BY64" i="10" s="1"/>
  <c r="BA63" i="10"/>
  <c r="BJ56" i="10"/>
  <c r="BR56" i="10" s="1"/>
  <c r="BZ56" i="10" s="1"/>
  <c r="BI47" i="10"/>
  <c r="BQ47" i="10" s="1"/>
  <c r="BY47" i="10" s="1"/>
  <c r="BJ44" i="10"/>
  <c r="BR44" i="10" s="1"/>
  <c r="BZ44" i="10" s="1"/>
  <c r="BJ32" i="10"/>
  <c r="BR32" i="10" s="1"/>
  <c r="BZ32" i="10" s="1"/>
  <c r="BJ31" i="10"/>
  <c r="BR31" i="10" s="1"/>
  <c r="BZ31" i="10" s="1"/>
  <c r="BJ20" i="10"/>
  <c r="BR20" i="10" s="1"/>
  <c r="BZ20" i="10" s="1"/>
  <c r="BI15" i="10"/>
  <c r="BQ15" i="10" s="1"/>
  <c r="BY15" i="10" s="1"/>
  <c r="BJ14" i="10"/>
  <c r="BR14" i="10" s="1"/>
  <c r="BZ14" i="10" s="1"/>
  <c r="BJ8" i="10"/>
  <c r="BR8" i="10" s="1"/>
  <c r="BZ8" i="10" s="1"/>
  <c r="BI4" i="10"/>
  <c r="BQ4" i="10" s="1"/>
  <c r="BY4" i="10" s="1"/>
  <c r="BJ3" i="10"/>
  <c r="BR3" i="10" s="1"/>
  <c r="BZ3" i="10" s="1"/>
  <c r="BI88" i="10"/>
  <c r="BQ88" i="10" s="1"/>
  <c r="BY88" i="10" s="1"/>
  <c r="BB16" i="10"/>
  <c r="Y24" i="10"/>
  <c r="CH87" i="10"/>
  <c r="CH85" i="10"/>
  <c r="S83" i="10"/>
  <c r="AA83" i="10" s="1"/>
  <c r="AI83" i="10" s="1"/>
  <c r="S79" i="10"/>
  <c r="AA79" i="10" s="1"/>
  <c r="AI79" i="10" s="1"/>
  <c r="CH78" i="10"/>
  <c r="CH77" i="10"/>
  <c r="CH75" i="10"/>
  <c r="CH73" i="10"/>
  <c r="CH72" i="10"/>
  <c r="CH71" i="10"/>
  <c r="S70" i="10"/>
  <c r="AA70" i="10" s="1"/>
  <c r="AI70" i="10" s="1"/>
  <c r="S69" i="10"/>
  <c r="AA69" i="10" s="1"/>
  <c r="AI69" i="10" s="1"/>
  <c r="CH68" i="10"/>
  <c r="K67" i="10"/>
  <c r="CH66" i="10"/>
  <c r="S65" i="10"/>
  <c r="AA65" i="10" s="1"/>
  <c r="AI65" i="10" s="1"/>
  <c r="S64" i="10"/>
  <c r="AA64" i="10" s="1"/>
  <c r="AI64" i="10" s="1"/>
  <c r="S63" i="10"/>
  <c r="AA63" i="10" s="1"/>
  <c r="AI63" i="10" s="1"/>
  <c r="CH62" i="10"/>
  <c r="S61" i="10"/>
  <c r="AA61" i="10" s="1"/>
  <c r="AI61" i="10" s="1"/>
  <c r="CH60" i="10"/>
  <c r="CH59" i="10"/>
  <c r="S58" i="10"/>
  <c r="AA58" i="10" s="1"/>
  <c r="AI58" i="10" s="1"/>
  <c r="CH57" i="10"/>
  <c r="S56" i="10"/>
  <c r="AA56" i="10" s="1"/>
  <c r="AI56" i="10" s="1"/>
  <c r="CH55" i="10"/>
  <c r="CH54" i="10"/>
  <c r="CH53" i="10"/>
  <c r="S52" i="10"/>
  <c r="AA52" i="10" s="1"/>
  <c r="AI52" i="10" s="1"/>
  <c r="CH51" i="10"/>
  <c r="CH50" i="10"/>
  <c r="S49" i="10"/>
  <c r="AA49" i="10" s="1"/>
  <c r="AI49" i="10" s="1"/>
  <c r="S48" i="10"/>
  <c r="AA48" i="10" s="1"/>
  <c r="AI48" i="10" s="1"/>
  <c r="CH47" i="10"/>
  <c r="CH46" i="10"/>
  <c r="CH45" i="10"/>
  <c r="S44" i="10"/>
  <c r="AA44" i="10" s="1"/>
  <c r="AI44" i="10" s="1"/>
  <c r="CH43" i="10"/>
  <c r="CH42" i="10"/>
  <c r="S41" i="10"/>
  <c r="AA41" i="10" s="1"/>
  <c r="AI41" i="10" s="1"/>
  <c r="S39" i="10"/>
  <c r="AA39" i="10" s="1"/>
  <c r="AI39" i="10" s="1"/>
  <c r="CH35" i="10"/>
  <c r="S33" i="10"/>
  <c r="AA33" i="10" s="1"/>
  <c r="AI33" i="10" s="1"/>
  <c r="S31" i="10"/>
  <c r="AA31" i="10" s="1"/>
  <c r="AI31" i="10" s="1"/>
  <c r="CH29" i="10"/>
  <c r="CH28" i="10"/>
  <c r="CH27" i="10"/>
  <c r="S24" i="10"/>
  <c r="AA24" i="10" s="1"/>
  <c r="AI24" i="10" s="1"/>
  <c r="S23" i="10"/>
  <c r="AA23" i="10" s="1"/>
  <c r="AI23" i="10" s="1"/>
  <c r="CH19" i="10"/>
  <c r="CH17" i="10"/>
  <c r="CH15" i="10"/>
  <c r="S13" i="10"/>
  <c r="AA13" i="10" s="1"/>
  <c r="AI13" i="10" s="1"/>
  <c r="S12" i="10"/>
  <c r="AA12" i="10" s="1"/>
  <c r="AI12" i="10" s="1"/>
  <c r="S11" i="10"/>
  <c r="AA11" i="10" s="1"/>
  <c r="AI11" i="10" s="1"/>
  <c r="S8" i="10"/>
  <c r="AA8" i="10" s="1"/>
  <c r="AI8" i="10" s="1"/>
  <c r="CH7" i="10"/>
  <c r="K3" i="10"/>
  <c r="F42" i="4"/>
  <c r="F39" i="4"/>
  <c r="F86" i="4"/>
  <c r="CH3" i="9"/>
  <c r="BC7" i="9"/>
  <c r="BA3" i="9"/>
  <c r="S3" i="9"/>
  <c r="K3" i="9"/>
  <c r="BB9" i="8"/>
  <c r="BG7" i="8"/>
  <c r="BG5" i="8"/>
  <c r="BE7" i="8"/>
  <c r="BB3" i="8"/>
  <c r="T3" i="8"/>
  <c r="AB3" i="8" s="1"/>
  <c r="AJ3" i="8" s="1"/>
  <c r="N9" i="8"/>
  <c r="P12" i="8"/>
  <c r="P8" i="8"/>
  <c r="P3" i="8"/>
  <c r="M3" i="8"/>
  <c r="K4" i="8"/>
  <c r="K3" i="8"/>
  <c r="CA7" i="7"/>
  <c r="BR6" i="7"/>
  <c r="BN6" i="7"/>
  <c r="BL9" i="7"/>
  <c r="BF9" i="7"/>
  <c r="BB9" i="7"/>
  <c r="BI7" i="7"/>
  <c r="BG9" i="7"/>
  <c r="BF8" i="7"/>
  <c r="BF7" i="7"/>
  <c r="BF6" i="7"/>
  <c r="BC6" i="7"/>
  <c r="BB3" i="7"/>
  <c r="BA3" i="7"/>
  <c r="S3" i="7"/>
  <c r="BO43" i="10"/>
  <c r="BW43" i="10" s="1"/>
  <c r="CE43" i="10" s="1"/>
  <c r="BN43" i="10"/>
  <c r="BV43" i="10" s="1"/>
  <c r="CD43" i="10" s="1"/>
  <c r="BG43" i="10"/>
  <c r="BI89" i="10"/>
  <c r="BQ89" i="10" s="1"/>
  <c r="BY89" i="10" s="1"/>
  <c r="BI85" i="10"/>
  <c r="BQ85" i="10" s="1"/>
  <c r="BY85" i="10" s="1"/>
  <c r="BJ81" i="10"/>
  <c r="BR81" i="10" s="1"/>
  <c r="BZ81" i="10" s="1"/>
  <c r="BJ77" i="10"/>
  <c r="BR77" i="10" s="1"/>
  <c r="BZ77" i="10" s="1"/>
  <c r="BI73" i="10"/>
  <c r="BQ73" i="10" s="1"/>
  <c r="BY73" i="10" s="1"/>
  <c r="BJ69" i="10"/>
  <c r="BR69" i="10" s="1"/>
  <c r="BZ69" i="10" s="1"/>
  <c r="BI65" i="10"/>
  <c r="BQ65" i="10" s="1"/>
  <c r="BY65" i="10" s="1"/>
  <c r="BI61" i="10"/>
  <c r="BQ61" i="10" s="1"/>
  <c r="BY61" i="10" s="1"/>
  <c r="BI57" i="10"/>
  <c r="BQ57" i="10" s="1"/>
  <c r="BY57" i="10" s="1"/>
  <c r="BI53" i="10"/>
  <c r="BQ53" i="10" s="1"/>
  <c r="BY53" i="10" s="1"/>
  <c r="BI49" i="10"/>
  <c r="BQ49" i="10" s="1"/>
  <c r="BY49" i="10" s="1"/>
  <c r="BI45" i="10"/>
  <c r="BQ45" i="10" s="1"/>
  <c r="BY45" i="10" s="1"/>
  <c r="BJ41" i="10"/>
  <c r="BR41" i="10" s="1"/>
  <c r="BZ41" i="10" s="1"/>
  <c r="BI40" i="10"/>
  <c r="BQ40" i="10" s="1"/>
  <c r="BY40" i="10" s="1"/>
  <c r="BI37" i="10"/>
  <c r="BQ37" i="10" s="1"/>
  <c r="BY37" i="10" s="1"/>
  <c r="BJ33" i="10"/>
  <c r="BR33" i="10" s="1"/>
  <c r="BZ33" i="10" s="1"/>
  <c r="BA29" i="10"/>
  <c r="BA28" i="10"/>
  <c r="BJ25" i="10"/>
  <c r="BR25" i="10" s="1"/>
  <c r="BZ25" i="10" s="1"/>
  <c r="BJ21" i="10"/>
  <c r="BR21" i="10" s="1"/>
  <c r="BZ21" i="10" s="1"/>
  <c r="BI17" i="10"/>
  <c r="BQ17" i="10" s="1"/>
  <c r="BY17" i="10" s="1"/>
  <c r="BJ13" i="10"/>
  <c r="BR13" i="10" s="1"/>
  <c r="BZ13" i="10" s="1"/>
  <c r="BB9" i="10"/>
  <c r="BJ5" i="10"/>
  <c r="BR5" i="10" s="1"/>
  <c r="BZ5" i="10" s="1"/>
  <c r="BG9" i="8"/>
  <c r="G89" i="7"/>
  <c r="G88" i="7"/>
  <c r="W88" i="7" s="1"/>
  <c r="AE88" i="7" s="1"/>
  <c r="AM88" i="7" s="1"/>
  <c r="G87" i="7"/>
  <c r="H87" i="7" s="1"/>
  <c r="P87" i="7" s="1"/>
  <c r="G86" i="7"/>
  <c r="W86" i="7" s="1"/>
  <c r="AE86" i="7" s="1"/>
  <c r="AM86" i="7" s="1"/>
  <c r="G85" i="7"/>
  <c r="H85" i="7" s="1"/>
  <c r="G84" i="7"/>
  <c r="W84" i="7" s="1"/>
  <c r="AE84" i="7" s="1"/>
  <c r="AM84" i="7" s="1"/>
  <c r="G83" i="7"/>
  <c r="H83" i="7" s="1"/>
  <c r="I83" i="7" s="1"/>
  <c r="Y83" i="7" s="1"/>
  <c r="G82" i="7"/>
  <c r="H82" i="7" s="1"/>
  <c r="G81" i="7"/>
  <c r="G80" i="7"/>
  <c r="G79" i="7"/>
  <c r="H79" i="7" s="1"/>
  <c r="P79" i="7" s="1"/>
  <c r="G78" i="7"/>
  <c r="W78" i="7" s="1"/>
  <c r="AE78" i="7" s="1"/>
  <c r="AM78" i="7" s="1"/>
  <c r="G77" i="7"/>
  <c r="H77" i="7" s="1"/>
  <c r="X77" i="7" s="1"/>
  <c r="AF77" i="7" s="1"/>
  <c r="AN77" i="7" s="1"/>
  <c r="G76" i="7"/>
  <c r="W76" i="7" s="1"/>
  <c r="AE76" i="7" s="1"/>
  <c r="AM76" i="7" s="1"/>
  <c r="G75" i="7"/>
  <c r="H75" i="7" s="1"/>
  <c r="X75" i="7" s="1"/>
  <c r="AF75" i="7" s="1"/>
  <c r="AN75" i="7" s="1"/>
  <c r="G74" i="7"/>
  <c r="O74" i="7" s="1"/>
  <c r="G73" i="7"/>
  <c r="G72" i="7"/>
  <c r="W72" i="7" s="1"/>
  <c r="AE72" i="7" s="1"/>
  <c r="AM72" i="7" s="1"/>
  <c r="G71" i="7"/>
  <c r="O71" i="7" s="1"/>
  <c r="G70" i="7"/>
  <c r="W70" i="7" s="1"/>
  <c r="AE70" i="7" s="1"/>
  <c r="AM70" i="7" s="1"/>
  <c r="G69" i="7"/>
  <c r="H69" i="7" s="1"/>
  <c r="P69" i="7" s="1"/>
  <c r="G68" i="7"/>
  <c r="W68" i="7" s="1"/>
  <c r="AE68" i="7" s="1"/>
  <c r="AM68" i="7" s="1"/>
  <c r="G67" i="7"/>
  <c r="H67" i="7" s="1"/>
  <c r="I67" i="7" s="1"/>
  <c r="Q67" i="7" s="1"/>
  <c r="CI67" i="7" s="1"/>
  <c r="G66" i="7"/>
  <c r="O66" i="7" s="1"/>
  <c r="G65" i="7"/>
  <c r="G64" i="7"/>
  <c r="W64" i="7" s="1"/>
  <c r="AE64" i="7" s="1"/>
  <c r="AM64" i="7" s="1"/>
  <c r="G63" i="7"/>
  <c r="H63" i="7" s="1"/>
  <c r="G62" i="7"/>
  <c r="O62" i="7" s="1"/>
  <c r="G61" i="7"/>
  <c r="H61" i="7" s="1"/>
  <c r="X61" i="7" s="1"/>
  <c r="AF61" i="7" s="1"/>
  <c r="AN61" i="7" s="1"/>
  <c r="G60" i="7"/>
  <c r="W60" i="7" s="1"/>
  <c r="AE60" i="7" s="1"/>
  <c r="AM60" i="7" s="1"/>
  <c r="G59" i="7"/>
  <c r="H59" i="7" s="1"/>
  <c r="X59" i="7" s="1"/>
  <c r="AF59" i="7" s="1"/>
  <c r="AN59" i="7" s="1"/>
  <c r="G58" i="7"/>
  <c r="H58" i="7" s="1"/>
  <c r="X58" i="7" s="1"/>
  <c r="AF58" i="7" s="1"/>
  <c r="AN58" i="7" s="1"/>
  <c r="G57" i="7"/>
  <c r="W57" i="7" s="1"/>
  <c r="AE57" i="7" s="1"/>
  <c r="AM57" i="7" s="1"/>
  <c r="G56" i="7"/>
  <c r="W56" i="7" s="1"/>
  <c r="AE56" i="7" s="1"/>
  <c r="AM56" i="7" s="1"/>
  <c r="G55" i="7"/>
  <c r="H55" i="7" s="1"/>
  <c r="P55" i="7" s="1"/>
  <c r="G54" i="7"/>
  <c r="W54" i="7" s="1"/>
  <c r="AE54" i="7" s="1"/>
  <c r="AM54" i="7" s="1"/>
  <c r="G53" i="7"/>
  <c r="H53" i="7" s="1"/>
  <c r="P53" i="7" s="1"/>
  <c r="G52" i="7"/>
  <c r="W52" i="7" s="1"/>
  <c r="AE52" i="7" s="1"/>
  <c r="AM52" i="7" s="1"/>
  <c r="G51" i="7"/>
  <c r="H51" i="7" s="1"/>
  <c r="X51" i="7" s="1"/>
  <c r="AF51" i="7" s="1"/>
  <c r="AN51" i="7" s="1"/>
  <c r="G50" i="7"/>
  <c r="H50" i="7" s="1"/>
  <c r="G49" i="7"/>
  <c r="W49" i="7" s="1"/>
  <c r="AE49" i="7" s="1"/>
  <c r="AM49" i="7" s="1"/>
  <c r="G48" i="7"/>
  <c r="W48" i="7" s="1"/>
  <c r="AE48" i="7" s="1"/>
  <c r="AM48" i="7" s="1"/>
  <c r="G47" i="7"/>
  <c r="H47" i="7" s="1"/>
  <c r="P47" i="7" s="1"/>
  <c r="G46" i="7"/>
  <c r="O46" i="7" s="1"/>
  <c r="G45" i="7"/>
  <c r="H45" i="7" s="1"/>
  <c r="X45" i="7" s="1"/>
  <c r="AF45" i="7" s="1"/>
  <c r="AN45" i="7" s="1"/>
  <c r="G44" i="7"/>
  <c r="W44" i="7" s="1"/>
  <c r="AE44" i="7" s="1"/>
  <c r="AM44" i="7" s="1"/>
  <c r="G43" i="7"/>
  <c r="H43" i="7" s="1"/>
  <c r="X43" i="7" s="1"/>
  <c r="AF43" i="7" s="1"/>
  <c r="AN43" i="7" s="1"/>
  <c r="G42" i="7"/>
  <c r="O42" i="7" s="1"/>
  <c r="G41" i="7"/>
  <c r="W41" i="7" s="1"/>
  <c r="AE41" i="7" s="1"/>
  <c r="AM41" i="7" s="1"/>
  <c r="G40" i="7"/>
  <c r="W40" i="7" s="1"/>
  <c r="AE40" i="7" s="1"/>
  <c r="AM40" i="7" s="1"/>
  <c r="G39" i="7"/>
  <c r="H39" i="7" s="1"/>
  <c r="X39" i="7" s="1"/>
  <c r="AF39" i="7" s="1"/>
  <c r="AN39" i="7" s="1"/>
  <c r="G38" i="7"/>
  <c r="W38" i="7" s="1"/>
  <c r="AE38" i="7" s="1"/>
  <c r="AM38" i="7" s="1"/>
  <c r="G37" i="7"/>
  <c r="H37" i="7" s="1"/>
  <c r="X37" i="7" s="1"/>
  <c r="AF37" i="7" s="1"/>
  <c r="AN37" i="7" s="1"/>
  <c r="G36" i="7"/>
  <c r="W36" i="7" s="1"/>
  <c r="AE36" i="7" s="1"/>
  <c r="AM36" i="7" s="1"/>
  <c r="G35" i="7"/>
  <c r="H35" i="7" s="1"/>
  <c r="X35" i="7" s="1"/>
  <c r="AF35" i="7" s="1"/>
  <c r="AN35" i="7" s="1"/>
  <c r="G34" i="7"/>
  <c r="O34" i="7" s="1"/>
  <c r="G33" i="7"/>
  <c r="O33" i="7" s="1"/>
  <c r="G32" i="7"/>
  <c r="W32" i="7" s="1"/>
  <c r="AE32" i="7" s="1"/>
  <c r="AM32" i="7" s="1"/>
  <c r="G31" i="7"/>
  <c r="H31" i="7" s="1"/>
  <c r="G30" i="7"/>
  <c r="O30" i="7" s="1"/>
  <c r="G29" i="7"/>
  <c r="H29" i="7" s="1"/>
  <c r="P29" i="7" s="1"/>
  <c r="G28" i="7"/>
  <c r="W28" i="7" s="1"/>
  <c r="AE28" i="7" s="1"/>
  <c r="AM28" i="7" s="1"/>
  <c r="G27" i="7"/>
  <c r="H27" i="7" s="1"/>
  <c r="I27" i="7" s="1"/>
  <c r="Q27" i="7" s="1"/>
  <c r="CI27" i="7" s="1"/>
  <c r="G26" i="7"/>
  <c r="H26" i="7" s="1"/>
  <c r="X26" i="7" s="1"/>
  <c r="AF26" i="7" s="1"/>
  <c r="AN26" i="7" s="1"/>
  <c r="G25" i="7"/>
  <c r="W25" i="7" s="1"/>
  <c r="AE25" i="7" s="1"/>
  <c r="AM25" i="7" s="1"/>
  <c r="G24" i="7"/>
  <c r="W24" i="7" s="1"/>
  <c r="AE24" i="7" s="1"/>
  <c r="AM24" i="7" s="1"/>
  <c r="G23" i="7"/>
  <c r="H23" i="7" s="1"/>
  <c r="P23" i="7" s="1"/>
  <c r="G22" i="7"/>
  <c r="O22" i="7" s="1"/>
  <c r="G21" i="7"/>
  <c r="H21" i="7" s="1"/>
  <c r="X21" i="7" s="1"/>
  <c r="AF21" i="7" s="1"/>
  <c r="AN21" i="7" s="1"/>
  <c r="G20" i="7"/>
  <c r="W20" i="7" s="1"/>
  <c r="AE20" i="7" s="1"/>
  <c r="AM20" i="7" s="1"/>
  <c r="G19" i="7"/>
  <c r="H19" i="7" s="1"/>
  <c r="X19" i="7" s="1"/>
  <c r="AF19" i="7" s="1"/>
  <c r="AN19" i="7" s="1"/>
  <c r="G18" i="7"/>
  <c r="H18" i="7" s="1"/>
  <c r="G17" i="7"/>
  <c r="W17" i="7" s="1"/>
  <c r="AE17" i="7" s="1"/>
  <c r="AM17" i="7" s="1"/>
  <c r="G16" i="7"/>
  <c r="O16" i="7" s="1"/>
  <c r="G15" i="7"/>
  <c r="H15" i="7" s="1"/>
  <c r="P15" i="7" s="1"/>
  <c r="G14" i="7"/>
  <c r="W14" i="7" s="1"/>
  <c r="AE14" i="7" s="1"/>
  <c r="AM14" i="7" s="1"/>
  <c r="G13" i="7"/>
  <c r="H13" i="7" s="1"/>
  <c r="G12" i="7"/>
  <c r="O12" i="7" s="1"/>
  <c r="G11" i="7"/>
  <c r="H11" i="7" s="1"/>
  <c r="G10" i="7"/>
  <c r="G9" i="7"/>
  <c r="O9" i="7" s="1"/>
  <c r="G8" i="7"/>
  <c r="G7" i="7"/>
  <c r="H7" i="7" s="1"/>
  <c r="P7" i="7" s="1"/>
  <c r="G6" i="7"/>
  <c r="W6" i="7" s="1"/>
  <c r="AE6" i="7" s="1"/>
  <c r="AM6" i="7" s="1"/>
  <c r="G5" i="7"/>
  <c r="H5" i="7" s="1"/>
  <c r="P5" i="7" s="1"/>
  <c r="G4" i="7"/>
  <c r="W4" i="7" s="1"/>
  <c r="AE4" i="7" s="1"/>
  <c r="AM4" i="7" s="1"/>
  <c r="G3" i="7"/>
  <c r="H3" i="7" s="1"/>
  <c r="I3" i="7" s="1"/>
  <c r="Q67" i="10"/>
  <c r="CI67" i="10" s="1"/>
  <c r="CH3" i="11"/>
  <c r="CH89" i="11"/>
  <c r="CH88" i="11"/>
  <c r="CH87" i="11"/>
  <c r="CH85" i="11"/>
  <c r="CH84" i="11"/>
  <c r="CH83" i="11"/>
  <c r="CH81" i="11"/>
  <c r="CH80" i="11"/>
  <c r="CH79" i="11"/>
  <c r="CH77" i="11"/>
  <c r="CH76" i="11"/>
  <c r="CH75" i="11"/>
  <c r="CH73" i="11"/>
  <c r="CH72" i="11"/>
  <c r="CH71" i="11"/>
  <c r="CH69" i="11"/>
  <c r="CH68" i="11"/>
  <c r="CH67" i="11"/>
  <c r="CH65" i="11"/>
  <c r="CH64" i="11"/>
  <c r="CH63" i="11"/>
  <c r="CH61" i="11"/>
  <c r="CH60" i="11"/>
  <c r="CH57" i="11"/>
  <c r="CH56" i="11"/>
  <c r="CH53" i="11"/>
  <c r="CH52" i="11"/>
  <c r="CH49" i="11"/>
  <c r="CH48" i="11"/>
  <c r="CH45" i="11"/>
  <c r="CH44" i="11"/>
  <c r="CH43" i="11"/>
  <c r="CH42" i="11"/>
  <c r="CH41" i="11"/>
  <c r="CH40" i="11"/>
  <c r="CH39" i="11"/>
  <c r="CH38" i="11"/>
  <c r="CH37" i="11"/>
  <c r="CH36" i="11"/>
  <c r="CH35" i="11"/>
  <c r="CH34" i="11"/>
  <c r="CH33" i="11"/>
  <c r="CH32" i="11"/>
  <c r="CH31" i="11"/>
  <c r="CH30" i="11"/>
  <c r="CH29" i="11"/>
  <c r="CH28" i="11"/>
  <c r="CH27" i="11"/>
  <c r="CH25" i="11"/>
  <c r="CH24" i="11"/>
  <c r="CH21" i="11"/>
  <c r="CH20" i="11"/>
  <c r="CH18" i="11"/>
  <c r="CH17" i="11"/>
  <c r="CH16" i="11"/>
  <c r="CH15" i="11"/>
  <c r="CH14" i="11"/>
  <c r="CH13" i="11"/>
  <c r="CH12" i="11"/>
  <c r="CH11" i="11"/>
  <c r="CH9" i="11"/>
  <c r="CH8" i="11"/>
  <c r="CH5" i="11"/>
  <c r="CH4" i="11"/>
  <c r="CH89" i="9"/>
  <c r="CH88" i="9"/>
  <c r="CH87" i="9"/>
  <c r="CH86" i="9"/>
  <c r="CH85" i="9"/>
  <c r="CH84" i="9"/>
  <c r="CH83" i="9"/>
  <c r="CH82" i="9"/>
  <c r="CH81" i="9"/>
  <c r="CH80" i="9"/>
  <c r="CH79" i="9"/>
  <c r="CH78" i="9"/>
  <c r="CH77" i="9"/>
  <c r="CH76" i="9"/>
  <c r="CH75" i="9"/>
  <c r="CH74" i="9"/>
  <c r="CH73" i="9"/>
  <c r="CH72" i="9"/>
  <c r="CH71" i="9"/>
  <c r="CH70" i="9"/>
  <c r="CH69" i="9"/>
  <c r="CH68" i="9"/>
  <c r="CH67" i="9"/>
  <c r="CH66" i="9"/>
  <c r="CH65" i="9"/>
  <c r="CH64" i="9"/>
  <c r="CH63" i="9"/>
  <c r="CH62" i="9"/>
  <c r="CH61" i="9"/>
  <c r="CH60" i="9"/>
  <c r="CH59" i="9"/>
  <c r="CH58" i="9"/>
  <c r="CH57" i="9"/>
  <c r="CH56" i="9"/>
  <c r="CH55" i="9"/>
  <c r="CH54" i="9"/>
  <c r="CH53" i="9"/>
  <c r="CH52" i="9"/>
  <c r="CH51" i="9"/>
  <c r="CH50" i="9"/>
  <c r="CH49" i="9"/>
  <c r="CH48" i="9"/>
  <c r="CH47" i="9"/>
  <c r="CH46" i="9"/>
  <c r="CH45" i="9"/>
  <c r="CH44" i="9"/>
  <c r="CH43" i="9"/>
  <c r="CH42" i="9"/>
  <c r="CH41" i="9"/>
  <c r="CH40" i="9"/>
  <c r="CH39" i="9"/>
  <c r="CH38" i="9"/>
  <c r="CH37" i="9"/>
  <c r="CH36" i="9"/>
  <c r="CH35" i="9"/>
  <c r="CH34" i="9"/>
  <c r="CH33" i="9"/>
  <c r="CH32" i="9"/>
  <c r="CH31" i="9"/>
  <c r="CH30" i="9"/>
  <c r="CH29" i="9"/>
  <c r="CH28" i="9"/>
  <c r="CH27" i="9"/>
  <c r="CH26" i="9"/>
  <c r="CH25" i="9"/>
  <c r="CH24" i="9"/>
  <c r="CH23" i="9"/>
  <c r="CH22" i="9"/>
  <c r="CH21" i="9"/>
  <c r="CH20" i="9"/>
  <c r="CH19" i="9"/>
  <c r="CH18" i="9"/>
  <c r="CH17" i="9"/>
  <c r="CH16" i="9"/>
  <c r="CH15" i="9"/>
  <c r="CH14" i="9"/>
  <c r="CH13" i="9"/>
  <c r="CH12" i="9"/>
  <c r="CH11" i="9"/>
  <c r="CH10" i="9"/>
  <c r="CH9" i="9"/>
  <c r="CH8" i="9"/>
  <c r="CH7" i="9"/>
  <c r="CH6" i="9"/>
  <c r="CH5" i="9"/>
  <c r="CH4" i="9"/>
  <c r="CH5" i="8"/>
  <c r="CH4" i="8"/>
  <c r="CH3" i="8"/>
  <c r="CH89" i="8"/>
  <c r="CH88" i="8"/>
  <c r="CH87" i="8"/>
  <c r="CH86" i="8"/>
  <c r="CH85" i="8"/>
  <c r="CH84" i="8"/>
  <c r="CH83" i="8"/>
  <c r="CH82" i="8"/>
  <c r="CH81" i="8"/>
  <c r="CH80" i="8"/>
  <c r="CH79" i="8"/>
  <c r="CH78" i="8"/>
  <c r="CH77" i="8"/>
  <c r="CH76" i="8"/>
  <c r="CH75" i="8"/>
  <c r="CH74" i="8"/>
  <c r="CH73" i="8"/>
  <c r="CH72" i="8"/>
  <c r="CH71" i="8"/>
  <c r="CH70" i="8"/>
  <c r="CH69" i="8"/>
  <c r="CH68" i="8"/>
  <c r="CH67" i="8"/>
  <c r="CH66" i="8"/>
  <c r="CH65" i="8"/>
  <c r="CH64" i="8"/>
  <c r="CH63" i="8"/>
  <c r="CH62" i="8"/>
  <c r="CH61" i="8"/>
  <c r="CH60" i="8"/>
  <c r="CH59" i="8"/>
  <c r="CH58" i="8"/>
  <c r="CH57" i="8"/>
  <c r="CH56" i="8"/>
  <c r="CH55" i="8"/>
  <c r="CH54" i="8"/>
  <c r="CH53" i="8"/>
  <c r="CH52" i="8"/>
  <c r="CH51" i="8"/>
  <c r="CH50" i="8"/>
  <c r="CH49" i="8"/>
  <c r="CH48" i="8"/>
  <c r="CH47" i="8"/>
  <c r="CH46" i="8"/>
  <c r="CH45" i="8"/>
  <c r="CH44" i="8"/>
  <c r="CH43" i="8"/>
  <c r="CH42" i="8"/>
  <c r="CH41" i="8"/>
  <c r="CH40" i="8"/>
  <c r="CH39" i="8"/>
  <c r="CH38" i="8"/>
  <c r="CH37" i="8"/>
  <c r="CH36" i="8"/>
  <c r="CH35" i="8"/>
  <c r="CH34" i="8"/>
  <c r="CH33" i="8"/>
  <c r="CH32" i="8"/>
  <c r="CH31" i="8"/>
  <c r="CH30" i="8"/>
  <c r="CH29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6" i="8"/>
  <c r="CH15" i="8"/>
  <c r="CH14" i="8"/>
  <c r="CH13" i="8"/>
  <c r="CH12" i="8"/>
  <c r="CH11" i="8"/>
  <c r="CH10" i="8"/>
  <c r="CH9" i="8"/>
  <c r="CH8" i="8"/>
  <c r="CH7" i="8"/>
  <c r="CH6" i="8"/>
  <c r="BK10" i="11"/>
  <c r="BJ6" i="11"/>
  <c r="U12" i="11"/>
  <c r="AC12" i="11" s="1"/>
  <c r="AK12" i="11" s="1"/>
  <c r="U6" i="11"/>
  <c r="AC6" i="11" s="1"/>
  <c r="AK6" i="11" s="1"/>
  <c r="U7" i="11"/>
  <c r="AC7" i="11" s="1"/>
  <c r="AK7" i="11" s="1"/>
  <c r="S4" i="11"/>
  <c r="BO89" i="11"/>
  <c r="BW89" i="11" s="1"/>
  <c r="CE89" i="11" s="1"/>
  <c r="BN89" i="11"/>
  <c r="BV89" i="11" s="1"/>
  <c r="CD89" i="11" s="1"/>
  <c r="BM89" i="11"/>
  <c r="BU89" i="11" s="1"/>
  <c r="CC89" i="11" s="1"/>
  <c r="BL89" i="11"/>
  <c r="BT89" i="11" s="1"/>
  <c r="CB89" i="11" s="1"/>
  <c r="BK89" i="11"/>
  <c r="BS89" i="11" s="1"/>
  <c r="CA89" i="11" s="1"/>
  <c r="BJ89" i="11"/>
  <c r="BR89" i="11" s="1"/>
  <c r="BZ89" i="11" s="1"/>
  <c r="BI89" i="11"/>
  <c r="BQ89" i="11" s="1"/>
  <c r="BY89" i="11" s="1"/>
  <c r="BH89" i="11"/>
  <c r="BP89" i="11" s="1"/>
  <c r="BX89" i="11" s="1"/>
  <c r="BG89" i="11"/>
  <c r="BF89" i="11"/>
  <c r="BE89" i="11"/>
  <c r="BD89" i="11"/>
  <c r="BC89" i="11"/>
  <c r="BB89" i="11"/>
  <c r="BA89" i="11"/>
  <c r="Y89" i="11"/>
  <c r="AG89" i="11" s="1"/>
  <c r="AO89" i="11" s="1"/>
  <c r="X89" i="11"/>
  <c r="AF89" i="11" s="1"/>
  <c r="AN89" i="11" s="1"/>
  <c r="W89" i="11"/>
  <c r="AE89" i="11" s="1"/>
  <c r="AM89" i="11" s="1"/>
  <c r="V89" i="11"/>
  <c r="AD89" i="11" s="1"/>
  <c r="AL89" i="11" s="1"/>
  <c r="U89" i="11"/>
  <c r="AC89" i="11" s="1"/>
  <c r="AK89" i="11" s="1"/>
  <c r="T89" i="11"/>
  <c r="AB89" i="11" s="1"/>
  <c r="AJ89" i="11" s="1"/>
  <c r="S89" i="11"/>
  <c r="AA89" i="11" s="1"/>
  <c r="AI89" i="11" s="1"/>
  <c r="R89" i="11"/>
  <c r="Z89" i="11" s="1"/>
  <c r="AH89" i="11" s="1"/>
  <c r="Q89" i="11"/>
  <c r="CI89" i="11" s="1"/>
  <c r="P89" i="11"/>
  <c r="O89" i="11"/>
  <c r="N89" i="11"/>
  <c r="M89" i="11"/>
  <c r="L89" i="11"/>
  <c r="K89" i="11"/>
  <c r="J89" i="11"/>
  <c r="CE88" i="11"/>
  <c r="BO88" i="11"/>
  <c r="BW88" i="11" s="1"/>
  <c r="BN88" i="11"/>
  <c r="BV88" i="11" s="1"/>
  <c r="CD88" i="11" s="1"/>
  <c r="BM88" i="11"/>
  <c r="BU88" i="11" s="1"/>
  <c r="CC88" i="11" s="1"/>
  <c r="BL88" i="11"/>
  <c r="BT88" i="11" s="1"/>
  <c r="CB88" i="11" s="1"/>
  <c r="BK88" i="11"/>
  <c r="BS88" i="11" s="1"/>
  <c r="CA88" i="11" s="1"/>
  <c r="BJ88" i="11"/>
  <c r="BR88" i="11" s="1"/>
  <c r="BZ88" i="11" s="1"/>
  <c r="BI88" i="11"/>
  <c r="BQ88" i="11" s="1"/>
  <c r="BY88" i="11" s="1"/>
  <c r="BH88" i="11"/>
  <c r="BP88" i="11" s="1"/>
  <c r="BX88" i="11" s="1"/>
  <c r="BG88" i="11"/>
  <c r="BF88" i="11"/>
  <c r="BE88" i="11"/>
  <c r="BD88" i="11"/>
  <c r="BC88" i="11"/>
  <c r="BB88" i="11"/>
  <c r="BA88" i="11"/>
  <c r="Y88" i="11"/>
  <c r="AG88" i="11" s="1"/>
  <c r="AO88" i="11" s="1"/>
  <c r="X88" i="11"/>
  <c r="AF88" i="11" s="1"/>
  <c r="AN88" i="11" s="1"/>
  <c r="W88" i="11"/>
  <c r="AE88" i="11" s="1"/>
  <c r="AM88" i="11" s="1"/>
  <c r="V88" i="11"/>
  <c r="AD88" i="11" s="1"/>
  <c r="AL88" i="11" s="1"/>
  <c r="U88" i="11"/>
  <c r="AC88" i="11" s="1"/>
  <c r="AK88" i="11" s="1"/>
  <c r="T88" i="11"/>
  <c r="AB88" i="11" s="1"/>
  <c r="AJ88" i="11" s="1"/>
  <c r="R88" i="11"/>
  <c r="Z88" i="11" s="1"/>
  <c r="AH88" i="11" s="1"/>
  <c r="Q88" i="11"/>
  <c r="CI88" i="11" s="1"/>
  <c r="P88" i="11"/>
  <c r="O88" i="11"/>
  <c r="N88" i="11"/>
  <c r="M88" i="11"/>
  <c r="L88" i="11"/>
  <c r="J88" i="11"/>
  <c r="BV87" i="11"/>
  <c r="CD87" i="11" s="1"/>
  <c r="BO87" i="11"/>
  <c r="BW87" i="11" s="1"/>
  <c r="CE87" i="11" s="1"/>
  <c r="BN87" i="11"/>
  <c r="BM87" i="11"/>
  <c r="BU87" i="11" s="1"/>
  <c r="CC87" i="11" s="1"/>
  <c r="BL87" i="11"/>
  <c r="BT87" i="11" s="1"/>
  <c r="CB87" i="11" s="1"/>
  <c r="BK87" i="11"/>
  <c r="BS87" i="11" s="1"/>
  <c r="CA87" i="11" s="1"/>
  <c r="BH87" i="11"/>
  <c r="BP87" i="11" s="1"/>
  <c r="BX87" i="11" s="1"/>
  <c r="BG87" i="11"/>
  <c r="BF87" i="11"/>
  <c r="BE87" i="11"/>
  <c r="BD87" i="11"/>
  <c r="BC87" i="11"/>
  <c r="BB87" i="11"/>
  <c r="Y87" i="11"/>
  <c r="AG87" i="11" s="1"/>
  <c r="AO87" i="11" s="1"/>
  <c r="X87" i="11"/>
  <c r="AF87" i="11" s="1"/>
  <c r="AN87" i="11" s="1"/>
  <c r="W87" i="11"/>
  <c r="AE87" i="11" s="1"/>
  <c r="AM87" i="11" s="1"/>
  <c r="V87" i="11"/>
  <c r="AD87" i="11" s="1"/>
  <c r="AL87" i="11" s="1"/>
  <c r="U87" i="11"/>
  <c r="AC87" i="11" s="1"/>
  <c r="AK87" i="11" s="1"/>
  <c r="T87" i="11"/>
  <c r="AB87" i="11" s="1"/>
  <c r="AJ87" i="11" s="1"/>
  <c r="R87" i="11"/>
  <c r="Z87" i="11" s="1"/>
  <c r="AH87" i="11" s="1"/>
  <c r="Q87" i="11"/>
  <c r="CI87" i="11" s="1"/>
  <c r="P87" i="11"/>
  <c r="O87" i="11"/>
  <c r="N87" i="11"/>
  <c r="M87" i="11"/>
  <c r="L87" i="11"/>
  <c r="J87" i="11"/>
  <c r="BO86" i="11"/>
  <c r="BW86" i="11" s="1"/>
  <c r="CE86" i="11" s="1"/>
  <c r="BN86" i="11"/>
  <c r="BV86" i="11" s="1"/>
  <c r="CD86" i="11" s="1"/>
  <c r="BM86" i="11"/>
  <c r="BU86" i="11" s="1"/>
  <c r="CC86" i="11" s="1"/>
  <c r="BL86" i="11"/>
  <c r="BT86" i="11" s="1"/>
  <c r="CB86" i="11" s="1"/>
  <c r="BK86" i="11"/>
  <c r="BS86" i="11" s="1"/>
  <c r="CA86" i="11" s="1"/>
  <c r="BH86" i="11"/>
  <c r="BP86" i="11" s="1"/>
  <c r="BX86" i="11" s="1"/>
  <c r="BG86" i="11"/>
  <c r="BF86" i="11"/>
  <c r="BE86" i="11"/>
  <c r="BD86" i="11"/>
  <c r="BC86" i="11"/>
  <c r="BA86" i="11"/>
  <c r="Y86" i="11"/>
  <c r="X86" i="11"/>
  <c r="AF86" i="11" s="1"/>
  <c r="AN86" i="11" s="1"/>
  <c r="W86" i="11"/>
  <c r="AE86" i="11" s="1"/>
  <c r="AM86" i="11" s="1"/>
  <c r="V86" i="11"/>
  <c r="AD86" i="11" s="1"/>
  <c r="AL86" i="11" s="1"/>
  <c r="U86" i="11"/>
  <c r="AC86" i="11" s="1"/>
  <c r="AK86" i="11" s="1"/>
  <c r="T86" i="11"/>
  <c r="AB86" i="11" s="1"/>
  <c r="AJ86" i="11" s="1"/>
  <c r="R86" i="11"/>
  <c r="Z86" i="11" s="1"/>
  <c r="AH86" i="11" s="1"/>
  <c r="Q86" i="11"/>
  <c r="CI86" i="11" s="1"/>
  <c r="P86" i="11"/>
  <c r="O86" i="11"/>
  <c r="N86" i="11"/>
  <c r="M86" i="11"/>
  <c r="L86" i="11"/>
  <c r="J86" i="11"/>
  <c r="BO85" i="11"/>
  <c r="BW85" i="11" s="1"/>
  <c r="CE85" i="11" s="1"/>
  <c r="BN85" i="11"/>
  <c r="BV85" i="11" s="1"/>
  <c r="CD85" i="11" s="1"/>
  <c r="BM85" i="11"/>
  <c r="BU85" i="11" s="1"/>
  <c r="CC85" i="11" s="1"/>
  <c r="BL85" i="11"/>
  <c r="BT85" i="11" s="1"/>
  <c r="CB85" i="11" s="1"/>
  <c r="BK85" i="11"/>
  <c r="BS85" i="11" s="1"/>
  <c r="CA85" i="11" s="1"/>
  <c r="BJ85" i="11"/>
  <c r="BR85" i="11" s="1"/>
  <c r="BZ85" i="11" s="1"/>
  <c r="BH85" i="11"/>
  <c r="BP85" i="11" s="1"/>
  <c r="BX85" i="11" s="1"/>
  <c r="BG85" i="11"/>
  <c r="BF85" i="11"/>
  <c r="BE85" i="11"/>
  <c r="BD85" i="11"/>
  <c r="BC85" i="11"/>
  <c r="Y85" i="11"/>
  <c r="X85" i="11"/>
  <c r="AF85" i="11" s="1"/>
  <c r="AN85" i="11" s="1"/>
  <c r="W85" i="11"/>
  <c r="AE85" i="11" s="1"/>
  <c r="AM85" i="11" s="1"/>
  <c r="V85" i="11"/>
  <c r="AD85" i="11" s="1"/>
  <c r="AL85" i="11" s="1"/>
  <c r="U85" i="11"/>
  <c r="AC85" i="11" s="1"/>
  <c r="AK85" i="11" s="1"/>
  <c r="T85" i="11"/>
  <c r="AB85" i="11" s="1"/>
  <c r="AJ85" i="11" s="1"/>
  <c r="S85" i="11"/>
  <c r="AA85" i="11" s="1"/>
  <c r="AI85" i="11" s="1"/>
  <c r="R85" i="11"/>
  <c r="Z85" i="11" s="1"/>
  <c r="AH85" i="11" s="1"/>
  <c r="Q85" i="11"/>
  <c r="CI85" i="11" s="1"/>
  <c r="P85" i="11"/>
  <c r="O85" i="11"/>
  <c r="N85" i="11"/>
  <c r="M85" i="11"/>
  <c r="L85" i="11"/>
  <c r="K85" i="11"/>
  <c r="J85" i="11"/>
  <c r="CE84" i="11"/>
  <c r="BO84" i="11"/>
  <c r="BW84" i="11" s="1"/>
  <c r="BN84" i="11"/>
  <c r="BV84" i="11" s="1"/>
  <c r="CD84" i="11" s="1"/>
  <c r="BM84" i="11"/>
  <c r="BU84" i="11" s="1"/>
  <c r="CC84" i="11" s="1"/>
  <c r="BL84" i="11"/>
  <c r="BT84" i="11" s="1"/>
  <c r="CB84" i="11" s="1"/>
  <c r="BK84" i="11"/>
  <c r="BS84" i="11" s="1"/>
  <c r="CA84" i="11" s="1"/>
  <c r="BJ84" i="11"/>
  <c r="BR84" i="11" s="1"/>
  <c r="BZ84" i="11" s="1"/>
  <c r="BI84" i="11"/>
  <c r="BQ84" i="11" s="1"/>
  <c r="BY84" i="11" s="1"/>
  <c r="BH84" i="11"/>
  <c r="BP84" i="11" s="1"/>
  <c r="BX84" i="11" s="1"/>
  <c r="BG84" i="11"/>
  <c r="BF84" i="11"/>
  <c r="BE84" i="11"/>
  <c r="BD84" i="11"/>
  <c r="BC84" i="11"/>
  <c r="BB84" i="11"/>
  <c r="BA84" i="11"/>
  <c r="Y84" i="11"/>
  <c r="AG84" i="11" s="1"/>
  <c r="AO84" i="11" s="1"/>
  <c r="X84" i="11"/>
  <c r="AF84" i="11" s="1"/>
  <c r="AN84" i="11" s="1"/>
  <c r="W84" i="11"/>
  <c r="AE84" i="11" s="1"/>
  <c r="AM84" i="11" s="1"/>
  <c r="V84" i="11"/>
  <c r="AD84" i="11" s="1"/>
  <c r="AL84" i="11" s="1"/>
  <c r="U84" i="11"/>
  <c r="AC84" i="11" s="1"/>
  <c r="AK84" i="11" s="1"/>
  <c r="T84" i="11"/>
  <c r="AB84" i="11" s="1"/>
  <c r="AJ84" i="11" s="1"/>
  <c r="S84" i="11"/>
  <c r="AA84" i="11" s="1"/>
  <c r="AI84" i="11" s="1"/>
  <c r="R84" i="11"/>
  <c r="Z84" i="11" s="1"/>
  <c r="AH84" i="11" s="1"/>
  <c r="Q84" i="11"/>
  <c r="CI84" i="11" s="1"/>
  <c r="P84" i="11"/>
  <c r="O84" i="11"/>
  <c r="N84" i="11"/>
  <c r="M84" i="11"/>
  <c r="L84" i="11"/>
  <c r="K84" i="11"/>
  <c r="J84" i="11"/>
  <c r="BO83" i="11"/>
  <c r="BW83" i="11" s="1"/>
  <c r="CE83" i="11" s="1"/>
  <c r="BN83" i="11"/>
  <c r="BV83" i="11" s="1"/>
  <c r="CD83" i="11" s="1"/>
  <c r="BM83" i="11"/>
  <c r="BU83" i="11" s="1"/>
  <c r="CC83" i="11" s="1"/>
  <c r="BL83" i="11"/>
  <c r="BT83" i="11" s="1"/>
  <c r="CB83" i="11" s="1"/>
  <c r="BK83" i="11"/>
  <c r="BS83" i="11" s="1"/>
  <c r="CA83" i="11" s="1"/>
  <c r="BJ83" i="11"/>
  <c r="BR83" i="11" s="1"/>
  <c r="BZ83" i="11" s="1"/>
  <c r="BH83" i="11"/>
  <c r="BP83" i="11" s="1"/>
  <c r="BX83" i="11" s="1"/>
  <c r="BG83" i="11"/>
  <c r="BF83" i="11"/>
  <c r="BE83" i="11"/>
  <c r="BD83" i="11"/>
  <c r="BC83" i="11"/>
  <c r="Y83" i="11"/>
  <c r="AG83" i="11" s="1"/>
  <c r="AO83" i="11" s="1"/>
  <c r="X83" i="11"/>
  <c r="AF83" i="11" s="1"/>
  <c r="AN83" i="11" s="1"/>
  <c r="W83" i="11"/>
  <c r="AE83" i="11" s="1"/>
  <c r="AM83" i="11" s="1"/>
  <c r="V83" i="11"/>
  <c r="AD83" i="11" s="1"/>
  <c r="AL83" i="11" s="1"/>
  <c r="U83" i="11"/>
  <c r="AC83" i="11" s="1"/>
  <c r="AK83" i="11" s="1"/>
  <c r="T83" i="11"/>
  <c r="AB83" i="11" s="1"/>
  <c r="AJ83" i="11" s="1"/>
  <c r="R83" i="11"/>
  <c r="Z83" i="11" s="1"/>
  <c r="AH83" i="11" s="1"/>
  <c r="Q83" i="11"/>
  <c r="CI83" i="11" s="1"/>
  <c r="P83" i="11"/>
  <c r="O83" i="11"/>
  <c r="N83" i="11"/>
  <c r="M83" i="11"/>
  <c r="L83" i="11"/>
  <c r="J83" i="11"/>
  <c r="BO82" i="11"/>
  <c r="BW82" i="11" s="1"/>
  <c r="CE82" i="11" s="1"/>
  <c r="BN82" i="11"/>
  <c r="BV82" i="11" s="1"/>
  <c r="CD82" i="11" s="1"/>
  <c r="BM82" i="11"/>
  <c r="BU82" i="11" s="1"/>
  <c r="CC82" i="11" s="1"/>
  <c r="BL82" i="11"/>
  <c r="BT82" i="11" s="1"/>
  <c r="CB82" i="11" s="1"/>
  <c r="BK82" i="11"/>
  <c r="BS82" i="11" s="1"/>
  <c r="CA82" i="11" s="1"/>
  <c r="BH82" i="11"/>
  <c r="BP82" i="11" s="1"/>
  <c r="BX82" i="11" s="1"/>
  <c r="BG82" i="11"/>
  <c r="BF82" i="11"/>
  <c r="BE82" i="11"/>
  <c r="BD82" i="11"/>
  <c r="BC82" i="11"/>
  <c r="Y82" i="11"/>
  <c r="X82" i="11"/>
  <c r="AF82" i="11" s="1"/>
  <c r="AN82" i="11" s="1"/>
  <c r="W82" i="11"/>
  <c r="AE82" i="11" s="1"/>
  <c r="AM82" i="11" s="1"/>
  <c r="V82" i="11"/>
  <c r="AD82" i="11" s="1"/>
  <c r="AL82" i="11" s="1"/>
  <c r="U82" i="11"/>
  <c r="AC82" i="11" s="1"/>
  <c r="AK82" i="11" s="1"/>
  <c r="T82" i="11"/>
  <c r="AB82" i="11" s="1"/>
  <c r="AJ82" i="11" s="1"/>
  <c r="R82" i="11"/>
  <c r="Z82" i="11" s="1"/>
  <c r="AH82" i="11" s="1"/>
  <c r="Q82" i="11"/>
  <c r="CI82" i="11" s="1"/>
  <c r="P82" i="11"/>
  <c r="O82" i="11"/>
  <c r="N82" i="11"/>
  <c r="M82" i="11"/>
  <c r="L82" i="11"/>
  <c r="J82" i="11"/>
  <c r="BQ81" i="11"/>
  <c r="BY81" i="11" s="1"/>
  <c r="BO81" i="11"/>
  <c r="BW81" i="11" s="1"/>
  <c r="CE81" i="11" s="1"/>
  <c r="BN81" i="11"/>
  <c r="BV81" i="11" s="1"/>
  <c r="CD81" i="11" s="1"/>
  <c r="BM81" i="11"/>
  <c r="BU81" i="11" s="1"/>
  <c r="CC81" i="11" s="1"/>
  <c r="BL81" i="11"/>
  <c r="BT81" i="11" s="1"/>
  <c r="CB81" i="11" s="1"/>
  <c r="BK81" i="11"/>
  <c r="BS81" i="11" s="1"/>
  <c r="CA81" i="11" s="1"/>
  <c r="BJ81" i="11"/>
  <c r="BR81" i="11" s="1"/>
  <c r="BZ81" i="11" s="1"/>
  <c r="BI81" i="11"/>
  <c r="BH81" i="11"/>
  <c r="BP81" i="11" s="1"/>
  <c r="BX81" i="11" s="1"/>
  <c r="BG81" i="11"/>
  <c r="BF81" i="11"/>
  <c r="BE81" i="11"/>
  <c r="BD81" i="11"/>
  <c r="BC81" i="11"/>
  <c r="BB81" i="11"/>
  <c r="BA81" i="11"/>
  <c r="Y81" i="11"/>
  <c r="X81" i="11"/>
  <c r="AF81" i="11" s="1"/>
  <c r="AN81" i="11" s="1"/>
  <c r="W81" i="11"/>
  <c r="AE81" i="11" s="1"/>
  <c r="AM81" i="11" s="1"/>
  <c r="V81" i="11"/>
  <c r="AD81" i="11" s="1"/>
  <c r="AL81" i="11" s="1"/>
  <c r="U81" i="11"/>
  <c r="AC81" i="11" s="1"/>
  <c r="AK81" i="11" s="1"/>
  <c r="T81" i="11"/>
  <c r="AB81" i="11" s="1"/>
  <c r="AJ81" i="11" s="1"/>
  <c r="S81" i="11"/>
  <c r="AA81" i="11" s="1"/>
  <c r="AI81" i="11" s="1"/>
  <c r="R81" i="11"/>
  <c r="Z81" i="11" s="1"/>
  <c r="AH81" i="11" s="1"/>
  <c r="Q81" i="11"/>
  <c r="CI81" i="11" s="1"/>
  <c r="P81" i="11"/>
  <c r="O81" i="11"/>
  <c r="N81" i="11"/>
  <c r="M81" i="11"/>
  <c r="L81" i="11"/>
  <c r="K81" i="11"/>
  <c r="J81" i="11"/>
  <c r="BO80" i="11"/>
  <c r="BW80" i="11" s="1"/>
  <c r="CE80" i="11" s="1"/>
  <c r="BN80" i="11"/>
  <c r="BV80" i="11" s="1"/>
  <c r="CD80" i="11" s="1"/>
  <c r="BM80" i="11"/>
  <c r="BU80" i="11" s="1"/>
  <c r="CC80" i="11" s="1"/>
  <c r="BL80" i="11"/>
  <c r="BT80" i="11" s="1"/>
  <c r="CB80" i="11" s="1"/>
  <c r="BK80" i="11"/>
  <c r="BS80" i="11" s="1"/>
  <c r="CA80" i="11" s="1"/>
  <c r="BH80" i="11"/>
  <c r="BP80" i="11" s="1"/>
  <c r="BX80" i="11" s="1"/>
  <c r="BG80" i="11"/>
  <c r="BF80" i="11"/>
  <c r="BE80" i="11"/>
  <c r="BD80" i="11"/>
  <c r="BC80" i="11"/>
  <c r="BA80" i="11"/>
  <c r="Y80" i="11"/>
  <c r="X80" i="11"/>
  <c r="AF80" i="11" s="1"/>
  <c r="AN80" i="11" s="1"/>
  <c r="W80" i="11"/>
  <c r="AE80" i="11" s="1"/>
  <c r="AM80" i="11" s="1"/>
  <c r="V80" i="11"/>
  <c r="AD80" i="11" s="1"/>
  <c r="AL80" i="11" s="1"/>
  <c r="U80" i="11"/>
  <c r="AC80" i="11" s="1"/>
  <c r="AK80" i="11" s="1"/>
  <c r="T80" i="11"/>
  <c r="AB80" i="11" s="1"/>
  <c r="AJ80" i="11" s="1"/>
  <c r="S80" i="11"/>
  <c r="AA80" i="11" s="1"/>
  <c r="AI80" i="11" s="1"/>
  <c r="R80" i="11"/>
  <c r="Z80" i="11" s="1"/>
  <c r="AH80" i="11" s="1"/>
  <c r="Q80" i="11"/>
  <c r="CI80" i="11" s="1"/>
  <c r="P80" i="11"/>
  <c r="O80" i="11"/>
  <c r="N80" i="11"/>
  <c r="M80" i="11"/>
  <c r="L80" i="11"/>
  <c r="K80" i="11"/>
  <c r="J80" i="11"/>
  <c r="BW79" i="11"/>
  <c r="CE79" i="11" s="1"/>
  <c r="BQ79" i="11"/>
  <c r="BY79" i="11" s="1"/>
  <c r="BO79" i="11"/>
  <c r="BN79" i="11"/>
  <c r="BV79" i="11" s="1"/>
  <c r="CD79" i="11" s="1"/>
  <c r="BM79" i="11"/>
  <c r="BU79" i="11" s="1"/>
  <c r="CC79" i="11" s="1"/>
  <c r="BL79" i="11"/>
  <c r="BT79" i="11" s="1"/>
  <c r="CB79" i="11" s="1"/>
  <c r="BK79" i="11"/>
  <c r="BS79" i="11" s="1"/>
  <c r="CA79" i="11" s="1"/>
  <c r="BJ79" i="11"/>
  <c r="BR79" i="11" s="1"/>
  <c r="BZ79" i="11" s="1"/>
  <c r="BI79" i="11"/>
  <c r="BH79" i="11"/>
  <c r="BP79" i="11" s="1"/>
  <c r="BX79" i="11" s="1"/>
  <c r="BG79" i="11"/>
  <c r="BF79" i="11"/>
  <c r="BE79" i="11"/>
  <c r="BD79" i="11"/>
  <c r="BC79" i="11"/>
  <c r="BB79" i="11"/>
  <c r="BA79" i="11"/>
  <c r="Y79" i="11"/>
  <c r="X79" i="11"/>
  <c r="AF79" i="11" s="1"/>
  <c r="AN79" i="11" s="1"/>
  <c r="W79" i="11"/>
  <c r="AE79" i="11" s="1"/>
  <c r="AM79" i="11" s="1"/>
  <c r="V79" i="11"/>
  <c r="AD79" i="11" s="1"/>
  <c r="AL79" i="11" s="1"/>
  <c r="U79" i="11"/>
  <c r="AC79" i="11" s="1"/>
  <c r="AK79" i="11" s="1"/>
  <c r="T79" i="11"/>
  <c r="AB79" i="11" s="1"/>
  <c r="AJ79" i="11" s="1"/>
  <c r="S79" i="11"/>
  <c r="AA79" i="11" s="1"/>
  <c r="AI79" i="11" s="1"/>
  <c r="R79" i="11"/>
  <c r="Z79" i="11" s="1"/>
  <c r="AH79" i="11" s="1"/>
  <c r="Q79" i="11"/>
  <c r="CI79" i="11" s="1"/>
  <c r="P79" i="11"/>
  <c r="O79" i="11"/>
  <c r="N79" i="11"/>
  <c r="M79" i="11"/>
  <c r="L79" i="11"/>
  <c r="K79" i="11"/>
  <c r="J79" i="11"/>
  <c r="BO78" i="11"/>
  <c r="BW78" i="11" s="1"/>
  <c r="CE78" i="11" s="1"/>
  <c r="BN78" i="11"/>
  <c r="BV78" i="11" s="1"/>
  <c r="CD78" i="11" s="1"/>
  <c r="BM78" i="11"/>
  <c r="BU78" i="11" s="1"/>
  <c r="CC78" i="11" s="1"/>
  <c r="BL78" i="11"/>
  <c r="BT78" i="11" s="1"/>
  <c r="CB78" i="11" s="1"/>
  <c r="BK78" i="11"/>
  <c r="BS78" i="11" s="1"/>
  <c r="CA78" i="11" s="1"/>
  <c r="BH78" i="11"/>
  <c r="BP78" i="11" s="1"/>
  <c r="BX78" i="11" s="1"/>
  <c r="BG78" i="11"/>
  <c r="BF78" i="11"/>
  <c r="BE78" i="11"/>
  <c r="BD78" i="11"/>
  <c r="BC78" i="11"/>
  <c r="BB78" i="11"/>
  <c r="Y78" i="11"/>
  <c r="AG78" i="11" s="1"/>
  <c r="AO78" i="11" s="1"/>
  <c r="X78" i="11"/>
  <c r="AF78" i="11" s="1"/>
  <c r="AN78" i="11" s="1"/>
  <c r="W78" i="11"/>
  <c r="AE78" i="11" s="1"/>
  <c r="AM78" i="11" s="1"/>
  <c r="V78" i="11"/>
  <c r="AD78" i="11" s="1"/>
  <c r="AL78" i="11" s="1"/>
  <c r="U78" i="11"/>
  <c r="AC78" i="11" s="1"/>
  <c r="AK78" i="11" s="1"/>
  <c r="T78" i="11"/>
  <c r="AB78" i="11" s="1"/>
  <c r="AJ78" i="11" s="1"/>
  <c r="R78" i="11"/>
  <c r="Z78" i="11" s="1"/>
  <c r="AH78" i="11" s="1"/>
  <c r="Q78" i="11"/>
  <c r="CI78" i="11" s="1"/>
  <c r="P78" i="11"/>
  <c r="O78" i="11"/>
  <c r="N78" i="11"/>
  <c r="M78" i="11"/>
  <c r="L78" i="11"/>
  <c r="J78" i="11"/>
  <c r="BO77" i="11"/>
  <c r="BW77" i="11" s="1"/>
  <c r="CE77" i="11" s="1"/>
  <c r="BN77" i="11"/>
  <c r="BV77" i="11" s="1"/>
  <c r="CD77" i="11" s="1"/>
  <c r="BM77" i="11"/>
  <c r="BU77" i="11" s="1"/>
  <c r="CC77" i="11" s="1"/>
  <c r="BL77" i="11"/>
  <c r="BT77" i="11" s="1"/>
  <c r="CB77" i="11" s="1"/>
  <c r="BK77" i="11"/>
  <c r="BS77" i="11" s="1"/>
  <c r="CA77" i="11" s="1"/>
  <c r="BI77" i="11"/>
  <c r="BQ77" i="11" s="1"/>
  <c r="BY77" i="11" s="1"/>
  <c r="BH77" i="11"/>
  <c r="BP77" i="11" s="1"/>
  <c r="BX77" i="11" s="1"/>
  <c r="BG77" i="11"/>
  <c r="BF77" i="11"/>
  <c r="BE77" i="11"/>
  <c r="BD77" i="11"/>
  <c r="BC77" i="11"/>
  <c r="Y77" i="11"/>
  <c r="AG77" i="11" s="1"/>
  <c r="AO77" i="11" s="1"/>
  <c r="X77" i="11"/>
  <c r="AF77" i="11" s="1"/>
  <c r="AN77" i="11" s="1"/>
  <c r="W77" i="11"/>
  <c r="AE77" i="11" s="1"/>
  <c r="AM77" i="11" s="1"/>
  <c r="V77" i="11"/>
  <c r="AD77" i="11" s="1"/>
  <c r="AL77" i="11" s="1"/>
  <c r="U77" i="11"/>
  <c r="AC77" i="11" s="1"/>
  <c r="AK77" i="11" s="1"/>
  <c r="T77" i="11"/>
  <c r="AB77" i="11" s="1"/>
  <c r="AJ77" i="11" s="1"/>
  <c r="S77" i="11"/>
  <c r="AA77" i="11" s="1"/>
  <c r="AI77" i="11" s="1"/>
  <c r="R77" i="11"/>
  <c r="Z77" i="11" s="1"/>
  <c r="AH77" i="11" s="1"/>
  <c r="Q77" i="11"/>
  <c r="CI77" i="11" s="1"/>
  <c r="P77" i="11"/>
  <c r="O77" i="11"/>
  <c r="N77" i="11"/>
  <c r="M77" i="11"/>
  <c r="L77" i="11"/>
  <c r="K77" i="11"/>
  <c r="J77" i="11"/>
  <c r="BT76" i="11"/>
  <c r="CB76" i="11" s="1"/>
  <c r="BO76" i="11"/>
  <c r="BW76" i="11" s="1"/>
  <c r="CE76" i="11" s="1"/>
  <c r="BN76" i="11"/>
  <c r="BV76" i="11" s="1"/>
  <c r="CD76" i="11" s="1"/>
  <c r="BM76" i="11"/>
  <c r="BU76" i="11" s="1"/>
  <c r="CC76" i="11" s="1"/>
  <c r="BL76" i="11"/>
  <c r="BK76" i="11"/>
  <c r="BS76" i="11" s="1"/>
  <c r="CA76" i="11" s="1"/>
  <c r="BJ76" i="11"/>
  <c r="BR76" i="11" s="1"/>
  <c r="BZ76" i="11" s="1"/>
  <c r="BI76" i="11"/>
  <c r="BQ76" i="11" s="1"/>
  <c r="BY76" i="11" s="1"/>
  <c r="BH76" i="11"/>
  <c r="BP76" i="11" s="1"/>
  <c r="BX76" i="11" s="1"/>
  <c r="BG76" i="11"/>
  <c r="BF76" i="11"/>
  <c r="BE76" i="11"/>
  <c r="BD76" i="11"/>
  <c r="BC76" i="11"/>
  <c r="BB76" i="11"/>
  <c r="BA76" i="11"/>
  <c r="Y76" i="11"/>
  <c r="AG76" i="11" s="1"/>
  <c r="AO76" i="11" s="1"/>
  <c r="X76" i="11"/>
  <c r="AF76" i="11" s="1"/>
  <c r="AN76" i="11" s="1"/>
  <c r="W76" i="11"/>
  <c r="AE76" i="11" s="1"/>
  <c r="AM76" i="11" s="1"/>
  <c r="V76" i="11"/>
  <c r="AD76" i="11" s="1"/>
  <c r="AL76" i="11" s="1"/>
  <c r="U76" i="11"/>
  <c r="AC76" i="11" s="1"/>
  <c r="AK76" i="11" s="1"/>
  <c r="T76" i="11"/>
  <c r="AB76" i="11" s="1"/>
  <c r="AJ76" i="11" s="1"/>
  <c r="S76" i="11"/>
  <c r="AA76" i="11" s="1"/>
  <c r="AI76" i="11" s="1"/>
  <c r="R76" i="11"/>
  <c r="Z76" i="11" s="1"/>
  <c r="AH76" i="11" s="1"/>
  <c r="Q76" i="11"/>
  <c r="CI76" i="11" s="1"/>
  <c r="P76" i="11"/>
  <c r="O76" i="11"/>
  <c r="N76" i="11"/>
  <c r="M76" i="11"/>
  <c r="L76" i="11"/>
  <c r="K76" i="11"/>
  <c r="J76" i="11"/>
  <c r="BO75" i="11"/>
  <c r="BW75" i="11" s="1"/>
  <c r="CE75" i="11" s="1"/>
  <c r="BN75" i="11"/>
  <c r="BV75" i="11" s="1"/>
  <c r="CD75" i="11" s="1"/>
  <c r="BM75" i="11"/>
  <c r="BU75" i="11" s="1"/>
  <c r="CC75" i="11" s="1"/>
  <c r="BL75" i="11"/>
  <c r="BT75" i="11" s="1"/>
  <c r="CB75" i="11" s="1"/>
  <c r="BK75" i="11"/>
  <c r="BS75" i="11" s="1"/>
  <c r="CA75" i="11" s="1"/>
  <c r="BJ75" i="11"/>
  <c r="BR75" i="11" s="1"/>
  <c r="BZ75" i="11" s="1"/>
  <c r="BI75" i="11"/>
  <c r="BQ75" i="11" s="1"/>
  <c r="BY75" i="11" s="1"/>
  <c r="BH75" i="11"/>
  <c r="BP75" i="11" s="1"/>
  <c r="BX75" i="11" s="1"/>
  <c r="BG75" i="11"/>
  <c r="BF75" i="11"/>
  <c r="BE75" i="11"/>
  <c r="BD75" i="11"/>
  <c r="BC75" i="11"/>
  <c r="BB75" i="11"/>
  <c r="BA75" i="11"/>
  <c r="Y75" i="11"/>
  <c r="AG75" i="11" s="1"/>
  <c r="AO75" i="11" s="1"/>
  <c r="X75" i="11"/>
  <c r="AF75" i="11" s="1"/>
  <c r="AN75" i="11" s="1"/>
  <c r="W75" i="11"/>
  <c r="AE75" i="11" s="1"/>
  <c r="AM75" i="11" s="1"/>
  <c r="V75" i="11"/>
  <c r="AD75" i="11" s="1"/>
  <c r="AL75" i="11" s="1"/>
  <c r="U75" i="11"/>
  <c r="AC75" i="11" s="1"/>
  <c r="AK75" i="11" s="1"/>
  <c r="T75" i="11"/>
  <c r="AB75" i="11" s="1"/>
  <c r="AJ75" i="11" s="1"/>
  <c r="R75" i="11"/>
  <c r="Z75" i="11" s="1"/>
  <c r="AH75" i="11" s="1"/>
  <c r="Q75" i="11"/>
  <c r="CI75" i="11" s="1"/>
  <c r="P75" i="11"/>
  <c r="O75" i="11"/>
  <c r="N75" i="11"/>
  <c r="M75" i="11"/>
  <c r="L75" i="11"/>
  <c r="J75" i="11"/>
  <c r="BW74" i="11"/>
  <c r="CE74" i="11" s="1"/>
  <c r="BO74" i="11"/>
  <c r="BN74" i="11"/>
  <c r="BV74" i="11" s="1"/>
  <c r="CD74" i="11" s="1"/>
  <c r="BM74" i="11"/>
  <c r="BU74" i="11" s="1"/>
  <c r="CC74" i="11" s="1"/>
  <c r="BL74" i="11"/>
  <c r="BT74" i="11" s="1"/>
  <c r="CB74" i="11" s="1"/>
  <c r="BK74" i="11"/>
  <c r="BS74" i="11" s="1"/>
  <c r="CA74" i="11" s="1"/>
  <c r="BH74" i="11"/>
  <c r="BP74" i="11" s="1"/>
  <c r="BX74" i="11" s="1"/>
  <c r="BG74" i="11"/>
  <c r="BF74" i="11"/>
  <c r="BE74" i="11"/>
  <c r="BD74" i="11"/>
  <c r="BC74" i="11"/>
  <c r="BB74" i="11"/>
  <c r="Y74" i="11"/>
  <c r="AG74" i="11" s="1"/>
  <c r="AO74" i="11" s="1"/>
  <c r="X74" i="11"/>
  <c r="AF74" i="11" s="1"/>
  <c r="AN74" i="11" s="1"/>
  <c r="W74" i="11"/>
  <c r="AE74" i="11" s="1"/>
  <c r="AM74" i="11" s="1"/>
  <c r="V74" i="11"/>
  <c r="AD74" i="11" s="1"/>
  <c r="AL74" i="11" s="1"/>
  <c r="U74" i="11"/>
  <c r="AC74" i="11" s="1"/>
  <c r="AK74" i="11" s="1"/>
  <c r="T74" i="11"/>
  <c r="AB74" i="11" s="1"/>
  <c r="AJ74" i="11" s="1"/>
  <c r="R74" i="11"/>
  <c r="Z74" i="11" s="1"/>
  <c r="AH74" i="11" s="1"/>
  <c r="Q74" i="11"/>
  <c r="CI74" i="11" s="1"/>
  <c r="P74" i="11"/>
  <c r="O74" i="11"/>
  <c r="N74" i="11"/>
  <c r="M74" i="11"/>
  <c r="L74" i="11"/>
  <c r="J74" i="11"/>
  <c r="BO73" i="11"/>
  <c r="BW73" i="11" s="1"/>
  <c r="CE73" i="11" s="1"/>
  <c r="BN73" i="11"/>
  <c r="BV73" i="11" s="1"/>
  <c r="CD73" i="11" s="1"/>
  <c r="BM73" i="11"/>
  <c r="BU73" i="11" s="1"/>
  <c r="CC73" i="11" s="1"/>
  <c r="BL73" i="11"/>
  <c r="BT73" i="11" s="1"/>
  <c r="CB73" i="11" s="1"/>
  <c r="BK73" i="11"/>
  <c r="BS73" i="11" s="1"/>
  <c r="CA73" i="11" s="1"/>
  <c r="BH73" i="11"/>
  <c r="BP73" i="11" s="1"/>
  <c r="BX73" i="11" s="1"/>
  <c r="BG73" i="11"/>
  <c r="BF73" i="11"/>
  <c r="BE73" i="11"/>
  <c r="BD73" i="11"/>
  <c r="BC73" i="11"/>
  <c r="Y73" i="11"/>
  <c r="AG73" i="11" s="1"/>
  <c r="AO73" i="11" s="1"/>
  <c r="X73" i="11"/>
  <c r="AF73" i="11" s="1"/>
  <c r="AN73" i="11" s="1"/>
  <c r="W73" i="11"/>
  <c r="AE73" i="11" s="1"/>
  <c r="AM73" i="11" s="1"/>
  <c r="V73" i="11"/>
  <c r="AD73" i="11" s="1"/>
  <c r="AL73" i="11" s="1"/>
  <c r="U73" i="11"/>
  <c r="AC73" i="11" s="1"/>
  <c r="AK73" i="11" s="1"/>
  <c r="T73" i="11"/>
  <c r="AB73" i="11" s="1"/>
  <c r="AJ73" i="11" s="1"/>
  <c r="R73" i="11"/>
  <c r="Z73" i="11" s="1"/>
  <c r="AH73" i="11" s="1"/>
  <c r="Q73" i="11"/>
  <c r="CI73" i="11" s="1"/>
  <c r="P73" i="11"/>
  <c r="O73" i="11"/>
  <c r="N73" i="11"/>
  <c r="M73" i="11"/>
  <c r="L73" i="11"/>
  <c r="J73" i="11"/>
  <c r="BV72" i="11"/>
  <c r="CD72" i="11" s="1"/>
  <c r="BO72" i="11"/>
  <c r="BW72" i="11" s="1"/>
  <c r="CE72" i="11" s="1"/>
  <c r="BN72" i="11"/>
  <c r="BM72" i="11"/>
  <c r="BU72" i="11" s="1"/>
  <c r="CC72" i="11" s="1"/>
  <c r="BL72" i="11"/>
  <c r="BT72" i="11" s="1"/>
  <c r="CB72" i="11" s="1"/>
  <c r="BK72" i="11"/>
  <c r="BS72" i="11" s="1"/>
  <c r="CA72" i="11" s="1"/>
  <c r="BH72" i="11"/>
  <c r="BP72" i="11" s="1"/>
  <c r="BX72" i="11" s="1"/>
  <c r="BG72" i="11"/>
  <c r="BF72" i="11"/>
  <c r="BE72" i="11"/>
  <c r="BD72" i="11"/>
  <c r="BC72" i="11"/>
  <c r="BA72" i="11"/>
  <c r="Y72" i="11"/>
  <c r="AG72" i="11" s="1"/>
  <c r="AO72" i="11" s="1"/>
  <c r="X72" i="11"/>
  <c r="AF72" i="11" s="1"/>
  <c r="AN72" i="11" s="1"/>
  <c r="W72" i="11"/>
  <c r="AE72" i="11" s="1"/>
  <c r="AM72" i="11" s="1"/>
  <c r="V72" i="11"/>
  <c r="AD72" i="11" s="1"/>
  <c r="AL72" i="11" s="1"/>
  <c r="U72" i="11"/>
  <c r="AC72" i="11" s="1"/>
  <c r="AK72" i="11" s="1"/>
  <c r="T72" i="11"/>
  <c r="AB72" i="11" s="1"/>
  <c r="AJ72" i="11" s="1"/>
  <c r="S72" i="11"/>
  <c r="AA72" i="11" s="1"/>
  <c r="AI72" i="11" s="1"/>
  <c r="R72" i="11"/>
  <c r="Z72" i="11" s="1"/>
  <c r="AH72" i="11" s="1"/>
  <c r="Q72" i="11"/>
  <c r="CI72" i="11" s="1"/>
  <c r="P72" i="11"/>
  <c r="O72" i="11"/>
  <c r="N72" i="11"/>
  <c r="M72" i="11"/>
  <c r="L72" i="11"/>
  <c r="K72" i="11"/>
  <c r="J72" i="11"/>
  <c r="BO71" i="11"/>
  <c r="BW71" i="11" s="1"/>
  <c r="CE71" i="11" s="1"/>
  <c r="BN71" i="11"/>
  <c r="BV71" i="11" s="1"/>
  <c r="CD71" i="11" s="1"/>
  <c r="BM71" i="11"/>
  <c r="BU71" i="11" s="1"/>
  <c r="CC71" i="11" s="1"/>
  <c r="BL71" i="11"/>
  <c r="BT71" i="11" s="1"/>
  <c r="CB71" i="11" s="1"/>
  <c r="BK71" i="11"/>
  <c r="BS71" i="11" s="1"/>
  <c r="CA71" i="11" s="1"/>
  <c r="BJ71" i="11"/>
  <c r="BR71" i="11" s="1"/>
  <c r="BZ71" i="11" s="1"/>
  <c r="BI71" i="11"/>
  <c r="BQ71" i="11" s="1"/>
  <c r="BY71" i="11" s="1"/>
  <c r="BH71" i="11"/>
  <c r="BP71" i="11" s="1"/>
  <c r="BX71" i="11" s="1"/>
  <c r="BG71" i="11"/>
  <c r="BF71" i="11"/>
  <c r="BE71" i="11"/>
  <c r="BD71" i="11"/>
  <c r="BC71" i="11"/>
  <c r="BB71" i="11"/>
  <c r="BA71" i="11"/>
  <c r="Y71" i="11"/>
  <c r="AG71" i="11" s="1"/>
  <c r="AO71" i="11" s="1"/>
  <c r="X71" i="11"/>
  <c r="AF71" i="11" s="1"/>
  <c r="AN71" i="11" s="1"/>
  <c r="W71" i="11"/>
  <c r="AE71" i="11" s="1"/>
  <c r="AM71" i="11" s="1"/>
  <c r="V71" i="11"/>
  <c r="AD71" i="11" s="1"/>
  <c r="AL71" i="11" s="1"/>
  <c r="U71" i="11"/>
  <c r="AC71" i="11" s="1"/>
  <c r="AK71" i="11" s="1"/>
  <c r="T71" i="11"/>
  <c r="AB71" i="11" s="1"/>
  <c r="AJ71" i="11" s="1"/>
  <c r="R71" i="11"/>
  <c r="Z71" i="11" s="1"/>
  <c r="AH71" i="11" s="1"/>
  <c r="Q71" i="11"/>
  <c r="CI71" i="11" s="1"/>
  <c r="P71" i="11"/>
  <c r="O71" i="11"/>
  <c r="N71" i="11"/>
  <c r="M71" i="11"/>
  <c r="L71" i="11"/>
  <c r="J71" i="11"/>
  <c r="BO70" i="11"/>
  <c r="BW70" i="11" s="1"/>
  <c r="CE70" i="11" s="1"/>
  <c r="BN70" i="11"/>
  <c r="BV70" i="11" s="1"/>
  <c r="CD70" i="11" s="1"/>
  <c r="BM70" i="11"/>
  <c r="BU70" i="11" s="1"/>
  <c r="CC70" i="11" s="1"/>
  <c r="BL70" i="11"/>
  <c r="BT70" i="11" s="1"/>
  <c r="CB70" i="11" s="1"/>
  <c r="BK70" i="11"/>
  <c r="BS70" i="11" s="1"/>
  <c r="CA70" i="11" s="1"/>
  <c r="BH70" i="11"/>
  <c r="BP70" i="11" s="1"/>
  <c r="BX70" i="11" s="1"/>
  <c r="BG70" i="11"/>
  <c r="BF70" i="11"/>
  <c r="BE70" i="11"/>
  <c r="BD70" i="11"/>
  <c r="BC70" i="11"/>
  <c r="BB70" i="11"/>
  <c r="Y70" i="11"/>
  <c r="AG70" i="11" s="1"/>
  <c r="AO70" i="11" s="1"/>
  <c r="X70" i="11"/>
  <c r="AF70" i="11" s="1"/>
  <c r="AN70" i="11" s="1"/>
  <c r="W70" i="11"/>
  <c r="AE70" i="11" s="1"/>
  <c r="AM70" i="11" s="1"/>
  <c r="V70" i="11"/>
  <c r="AD70" i="11" s="1"/>
  <c r="AL70" i="11" s="1"/>
  <c r="U70" i="11"/>
  <c r="AC70" i="11" s="1"/>
  <c r="AK70" i="11" s="1"/>
  <c r="T70" i="11"/>
  <c r="AB70" i="11" s="1"/>
  <c r="AJ70" i="11" s="1"/>
  <c r="R70" i="11"/>
  <c r="Z70" i="11" s="1"/>
  <c r="AH70" i="11" s="1"/>
  <c r="Q70" i="11"/>
  <c r="CI70" i="11" s="1"/>
  <c r="P70" i="11"/>
  <c r="O70" i="11"/>
  <c r="N70" i="11"/>
  <c r="M70" i="11"/>
  <c r="L70" i="11"/>
  <c r="J70" i="11"/>
  <c r="BO69" i="11"/>
  <c r="BW69" i="11" s="1"/>
  <c r="CE69" i="11" s="1"/>
  <c r="BN69" i="11"/>
  <c r="BV69" i="11" s="1"/>
  <c r="CD69" i="11" s="1"/>
  <c r="BM69" i="11"/>
  <c r="BU69" i="11" s="1"/>
  <c r="CC69" i="11" s="1"/>
  <c r="BL69" i="11"/>
  <c r="BT69" i="11" s="1"/>
  <c r="CB69" i="11" s="1"/>
  <c r="BK69" i="11"/>
  <c r="BS69" i="11" s="1"/>
  <c r="CA69" i="11" s="1"/>
  <c r="BH69" i="11"/>
  <c r="BP69" i="11" s="1"/>
  <c r="BX69" i="11" s="1"/>
  <c r="BG69" i="11"/>
  <c r="BF69" i="11"/>
  <c r="BE69" i="11"/>
  <c r="BD69" i="11"/>
  <c r="BC69" i="11"/>
  <c r="Y69" i="11"/>
  <c r="X69" i="11"/>
  <c r="AF69" i="11" s="1"/>
  <c r="AN69" i="11" s="1"/>
  <c r="W69" i="11"/>
  <c r="AE69" i="11" s="1"/>
  <c r="AM69" i="11" s="1"/>
  <c r="V69" i="11"/>
  <c r="AD69" i="11" s="1"/>
  <c r="AL69" i="11" s="1"/>
  <c r="U69" i="11"/>
  <c r="AC69" i="11" s="1"/>
  <c r="AK69" i="11" s="1"/>
  <c r="T69" i="11"/>
  <c r="AB69" i="11" s="1"/>
  <c r="AJ69" i="11" s="1"/>
  <c r="S69" i="11"/>
  <c r="AA69" i="11" s="1"/>
  <c r="AI69" i="11" s="1"/>
  <c r="R69" i="11"/>
  <c r="Z69" i="11" s="1"/>
  <c r="AH69" i="11" s="1"/>
  <c r="Q69" i="11"/>
  <c r="CI69" i="11" s="1"/>
  <c r="P69" i="11"/>
  <c r="O69" i="11"/>
  <c r="N69" i="11"/>
  <c r="M69" i="11"/>
  <c r="L69" i="11"/>
  <c r="K69" i="11"/>
  <c r="J69" i="11"/>
  <c r="BO68" i="11"/>
  <c r="BW68" i="11" s="1"/>
  <c r="CE68" i="11" s="1"/>
  <c r="BN68" i="11"/>
  <c r="BV68" i="11" s="1"/>
  <c r="CD68" i="11" s="1"/>
  <c r="BM68" i="11"/>
  <c r="BU68" i="11" s="1"/>
  <c r="CC68" i="11" s="1"/>
  <c r="BL68" i="11"/>
  <c r="BT68" i="11" s="1"/>
  <c r="CB68" i="11" s="1"/>
  <c r="BK68" i="11"/>
  <c r="BS68" i="11" s="1"/>
  <c r="CA68" i="11" s="1"/>
  <c r="BH68" i="11"/>
  <c r="BP68" i="11" s="1"/>
  <c r="BX68" i="11" s="1"/>
  <c r="BG68" i="11"/>
  <c r="BF68" i="11"/>
  <c r="BE68" i="11"/>
  <c r="BD68" i="11"/>
  <c r="BC68" i="11"/>
  <c r="AB68" i="11"/>
  <c r="AJ68" i="11" s="1"/>
  <c r="Y68" i="11"/>
  <c r="AG68" i="11" s="1"/>
  <c r="AO68" i="11" s="1"/>
  <c r="X68" i="11"/>
  <c r="AF68" i="11" s="1"/>
  <c r="AN68" i="11" s="1"/>
  <c r="W68" i="11"/>
  <c r="AE68" i="11" s="1"/>
  <c r="AM68" i="11" s="1"/>
  <c r="V68" i="11"/>
  <c r="AD68" i="11" s="1"/>
  <c r="AL68" i="11" s="1"/>
  <c r="U68" i="11"/>
  <c r="AC68" i="11" s="1"/>
  <c r="AK68" i="11" s="1"/>
  <c r="T68" i="11"/>
  <c r="R68" i="11"/>
  <c r="Z68" i="11" s="1"/>
  <c r="AH68" i="11" s="1"/>
  <c r="Q68" i="11"/>
  <c r="CI68" i="11" s="1"/>
  <c r="P68" i="11"/>
  <c r="O68" i="11"/>
  <c r="N68" i="11"/>
  <c r="M68" i="11"/>
  <c r="L68" i="11"/>
  <c r="J68" i="11"/>
  <c r="BO67" i="11"/>
  <c r="BW67" i="11" s="1"/>
  <c r="CE67" i="11" s="1"/>
  <c r="BN67" i="11"/>
  <c r="BV67" i="11" s="1"/>
  <c r="CD67" i="11" s="1"/>
  <c r="BM67" i="11"/>
  <c r="BU67" i="11" s="1"/>
  <c r="CC67" i="11" s="1"/>
  <c r="BL67" i="11"/>
  <c r="BT67" i="11" s="1"/>
  <c r="CB67" i="11" s="1"/>
  <c r="BK67" i="11"/>
  <c r="BS67" i="11" s="1"/>
  <c r="CA67" i="11" s="1"/>
  <c r="BH67" i="11"/>
  <c r="BP67" i="11" s="1"/>
  <c r="BX67" i="11" s="1"/>
  <c r="BG67" i="11"/>
  <c r="BF67" i="11"/>
  <c r="BE67" i="11"/>
  <c r="BD67" i="11"/>
  <c r="BC67" i="11"/>
  <c r="BA67" i="11"/>
  <c r="Y67" i="11"/>
  <c r="AG67" i="11" s="1"/>
  <c r="AO67" i="11" s="1"/>
  <c r="X67" i="11"/>
  <c r="AF67" i="11" s="1"/>
  <c r="AN67" i="11" s="1"/>
  <c r="W67" i="11"/>
  <c r="AE67" i="11" s="1"/>
  <c r="AM67" i="11" s="1"/>
  <c r="V67" i="11"/>
  <c r="AD67" i="11" s="1"/>
  <c r="AL67" i="11" s="1"/>
  <c r="U67" i="11"/>
  <c r="AC67" i="11" s="1"/>
  <c r="AK67" i="11" s="1"/>
  <c r="T67" i="11"/>
  <c r="AB67" i="11" s="1"/>
  <c r="AJ67" i="11" s="1"/>
  <c r="R67" i="11"/>
  <c r="Z67" i="11" s="1"/>
  <c r="AH67" i="11" s="1"/>
  <c r="Q67" i="11"/>
  <c r="CI67" i="11" s="1"/>
  <c r="P67" i="11"/>
  <c r="O67" i="11"/>
  <c r="N67" i="11"/>
  <c r="M67" i="11"/>
  <c r="L67" i="11"/>
  <c r="J67" i="11"/>
  <c r="BO66" i="11"/>
  <c r="BW66" i="11" s="1"/>
  <c r="CE66" i="11" s="1"/>
  <c r="BN66" i="11"/>
  <c r="BV66" i="11" s="1"/>
  <c r="CD66" i="11" s="1"/>
  <c r="BM66" i="11"/>
  <c r="BU66" i="11" s="1"/>
  <c r="CC66" i="11" s="1"/>
  <c r="BL66" i="11"/>
  <c r="BT66" i="11" s="1"/>
  <c r="CB66" i="11" s="1"/>
  <c r="BK66" i="11"/>
  <c r="BS66" i="11" s="1"/>
  <c r="CA66" i="11" s="1"/>
  <c r="BJ66" i="11"/>
  <c r="BR66" i="11" s="1"/>
  <c r="BZ66" i="11" s="1"/>
  <c r="BH66" i="11"/>
  <c r="BP66" i="11" s="1"/>
  <c r="BX66" i="11" s="1"/>
  <c r="BG66" i="11"/>
  <c r="BF66" i="11"/>
  <c r="BE66" i="11"/>
  <c r="BD66" i="11"/>
  <c r="BC66" i="11"/>
  <c r="Y66" i="11"/>
  <c r="AG66" i="11" s="1"/>
  <c r="AO66" i="11" s="1"/>
  <c r="X66" i="11"/>
  <c r="AF66" i="11" s="1"/>
  <c r="AN66" i="11" s="1"/>
  <c r="W66" i="11"/>
  <c r="AE66" i="11" s="1"/>
  <c r="AM66" i="11" s="1"/>
  <c r="V66" i="11"/>
  <c r="AD66" i="11" s="1"/>
  <c r="AL66" i="11" s="1"/>
  <c r="U66" i="11"/>
  <c r="AC66" i="11" s="1"/>
  <c r="AK66" i="11" s="1"/>
  <c r="T66" i="11"/>
  <c r="AB66" i="11" s="1"/>
  <c r="AJ66" i="11" s="1"/>
  <c r="R66" i="11"/>
  <c r="Z66" i="11" s="1"/>
  <c r="AH66" i="11" s="1"/>
  <c r="Q66" i="11"/>
  <c r="CI66" i="11" s="1"/>
  <c r="P66" i="11"/>
  <c r="O66" i="11"/>
  <c r="N66" i="11"/>
  <c r="M66" i="11"/>
  <c r="L66" i="11"/>
  <c r="J66" i="11"/>
  <c r="CC65" i="11"/>
  <c r="BR65" i="11"/>
  <c r="BZ65" i="11" s="1"/>
  <c r="BO65" i="11"/>
  <c r="BW65" i="11" s="1"/>
  <c r="CE65" i="11" s="1"/>
  <c r="BN65" i="11"/>
  <c r="BV65" i="11" s="1"/>
  <c r="CD65" i="11" s="1"/>
  <c r="BM65" i="11"/>
  <c r="BU65" i="11" s="1"/>
  <c r="BL65" i="11"/>
  <c r="BT65" i="11" s="1"/>
  <c r="CB65" i="11" s="1"/>
  <c r="BK65" i="11"/>
  <c r="BS65" i="11" s="1"/>
  <c r="CA65" i="11" s="1"/>
  <c r="BJ65" i="11"/>
  <c r="BI65" i="11"/>
  <c r="BQ65" i="11" s="1"/>
  <c r="BY65" i="11" s="1"/>
  <c r="BH65" i="11"/>
  <c r="BP65" i="11" s="1"/>
  <c r="BX65" i="11" s="1"/>
  <c r="BG65" i="11"/>
  <c r="BF65" i="11"/>
  <c r="BE65" i="11"/>
  <c r="BD65" i="11"/>
  <c r="BC65" i="11"/>
  <c r="BB65" i="11"/>
  <c r="BA65" i="11"/>
  <c r="Y65" i="11"/>
  <c r="AG65" i="11" s="1"/>
  <c r="AO65" i="11" s="1"/>
  <c r="X65" i="11"/>
  <c r="AF65" i="11" s="1"/>
  <c r="AN65" i="11" s="1"/>
  <c r="W65" i="11"/>
  <c r="AE65" i="11" s="1"/>
  <c r="AM65" i="11" s="1"/>
  <c r="V65" i="11"/>
  <c r="AD65" i="11" s="1"/>
  <c r="AL65" i="11" s="1"/>
  <c r="U65" i="11"/>
  <c r="AC65" i="11" s="1"/>
  <c r="AK65" i="11" s="1"/>
  <c r="T65" i="11"/>
  <c r="AB65" i="11" s="1"/>
  <c r="AJ65" i="11" s="1"/>
  <c r="R65" i="11"/>
  <c r="Z65" i="11" s="1"/>
  <c r="AH65" i="11" s="1"/>
  <c r="Q65" i="11"/>
  <c r="CI65" i="11" s="1"/>
  <c r="P65" i="11"/>
  <c r="O65" i="11"/>
  <c r="N65" i="11"/>
  <c r="M65" i="11"/>
  <c r="L65" i="11"/>
  <c r="J65" i="11"/>
  <c r="BO64" i="11"/>
  <c r="BW64" i="11" s="1"/>
  <c r="CE64" i="11" s="1"/>
  <c r="BN64" i="11"/>
  <c r="BV64" i="11" s="1"/>
  <c r="CD64" i="11" s="1"/>
  <c r="BM64" i="11"/>
  <c r="BU64" i="11" s="1"/>
  <c r="CC64" i="11" s="1"/>
  <c r="BL64" i="11"/>
  <c r="BT64" i="11" s="1"/>
  <c r="CB64" i="11" s="1"/>
  <c r="BK64" i="11"/>
  <c r="BS64" i="11" s="1"/>
  <c r="CA64" i="11" s="1"/>
  <c r="BJ64" i="11"/>
  <c r="BR64" i="11" s="1"/>
  <c r="BZ64" i="11" s="1"/>
  <c r="BH64" i="11"/>
  <c r="BP64" i="11" s="1"/>
  <c r="BX64" i="11" s="1"/>
  <c r="BG64" i="11"/>
  <c r="BF64" i="11"/>
  <c r="BE64" i="11"/>
  <c r="BD64" i="11"/>
  <c r="BC64" i="11"/>
  <c r="Y64" i="11"/>
  <c r="X64" i="11"/>
  <c r="AF64" i="11" s="1"/>
  <c r="AN64" i="11" s="1"/>
  <c r="W64" i="11"/>
  <c r="AE64" i="11" s="1"/>
  <c r="AM64" i="11" s="1"/>
  <c r="V64" i="11"/>
  <c r="AD64" i="11" s="1"/>
  <c r="AL64" i="11" s="1"/>
  <c r="U64" i="11"/>
  <c r="AC64" i="11" s="1"/>
  <c r="AK64" i="11" s="1"/>
  <c r="T64" i="11"/>
  <c r="AB64" i="11" s="1"/>
  <c r="AJ64" i="11" s="1"/>
  <c r="R64" i="11"/>
  <c r="Z64" i="11" s="1"/>
  <c r="AH64" i="11" s="1"/>
  <c r="Q64" i="11"/>
  <c r="CI64" i="11" s="1"/>
  <c r="P64" i="11"/>
  <c r="O64" i="11"/>
  <c r="N64" i="11"/>
  <c r="M64" i="11"/>
  <c r="L64" i="11"/>
  <c r="J64" i="11"/>
  <c r="BO63" i="11"/>
  <c r="BW63" i="11" s="1"/>
  <c r="CE63" i="11" s="1"/>
  <c r="BN63" i="11"/>
  <c r="BV63" i="11" s="1"/>
  <c r="CD63" i="11" s="1"/>
  <c r="BM63" i="11"/>
  <c r="BU63" i="11" s="1"/>
  <c r="CC63" i="11" s="1"/>
  <c r="BL63" i="11"/>
  <c r="BT63" i="11" s="1"/>
  <c r="CB63" i="11" s="1"/>
  <c r="BK63" i="11"/>
  <c r="BS63" i="11" s="1"/>
  <c r="CA63" i="11" s="1"/>
  <c r="BH63" i="11"/>
  <c r="BP63" i="11" s="1"/>
  <c r="BX63" i="11" s="1"/>
  <c r="BG63" i="11"/>
  <c r="BF63" i="11"/>
  <c r="BE63" i="11"/>
  <c r="BD63" i="11"/>
  <c r="BC63" i="11"/>
  <c r="BA63" i="11"/>
  <c r="Y63" i="11"/>
  <c r="AG63" i="11" s="1"/>
  <c r="AO63" i="11" s="1"/>
  <c r="X63" i="11"/>
  <c r="AF63" i="11" s="1"/>
  <c r="AN63" i="11" s="1"/>
  <c r="W63" i="11"/>
  <c r="AE63" i="11" s="1"/>
  <c r="AM63" i="11" s="1"/>
  <c r="V63" i="11"/>
  <c r="AD63" i="11" s="1"/>
  <c r="AL63" i="11" s="1"/>
  <c r="U63" i="11"/>
  <c r="AC63" i="11" s="1"/>
  <c r="AK63" i="11" s="1"/>
  <c r="T63" i="11"/>
  <c r="AB63" i="11" s="1"/>
  <c r="AJ63" i="11" s="1"/>
  <c r="R63" i="11"/>
  <c r="Z63" i="11" s="1"/>
  <c r="AH63" i="11" s="1"/>
  <c r="Q63" i="11"/>
  <c r="CI63" i="11" s="1"/>
  <c r="P63" i="11"/>
  <c r="O63" i="11"/>
  <c r="N63" i="11"/>
  <c r="M63" i="11"/>
  <c r="L63" i="11"/>
  <c r="J63" i="11"/>
  <c r="BO62" i="11"/>
  <c r="BW62" i="11" s="1"/>
  <c r="CE62" i="11" s="1"/>
  <c r="BN62" i="11"/>
  <c r="BV62" i="11" s="1"/>
  <c r="CD62" i="11" s="1"/>
  <c r="BM62" i="11"/>
  <c r="BU62" i="11" s="1"/>
  <c r="CC62" i="11" s="1"/>
  <c r="BL62" i="11"/>
  <c r="BT62" i="11" s="1"/>
  <c r="CB62" i="11" s="1"/>
  <c r="BK62" i="11"/>
  <c r="BS62" i="11" s="1"/>
  <c r="CA62" i="11" s="1"/>
  <c r="BH62" i="11"/>
  <c r="BP62" i="11" s="1"/>
  <c r="BX62" i="11" s="1"/>
  <c r="BG62" i="11"/>
  <c r="BF62" i="11"/>
  <c r="BE62" i="11"/>
  <c r="BD62" i="11"/>
  <c r="BC62" i="11"/>
  <c r="Y62" i="11"/>
  <c r="AG62" i="11" s="1"/>
  <c r="AO62" i="11" s="1"/>
  <c r="X62" i="11"/>
  <c r="AF62" i="11" s="1"/>
  <c r="AN62" i="11" s="1"/>
  <c r="W62" i="11"/>
  <c r="AE62" i="11" s="1"/>
  <c r="AM62" i="11" s="1"/>
  <c r="V62" i="11"/>
  <c r="AD62" i="11" s="1"/>
  <c r="AL62" i="11" s="1"/>
  <c r="U62" i="11"/>
  <c r="AC62" i="11" s="1"/>
  <c r="AK62" i="11" s="1"/>
  <c r="T62" i="11"/>
  <c r="AB62" i="11" s="1"/>
  <c r="AJ62" i="11" s="1"/>
  <c r="S62" i="11"/>
  <c r="AA62" i="11" s="1"/>
  <c r="AI62" i="11" s="1"/>
  <c r="R62" i="11"/>
  <c r="Z62" i="11" s="1"/>
  <c r="AH62" i="11" s="1"/>
  <c r="Q62" i="11"/>
  <c r="CI62" i="11" s="1"/>
  <c r="P62" i="11"/>
  <c r="O62" i="11"/>
  <c r="N62" i="11"/>
  <c r="M62" i="11"/>
  <c r="L62" i="11"/>
  <c r="K62" i="11"/>
  <c r="J62" i="11"/>
  <c r="BO61" i="11"/>
  <c r="BW61" i="11" s="1"/>
  <c r="CE61" i="11" s="1"/>
  <c r="BN61" i="11"/>
  <c r="BV61" i="11" s="1"/>
  <c r="CD61" i="11" s="1"/>
  <c r="BM61" i="11"/>
  <c r="BU61" i="11" s="1"/>
  <c r="CC61" i="11" s="1"/>
  <c r="BL61" i="11"/>
  <c r="BT61" i="11" s="1"/>
  <c r="CB61" i="11" s="1"/>
  <c r="BK61" i="11"/>
  <c r="BS61" i="11" s="1"/>
  <c r="CA61" i="11" s="1"/>
  <c r="BJ61" i="11"/>
  <c r="BR61" i="11" s="1"/>
  <c r="BZ61" i="11" s="1"/>
  <c r="BI61" i="11"/>
  <c r="BQ61" i="11" s="1"/>
  <c r="BY61" i="11" s="1"/>
  <c r="BH61" i="11"/>
  <c r="BP61" i="11" s="1"/>
  <c r="BX61" i="11" s="1"/>
  <c r="BG61" i="11"/>
  <c r="BF61" i="11"/>
  <c r="BE61" i="11"/>
  <c r="BD61" i="11"/>
  <c r="BC61" i="11"/>
  <c r="BB61" i="11"/>
  <c r="BA61" i="11"/>
  <c r="Y61" i="11"/>
  <c r="AG61" i="11" s="1"/>
  <c r="AO61" i="11" s="1"/>
  <c r="X61" i="11"/>
  <c r="AF61" i="11" s="1"/>
  <c r="AN61" i="11" s="1"/>
  <c r="W61" i="11"/>
  <c r="AE61" i="11" s="1"/>
  <c r="AM61" i="11" s="1"/>
  <c r="V61" i="11"/>
  <c r="AD61" i="11" s="1"/>
  <c r="AL61" i="11" s="1"/>
  <c r="U61" i="11"/>
  <c r="AC61" i="11" s="1"/>
  <c r="AK61" i="11" s="1"/>
  <c r="T61" i="11"/>
  <c r="AB61" i="11" s="1"/>
  <c r="AJ61" i="11" s="1"/>
  <c r="S61" i="11"/>
  <c r="AA61" i="11" s="1"/>
  <c r="AI61" i="11" s="1"/>
  <c r="R61" i="11"/>
  <c r="Z61" i="11" s="1"/>
  <c r="AH61" i="11" s="1"/>
  <c r="Q61" i="11"/>
  <c r="CI61" i="11" s="1"/>
  <c r="P61" i="11"/>
  <c r="O61" i="11"/>
  <c r="N61" i="11"/>
  <c r="M61" i="11"/>
  <c r="L61" i="11"/>
  <c r="K61" i="11"/>
  <c r="J61" i="11"/>
  <c r="BO60" i="11"/>
  <c r="BW60" i="11" s="1"/>
  <c r="CE60" i="11" s="1"/>
  <c r="BN60" i="11"/>
  <c r="BV60" i="11" s="1"/>
  <c r="CD60" i="11" s="1"/>
  <c r="BM60" i="11"/>
  <c r="BU60" i="11" s="1"/>
  <c r="CC60" i="11" s="1"/>
  <c r="BL60" i="11"/>
  <c r="BT60" i="11" s="1"/>
  <c r="CB60" i="11" s="1"/>
  <c r="BK60" i="11"/>
  <c r="BS60" i="11" s="1"/>
  <c r="CA60" i="11" s="1"/>
  <c r="BH60" i="11"/>
  <c r="BP60" i="11" s="1"/>
  <c r="BX60" i="11" s="1"/>
  <c r="BG60" i="11"/>
  <c r="BF60" i="11"/>
  <c r="BE60" i="11"/>
  <c r="BD60" i="11"/>
  <c r="BC60" i="11"/>
  <c r="Y60" i="11"/>
  <c r="AG60" i="11" s="1"/>
  <c r="AO60" i="11" s="1"/>
  <c r="X60" i="11"/>
  <c r="AF60" i="11" s="1"/>
  <c r="AN60" i="11" s="1"/>
  <c r="W60" i="11"/>
  <c r="AE60" i="11" s="1"/>
  <c r="AM60" i="11" s="1"/>
  <c r="V60" i="11"/>
  <c r="AD60" i="11" s="1"/>
  <c r="AL60" i="11" s="1"/>
  <c r="U60" i="11"/>
  <c r="AC60" i="11" s="1"/>
  <c r="AK60" i="11" s="1"/>
  <c r="T60" i="11"/>
  <c r="AB60" i="11" s="1"/>
  <c r="AJ60" i="11" s="1"/>
  <c r="R60" i="11"/>
  <c r="Z60" i="11" s="1"/>
  <c r="AH60" i="11" s="1"/>
  <c r="Q60" i="11"/>
  <c r="CI60" i="11" s="1"/>
  <c r="P60" i="11"/>
  <c r="O60" i="11"/>
  <c r="N60" i="11"/>
  <c r="M60" i="11"/>
  <c r="L60" i="11"/>
  <c r="J60" i="11"/>
  <c r="BO59" i="11"/>
  <c r="BW59" i="11" s="1"/>
  <c r="CE59" i="11" s="1"/>
  <c r="BN59" i="11"/>
  <c r="BV59" i="11" s="1"/>
  <c r="CD59" i="11" s="1"/>
  <c r="BM59" i="11"/>
  <c r="BU59" i="11" s="1"/>
  <c r="CC59" i="11" s="1"/>
  <c r="BL59" i="11"/>
  <c r="BT59" i="11" s="1"/>
  <c r="CB59" i="11" s="1"/>
  <c r="BK59" i="11"/>
  <c r="BS59" i="11" s="1"/>
  <c r="CA59" i="11" s="1"/>
  <c r="BH59" i="11"/>
  <c r="BP59" i="11" s="1"/>
  <c r="BX59" i="11" s="1"/>
  <c r="BG59" i="11"/>
  <c r="BF59" i="11"/>
  <c r="BE59" i="11"/>
  <c r="BD59" i="11"/>
  <c r="BC59" i="11"/>
  <c r="BA59" i="11"/>
  <c r="Y59" i="11"/>
  <c r="X59" i="11"/>
  <c r="AF59" i="11" s="1"/>
  <c r="AN59" i="11" s="1"/>
  <c r="W59" i="11"/>
  <c r="AE59" i="11" s="1"/>
  <c r="AM59" i="11" s="1"/>
  <c r="V59" i="11"/>
  <c r="AD59" i="11" s="1"/>
  <c r="AL59" i="11" s="1"/>
  <c r="U59" i="11"/>
  <c r="AC59" i="11" s="1"/>
  <c r="AK59" i="11" s="1"/>
  <c r="T59" i="11"/>
  <c r="AB59" i="11" s="1"/>
  <c r="AJ59" i="11" s="1"/>
  <c r="R59" i="11"/>
  <c r="Z59" i="11" s="1"/>
  <c r="AH59" i="11" s="1"/>
  <c r="Q59" i="11"/>
  <c r="CI59" i="11" s="1"/>
  <c r="P59" i="11"/>
  <c r="O59" i="11"/>
  <c r="N59" i="11"/>
  <c r="M59" i="11"/>
  <c r="L59" i="11"/>
  <c r="J59" i="11"/>
  <c r="BO58" i="11"/>
  <c r="BW58" i="11" s="1"/>
  <c r="CE58" i="11" s="1"/>
  <c r="BN58" i="11"/>
  <c r="BV58" i="11" s="1"/>
  <c r="CD58" i="11" s="1"/>
  <c r="BM58" i="11"/>
  <c r="BU58" i="11" s="1"/>
  <c r="CC58" i="11" s="1"/>
  <c r="BL58" i="11"/>
  <c r="BT58" i="11" s="1"/>
  <c r="CB58" i="11" s="1"/>
  <c r="BK58" i="11"/>
  <c r="BS58" i="11" s="1"/>
  <c r="CA58" i="11" s="1"/>
  <c r="BJ58" i="11"/>
  <c r="BR58" i="11" s="1"/>
  <c r="BZ58" i="11" s="1"/>
  <c r="BH58" i="11"/>
  <c r="BP58" i="11" s="1"/>
  <c r="BX58" i="11" s="1"/>
  <c r="BG58" i="11"/>
  <c r="BF58" i="11"/>
  <c r="BE58" i="11"/>
  <c r="BD58" i="11"/>
  <c r="BC58" i="11"/>
  <c r="Y58" i="11"/>
  <c r="AG58" i="11" s="1"/>
  <c r="AO58" i="11" s="1"/>
  <c r="X58" i="11"/>
  <c r="AF58" i="11" s="1"/>
  <c r="AN58" i="11" s="1"/>
  <c r="W58" i="11"/>
  <c r="AE58" i="11" s="1"/>
  <c r="AM58" i="11" s="1"/>
  <c r="V58" i="11"/>
  <c r="AD58" i="11" s="1"/>
  <c r="AL58" i="11" s="1"/>
  <c r="U58" i="11"/>
  <c r="AC58" i="11" s="1"/>
  <c r="AK58" i="11" s="1"/>
  <c r="T58" i="11"/>
  <c r="AB58" i="11" s="1"/>
  <c r="AJ58" i="11" s="1"/>
  <c r="R58" i="11"/>
  <c r="Z58" i="11" s="1"/>
  <c r="AH58" i="11" s="1"/>
  <c r="Q58" i="11"/>
  <c r="CI58" i="11" s="1"/>
  <c r="P58" i="11"/>
  <c r="O58" i="11"/>
  <c r="N58" i="11"/>
  <c r="M58" i="11"/>
  <c r="L58" i="11"/>
  <c r="J58" i="11"/>
  <c r="CC57" i="11"/>
  <c r="BO57" i="11"/>
  <c r="BW57" i="11" s="1"/>
  <c r="CE57" i="11" s="1"/>
  <c r="BN57" i="11"/>
  <c r="BV57" i="11" s="1"/>
  <c r="CD57" i="11" s="1"/>
  <c r="BM57" i="11"/>
  <c r="BU57" i="11" s="1"/>
  <c r="BL57" i="11"/>
  <c r="BT57" i="11" s="1"/>
  <c r="CB57" i="11" s="1"/>
  <c r="BK57" i="11"/>
  <c r="BS57" i="11" s="1"/>
  <c r="CA57" i="11" s="1"/>
  <c r="BJ57" i="11"/>
  <c r="BR57" i="11" s="1"/>
  <c r="BZ57" i="11" s="1"/>
  <c r="BI57" i="11"/>
  <c r="BQ57" i="11" s="1"/>
  <c r="BY57" i="11" s="1"/>
  <c r="BH57" i="11"/>
  <c r="BP57" i="11" s="1"/>
  <c r="BX57" i="11" s="1"/>
  <c r="BG57" i="11"/>
  <c r="BF57" i="11"/>
  <c r="BE57" i="11"/>
  <c r="BD57" i="11"/>
  <c r="BC57" i="11"/>
  <c r="BB57" i="11"/>
  <c r="BA57" i="11"/>
  <c r="Y57" i="11"/>
  <c r="AG57" i="11" s="1"/>
  <c r="AO57" i="11" s="1"/>
  <c r="X57" i="11"/>
  <c r="AF57" i="11" s="1"/>
  <c r="AN57" i="11" s="1"/>
  <c r="W57" i="11"/>
  <c r="AE57" i="11" s="1"/>
  <c r="AM57" i="11" s="1"/>
  <c r="V57" i="11"/>
  <c r="AD57" i="11" s="1"/>
  <c r="AL57" i="11" s="1"/>
  <c r="U57" i="11"/>
  <c r="AC57" i="11" s="1"/>
  <c r="AK57" i="11" s="1"/>
  <c r="T57" i="11"/>
  <c r="AB57" i="11" s="1"/>
  <c r="AJ57" i="11" s="1"/>
  <c r="R57" i="11"/>
  <c r="Z57" i="11" s="1"/>
  <c r="AH57" i="11" s="1"/>
  <c r="Q57" i="11"/>
  <c r="CI57" i="11" s="1"/>
  <c r="P57" i="11"/>
  <c r="O57" i="11"/>
  <c r="N57" i="11"/>
  <c r="M57" i="11"/>
  <c r="L57" i="11"/>
  <c r="J57" i="11"/>
  <c r="CB56" i="11"/>
  <c r="BW56" i="11"/>
  <c r="CE56" i="11" s="1"/>
  <c r="BO56" i="11"/>
  <c r="BN56" i="11"/>
  <c r="BV56" i="11" s="1"/>
  <c r="CD56" i="11" s="1"/>
  <c r="BM56" i="11"/>
  <c r="BU56" i="11" s="1"/>
  <c r="CC56" i="11" s="1"/>
  <c r="BL56" i="11"/>
  <c r="BT56" i="11" s="1"/>
  <c r="BK56" i="11"/>
  <c r="BS56" i="11" s="1"/>
  <c r="CA56" i="11" s="1"/>
  <c r="BJ56" i="11"/>
  <c r="BR56" i="11" s="1"/>
  <c r="BZ56" i="11" s="1"/>
  <c r="BH56" i="11"/>
  <c r="BP56" i="11" s="1"/>
  <c r="BX56" i="11" s="1"/>
  <c r="BG56" i="11"/>
  <c r="BF56" i="11"/>
  <c r="BE56" i="11"/>
  <c r="BD56" i="11"/>
  <c r="BC56" i="11"/>
  <c r="Y56" i="11"/>
  <c r="AG56" i="11" s="1"/>
  <c r="AO56" i="11" s="1"/>
  <c r="X56" i="11"/>
  <c r="AF56" i="11" s="1"/>
  <c r="AN56" i="11" s="1"/>
  <c r="W56" i="11"/>
  <c r="AE56" i="11" s="1"/>
  <c r="AM56" i="11" s="1"/>
  <c r="V56" i="11"/>
  <c r="AD56" i="11" s="1"/>
  <c r="AL56" i="11" s="1"/>
  <c r="U56" i="11"/>
  <c r="AC56" i="11" s="1"/>
  <c r="AK56" i="11" s="1"/>
  <c r="T56" i="11"/>
  <c r="AB56" i="11" s="1"/>
  <c r="AJ56" i="11" s="1"/>
  <c r="R56" i="11"/>
  <c r="Z56" i="11" s="1"/>
  <c r="AH56" i="11" s="1"/>
  <c r="Q56" i="11"/>
  <c r="CI56" i="11" s="1"/>
  <c r="P56" i="11"/>
  <c r="O56" i="11"/>
  <c r="N56" i="11"/>
  <c r="M56" i="11"/>
  <c r="L56" i="11"/>
  <c r="J56" i="11"/>
  <c r="BO55" i="11"/>
  <c r="BW55" i="11" s="1"/>
  <c r="CE55" i="11" s="1"/>
  <c r="BN55" i="11"/>
  <c r="BV55" i="11" s="1"/>
  <c r="CD55" i="11" s="1"/>
  <c r="BM55" i="11"/>
  <c r="BU55" i="11" s="1"/>
  <c r="CC55" i="11" s="1"/>
  <c r="BL55" i="11"/>
  <c r="BT55" i="11" s="1"/>
  <c r="CB55" i="11" s="1"/>
  <c r="BK55" i="11"/>
  <c r="BS55" i="11" s="1"/>
  <c r="CA55" i="11" s="1"/>
  <c r="BH55" i="11"/>
  <c r="BP55" i="11" s="1"/>
  <c r="BX55" i="11" s="1"/>
  <c r="BG55" i="11"/>
  <c r="BF55" i="11"/>
  <c r="BE55" i="11"/>
  <c r="BD55" i="11"/>
  <c r="BC55" i="11"/>
  <c r="BA55" i="11"/>
  <c r="Y55" i="11"/>
  <c r="AG55" i="11" s="1"/>
  <c r="AO55" i="11" s="1"/>
  <c r="X55" i="11"/>
  <c r="AF55" i="11" s="1"/>
  <c r="AN55" i="11" s="1"/>
  <c r="W55" i="11"/>
  <c r="AE55" i="11" s="1"/>
  <c r="AM55" i="11" s="1"/>
  <c r="V55" i="11"/>
  <c r="AD55" i="11" s="1"/>
  <c r="AL55" i="11" s="1"/>
  <c r="U55" i="11"/>
  <c r="AC55" i="11" s="1"/>
  <c r="AK55" i="11" s="1"/>
  <c r="T55" i="11"/>
  <c r="AB55" i="11" s="1"/>
  <c r="AJ55" i="11" s="1"/>
  <c r="R55" i="11"/>
  <c r="Z55" i="11" s="1"/>
  <c r="AH55" i="11" s="1"/>
  <c r="Q55" i="11"/>
  <c r="CI55" i="11" s="1"/>
  <c r="P55" i="11"/>
  <c r="O55" i="11"/>
  <c r="N55" i="11"/>
  <c r="M55" i="11"/>
  <c r="L55" i="11"/>
  <c r="J55" i="11"/>
  <c r="BO54" i="11"/>
  <c r="BW54" i="11" s="1"/>
  <c r="CE54" i="11" s="1"/>
  <c r="BN54" i="11"/>
  <c r="BV54" i="11" s="1"/>
  <c r="CD54" i="11" s="1"/>
  <c r="BM54" i="11"/>
  <c r="BU54" i="11" s="1"/>
  <c r="CC54" i="11" s="1"/>
  <c r="BL54" i="11"/>
  <c r="BT54" i="11" s="1"/>
  <c r="CB54" i="11" s="1"/>
  <c r="BK54" i="11"/>
  <c r="BS54" i="11" s="1"/>
  <c r="CA54" i="11" s="1"/>
  <c r="BH54" i="11"/>
  <c r="BP54" i="11" s="1"/>
  <c r="BX54" i="11" s="1"/>
  <c r="BG54" i="11"/>
  <c r="BF54" i="11"/>
  <c r="BE54" i="11"/>
  <c r="BD54" i="11"/>
  <c r="BC54" i="11"/>
  <c r="Y54" i="11"/>
  <c r="X54" i="11"/>
  <c r="AF54" i="11" s="1"/>
  <c r="AN54" i="11" s="1"/>
  <c r="W54" i="11"/>
  <c r="AE54" i="11" s="1"/>
  <c r="AM54" i="11" s="1"/>
  <c r="V54" i="11"/>
  <c r="AD54" i="11" s="1"/>
  <c r="AL54" i="11" s="1"/>
  <c r="U54" i="11"/>
  <c r="AC54" i="11" s="1"/>
  <c r="AK54" i="11" s="1"/>
  <c r="T54" i="11"/>
  <c r="AB54" i="11" s="1"/>
  <c r="AJ54" i="11" s="1"/>
  <c r="S54" i="11"/>
  <c r="AA54" i="11" s="1"/>
  <c r="AI54" i="11" s="1"/>
  <c r="R54" i="11"/>
  <c r="Z54" i="11" s="1"/>
  <c r="AH54" i="11" s="1"/>
  <c r="Q54" i="11"/>
  <c r="CI54" i="11" s="1"/>
  <c r="P54" i="11"/>
  <c r="O54" i="11"/>
  <c r="N54" i="11"/>
  <c r="M54" i="11"/>
  <c r="L54" i="11"/>
  <c r="K54" i="11"/>
  <c r="J54" i="11"/>
  <c r="BW53" i="11"/>
  <c r="CE53" i="11" s="1"/>
  <c r="BO53" i="11"/>
  <c r="BN53" i="11"/>
  <c r="BV53" i="11" s="1"/>
  <c r="CD53" i="11" s="1"/>
  <c r="BM53" i="11"/>
  <c r="BU53" i="11" s="1"/>
  <c r="CC53" i="11" s="1"/>
  <c r="BL53" i="11"/>
  <c r="BT53" i="11" s="1"/>
  <c r="CB53" i="11" s="1"/>
  <c r="BK53" i="11"/>
  <c r="BS53" i="11" s="1"/>
  <c r="CA53" i="11" s="1"/>
  <c r="BJ53" i="11"/>
  <c r="BR53" i="11" s="1"/>
  <c r="BZ53" i="11" s="1"/>
  <c r="BI53" i="11"/>
  <c r="BQ53" i="11" s="1"/>
  <c r="BY53" i="11" s="1"/>
  <c r="BH53" i="11"/>
  <c r="BP53" i="11" s="1"/>
  <c r="BX53" i="11" s="1"/>
  <c r="BG53" i="11"/>
  <c r="BF53" i="11"/>
  <c r="BE53" i="11"/>
  <c r="BD53" i="11"/>
  <c r="BC53" i="11"/>
  <c r="BB53" i="11"/>
  <c r="BA53" i="11"/>
  <c r="Y53" i="11"/>
  <c r="X53" i="11"/>
  <c r="AF53" i="11" s="1"/>
  <c r="AN53" i="11" s="1"/>
  <c r="W53" i="11"/>
  <c r="AE53" i="11" s="1"/>
  <c r="AM53" i="11" s="1"/>
  <c r="V53" i="11"/>
  <c r="AD53" i="11" s="1"/>
  <c r="AL53" i="11" s="1"/>
  <c r="U53" i="11"/>
  <c r="AC53" i="11" s="1"/>
  <c r="AK53" i="11" s="1"/>
  <c r="T53" i="11"/>
  <c r="AB53" i="11" s="1"/>
  <c r="AJ53" i="11" s="1"/>
  <c r="S53" i="11"/>
  <c r="AA53" i="11" s="1"/>
  <c r="AI53" i="11" s="1"/>
  <c r="R53" i="11"/>
  <c r="Z53" i="11" s="1"/>
  <c r="AH53" i="11" s="1"/>
  <c r="Q53" i="11"/>
  <c r="CI53" i="11" s="1"/>
  <c r="P53" i="11"/>
  <c r="O53" i="11"/>
  <c r="N53" i="11"/>
  <c r="M53" i="11"/>
  <c r="L53" i="11"/>
  <c r="K53" i="11"/>
  <c r="J53" i="11"/>
  <c r="CA52" i="11"/>
  <c r="BO52" i="11"/>
  <c r="BW52" i="11" s="1"/>
  <c r="CE52" i="11" s="1"/>
  <c r="BN52" i="11"/>
  <c r="BV52" i="11" s="1"/>
  <c r="CD52" i="11" s="1"/>
  <c r="BM52" i="11"/>
  <c r="BU52" i="11" s="1"/>
  <c r="CC52" i="11" s="1"/>
  <c r="BL52" i="11"/>
  <c r="BT52" i="11" s="1"/>
  <c r="CB52" i="11" s="1"/>
  <c r="BK52" i="11"/>
  <c r="BS52" i="11" s="1"/>
  <c r="BH52" i="11"/>
  <c r="BP52" i="11" s="1"/>
  <c r="BX52" i="11" s="1"/>
  <c r="BG52" i="11"/>
  <c r="BF52" i="11"/>
  <c r="BE52" i="11"/>
  <c r="BD52" i="11"/>
  <c r="BC52" i="11"/>
  <c r="BB52" i="11"/>
  <c r="Y52" i="11"/>
  <c r="AG52" i="11" s="1"/>
  <c r="AO52" i="11" s="1"/>
  <c r="X52" i="11"/>
  <c r="AF52" i="11" s="1"/>
  <c r="AN52" i="11" s="1"/>
  <c r="W52" i="11"/>
  <c r="AE52" i="11" s="1"/>
  <c r="AM52" i="11" s="1"/>
  <c r="V52" i="11"/>
  <c r="AD52" i="11" s="1"/>
  <c r="AL52" i="11" s="1"/>
  <c r="U52" i="11"/>
  <c r="AC52" i="11" s="1"/>
  <c r="AK52" i="11" s="1"/>
  <c r="T52" i="11"/>
  <c r="AB52" i="11" s="1"/>
  <c r="AJ52" i="11" s="1"/>
  <c r="R52" i="11"/>
  <c r="Z52" i="11" s="1"/>
  <c r="AH52" i="11" s="1"/>
  <c r="Q52" i="11"/>
  <c r="CI52" i="11" s="1"/>
  <c r="P52" i="11"/>
  <c r="O52" i="11"/>
  <c r="N52" i="11"/>
  <c r="M52" i="11"/>
  <c r="L52" i="11"/>
  <c r="J52" i="11"/>
  <c r="BO51" i="11"/>
  <c r="BW51" i="11" s="1"/>
  <c r="CE51" i="11" s="1"/>
  <c r="BN51" i="11"/>
  <c r="BV51" i="11" s="1"/>
  <c r="CD51" i="11" s="1"/>
  <c r="BM51" i="11"/>
  <c r="BU51" i="11" s="1"/>
  <c r="CC51" i="11" s="1"/>
  <c r="BL51" i="11"/>
  <c r="BT51" i="11" s="1"/>
  <c r="CB51" i="11" s="1"/>
  <c r="BK51" i="11"/>
  <c r="BS51" i="11" s="1"/>
  <c r="CA51" i="11" s="1"/>
  <c r="BH51" i="11"/>
  <c r="BP51" i="11" s="1"/>
  <c r="BX51" i="11" s="1"/>
  <c r="BG51" i="11"/>
  <c r="BF51" i="11"/>
  <c r="BE51" i="11"/>
  <c r="BD51" i="11"/>
  <c r="BC51" i="11"/>
  <c r="BA51" i="11"/>
  <c r="Y51" i="11"/>
  <c r="AG51" i="11" s="1"/>
  <c r="AO51" i="11" s="1"/>
  <c r="X51" i="11"/>
  <c r="AF51" i="11" s="1"/>
  <c r="AN51" i="11" s="1"/>
  <c r="W51" i="11"/>
  <c r="AE51" i="11" s="1"/>
  <c r="AM51" i="11" s="1"/>
  <c r="V51" i="11"/>
  <c r="AD51" i="11" s="1"/>
  <c r="AL51" i="11" s="1"/>
  <c r="U51" i="11"/>
  <c r="AC51" i="11" s="1"/>
  <c r="AK51" i="11" s="1"/>
  <c r="T51" i="11"/>
  <c r="AB51" i="11" s="1"/>
  <c r="AJ51" i="11" s="1"/>
  <c r="R51" i="11"/>
  <c r="Z51" i="11" s="1"/>
  <c r="AH51" i="11" s="1"/>
  <c r="Q51" i="11"/>
  <c r="CI51" i="11" s="1"/>
  <c r="P51" i="11"/>
  <c r="O51" i="11"/>
  <c r="N51" i="11"/>
  <c r="M51" i="11"/>
  <c r="L51" i="11"/>
  <c r="J51" i="11"/>
  <c r="BO50" i="11"/>
  <c r="BW50" i="11" s="1"/>
  <c r="CE50" i="11" s="1"/>
  <c r="BN50" i="11"/>
  <c r="BV50" i="11" s="1"/>
  <c r="CD50" i="11" s="1"/>
  <c r="BM50" i="11"/>
  <c r="BU50" i="11" s="1"/>
  <c r="CC50" i="11" s="1"/>
  <c r="BL50" i="11"/>
  <c r="BT50" i="11" s="1"/>
  <c r="CB50" i="11" s="1"/>
  <c r="BK50" i="11"/>
  <c r="BS50" i="11" s="1"/>
  <c r="CA50" i="11" s="1"/>
  <c r="BJ50" i="11"/>
  <c r="BR50" i="11" s="1"/>
  <c r="BZ50" i="11" s="1"/>
  <c r="BH50" i="11"/>
  <c r="BP50" i="11" s="1"/>
  <c r="BX50" i="11" s="1"/>
  <c r="BG50" i="11"/>
  <c r="BF50" i="11"/>
  <c r="BE50" i="11"/>
  <c r="BD50" i="11"/>
  <c r="BC50" i="11"/>
  <c r="Y50" i="11"/>
  <c r="AG50" i="11" s="1"/>
  <c r="AO50" i="11" s="1"/>
  <c r="X50" i="11"/>
  <c r="AF50" i="11" s="1"/>
  <c r="AN50" i="11" s="1"/>
  <c r="W50" i="11"/>
  <c r="AE50" i="11" s="1"/>
  <c r="AM50" i="11" s="1"/>
  <c r="V50" i="11"/>
  <c r="AD50" i="11" s="1"/>
  <c r="AL50" i="11" s="1"/>
  <c r="U50" i="11"/>
  <c r="AC50" i="11" s="1"/>
  <c r="AK50" i="11" s="1"/>
  <c r="T50" i="11"/>
  <c r="AB50" i="11" s="1"/>
  <c r="AJ50" i="11" s="1"/>
  <c r="R50" i="11"/>
  <c r="Z50" i="11" s="1"/>
  <c r="AH50" i="11" s="1"/>
  <c r="Q50" i="11"/>
  <c r="CI50" i="11" s="1"/>
  <c r="P50" i="11"/>
  <c r="O50" i="11"/>
  <c r="N50" i="11"/>
  <c r="M50" i="11"/>
  <c r="L50" i="11"/>
  <c r="J50" i="11"/>
  <c r="CA49" i="11"/>
  <c r="BW49" i="11"/>
  <c r="CE49" i="11" s="1"/>
  <c r="BO49" i="11"/>
  <c r="BN49" i="11"/>
  <c r="BV49" i="11" s="1"/>
  <c r="CD49" i="11" s="1"/>
  <c r="BM49" i="11"/>
  <c r="BU49" i="11" s="1"/>
  <c r="CC49" i="11" s="1"/>
  <c r="BL49" i="11"/>
  <c r="BT49" i="11" s="1"/>
  <c r="CB49" i="11" s="1"/>
  <c r="BK49" i="11"/>
  <c r="BS49" i="11" s="1"/>
  <c r="BJ49" i="11"/>
  <c r="BR49" i="11" s="1"/>
  <c r="BZ49" i="11" s="1"/>
  <c r="BI49" i="11"/>
  <c r="BQ49" i="11" s="1"/>
  <c r="BY49" i="11" s="1"/>
  <c r="BH49" i="11"/>
  <c r="BP49" i="11" s="1"/>
  <c r="BX49" i="11" s="1"/>
  <c r="BG49" i="11"/>
  <c r="BF49" i="11"/>
  <c r="BE49" i="11"/>
  <c r="BD49" i="11"/>
  <c r="BC49" i="11"/>
  <c r="BB49" i="11"/>
  <c r="BA49" i="11"/>
  <c r="Y49" i="11"/>
  <c r="AG49" i="11" s="1"/>
  <c r="AO49" i="11" s="1"/>
  <c r="X49" i="11"/>
  <c r="AF49" i="11" s="1"/>
  <c r="AN49" i="11" s="1"/>
  <c r="W49" i="11"/>
  <c r="AE49" i="11" s="1"/>
  <c r="AM49" i="11" s="1"/>
  <c r="V49" i="11"/>
  <c r="AD49" i="11" s="1"/>
  <c r="AL49" i="11" s="1"/>
  <c r="U49" i="11"/>
  <c r="AC49" i="11" s="1"/>
  <c r="AK49" i="11" s="1"/>
  <c r="T49" i="11"/>
  <c r="AB49" i="11" s="1"/>
  <c r="AJ49" i="11" s="1"/>
  <c r="R49" i="11"/>
  <c r="Z49" i="11" s="1"/>
  <c r="AH49" i="11" s="1"/>
  <c r="Q49" i="11"/>
  <c r="CI49" i="11" s="1"/>
  <c r="P49" i="11"/>
  <c r="O49" i="11"/>
  <c r="N49" i="11"/>
  <c r="M49" i="11"/>
  <c r="L49" i="11"/>
  <c r="J49" i="11"/>
  <c r="CB48" i="11"/>
  <c r="BW48" i="11"/>
  <c r="CE48" i="11" s="1"/>
  <c r="BS48" i="11"/>
  <c r="CA48" i="11" s="1"/>
  <c r="BO48" i="11"/>
  <c r="BN48" i="11"/>
  <c r="BV48" i="11" s="1"/>
  <c r="CD48" i="11" s="1"/>
  <c r="BM48" i="11"/>
  <c r="BU48" i="11" s="1"/>
  <c r="CC48" i="11" s="1"/>
  <c r="BL48" i="11"/>
  <c r="BT48" i="11" s="1"/>
  <c r="BK48" i="11"/>
  <c r="BH48" i="11"/>
  <c r="BP48" i="11" s="1"/>
  <c r="BX48" i="11" s="1"/>
  <c r="BG48" i="11"/>
  <c r="BF48" i="11"/>
  <c r="BE48" i="11"/>
  <c r="BD48" i="11"/>
  <c r="BC48" i="11"/>
  <c r="Y48" i="11"/>
  <c r="AG48" i="11" s="1"/>
  <c r="AO48" i="11" s="1"/>
  <c r="X48" i="11"/>
  <c r="AF48" i="11" s="1"/>
  <c r="AN48" i="11" s="1"/>
  <c r="W48" i="11"/>
  <c r="AE48" i="11" s="1"/>
  <c r="AM48" i="11" s="1"/>
  <c r="V48" i="11"/>
  <c r="AD48" i="11" s="1"/>
  <c r="AL48" i="11" s="1"/>
  <c r="U48" i="11"/>
  <c r="AC48" i="11" s="1"/>
  <c r="AK48" i="11" s="1"/>
  <c r="T48" i="11"/>
  <c r="AB48" i="11" s="1"/>
  <c r="AJ48" i="11" s="1"/>
  <c r="R48" i="11"/>
  <c r="Z48" i="11" s="1"/>
  <c r="AH48" i="11" s="1"/>
  <c r="Q48" i="11"/>
  <c r="CI48" i="11" s="1"/>
  <c r="P48" i="11"/>
  <c r="O48" i="11"/>
  <c r="N48" i="11"/>
  <c r="M48" i="11"/>
  <c r="L48" i="11"/>
  <c r="J48" i="11"/>
  <c r="BO47" i="11"/>
  <c r="BW47" i="11" s="1"/>
  <c r="CE47" i="11" s="1"/>
  <c r="BN47" i="11"/>
  <c r="BV47" i="11" s="1"/>
  <c r="CD47" i="11" s="1"/>
  <c r="BM47" i="11"/>
  <c r="BU47" i="11" s="1"/>
  <c r="CC47" i="11" s="1"/>
  <c r="BL47" i="11"/>
  <c r="BT47" i="11" s="1"/>
  <c r="CB47" i="11" s="1"/>
  <c r="BK47" i="11"/>
  <c r="BS47" i="11" s="1"/>
  <c r="CA47" i="11" s="1"/>
  <c r="BH47" i="11"/>
  <c r="BP47" i="11" s="1"/>
  <c r="BX47" i="11" s="1"/>
  <c r="BG47" i="11"/>
  <c r="BF47" i="11"/>
  <c r="BE47" i="11"/>
  <c r="BD47" i="11"/>
  <c r="BC47" i="11"/>
  <c r="BA47" i="11"/>
  <c r="Y47" i="11"/>
  <c r="AG47" i="11" s="1"/>
  <c r="AO47" i="11" s="1"/>
  <c r="X47" i="11"/>
  <c r="AF47" i="11" s="1"/>
  <c r="AN47" i="11" s="1"/>
  <c r="W47" i="11"/>
  <c r="AE47" i="11" s="1"/>
  <c r="AM47" i="11" s="1"/>
  <c r="V47" i="11"/>
  <c r="AD47" i="11" s="1"/>
  <c r="AL47" i="11" s="1"/>
  <c r="U47" i="11"/>
  <c r="AC47" i="11" s="1"/>
  <c r="AK47" i="11" s="1"/>
  <c r="T47" i="11"/>
  <c r="AB47" i="11" s="1"/>
  <c r="AJ47" i="11" s="1"/>
  <c r="R47" i="11"/>
  <c r="Z47" i="11" s="1"/>
  <c r="AH47" i="11" s="1"/>
  <c r="Q47" i="11"/>
  <c r="CI47" i="11" s="1"/>
  <c r="P47" i="11"/>
  <c r="O47" i="11"/>
  <c r="N47" i="11"/>
  <c r="M47" i="11"/>
  <c r="L47" i="11"/>
  <c r="J47" i="11"/>
  <c r="BO46" i="11"/>
  <c r="BW46" i="11" s="1"/>
  <c r="CE46" i="11" s="1"/>
  <c r="BN46" i="11"/>
  <c r="BV46" i="11" s="1"/>
  <c r="CD46" i="11" s="1"/>
  <c r="BM46" i="11"/>
  <c r="BU46" i="11" s="1"/>
  <c r="CC46" i="11" s="1"/>
  <c r="BL46" i="11"/>
  <c r="BT46" i="11" s="1"/>
  <c r="CB46" i="11" s="1"/>
  <c r="BK46" i="11"/>
  <c r="BS46" i="11" s="1"/>
  <c r="CA46" i="11" s="1"/>
  <c r="BH46" i="11"/>
  <c r="BP46" i="11" s="1"/>
  <c r="BX46" i="11" s="1"/>
  <c r="BG46" i="11"/>
  <c r="BF46" i="11"/>
  <c r="BE46" i="11"/>
  <c r="BD46" i="11"/>
  <c r="BC46" i="11"/>
  <c r="Y46" i="11"/>
  <c r="AG46" i="11" s="1"/>
  <c r="AO46" i="11" s="1"/>
  <c r="X46" i="11"/>
  <c r="AF46" i="11" s="1"/>
  <c r="AN46" i="11" s="1"/>
  <c r="W46" i="11"/>
  <c r="AE46" i="11" s="1"/>
  <c r="AM46" i="11" s="1"/>
  <c r="V46" i="11"/>
  <c r="AD46" i="11" s="1"/>
  <c r="AL46" i="11" s="1"/>
  <c r="U46" i="11"/>
  <c r="AC46" i="11" s="1"/>
  <c r="AK46" i="11" s="1"/>
  <c r="T46" i="11"/>
  <c r="AB46" i="11" s="1"/>
  <c r="AJ46" i="11" s="1"/>
  <c r="R46" i="11"/>
  <c r="Z46" i="11" s="1"/>
  <c r="AH46" i="11" s="1"/>
  <c r="Q46" i="11"/>
  <c r="CI46" i="11" s="1"/>
  <c r="P46" i="11"/>
  <c r="O46" i="11"/>
  <c r="N46" i="11"/>
  <c r="M46" i="11"/>
  <c r="L46" i="11"/>
  <c r="J46" i="11"/>
  <c r="CD45" i="11"/>
  <c r="BY45" i="11"/>
  <c r="BO45" i="11"/>
  <c r="BW45" i="11" s="1"/>
  <c r="CE45" i="11" s="1"/>
  <c r="BN45" i="11"/>
  <c r="BV45" i="11" s="1"/>
  <c r="BM45" i="11"/>
  <c r="BU45" i="11" s="1"/>
  <c r="CC45" i="11" s="1"/>
  <c r="BL45" i="11"/>
  <c r="BT45" i="11" s="1"/>
  <c r="CB45" i="11" s="1"/>
  <c r="BK45" i="11"/>
  <c r="BS45" i="11" s="1"/>
  <c r="CA45" i="11" s="1"/>
  <c r="BJ45" i="11"/>
  <c r="BR45" i="11" s="1"/>
  <c r="BZ45" i="11" s="1"/>
  <c r="BI45" i="11"/>
  <c r="BQ45" i="11" s="1"/>
  <c r="BH45" i="11"/>
  <c r="BP45" i="11" s="1"/>
  <c r="BX45" i="11" s="1"/>
  <c r="BG45" i="11"/>
  <c r="BF45" i="11"/>
  <c r="BE45" i="11"/>
  <c r="BD45" i="11"/>
  <c r="BC45" i="11"/>
  <c r="BB45" i="11"/>
  <c r="BA45" i="11"/>
  <c r="Y45" i="11"/>
  <c r="AG45" i="11" s="1"/>
  <c r="AO45" i="11" s="1"/>
  <c r="X45" i="11"/>
  <c r="AF45" i="11" s="1"/>
  <c r="AN45" i="11" s="1"/>
  <c r="W45" i="11"/>
  <c r="AE45" i="11" s="1"/>
  <c r="AM45" i="11" s="1"/>
  <c r="V45" i="11"/>
  <c r="AD45" i="11" s="1"/>
  <c r="AL45" i="11" s="1"/>
  <c r="U45" i="11"/>
  <c r="AC45" i="11" s="1"/>
  <c r="AK45" i="11" s="1"/>
  <c r="T45" i="11"/>
  <c r="AB45" i="11" s="1"/>
  <c r="AJ45" i="11" s="1"/>
  <c r="S45" i="11"/>
  <c r="AA45" i="11" s="1"/>
  <c r="AI45" i="11" s="1"/>
  <c r="R45" i="11"/>
  <c r="Z45" i="11" s="1"/>
  <c r="AH45" i="11" s="1"/>
  <c r="Q45" i="11"/>
  <c r="CI45" i="11" s="1"/>
  <c r="P45" i="11"/>
  <c r="O45" i="11"/>
  <c r="N45" i="11"/>
  <c r="M45" i="11"/>
  <c r="L45" i="11"/>
  <c r="K45" i="11"/>
  <c r="J45" i="11"/>
  <c r="BO44" i="11"/>
  <c r="BW44" i="11" s="1"/>
  <c r="CE44" i="11" s="1"/>
  <c r="BN44" i="11"/>
  <c r="BV44" i="11" s="1"/>
  <c r="CD44" i="11" s="1"/>
  <c r="BM44" i="11"/>
  <c r="BU44" i="11" s="1"/>
  <c r="CC44" i="11" s="1"/>
  <c r="BL44" i="11"/>
  <c r="BT44" i="11" s="1"/>
  <c r="CB44" i="11" s="1"/>
  <c r="BK44" i="11"/>
  <c r="BS44" i="11" s="1"/>
  <c r="CA44" i="11" s="1"/>
  <c r="BH44" i="11"/>
  <c r="BP44" i="11" s="1"/>
  <c r="BX44" i="11" s="1"/>
  <c r="BG44" i="11"/>
  <c r="BF44" i="11"/>
  <c r="BE44" i="11"/>
  <c r="BD44" i="11"/>
  <c r="BC44" i="11"/>
  <c r="Y44" i="11"/>
  <c r="X44" i="11"/>
  <c r="AF44" i="11" s="1"/>
  <c r="AN44" i="11" s="1"/>
  <c r="W44" i="11"/>
  <c r="AE44" i="11" s="1"/>
  <c r="AM44" i="11" s="1"/>
  <c r="V44" i="11"/>
  <c r="AD44" i="11" s="1"/>
  <c r="AL44" i="11" s="1"/>
  <c r="U44" i="11"/>
  <c r="AC44" i="11" s="1"/>
  <c r="AK44" i="11" s="1"/>
  <c r="T44" i="11"/>
  <c r="AB44" i="11" s="1"/>
  <c r="AJ44" i="11" s="1"/>
  <c r="R44" i="11"/>
  <c r="Z44" i="11" s="1"/>
  <c r="AH44" i="11" s="1"/>
  <c r="Q44" i="11"/>
  <c r="CI44" i="11" s="1"/>
  <c r="P44" i="11"/>
  <c r="O44" i="11"/>
  <c r="N44" i="11"/>
  <c r="M44" i="11"/>
  <c r="L44" i="11"/>
  <c r="J44" i="11"/>
  <c r="BO43" i="11"/>
  <c r="BW43" i="11" s="1"/>
  <c r="CE43" i="11" s="1"/>
  <c r="BN43" i="11"/>
  <c r="BV43" i="11" s="1"/>
  <c r="CD43" i="11" s="1"/>
  <c r="BM43" i="11"/>
  <c r="BU43" i="11" s="1"/>
  <c r="CC43" i="11" s="1"/>
  <c r="BL43" i="11"/>
  <c r="BT43" i="11" s="1"/>
  <c r="CB43" i="11" s="1"/>
  <c r="BK43" i="11"/>
  <c r="BS43" i="11" s="1"/>
  <c r="CA43" i="11" s="1"/>
  <c r="BH43" i="11"/>
  <c r="BP43" i="11" s="1"/>
  <c r="BX43" i="11" s="1"/>
  <c r="BG43" i="11"/>
  <c r="BF43" i="11"/>
  <c r="BE43" i="11"/>
  <c r="BD43" i="11"/>
  <c r="BC43" i="11"/>
  <c r="BA43" i="11"/>
  <c r="Y43" i="11"/>
  <c r="X43" i="11"/>
  <c r="AF43" i="11" s="1"/>
  <c r="AN43" i="11" s="1"/>
  <c r="W43" i="11"/>
  <c r="AE43" i="11" s="1"/>
  <c r="AM43" i="11" s="1"/>
  <c r="V43" i="11"/>
  <c r="AD43" i="11" s="1"/>
  <c r="AL43" i="11" s="1"/>
  <c r="U43" i="11"/>
  <c r="AC43" i="11" s="1"/>
  <c r="AK43" i="11" s="1"/>
  <c r="T43" i="11"/>
  <c r="AB43" i="11" s="1"/>
  <c r="AJ43" i="11" s="1"/>
  <c r="R43" i="11"/>
  <c r="Z43" i="11" s="1"/>
  <c r="AH43" i="11" s="1"/>
  <c r="Q43" i="11"/>
  <c r="CI43" i="11" s="1"/>
  <c r="P43" i="11"/>
  <c r="O43" i="11"/>
  <c r="N43" i="11"/>
  <c r="M43" i="11"/>
  <c r="L43" i="11"/>
  <c r="J43" i="11"/>
  <c r="BO42" i="11"/>
  <c r="BW42" i="11" s="1"/>
  <c r="CE42" i="11" s="1"/>
  <c r="BN42" i="11"/>
  <c r="BV42" i="11" s="1"/>
  <c r="CD42" i="11" s="1"/>
  <c r="BM42" i="11"/>
  <c r="BU42" i="11" s="1"/>
  <c r="CC42" i="11" s="1"/>
  <c r="BL42" i="11"/>
  <c r="BT42" i="11" s="1"/>
  <c r="CB42" i="11" s="1"/>
  <c r="BK42" i="11"/>
  <c r="BS42" i="11" s="1"/>
  <c r="CA42" i="11" s="1"/>
  <c r="BJ42" i="11"/>
  <c r="BR42" i="11" s="1"/>
  <c r="BZ42" i="11" s="1"/>
  <c r="BH42" i="11"/>
  <c r="BP42" i="11" s="1"/>
  <c r="BX42" i="11" s="1"/>
  <c r="BG42" i="11"/>
  <c r="BF42" i="11"/>
  <c r="BE42" i="11"/>
  <c r="BD42" i="11"/>
  <c r="BC42" i="11"/>
  <c r="Y42" i="11"/>
  <c r="AG42" i="11" s="1"/>
  <c r="AO42" i="11" s="1"/>
  <c r="X42" i="11"/>
  <c r="AF42" i="11" s="1"/>
  <c r="AN42" i="11" s="1"/>
  <c r="W42" i="11"/>
  <c r="AE42" i="11" s="1"/>
  <c r="AM42" i="11" s="1"/>
  <c r="V42" i="11"/>
  <c r="AD42" i="11" s="1"/>
  <c r="AL42" i="11" s="1"/>
  <c r="U42" i="11"/>
  <c r="AC42" i="11" s="1"/>
  <c r="AK42" i="11" s="1"/>
  <c r="T42" i="11"/>
  <c r="AB42" i="11" s="1"/>
  <c r="AJ42" i="11" s="1"/>
  <c r="S42" i="11"/>
  <c r="AA42" i="11" s="1"/>
  <c r="AI42" i="11" s="1"/>
  <c r="R42" i="11"/>
  <c r="Z42" i="11" s="1"/>
  <c r="AH42" i="11" s="1"/>
  <c r="Q42" i="11"/>
  <c r="CI42" i="11" s="1"/>
  <c r="P42" i="11"/>
  <c r="O42" i="11"/>
  <c r="N42" i="11"/>
  <c r="M42" i="11"/>
  <c r="L42" i="11"/>
  <c r="K42" i="11"/>
  <c r="J42" i="11"/>
  <c r="BV41" i="11"/>
  <c r="CD41" i="11" s="1"/>
  <c r="BO41" i="11"/>
  <c r="BW41" i="11" s="1"/>
  <c r="CE41" i="11" s="1"/>
  <c r="BN41" i="11"/>
  <c r="BM41" i="11"/>
  <c r="BU41" i="11" s="1"/>
  <c r="CC41" i="11" s="1"/>
  <c r="BL41" i="11"/>
  <c r="BT41" i="11" s="1"/>
  <c r="CB41" i="11" s="1"/>
  <c r="BK41" i="11"/>
  <c r="BS41" i="11" s="1"/>
  <c r="CA41" i="11" s="1"/>
  <c r="BJ41" i="11"/>
  <c r="BR41" i="11" s="1"/>
  <c r="BZ41" i="11" s="1"/>
  <c r="BI41" i="11"/>
  <c r="BQ41" i="11" s="1"/>
  <c r="BY41" i="11" s="1"/>
  <c r="BH41" i="11"/>
  <c r="BP41" i="11" s="1"/>
  <c r="BX41" i="11" s="1"/>
  <c r="BG41" i="11"/>
  <c r="BF41" i="11"/>
  <c r="BE41" i="11"/>
  <c r="BD41" i="11"/>
  <c r="BC41" i="11"/>
  <c r="BB41" i="11"/>
  <c r="BA41" i="11"/>
  <c r="Y41" i="11"/>
  <c r="AG41" i="11" s="1"/>
  <c r="AO41" i="11" s="1"/>
  <c r="X41" i="11"/>
  <c r="AF41" i="11" s="1"/>
  <c r="AN41" i="11" s="1"/>
  <c r="W41" i="11"/>
  <c r="AE41" i="11" s="1"/>
  <c r="AM41" i="11" s="1"/>
  <c r="V41" i="11"/>
  <c r="AD41" i="11" s="1"/>
  <c r="AL41" i="11" s="1"/>
  <c r="U41" i="11"/>
  <c r="AC41" i="11" s="1"/>
  <c r="AK41" i="11" s="1"/>
  <c r="T41" i="11"/>
  <c r="AB41" i="11" s="1"/>
  <c r="AJ41" i="11" s="1"/>
  <c r="R41" i="11"/>
  <c r="Z41" i="11" s="1"/>
  <c r="AH41" i="11" s="1"/>
  <c r="Q41" i="11"/>
  <c r="CI41" i="11" s="1"/>
  <c r="P41" i="11"/>
  <c r="O41" i="11"/>
  <c r="N41" i="11"/>
  <c r="M41" i="11"/>
  <c r="L41" i="11"/>
  <c r="J41" i="11"/>
  <c r="CB40" i="11"/>
  <c r="BW40" i="11"/>
  <c r="CE40" i="11" s="1"/>
  <c r="BS40" i="11"/>
  <c r="CA40" i="11" s="1"/>
  <c r="BO40" i="11"/>
  <c r="BN40" i="11"/>
  <c r="BV40" i="11" s="1"/>
  <c r="CD40" i="11" s="1"/>
  <c r="BM40" i="11"/>
  <c r="BU40" i="11" s="1"/>
  <c r="CC40" i="11" s="1"/>
  <c r="BL40" i="11"/>
  <c r="BT40" i="11" s="1"/>
  <c r="BK40" i="11"/>
  <c r="BJ40" i="11"/>
  <c r="BR40" i="11" s="1"/>
  <c r="BZ40" i="11" s="1"/>
  <c r="BH40" i="11"/>
  <c r="BP40" i="11" s="1"/>
  <c r="BX40" i="11" s="1"/>
  <c r="BG40" i="11"/>
  <c r="BF40" i="11"/>
  <c r="BE40" i="11"/>
  <c r="BD40" i="11"/>
  <c r="BC40" i="11"/>
  <c r="Y40" i="11"/>
  <c r="AG40" i="11" s="1"/>
  <c r="AO40" i="11" s="1"/>
  <c r="X40" i="11"/>
  <c r="AF40" i="11" s="1"/>
  <c r="AN40" i="11" s="1"/>
  <c r="W40" i="11"/>
  <c r="AE40" i="11" s="1"/>
  <c r="AM40" i="11" s="1"/>
  <c r="V40" i="11"/>
  <c r="AD40" i="11" s="1"/>
  <c r="AL40" i="11" s="1"/>
  <c r="U40" i="11"/>
  <c r="AC40" i="11" s="1"/>
  <c r="AK40" i="11" s="1"/>
  <c r="T40" i="11"/>
  <c r="AB40" i="11" s="1"/>
  <c r="AJ40" i="11" s="1"/>
  <c r="R40" i="11"/>
  <c r="Z40" i="11" s="1"/>
  <c r="AH40" i="11" s="1"/>
  <c r="Q40" i="11"/>
  <c r="CI40" i="11" s="1"/>
  <c r="P40" i="11"/>
  <c r="O40" i="11"/>
  <c r="N40" i="11"/>
  <c r="M40" i="11"/>
  <c r="L40" i="11"/>
  <c r="J40" i="11"/>
  <c r="BO39" i="11"/>
  <c r="BW39" i="11" s="1"/>
  <c r="CE39" i="11" s="1"/>
  <c r="BN39" i="11"/>
  <c r="BV39" i="11" s="1"/>
  <c r="CD39" i="11" s="1"/>
  <c r="BM39" i="11"/>
  <c r="BU39" i="11" s="1"/>
  <c r="CC39" i="11" s="1"/>
  <c r="BL39" i="11"/>
  <c r="BT39" i="11" s="1"/>
  <c r="CB39" i="11" s="1"/>
  <c r="BK39" i="11"/>
  <c r="BS39" i="11" s="1"/>
  <c r="CA39" i="11" s="1"/>
  <c r="BH39" i="11"/>
  <c r="BP39" i="11" s="1"/>
  <c r="BX39" i="11" s="1"/>
  <c r="BG39" i="11"/>
  <c r="BF39" i="11"/>
  <c r="BE39" i="11"/>
  <c r="BD39" i="11"/>
  <c r="BC39" i="11"/>
  <c r="BA39" i="11"/>
  <c r="Y39" i="11"/>
  <c r="AG39" i="11" s="1"/>
  <c r="AO39" i="11" s="1"/>
  <c r="X39" i="11"/>
  <c r="AF39" i="11" s="1"/>
  <c r="AN39" i="11" s="1"/>
  <c r="W39" i="11"/>
  <c r="AE39" i="11" s="1"/>
  <c r="AM39" i="11" s="1"/>
  <c r="V39" i="11"/>
  <c r="AD39" i="11" s="1"/>
  <c r="AL39" i="11" s="1"/>
  <c r="U39" i="11"/>
  <c r="AC39" i="11" s="1"/>
  <c r="AK39" i="11" s="1"/>
  <c r="T39" i="11"/>
  <c r="AB39" i="11" s="1"/>
  <c r="AJ39" i="11" s="1"/>
  <c r="R39" i="11"/>
  <c r="Z39" i="11" s="1"/>
  <c r="AH39" i="11" s="1"/>
  <c r="Q39" i="11"/>
  <c r="CI39" i="11" s="1"/>
  <c r="P39" i="11"/>
  <c r="O39" i="11"/>
  <c r="N39" i="11"/>
  <c r="M39" i="11"/>
  <c r="L39" i="11"/>
  <c r="J39" i="11"/>
  <c r="BO38" i="11"/>
  <c r="BW38" i="11" s="1"/>
  <c r="CE38" i="11" s="1"/>
  <c r="BN38" i="11"/>
  <c r="BV38" i="11" s="1"/>
  <c r="CD38" i="11" s="1"/>
  <c r="BM38" i="11"/>
  <c r="BU38" i="11" s="1"/>
  <c r="CC38" i="11" s="1"/>
  <c r="BL38" i="11"/>
  <c r="BT38" i="11" s="1"/>
  <c r="CB38" i="11" s="1"/>
  <c r="BK38" i="11"/>
  <c r="BS38" i="11" s="1"/>
  <c r="CA38" i="11" s="1"/>
  <c r="BH38" i="11"/>
  <c r="BP38" i="11" s="1"/>
  <c r="BX38" i="11" s="1"/>
  <c r="BG38" i="11"/>
  <c r="BF38" i="11"/>
  <c r="BE38" i="11"/>
  <c r="BD38" i="11"/>
  <c r="BC38" i="11"/>
  <c r="Y38" i="11"/>
  <c r="X38" i="11"/>
  <c r="AF38" i="11" s="1"/>
  <c r="AN38" i="11" s="1"/>
  <c r="W38" i="11"/>
  <c r="AE38" i="11" s="1"/>
  <c r="AM38" i="11" s="1"/>
  <c r="V38" i="11"/>
  <c r="AD38" i="11" s="1"/>
  <c r="AL38" i="11" s="1"/>
  <c r="U38" i="11"/>
  <c r="AC38" i="11" s="1"/>
  <c r="AK38" i="11" s="1"/>
  <c r="T38" i="11"/>
  <c r="AB38" i="11" s="1"/>
  <c r="AJ38" i="11" s="1"/>
  <c r="R38" i="11"/>
  <c r="Z38" i="11" s="1"/>
  <c r="AH38" i="11" s="1"/>
  <c r="Q38" i="11"/>
  <c r="CI38" i="11" s="1"/>
  <c r="P38" i="11"/>
  <c r="O38" i="11"/>
  <c r="N38" i="11"/>
  <c r="M38" i="11"/>
  <c r="L38" i="11"/>
  <c r="J38" i="11"/>
  <c r="BO37" i="11"/>
  <c r="BW37" i="11" s="1"/>
  <c r="CE37" i="11" s="1"/>
  <c r="BN37" i="11"/>
  <c r="BV37" i="11" s="1"/>
  <c r="CD37" i="11" s="1"/>
  <c r="BM37" i="11"/>
  <c r="BU37" i="11" s="1"/>
  <c r="CC37" i="11" s="1"/>
  <c r="BL37" i="11"/>
  <c r="BT37" i="11" s="1"/>
  <c r="CB37" i="11" s="1"/>
  <c r="BK37" i="11"/>
  <c r="BS37" i="11" s="1"/>
  <c r="CA37" i="11" s="1"/>
  <c r="BJ37" i="11"/>
  <c r="BR37" i="11" s="1"/>
  <c r="BZ37" i="11" s="1"/>
  <c r="BI37" i="11"/>
  <c r="BQ37" i="11" s="1"/>
  <c r="BY37" i="11" s="1"/>
  <c r="BH37" i="11"/>
  <c r="BP37" i="11" s="1"/>
  <c r="BX37" i="11" s="1"/>
  <c r="BG37" i="11"/>
  <c r="BF37" i="11"/>
  <c r="BE37" i="11"/>
  <c r="BD37" i="11"/>
  <c r="BC37" i="11"/>
  <c r="BB37" i="11"/>
  <c r="BA37" i="11"/>
  <c r="Y37" i="11"/>
  <c r="AG37" i="11" s="1"/>
  <c r="AO37" i="11" s="1"/>
  <c r="X37" i="11"/>
  <c r="AF37" i="11" s="1"/>
  <c r="AN37" i="11" s="1"/>
  <c r="W37" i="11"/>
  <c r="AE37" i="11" s="1"/>
  <c r="AM37" i="11" s="1"/>
  <c r="V37" i="11"/>
  <c r="AD37" i="11" s="1"/>
  <c r="AL37" i="11" s="1"/>
  <c r="U37" i="11"/>
  <c r="AC37" i="11" s="1"/>
  <c r="AK37" i="11" s="1"/>
  <c r="T37" i="11"/>
  <c r="AB37" i="11" s="1"/>
  <c r="AJ37" i="11" s="1"/>
  <c r="S37" i="11"/>
  <c r="AA37" i="11" s="1"/>
  <c r="AI37" i="11" s="1"/>
  <c r="R37" i="11"/>
  <c r="Z37" i="11" s="1"/>
  <c r="AH37" i="11" s="1"/>
  <c r="Q37" i="11"/>
  <c r="CI37" i="11" s="1"/>
  <c r="P37" i="11"/>
  <c r="O37" i="11"/>
  <c r="N37" i="11"/>
  <c r="M37" i="11"/>
  <c r="L37" i="11"/>
  <c r="K37" i="11"/>
  <c r="J37" i="11"/>
  <c r="BO36" i="11"/>
  <c r="BW36" i="11" s="1"/>
  <c r="CE36" i="11" s="1"/>
  <c r="BN36" i="11"/>
  <c r="BV36" i="11" s="1"/>
  <c r="CD36" i="11" s="1"/>
  <c r="BM36" i="11"/>
  <c r="BU36" i="11" s="1"/>
  <c r="CC36" i="11" s="1"/>
  <c r="BL36" i="11"/>
  <c r="BT36" i="11" s="1"/>
  <c r="CB36" i="11" s="1"/>
  <c r="BK36" i="11"/>
  <c r="BS36" i="11" s="1"/>
  <c r="CA36" i="11" s="1"/>
  <c r="BH36" i="11"/>
  <c r="BP36" i="11" s="1"/>
  <c r="BX36" i="11" s="1"/>
  <c r="BG36" i="11"/>
  <c r="BF36" i="11"/>
  <c r="BE36" i="11"/>
  <c r="BD36" i="11"/>
  <c r="BC36" i="11"/>
  <c r="Y36" i="11"/>
  <c r="AG36" i="11" s="1"/>
  <c r="AO36" i="11" s="1"/>
  <c r="X36" i="11"/>
  <c r="AF36" i="11" s="1"/>
  <c r="AN36" i="11" s="1"/>
  <c r="W36" i="11"/>
  <c r="AE36" i="11" s="1"/>
  <c r="AM36" i="11" s="1"/>
  <c r="V36" i="11"/>
  <c r="AD36" i="11" s="1"/>
  <c r="AL36" i="11" s="1"/>
  <c r="U36" i="11"/>
  <c r="AC36" i="11" s="1"/>
  <c r="AK36" i="11" s="1"/>
  <c r="T36" i="11"/>
  <c r="AB36" i="11" s="1"/>
  <c r="AJ36" i="11" s="1"/>
  <c r="R36" i="11"/>
  <c r="Z36" i="11" s="1"/>
  <c r="AH36" i="11" s="1"/>
  <c r="Q36" i="11"/>
  <c r="CI36" i="11" s="1"/>
  <c r="P36" i="11"/>
  <c r="O36" i="11"/>
  <c r="N36" i="11"/>
  <c r="M36" i="11"/>
  <c r="L36" i="11"/>
  <c r="J36" i="11"/>
  <c r="BO35" i="11"/>
  <c r="BW35" i="11" s="1"/>
  <c r="CE35" i="11" s="1"/>
  <c r="BN35" i="11"/>
  <c r="BV35" i="11" s="1"/>
  <c r="CD35" i="11" s="1"/>
  <c r="BM35" i="11"/>
  <c r="BU35" i="11" s="1"/>
  <c r="CC35" i="11" s="1"/>
  <c r="BL35" i="11"/>
  <c r="BT35" i="11" s="1"/>
  <c r="CB35" i="11" s="1"/>
  <c r="BK35" i="11"/>
  <c r="BS35" i="11" s="1"/>
  <c r="CA35" i="11" s="1"/>
  <c r="BH35" i="11"/>
  <c r="BP35" i="11" s="1"/>
  <c r="BX35" i="11" s="1"/>
  <c r="BG35" i="11"/>
  <c r="BF35" i="11"/>
  <c r="BE35" i="11"/>
  <c r="BD35" i="11"/>
  <c r="BC35" i="11"/>
  <c r="BA35" i="11"/>
  <c r="Y35" i="11"/>
  <c r="AG35" i="11" s="1"/>
  <c r="AO35" i="11" s="1"/>
  <c r="X35" i="11"/>
  <c r="AF35" i="11" s="1"/>
  <c r="AN35" i="11" s="1"/>
  <c r="W35" i="11"/>
  <c r="AE35" i="11" s="1"/>
  <c r="AM35" i="11" s="1"/>
  <c r="V35" i="11"/>
  <c r="AD35" i="11" s="1"/>
  <c r="AL35" i="11" s="1"/>
  <c r="U35" i="11"/>
  <c r="AC35" i="11" s="1"/>
  <c r="AK35" i="11" s="1"/>
  <c r="T35" i="11"/>
  <c r="AB35" i="11" s="1"/>
  <c r="AJ35" i="11" s="1"/>
  <c r="R35" i="11"/>
  <c r="Z35" i="11" s="1"/>
  <c r="AH35" i="11" s="1"/>
  <c r="Q35" i="11"/>
  <c r="CI35" i="11" s="1"/>
  <c r="P35" i="11"/>
  <c r="O35" i="11"/>
  <c r="N35" i="11"/>
  <c r="M35" i="11"/>
  <c r="L35" i="11"/>
  <c r="J35" i="11"/>
  <c r="BO34" i="11"/>
  <c r="BW34" i="11" s="1"/>
  <c r="CE34" i="11" s="1"/>
  <c r="BN34" i="11"/>
  <c r="BV34" i="11" s="1"/>
  <c r="CD34" i="11" s="1"/>
  <c r="BM34" i="11"/>
  <c r="BU34" i="11" s="1"/>
  <c r="CC34" i="11" s="1"/>
  <c r="BL34" i="11"/>
  <c r="BT34" i="11" s="1"/>
  <c r="CB34" i="11" s="1"/>
  <c r="BK34" i="11"/>
  <c r="BS34" i="11" s="1"/>
  <c r="CA34" i="11" s="1"/>
  <c r="BJ34" i="11"/>
  <c r="BR34" i="11" s="1"/>
  <c r="BZ34" i="11" s="1"/>
  <c r="BH34" i="11"/>
  <c r="BP34" i="11" s="1"/>
  <c r="BX34" i="11" s="1"/>
  <c r="BG34" i="11"/>
  <c r="BF34" i="11"/>
  <c r="BE34" i="11"/>
  <c r="BD34" i="11"/>
  <c r="BC34" i="11"/>
  <c r="Y34" i="11"/>
  <c r="AG34" i="11" s="1"/>
  <c r="AO34" i="11" s="1"/>
  <c r="X34" i="11"/>
  <c r="AF34" i="11" s="1"/>
  <c r="AN34" i="11" s="1"/>
  <c r="W34" i="11"/>
  <c r="AE34" i="11" s="1"/>
  <c r="AM34" i="11" s="1"/>
  <c r="V34" i="11"/>
  <c r="AD34" i="11" s="1"/>
  <c r="AL34" i="11" s="1"/>
  <c r="U34" i="11"/>
  <c r="AC34" i="11" s="1"/>
  <c r="AK34" i="11" s="1"/>
  <c r="T34" i="11"/>
  <c r="AB34" i="11" s="1"/>
  <c r="AJ34" i="11" s="1"/>
  <c r="S34" i="11"/>
  <c r="AA34" i="11" s="1"/>
  <c r="AI34" i="11" s="1"/>
  <c r="R34" i="11"/>
  <c r="Z34" i="11" s="1"/>
  <c r="AH34" i="11" s="1"/>
  <c r="Q34" i="11"/>
  <c r="CI34" i="11" s="1"/>
  <c r="P34" i="11"/>
  <c r="O34" i="11"/>
  <c r="N34" i="11"/>
  <c r="M34" i="11"/>
  <c r="L34" i="11"/>
  <c r="K34" i="11"/>
  <c r="J34" i="11"/>
  <c r="BR33" i="11"/>
  <c r="BZ33" i="11" s="1"/>
  <c r="BO33" i="11"/>
  <c r="BW33" i="11" s="1"/>
  <c r="CE33" i="11" s="1"/>
  <c r="BN33" i="11"/>
  <c r="BV33" i="11" s="1"/>
  <c r="CD33" i="11" s="1"/>
  <c r="BM33" i="11"/>
  <c r="BU33" i="11" s="1"/>
  <c r="CC33" i="11" s="1"/>
  <c r="BL33" i="11"/>
  <c r="BT33" i="11" s="1"/>
  <c r="CB33" i="11" s="1"/>
  <c r="BK33" i="11"/>
  <c r="BS33" i="11" s="1"/>
  <c r="CA33" i="11" s="1"/>
  <c r="BJ33" i="11"/>
  <c r="BI33" i="11"/>
  <c r="BQ33" i="11" s="1"/>
  <c r="BY33" i="11" s="1"/>
  <c r="BH33" i="11"/>
  <c r="BP33" i="11" s="1"/>
  <c r="BX33" i="11" s="1"/>
  <c r="BG33" i="11"/>
  <c r="BF33" i="11"/>
  <c r="BE33" i="11"/>
  <c r="BD33" i="11"/>
  <c r="BC33" i="11"/>
  <c r="BB33" i="11"/>
  <c r="BA33" i="11"/>
  <c r="Y33" i="11"/>
  <c r="X33" i="11"/>
  <c r="AF33" i="11" s="1"/>
  <c r="AN33" i="11" s="1"/>
  <c r="W33" i="11"/>
  <c r="AE33" i="11" s="1"/>
  <c r="AM33" i="11" s="1"/>
  <c r="V33" i="11"/>
  <c r="AD33" i="11" s="1"/>
  <c r="AL33" i="11" s="1"/>
  <c r="U33" i="11"/>
  <c r="AC33" i="11" s="1"/>
  <c r="AK33" i="11" s="1"/>
  <c r="T33" i="11"/>
  <c r="AB33" i="11" s="1"/>
  <c r="AJ33" i="11" s="1"/>
  <c r="R33" i="11"/>
  <c r="Z33" i="11" s="1"/>
  <c r="AH33" i="11" s="1"/>
  <c r="Q33" i="11"/>
  <c r="CI33" i="11" s="1"/>
  <c r="P33" i="11"/>
  <c r="O33" i="11"/>
  <c r="N33" i="11"/>
  <c r="M33" i="11"/>
  <c r="L33" i="11"/>
  <c r="J33" i="11"/>
  <c r="BO32" i="11"/>
  <c r="BW32" i="11" s="1"/>
  <c r="CE32" i="11" s="1"/>
  <c r="BN32" i="11"/>
  <c r="BV32" i="11" s="1"/>
  <c r="CD32" i="11" s="1"/>
  <c r="BM32" i="11"/>
  <c r="BU32" i="11" s="1"/>
  <c r="CC32" i="11" s="1"/>
  <c r="BL32" i="11"/>
  <c r="BT32" i="11" s="1"/>
  <c r="CB32" i="11" s="1"/>
  <c r="BK32" i="11"/>
  <c r="BS32" i="11" s="1"/>
  <c r="CA32" i="11" s="1"/>
  <c r="BJ32" i="11"/>
  <c r="BR32" i="11" s="1"/>
  <c r="BZ32" i="11" s="1"/>
  <c r="BH32" i="11"/>
  <c r="BP32" i="11" s="1"/>
  <c r="BX32" i="11" s="1"/>
  <c r="BG32" i="11"/>
  <c r="BF32" i="11"/>
  <c r="BE32" i="11"/>
  <c r="BD32" i="11"/>
  <c r="BC32" i="11"/>
  <c r="AH32" i="11"/>
  <c r="Y32" i="11"/>
  <c r="X32" i="11"/>
  <c r="AF32" i="11" s="1"/>
  <c r="AN32" i="11" s="1"/>
  <c r="W32" i="11"/>
  <c r="AE32" i="11" s="1"/>
  <c r="AM32" i="11" s="1"/>
  <c r="V32" i="11"/>
  <c r="AD32" i="11" s="1"/>
  <c r="AL32" i="11" s="1"/>
  <c r="U32" i="11"/>
  <c r="AC32" i="11" s="1"/>
  <c r="AK32" i="11" s="1"/>
  <c r="T32" i="11"/>
  <c r="AB32" i="11" s="1"/>
  <c r="AJ32" i="11" s="1"/>
  <c r="R32" i="11"/>
  <c r="Z32" i="11" s="1"/>
  <c r="Q32" i="11"/>
  <c r="CI32" i="11" s="1"/>
  <c r="P32" i="11"/>
  <c r="O32" i="11"/>
  <c r="N32" i="11"/>
  <c r="M32" i="11"/>
  <c r="L32" i="11"/>
  <c r="J32" i="11"/>
  <c r="BO31" i="11"/>
  <c r="BW31" i="11" s="1"/>
  <c r="CE31" i="11" s="1"/>
  <c r="BN31" i="11"/>
  <c r="BV31" i="11" s="1"/>
  <c r="CD31" i="11" s="1"/>
  <c r="BM31" i="11"/>
  <c r="BU31" i="11" s="1"/>
  <c r="CC31" i="11" s="1"/>
  <c r="BL31" i="11"/>
  <c r="BT31" i="11" s="1"/>
  <c r="CB31" i="11" s="1"/>
  <c r="BK31" i="11"/>
  <c r="BS31" i="11" s="1"/>
  <c r="CA31" i="11" s="1"/>
  <c r="BH31" i="11"/>
  <c r="BP31" i="11" s="1"/>
  <c r="BX31" i="11" s="1"/>
  <c r="BG31" i="11"/>
  <c r="BF31" i="11"/>
  <c r="BE31" i="11"/>
  <c r="BD31" i="11"/>
  <c r="BC31" i="11"/>
  <c r="BA31" i="11"/>
  <c r="Y31" i="11"/>
  <c r="AG31" i="11" s="1"/>
  <c r="AO31" i="11" s="1"/>
  <c r="X31" i="11"/>
  <c r="AF31" i="11" s="1"/>
  <c r="AN31" i="11" s="1"/>
  <c r="W31" i="11"/>
  <c r="AE31" i="11" s="1"/>
  <c r="AM31" i="11" s="1"/>
  <c r="V31" i="11"/>
  <c r="AD31" i="11" s="1"/>
  <c r="AL31" i="11" s="1"/>
  <c r="U31" i="11"/>
  <c r="AC31" i="11" s="1"/>
  <c r="AK31" i="11" s="1"/>
  <c r="T31" i="11"/>
  <c r="AB31" i="11" s="1"/>
  <c r="AJ31" i="11" s="1"/>
  <c r="R31" i="11"/>
  <c r="Z31" i="11" s="1"/>
  <c r="AH31" i="11" s="1"/>
  <c r="Q31" i="11"/>
  <c r="CI31" i="11" s="1"/>
  <c r="P31" i="11"/>
  <c r="O31" i="11"/>
  <c r="N31" i="11"/>
  <c r="M31" i="11"/>
  <c r="L31" i="11"/>
  <c r="J31" i="11"/>
  <c r="BV30" i="11"/>
  <c r="CD30" i="11" s="1"/>
  <c r="BO30" i="11"/>
  <c r="BW30" i="11" s="1"/>
  <c r="CE30" i="11" s="1"/>
  <c r="BN30" i="11"/>
  <c r="BM30" i="11"/>
  <c r="BU30" i="11" s="1"/>
  <c r="CC30" i="11" s="1"/>
  <c r="BL30" i="11"/>
  <c r="BT30" i="11" s="1"/>
  <c r="CB30" i="11" s="1"/>
  <c r="BK30" i="11"/>
  <c r="BS30" i="11" s="1"/>
  <c r="CA30" i="11" s="1"/>
  <c r="BH30" i="11"/>
  <c r="BP30" i="11" s="1"/>
  <c r="BX30" i="11" s="1"/>
  <c r="BG30" i="11"/>
  <c r="BF30" i="11"/>
  <c r="BE30" i="11"/>
  <c r="BD30" i="11"/>
  <c r="BC30" i="11"/>
  <c r="Y30" i="11"/>
  <c r="AG30" i="11" s="1"/>
  <c r="AO30" i="11" s="1"/>
  <c r="X30" i="11"/>
  <c r="AF30" i="11" s="1"/>
  <c r="AN30" i="11" s="1"/>
  <c r="W30" i="11"/>
  <c r="AE30" i="11" s="1"/>
  <c r="AM30" i="11" s="1"/>
  <c r="V30" i="11"/>
  <c r="AD30" i="11" s="1"/>
  <c r="AL30" i="11" s="1"/>
  <c r="U30" i="11"/>
  <c r="AC30" i="11" s="1"/>
  <c r="AK30" i="11" s="1"/>
  <c r="T30" i="11"/>
  <c r="AB30" i="11" s="1"/>
  <c r="AJ30" i="11" s="1"/>
  <c r="R30" i="11"/>
  <c r="Z30" i="11" s="1"/>
  <c r="AH30" i="11" s="1"/>
  <c r="Q30" i="11"/>
  <c r="CI30" i="11" s="1"/>
  <c r="P30" i="11"/>
  <c r="O30" i="11"/>
  <c r="N30" i="11"/>
  <c r="M30" i="11"/>
  <c r="L30" i="11"/>
  <c r="J30" i="11"/>
  <c r="BR29" i="11"/>
  <c r="BZ29" i="11" s="1"/>
  <c r="BO29" i="11"/>
  <c r="BW29" i="11" s="1"/>
  <c r="CE29" i="11" s="1"/>
  <c r="BN29" i="11"/>
  <c r="BV29" i="11" s="1"/>
  <c r="CD29" i="11" s="1"/>
  <c r="BM29" i="11"/>
  <c r="BU29" i="11" s="1"/>
  <c r="CC29" i="11" s="1"/>
  <c r="BL29" i="11"/>
  <c r="BT29" i="11" s="1"/>
  <c r="CB29" i="11" s="1"/>
  <c r="BK29" i="11"/>
  <c r="BS29" i="11" s="1"/>
  <c r="CA29" i="11" s="1"/>
  <c r="BJ29" i="11"/>
  <c r="BI29" i="11"/>
  <c r="BQ29" i="11" s="1"/>
  <c r="BY29" i="11" s="1"/>
  <c r="BH29" i="11"/>
  <c r="BP29" i="11" s="1"/>
  <c r="BX29" i="11" s="1"/>
  <c r="BG29" i="11"/>
  <c r="BF29" i="11"/>
  <c r="BE29" i="11"/>
  <c r="BD29" i="11"/>
  <c r="BC29" i="11"/>
  <c r="BB29" i="11"/>
  <c r="BA29" i="11"/>
  <c r="Y29" i="11"/>
  <c r="AG29" i="11" s="1"/>
  <c r="AO29" i="11" s="1"/>
  <c r="X29" i="11"/>
  <c r="AF29" i="11" s="1"/>
  <c r="AN29" i="11" s="1"/>
  <c r="W29" i="11"/>
  <c r="AE29" i="11" s="1"/>
  <c r="AM29" i="11" s="1"/>
  <c r="V29" i="11"/>
  <c r="AD29" i="11" s="1"/>
  <c r="AL29" i="11" s="1"/>
  <c r="U29" i="11"/>
  <c r="AC29" i="11" s="1"/>
  <c r="AK29" i="11" s="1"/>
  <c r="T29" i="11"/>
  <c r="AB29" i="11" s="1"/>
  <c r="AJ29" i="11" s="1"/>
  <c r="S29" i="11"/>
  <c r="AA29" i="11" s="1"/>
  <c r="AI29" i="11" s="1"/>
  <c r="R29" i="11"/>
  <c r="Z29" i="11" s="1"/>
  <c r="AH29" i="11" s="1"/>
  <c r="Q29" i="11"/>
  <c r="CI29" i="11" s="1"/>
  <c r="P29" i="11"/>
  <c r="O29" i="11"/>
  <c r="N29" i="11"/>
  <c r="M29" i="11"/>
  <c r="L29" i="11"/>
  <c r="K29" i="11"/>
  <c r="J29" i="11"/>
  <c r="BO28" i="11"/>
  <c r="BW28" i="11" s="1"/>
  <c r="CE28" i="11" s="1"/>
  <c r="BN28" i="11"/>
  <c r="BV28" i="11" s="1"/>
  <c r="CD28" i="11" s="1"/>
  <c r="BM28" i="11"/>
  <c r="BU28" i="11" s="1"/>
  <c r="CC28" i="11" s="1"/>
  <c r="BL28" i="11"/>
  <c r="BT28" i="11" s="1"/>
  <c r="CB28" i="11" s="1"/>
  <c r="BK28" i="11"/>
  <c r="BS28" i="11" s="1"/>
  <c r="CA28" i="11" s="1"/>
  <c r="BH28" i="11"/>
  <c r="BP28" i="11" s="1"/>
  <c r="BX28" i="11" s="1"/>
  <c r="BG28" i="11"/>
  <c r="BF28" i="11"/>
  <c r="BE28" i="11"/>
  <c r="BD28" i="11"/>
  <c r="BC28" i="11"/>
  <c r="Y28" i="11"/>
  <c r="AG28" i="11" s="1"/>
  <c r="AO28" i="11" s="1"/>
  <c r="X28" i="11"/>
  <c r="AF28" i="11" s="1"/>
  <c r="AN28" i="11" s="1"/>
  <c r="W28" i="11"/>
  <c r="AE28" i="11" s="1"/>
  <c r="AM28" i="11" s="1"/>
  <c r="V28" i="11"/>
  <c r="AD28" i="11" s="1"/>
  <c r="AL28" i="11" s="1"/>
  <c r="U28" i="11"/>
  <c r="AC28" i="11" s="1"/>
  <c r="AK28" i="11" s="1"/>
  <c r="T28" i="11"/>
  <c r="AB28" i="11" s="1"/>
  <c r="AJ28" i="11" s="1"/>
  <c r="R28" i="11"/>
  <c r="Z28" i="11" s="1"/>
  <c r="AH28" i="11" s="1"/>
  <c r="Q28" i="11"/>
  <c r="CI28" i="11" s="1"/>
  <c r="P28" i="11"/>
  <c r="O28" i="11"/>
  <c r="N28" i="11"/>
  <c r="M28" i="11"/>
  <c r="L28" i="11"/>
  <c r="J28" i="11"/>
  <c r="CA27" i="11"/>
  <c r="BO27" i="11"/>
  <c r="BW27" i="11" s="1"/>
  <c r="CE27" i="11" s="1"/>
  <c r="BN27" i="11"/>
  <c r="BV27" i="11" s="1"/>
  <c r="CD27" i="11" s="1"/>
  <c r="BM27" i="11"/>
  <c r="BU27" i="11" s="1"/>
  <c r="CC27" i="11" s="1"/>
  <c r="BL27" i="11"/>
  <c r="BT27" i="11" s="1"/>
  <c r="CB27" i="11" s="1"/>
  <c r="BK27" i="11"/>
  <c r="BS27" i="11" s="1"/>
  <c r="BH27" i="11"/>
  <c r="BP27" i="11" s="1"/>
  <c r="BX27" i="11" s="1"/>
  <c r="BG27" i="11"/>
  <c r="BF27" i="11"/>
  <c r="BE27" i="11"/>
  <c r="BD27" i="11"/>
  <c r="BC27" i="11"/>
  <c r="BA27" i="11"/>
  <c r="AM27" i="11"/>
  <c r="Y27" i="11"/>
  <c r="AG27" i="11" s="1"/>
  <c r="AO27" i="11" s="1"/>
  <c r="X27" i="11"/>
  <c r="AF27" i="11" s="1"/>
  <c r="AN27" i="11" s="1"/>
  <c r="W27" i="11"/>
  <c r="AE27" i="11" s="1"/>
  <c r="V27" i="11"/>
  <c r="AD27" i="11" s="1"/>
  <c r="AL27" i="11" s="1"/>
  <c r="U27" i="11"/>
  <c r="AC27" i="11" s="1"/>
  <c r="AK27" i="11" s="1"/>
  <c r="T27" i="11"/>
  <c r="AB27" i="11" s="1"/>
  <c r="AJ27" i="11" s="1"/>
  <c r="R27" i="11"/>
  <c r="Z27" i="11" s="1"/>
  <c r="AH27" i="11" s="1"/>
  <c r="Q27" i="11"/>
  <c r="CI27" i="11" s="1"/>
  <c r="P27" i="11"/>
  <c r="O27" i="11"/>
  <c r="N27" i="11"/>
  <c r="M27" i="11"/>
  <c r="L27" i="11"/>
  <c r="J27" i="11"/>
  <c r="BO26" i="11"/>
  <c r="BW26" i="11" s="1"/>
  <c r="CE26" i="11" s="1"/>
  <c r="BN26" i="11"/>
  <c r="BV26" i="11" s="1"/>
  <c r="CD26" i="11" s="1"/>
  <c r="BM26" i="11"/>
  <c r="BU26" i="11" s="1"/>
  <c r="CC26" i="11" s="1"/>
  <c r="BL26" i="11"/>
  <c r="BT26" i="11" s="1"/>
  <c r="CB26" i="11" s="1"/>
  <c r="BK26" i="11"/>
  <c r="BS26" i="11" s="1"/>
  <c r="CA26" i="11" s="1"/>
  <c r="BJ26" i="11"/>
  <c r="BR26" i="11" s="1"/>
  <c r="BZ26" i="11" s="1"/>
  <c r="BH26" i="11"/>
  <c r="BP26" i="11" s="1"/>
  <c r="BX26" i="11" s="1"/>
  <c r="BG26" i="11"/>
  <c r="BF26" i="11"/>
  <c r="BE26" i="11"/>
  <c r="BD26" i="11"/>
  <c r="BC26" i="11"/>
  <c r="Y26" i="11"/>
  <c r="AG26" i="11" s="1"/>
  <c r="AO26" i="11" s="1"/>
  <c r="X26" i="11"/>
  <c r="AF26" i="11" s="1"/>
  <c r="AN26" i="11" s="1"/>
  <c r="W26" i="11"/>
  <c r="AE26" i="11" s="1"/>
  <c r="AM26" i="11" s="1"/>
  <c r="V26" i="11"/>
  <c r="AD26" i="11" s="1"/>
  <c r="AL26" i="11" s="1"/>
  <c r="U26" i="11"/>
  <c r="AC26" i="11" s="1"/>
  <c r="AK26" i="11" s="1"/>
  <c r="T26" i="11"/>
  <c r="AB26" i="11" s="1"/>
  <c r="AJ26" i="11" s="1"/>
  <c r="S26" i="11"/>
  <c r="AA26" i="11" s="1"/>
  <c r="AI26" i="11" s="1"/>
  <c r="R26" i="11"/>
  <c r="Z26" i="11" s="1"/>
  <c r="AH26" i="11" s="1"/>
  <c r="Q26" i="11"/>
  <c r="CI26" i="11" s="1"/>
  <c r="P26" i="11"/>
  <c r="O26" i="11"/>
  <c r="N26" i="11"/>
  <c r="M26" i="11"/>
  <c r="L26" i="11"/>
  <c r="K26" i="11"/>
  <c r="J26" i="11"/>
  <c r="BV25" i="11"/>
  <c r="CD25" i="11" s="1"/>
  <c r="BO25" i="11"/>
  <c r="BW25" i="11" s="1"/>
  <c r="CE25" i="11" s="1"/>
  <c r="BN25" i="11"/>
  <c r="BM25" i="11"/>
  <c r="BU25" i="11" s="1"/>
  <c r="CC25" i="11" s="1"/>
  <c r="BL25" i="11"/>
  <c r="BT25" i="11" s="1"/>
  <c r="CB25" i="11" s="1"/>
  <c r="BK25" i="11"/>
  <c r="BS25" i="11" s="1"/>
  <c r="CA25" i="11" s="1"/>
  <c r="BJ25" i="11"/>
  <c r="BR25" i="11" s="1"/>
  <c r="BZ25" i="11" s="1"/>
  <c r="BI25" i="11"/>
  <c r="BQ25" i="11" s="1"/>
  <c r="BY25" i="11" s="1"/>
  <c r="BH25" i="11"/>
  <c r="BP25" i="11" s="1"/>
  <c r="BX25" i="11" s="1"/>
  <c r="BG25" i="11"/>
  <c r="BF25" i="11"/>
  <c r="BE25" i="11"/>
  <c r="BD25" i="11"/>
  <c r="BC25" i="11"/>
  <c r="BB25" i="11"/>
  <c r="BA25" i="11"/>
  <c r="Y25" i="11"/>
  <c r="AG25" i="11" s="1"/>
  <c r="AO25" i="11" s="1"/>
  <c r="X25" i="11"/>
  <c r="AF25" i="11" s="1"/>
  <c r="AN25" i="11" s="1"/>
  <c r="W25" i="11"/>
  <c r="AE25" i="11" s="1"/>
  <c r="AM25" i="11" s="1"/>
  <c r="V25" i="11"/>
  <c r="AD25" i="11" s="1"/>
  <c r="AL25" i="11" s="1"/>
  <c r="U25" i="11"/>
  <c r="AC25" i="11" s="1"/>
  <c r="AK25" i="11" s="1"/>
  <c r="T25" i="11"/>
  <c r="AB25" i="11" s="1"/>
  <c r="AJ25" i="11" s="1"/>
  <c r="R25" i="11"/>
  <c r="Z25" i="11" s="1"/>
  <c r="AH25" i="11" s="1"/>
  <c r="Q25" i="11"/>
  <c r="CI25" i="11" s="1"/>
  <c r="P25" i="11"/>
  <c r="O25" i="11"/>
  <c r="N25" i="11"/>
  <c r="M25" i="11"/>
  <c r="L25" i="11"/>
  <c r="J25" i="11"/>
  <c r="BO24" i="11"/>
  <c r="BW24" i="11" s="1"/>
  <c r="CE24" i="11" s="1"/>
  <c r="BN24" i="11"/>
  <c r="BV24" i="11" s="1"/>
  <c r="CD24" i="11" s="1"/>
  <c r="BM24" i="11"/>
  <c r="BU24" i="11" s="1"/>
  <c r="CC24" i="11" s="1"/>
  <c r="BL24" i="11"/>
  <c r="BT24" i="11" s="1"/>
  <c r="CB24" i="11" s="1"/>
  <c r="BK24" i="11"/>
  <c r="BS24" i="11" s="1"/>
  <c r="CA24" i="11" s="1"/>
  <c r="BJ24" i="11"/>
  <c r="BR24" i="11" s="1"/>
  <c r="BZ24" i="11" s="1"/>
  <c r="BH24" i="11"/>
  <c r="BP24" i="11" s="1"/>
  <c r="BX24" i="11" s="1"/>
  <c r="BG24" i="11"/>
  <c r="BF24" i="11"/>
  <c r="BE24" i="11"/>
  <c r="BD24" i="11"/>
  <c r="BC24" i="11"/>
  <c r="Y24" i="11"/>
  <c r="AG24" i="11" s="1"/>
  <c r="AO24" i="11" s="1"/>
  <c r="X24" i="11"/>
  <c r="AF24" i="11" s="1"/>
  <c r="AN24" i="11" s="1"/>
  <c r="W24" i="11"/>
  <c r="AE24" i="11" s="1"/>
  <c r="AM24" i="11" s="1"/>
  <c r="V24" i="11"/>
  <c r="AD24" i="11" s="1"/>
  <c r="AL24" i="11" s="1"/>
  <c r="U24" i="11"/>
  <c r="AC24" i="11" s="1"/>
  <c r="AK24" i="11" s="1"/>
  <c r="T24" i="11"/>
  <c r="AB24" i="11" s="1"/>
  <c r="AJ24" i="11" s="1"/>
  <c r="R24" i="11"/>
  <c r="Z24" i="11" s="1"/>
  <c r="AH24" i="11" s="1"/>
  <c r="Q24" i="11"/>
  <c r="CI24" i="11" s="1"/>
  <c r="P24" i="11"/>
  <c r="O24" i="11"/>
  <c r="N24" i="11"/>
  <c r="M24" i="11"/>
  <c r="L24" i="11"/>
  <c r="J24" i="11"/>
  <c r="BO23" i="11"/>
  <c r="BW23" i="11" s="1"/>
  <c r="CE23" i="11" s="1"/>
  <c r="BN23" i="11"/>
  <c r="BV23" i="11" s="1"/>
  <c r="CD23" i="11" s="1"/>
  <c r="BM23" i="11"/>
  <c r="BU23" i="11" s="1"/>
  <c r="CC23" i="11" s="1"/>
  <c r="BL23" i="11"/>
  <c r="BT23" i="11" s="1"/>
  <c r="CB23" i="11" s="1"/>
  <c r="BK23" i="11"/>
  <c r="BS23" i="11" s="1"/>
  <c r="CA23" i="11" s="1"/>
  <c r="BH23" i="11"/>
  <c r="BP23" i="11" s="1"/>
  <c r="BX23" i="11" s="1"/>
  <c r="BG23" i="11"/>
  <c r="BF23" i="11"/>
  <c r="BE23" i="11"/>
  <c r="BD23" i="11"/>
  <c r="BC23" i="11"/>
  <c r="BA23" i="11"/>
  <c r="Y23" i="11"/>
  <c r="AG23" i="11" s="1"/>
  <c r="AO23" i="11" s="1"/>
  <c r="X23" i="11"/>
  <c r="AF23" i="11" s="1"/>
  <c r="AN23" i="11" s="1"/>
  <c r="W23" i="11"/>
  <c r="AE23" i="11" s="1"/>
  <c r="AM23" i="11" s="1"/>
  <c r="V23" i="11"/>
  <c r="AD23" i="11" s="1"/>
  <c r="AL23" i="11" s="1"/>
  <c r="U23" i="11"/>
  <c r="AC23" i="11" s="1"/>
  <c r="AK23" i="11" s="1"/>
  <c r="T23" i="11"/>
  <c r="AB23" i="11" s="1"/>
  <c r="AJ23" i="11" s="1"/>
  <c r="R23" i="11"/>
  <c r="Z23" i="11" s="1"/>
  <c r="AH23" i="11" s="1"/>
  <c r="Q23" i="11"/>
  <c r="CI23" i="11" s="1"/>
  <c r="P23" i="11"/>
  <c r="O23" i="11"/>
  <c r="N23" i="11"/>
  <c r="M23" i="11"/>
  <c r="L23" i="11"/>
  <c r="J23" i="11"/>
  <c r="BV22" i="11"/>
  <c r="CD22" i="11" s="1"/>
  <c r="BO22" i="11"/>
  <c r="BW22" i="11" s="1"/>
  <c r="CE22" i="11" s="1"/>
  <c r="BN22" i="11"/>
  <c r="BM22" i="11"/>
  <c r="BU22" i="11" s="1"/>
  <c r="CC22" i="11" s="1"/>
  <c r="BL22" i="11"/>
  <c r="BT22" i="11" s="1"/>
  <c r="CB22" i="11" s="1"/>
  <c r="BK22" i="11"/>
  <c r="BS22" i="11" s="1"/>
  <c r="CA22" i="11" s="1"/>
  <c r="BH22" i="11"/>
  <c r="BP22" i="11" s="1"/>
  <c r="BX22" i="11" s="1"/>
  <c r="BG22" i="11"/>
  <c r="BF22" i="11"/>
  <c r="BE22" i="11"/>
  <c r="BD22" i="11"/>
  <c r="BC22" i="11"/>
  <c r="Y22" i="11"/>
  <c r="AG22" i="11" s="1"/>
  <c r="AO22" i="11" s="1"/>
  <c r="X22" i="11"/>
  <c r="AF22" i="11" s="1"/>
  <c r="AN22" i="11" s="1"/>
  <c r="W22" i="11"/>
  <c r="AE22" i="11" s="1"/>
  <c r="AM22" i="11" s="1"/>
  <c r="V22" i="11"/>
  <c r="AD22" i="11" s="1"/>
  <c r="AL22" i="11" s="1"/>
  <c r="U22" i="11"/>
  <c r="AC22" i="11" s="1"/>
  <c r="AK22" i="11" s="1"/>
  <c r="T22" i="11"/>
  <c r="AB22" i="11" s="1"/>
  <c r="AJ22" i="11" s="1"/>
  <c r="S22" i="11"/>
  <c r="AA22" i="11" s="1"/>
  <c r="AI22" i="11" s="1"/>
  <c r="R22" i="11"/>
  <c r="Z22" i="11" s="1"/>
  <c r="AH22" i="11" s="1"/>
  <c r="Q22" i="11"/>
  <c r="CI22" i="11" s="1"/>
  <c r="P22" i="11"/>
  <c r="O22" i="11"/>
  <c r="N22" i="11"/>
  <c r="M22" i="11"/>
  <c r="L22" i="11"/>
  <c r="K22" i="11"/>
  <c r="J22" i="11"/>
  <c r="BO21" i="11"/>
  <c r="BW21" i="11" s="1"/>
  <c r="CE21" i="11" s="1"/>
  <c r="BN21" i="11"/>
  <c r="BV21" i="11" s="1"/>
  <c r="CD21" i="11" s="1"/>
  <c r="BM21" i="11"/>
  <c r="BU21" i="11" s="1"/>
  <c r="CC21" i="11" s="1"/>
  <c r="BL21" i="11"/>
  <c r="BT21" i="11" s="1"/>
  <c r="CB21" i="11" s="1"/>
  <c r="BK21" i="11"/>
  <c r="BS21" i="11" s="1"/>
  <c r="CA21" i="11" s="1"/>
  <c r="BJ21" i="11"/>
  <c r="BR21" i="11" s="1"/>
  <c r="BZ21" i="11" s="1"/>
  <c r="BI21" i="11"/>
  <c r="BQ21" i="11" s="1"/>
  <c r="BY21" i="11" s="1"/>
  <c r="BH21" i="11"/>
  <c r="BP21" i="11" s="1"/>
  <c r="BX21" i="11" s="1"/>
  <c r="BG21" i="11"/>
  <c r="BF21" i="11"/>
  <c r="BE21" i="11"/>
  <c r="BD21" i="11"/>
  <c r="BC21" i="11"/>
  <c r="BB21" i="11"/>
  <c r="BA21" i="11"/>
  <c r="Y21" i="11"/>
  <c r="AG21" i="11" s="1"/>
  <c r="AO21" i="11" s="1"/>
  <c r="X21" i="11"/>
  <c r="AF21" i="11" s="1"/>
  <c r="AN21" i="11" s="1"/>
  <c r="W21" i="11"/>
  <c r="AE21" i="11" s="1"/>
  <c r="AM21" i="11" s="1"/>
  <c r="V21" i="11"/>
  <c r="AD21" i="11" s="1"/>
  <c r="AL21" i="11" s="1"/>
  <c r="U21" i="11"/>
  <c r="AC21" i="11" s="1"/>
  <c r="AK21" i="11" s="1"/>
  <c r="T21" i="11"/>
  <c r="AB21" i="11" s="1"/>
  <c r="AJ21" i="11" s="1"/>
  <c r="S21" i="11"/>
  <c r="AA21" i="11" s="1"/>
  <c r="AI21" i="11" s="1"/>
  <c r="R21" i="11"/>
  <c r="Z21" i="11" s="1"/>
  <c r="AH21" i="11" s="1"/>
  <c r="Q21" i="11"/>
  <c r="CI21" i="11" s="1"/>
  <c r="P21" i="11"/>
  <c r="O21" i="11"/>
  <c r="N21" i="11"/>
  <c r="M21" i="11"/>
  <c r="L21" i="11"/>
  <c r="K21" i="11"/>
  <c r="J21" i="11"/>
  <c r="BO20" i="11"/>
  <c r="BW20" i="11" s="1"/>
  <c r="CE20" i="11" s="1"/>
  <c r="BN20" i="11"/>
  <c r="BV20" i="11" s="1"/>
  <c r="CD20" i="11" s="1"/>
  <c r="BM20" i="11"/>
  <c r="BU20" i="11" s="1"/>
  <c r="CC20" i="11" s="1"/>
  <c r="BL20" i="11"/>
  <c r="BT20" i="11" s="1"/>
  <c r="CB20" i="11" s="1"/>
  <c r="BK20" i="11"/>
  <c r="BS20" i="11" s="1"/>
  <c r="CA20" i="11" s="1"/>
  <c r="BH20" i="11"/>
  <c r="BP20" i="11" s="1"/>
  <c r="BX20" i="11" s="1"/>
  <c r="BG20" i="11"/>
  <c r="BF20" i="11"/>
  <c r="BE20" i="11"/>
  <c r="BD20" i="11"/>
  <c r="BC20" i="11"/>
  <c r="Y20" i="11"/>
  <c r="AG20" i="11" s="1"/>
  <c r="AO20" i="11" s="1"/>
  <c r="X20" i="11"/>
  <c r="AF20" i="11" s="1"/>
  <c r="AN20" i="11" s="1"/>
  <c r="W20" i="11"/>
  <c r="AE20" i="11" s="1"/>
  <c r="AM20" i="11" s="1"/>
  <c r="V20" i="11"/>
  <c r="AD20" i="11" s="1"/>
  <c r="AL20" i="11" s="1"/>
  <c r="U20" i="11"/>
  <c r="AC20" i="11" s="1"/>
  <c r="AK20" i="11" s="1"/>
  <c r="T20" i="11"/>
  <c r="AB20" i="11" s="1"/>
  <c r="AJ20" i="11" s="1"/>
  <c r="R20" i="11"/>
  <c r="Z20" i="11" s="1"/>
  <c r="AH20" i="11" s="1"/>
  <c r="Q20" i="11"/>
  <c r="CI20" i="11" s="1"/>
  <c r="P20" i="11"/>
  <c r="O20" i="11"/>
  <c r="N20" i="11"/>
  <c r="M20" i="11"/>
  <c r="L20" i="11"/>
  <c r="J20" i="11"/>
  <c r="BO19" i="11"/>
  <c r="BW19" i="11" s="1"/>
  <c r="CE19" i="11" s="1"/>
  <c r="BN19" i="11"/>
  <c r="BV19" i="11" s="1"/>
  <c r="CD19" i="11" s="1"/>
  <c r="BM19" i="11"/>
  <c r="BU19" i="11" s="1"/>
  <c r="CC19" i="11" s="1"/>
  <c r="BL19" i="11"/>
  <c r="BT19" i="11" s="1"/>
  <c r="CB19" i="11" s="1"/>
  <c r="BK19" i="11"/>
  <c r="BS19" i="11" s="1"/>
  <c r="CA19" i="11" s="1"/>
  <c r="BH19" i="11"/>
  <c r="BP19" i="11" s="1"/>
  <c r="BX19" i="11" s="1"/>
  <c r="BG19" i="11"/>
  <c r="BF19" i="11"/>
  <c r="BE19" i="11"/>
  <c r="BD19" i="11"/>
  <c r="BC19" i="11"/>
  <c r="BA19" i="11"/>
  <c r="Y19" i="11"/>
  <c r="CJ19" i="11" s="1"/>
  <c r="CK19" i="11" s="1"/>
  <c r="CL19" i="11" s="1"/>
  <c r="X19" i="11"/>
  <c r="AF19" i="11" s="1"/>
  <c r="AN19" i="11" s="1"/>
  <c r="W19" i="11"/>
  <c r="AE19" i="11" s="1"/>
  <c r="AM19" i="11" s="1"/>
  <c r="V19" i="11"/>
  <c r="AD19" i="11" s="1"/>
  <c r="AL19" i="11" s="1"/>
  <c r="U19" i="11"/>
  <c r="AC19" i="11" s="1"/>
  <c r="AK19" i="11" s="1"/>
  <c r="T19" i="11"/>
  <c r="AB19" i="11" s="1"/>
  <c r="AJ19" i="11" s="1"/>
  <c r="R19" i="11"/>
  <c r="Z19" i="11" s="1"/>
  <c r="AH19" i="11" s="1"/>
  <c r="Q19" i="11"/>
  <c r="CI19" i="11" s="1"/>
  <c r="P19" i="11"/>
  <c r="O19" i="11"/>
  <c r="N19" i="11"/>
  <c r="M19" i="11"/>
  <c r="L19" i="11"/>
  <c r="J19" i="11"/>
  <c r="BO18" i="11"/>
  <c r="BW18" i="11" s="1"/>
  <c r="CE18" i="11" s="1"/>
  <c r="BN18" i="11"/>
  <c r="BV18" i="11" s="1"/>
  <c r="CD18" i="11" s="1"/>
  <c r="BM18" i="11"/>
  <c r="BU18" i="11" s="1"/>
  <c r="CC18" i="11" s="1"/>
  <c r="BL18" i="11"/>
  <c r="BT18" i="11" s="1"/>
  <c r="CB18" i="11" s="1"/>
  <c r="BK18" i="11"/>
  <c r="BS18" i="11" s="1"/>
  <c r="CA18" i="11" s="1"/>
  <c r="BH18" i="11"/>
  <c r="BP18" i="11" s="1"/>
  <c r="BX18" i="11" s="1"/>
  <c r="BG18" i="11"/>
  <c r="BF18" i="11"/>
  <c r="BE18" i="11"/>
  <c r="BD18" i="11"/>
  <c r="BC18" i="11"/>
  <c r="BB18" i="11"/>
  <c r="AE18" i="11"/>
  <c r="AM18" i="11" s="1"/>
  <c r="Y18" i="11"/>
  <c r="AG18" i="11" s="1"/>
  <c r="AO18" i="11" s="1"/>
  <c r="X18" i="11"/>
  <c r="AF18" i="11" s="1"/>
  <c r="AN18" i="11" s="1"/>
  <c r="W18" i="11"/>
  <c r="V18" i="11"/>
  <c r="AD18" i="11" s="1"/>
  <c r="AL18" i="11" s="1"/>
  <c r="U18" i="11"/>
  <c r="AC18" i="11" s="1"/>
  <c r="AK18" i="11" s="1"/>
  <c r="T18" i="11"/>
  <c r="AB18" i="11" s="1"/>
  <c r="AJ18" i="11" s="1"/>
  <c r="R18" i="11"/>
  <c r="Z18" i="11" s="1"/>
  <c r="AH18" i="11" s="1"/>
  <c r="Q18" i="11"/>
  <c r="CI18" i="11" s="1"/>
  <c r="P18" i="11"/>
  <c r="O18" i="11"/>
  <c r="N18" i="11"/>
  <c r="M18" i="11"/>
  <c r="L18" i="11"/>
  <c r="J18" i="11"/>
  <c r="BR17" i="11"/>
  <c r="BZ17" i="11" s="1"/>
  <c r="BO17" i="11"/>
  <c r="BW17" i="11" s="1"/>
  <c r="CE17" i="11" s="1"/>
  <c r="BN17" i="11"/>
  <c r="BV17" i="11" s="1"/>
  <c r="CD17" i="11" s="1"/>
  <c r="BM17" i="11"/>
  <c r="BU17" i="11" s="1"/>
  <c r="CC17" i="11" s="1"/>
  <c r="BL17" i="11"/>
  <c r="BT17" i="11" s="1"/>
  <c r="CB17" i="11" s="1"/>
  <c r="BK17" i="11"/>
  <c r="BS17" i="11" s="1"/>
  <c r="CA17" i="11" s="1"/>
  <c r="BJ17" i="11"/>
  <c r="BI17" i="11"/>
  <c r="BQ17" i="11" s="1"/>
  <c r="BY17" i="11" s="1"/>
  <c r="BH17" i="11"/>
  <c r="BP17" i="11" s="1"/>
  <c r="BX17" i="11" s="1"/>
  <c r="BG17" i="11"/>
  <c r="BF17" i="11"/>
  <c r="BE17" i="11"/>
  <c r="BD17" i="11"/>
  <c r="BC17" i="11"/>
  <c r="BB17" i="11"/>
  <c r="BA17" i="11"/>
  <c r="Y17" i="11"/>
  <c r="AG17" i="11" s="1"/>
  <c r="AO17" i="11" s="1"/>
  <c r="X17" i="11"/>
  <c r="AF17" i="11" s="1"/>
  <c r="AN17" i="11" s="1"/>
  <c r="W17" i="11"/>
  <c r="AE17" i="11" s="1"/>
  <c r="AM17" i="11" s="1"/>
  <c r="V17" i="11"/>
  <c r="AD17" i="11" s="1"/>
  <c r="AL17" i="11" s="1"/>
  <c r="U17" i="11"/>
  <c r="AC17" i="11" s="1"/>
  <c r="AK17" i="11" s="1"/>
  <c r="T17" i="11"/>
  <c r="AB17" i="11" s="1"/>
  <c r="AJ17" i="11" s="1"/>
  <c r="S17" i="11"/>
  <c r="AA17" i="11" s="1"/>
  <c r="AI17" i="11" s="1"/>
  <c r="R17" i="11"/>
  <c r="Z17" i="11" s="1"/>
  <c r="AH17" i="11" s="1"/>
  <c r="Q17" i="11"/>
  <c r="CI17" i="11" s="1"/>
  <c r="P17" i="11"/>
  <c r="O17" i="11"/>
  <c r="N17" i="11"/>
  <c r="M17" i="11"/>
  <c r="L17" i="11"/>
  <c r="K17" i="11"/>
  <c r="J17" i="11"/>
  <c r="BO16" i="11"/>
  <c r="BW16" i="11" s="1"/>
  <c r="CE16" i="11" s="1"/>
  <c r="BN16" i="11"/>
  <c r="BV16" i="11" s="1"/>
  <c r="CD16" i="11" s="1"/>
  <c r="BM16" i="11"/>
  <c r="BU16" i="11" s="1"/>
  <c r="CC16" i="11" s="1"/>
  <c r="BL16" i="11"/>
  <c r="BT16" i="11" s="1"/>
  <c r="CB16" i="11" s="1"/>
  <c r="BK16" i="11"/>
  <c r="BS16" i="11" s="1"/>
  <c r="CA16" i="11" s="1"/>
  <c r="BJ16" i="11"/>
  <c r="BR16" i="11" s="1"/>
  <c r="BZ16" i="11" s="1"/>
  <c r="BH16" i="11"/>
  <c r="BP16" i="11" s="1"/>
  <c r="BX16" i="11" s="1"/>
  <c r="BG16" i="11"/>
  <c r="BF16" i="11"/>
  <c r="BE16" i="11"/>
  <c r="BD16" i="11"/>
  <c r="BC16" i="11"/>
  <c r="AH16" i="11"/>
  <c r="Y16" i="11"/>
  <c r="X16" i="11"/>
  <c r="AF16" i="11" s="1"/>
  <c r="AN16" i="11" s="1"/>
  <c r="W16" i="11"/>
  <c r="AE16" i="11" s="1"/>
  <c r="AM16" i="11" s="1"/>
  <c r="V16" i="11"/>
  <c r="AD16" i="11" s="1"/>
  <c r="AL16" i="11" s="1"/>
  <c r="U16" i="11"/>
  <c r="AC16" i="11" s="1"/>
  <c r="AK16" i="11" s="1"/>
  <c r="T16" i="11"/>
  <c r="AB16" i="11" s="1"/>
  <c r="AJ16" i="11" s="1"/>
  <c r="R16" i="11"/>
  <c r="Z16" i="11" s="1"/>
  <c r="Q16" i="11"/>
  <c r="CI16" i="11" s="1"/>
  <c r="P16" i="11"/>
  <c r="O16" i="11"/>
  <c r="N16" i="11"/>
  <c r="M16" i="11"/>
  <c r="L16" i="11"/>
  <c r="J16" i="11"/>
  <c r="BO15" i="11"/>
  <c r="BW15" i="11" s="1"/>
  <c r="CE15" i="11" s="1"/>
  <c r="BN15" i="11"/>
  <c r="BV15" i="11" s="1"/>
  <c r="CD15" i="11" s="1"/>
  <c r="BM15" i="11"/>
  <c r="BU15" i="11" s="1"/>
  <c r="CC15" i="11" s="1"/>
  <c r="BL15" i="11"/>
  <c r="BT15" i="11" s="1"/>
  <c r="CB15" i="11" s="1"/>
  <c r="BK15" i="11"/>
  <c r="BS15" i="11" s="1"/>
  <c r="CA15" i="11" s="1"/>
  <c r="BH15" i="11"/>
  <c r="BP15" i="11" s="1"/>
  <c r="BX15" i="11" s="1"/>
  <c r="BG15" i="11"/>
  <c r="BF15" i="11"/>
  <c r="BE15" i="11"/>
  <c r="BD15" i="11"/>
  <c r="BC15" i="11"/>
  <c r="BA15" i="11"/>
  <c r="Y15" i="11"/>
  <c r="X15" i="11"/>
  <c r="AF15" i="11" s="1"/>
  <c r="AN15" i="11" s="1"/>
  <c r="W15" i="11"/>
  <c r="AE15" i="11" s="1"/>
  <c r="AM15" i="11" s="1"/>
  <c r="V15" i="11"/>
  <c r="AD15" i="11" s="1"/>
  <c r="AL15" i="11" s="1"/>
  <c r="U15" i="11"/>
  <c r="AC15" i="11" s="1"/>
  <c r="AK15" i="11" s="1"/>
  <c r="T15" i="11"/>
  <c r="AB15" i="11" s="1"/>
  <c r="AJ15" i="11" s="1"/>
  <c r="R15" i="11"/>
  <c r="Z15" i="11" s="1"/>
  <c r="AH15" i="11" s="1"/>
  <c r="Q15" i="11"/>
  <c r="CI15" i="11" s="1"/>
  <c r="P15" i="11"/>
  <c r="O15" i="11"/>
  <c r="N15" i="11"/>
  <c r="M15" i="11"/>
  <c r="L15" i="11"/>
  <c r="J15" i="11"/>
  <c r="BO14" i="11"/>
  <c r="BW14" i="11" s="1"/>
  <c r="CE14" i="11" s="1"/>
  <c r="BN14" i="11"/>
  <c r="BV14" i="11" s="1"/>
  <c r="CD14" i="11" s="1"/>
  <c r="BM14" i="11"/>
  <c r="BU14" i="11" s="1"/>
  <c r="CC14" i="11" s="1"/>
  <c r="BL14" i="11"/>
  <c r="BT14" i="11" s="1"/>
  <c r="CB14" i="11" s="1"/>
  <c r="BK14" i="11"/>
  <c r="BS14" i="11" s="1"/>
  <c r="CA14" i="11" s="1"/>
  <c r="BJ14" i="11"/>
  <c r="BR14" i="11" s="1"/>
  <c r="BZ14" i="11" s="1"/>
  <c r="BH14" i="11"/>
  <c r="BP14" i="11" s="1"/>
  <c r="BX14" i="11" s="1"/>
  <c r="BG14" i="11"/>
  <c r="BF14" i="11"/>
  <c r="BE14" i="11"/>
  <c r="BD14" i="11"/>
  <c r="BC14" i="11"/>
  <c r="BB14" i="11"/>
  <c r="BI14" i="11"/>
  <c r="BQ14" i="11" s="1"/>
  <c r="BY14" i="11" s="1"/>
  <c r="Y14" i="11"/>
  <c r="AG14" i="11" s="1"/>
  <c r="AO14" i="11" s="1"/>
  <c r="X14" i="11"/>
  <c r="AF14" i="11" s="1"/>
  <c r="AN14" i="11" s="1"/>
  <c r="W14" i="11"/>
  <c r="AE14" i="11" s="1"/>
  <c r="AM14" i="11" s="1"/>
  <c r="V14" i="11"/>
  <c r="AD14" i="11" s="1"/>
  <c r="AL14" i="11" s="1"/>
  <c r="U14" i="11"/>
  <c r="AC14" i="11" s="1"/>
  <c r="AK14" i="11" s="1"/>
  <c r="T14" i="11"/>
  <c r="AB14" i="11" s="1"/>
  <c r="AJ14" i="11" s="1"/>
  <c r="R14" i="11"/>
  <c r="Z14" i="11" s="1"/>
  <c r="AH14" i="11" s="1"/>
  <c r="Q14" i="11"/>
  <c r="CI14" i="11" s="1"/>
  <c r="P14" i="11"/>
  <c r="O14" i="11"/>
  <c r="N14" i="11"/>
  <c r="M14" i="11"/>
  <c r="L14" i="11"/>
  <c r="J14" i="11"/>
  <c r="BR13" i="11"/>
  <c r="BZ13" i="11" s="1"/>
  <c r="BO13" i="11"/>
  <c r="BW13" i="11" s="1"/>
  <c r="CE13" i="11" s="1"/>
  <c r="BN13" i="11"/>
  <c r="BV13" i="11" s="1"/>
  <c r="CD13" i="11" s="1"/>
  <c r="BM13" i="11"/>
  <c r="BU13" i="11" s="1"/>
  <c r="CC13" i="11" s="1"/>
  <c r="BL13" i="11"/>
  <c r="BT13" i="11" s="1"/>
  <c r="CB13" i="11" s="1"/>
  <c r="BK13" i="11"/>
  <c r="BS13" i="11" s="1"/>
  <c r="CA13" i="11" s="1"/>
  <c r="BJ13" i="11"/>
  <c r="BI13" i="11"/>
  <c r="BQ13" i="11" s="1"/>
  <c r="BY13" i="11" s="1"/>
  <c r="BH13" i="11"/>
  <c r="BP13" i="11" s="1"/>
  <c r="BX13" i="11" s="1"/>
  <c r="BG13" i="11"/>
  <c r="BF13" i="11"/>
  <c r="BE13" i="11"/>
  <c r="BD13" i="11"/>
  <c r="BC13" i="11"/>
  <c r="BB13" i="11"/>
  <c r="BA13" i="11"/>
  <c r="Y13" i="11"/>
  <c r="AG13" i="11" s="1"/>
  <c r="AO13" i="11" s="1"/>
  <c r="X13" i="11"/>
  <c r="AF13" i="11" s="1"/>
  <c r="AN13" i="11" s="1"/>
  <c r="W13" i="11"/>
  <c r="AE13" i="11" s="1"/>
  <c r="AM13" i="11" s="1"/>
  <c r="V13" i="11"/>
  <c r="AD13" i="11" s="1"/>
  <c r="AL13" i="11" s="1"/>
  <c r="U13" i="11"/>
  <c r="AC13" i="11" s="1"/>
  <c r="AK13" i="11" s="1"/>
  <c r="T13" i="11"/>
  <c r="AB13" i="11" s="1"/>
  <c r="AJ13" i="11" s="1"/>
  <c r="S13" i="11"/>
  <c r="AA13" i="11" s="1"/>
  <c r="AI13" i="11" s="1"/>
  <c r="R13" i="11"/>
  <c r="Z13" i="11" s="1"/>
  <c r="AH13" i="11" s="1"/>
  <c r="Q13" i="11"/>
  <c r="CI13" i="11" s="1"/>
  <c r="P13" i="11"/>
  <c r="O13" i="11"/>
  <c r="N13" i="11"/>
  <c r="M13" i="11"/>
  <c r="L13" i="11"/>
  <c r="K13" i="11"/>
  <c r="J13" i="11"/>
  <c r="BO12" i="11"/>
  <c r="BW12" i="11" s="1"/>
  <c r="CE12" i="11" s="1"/>
  <c r="BN12" i="11"/>
  <c r="BV12" i="11" s="1"/>
  <c r="CD12" i="11" s="1"/>
  <c r="BM12" i="11"/>
  <c r="BU12" i="11" s="1"/>
  <c r="CC12" i="11" s="1"/>
  <c r="BL12" i="11"/>
  <c r="BT12" i="11" s="1"/>
  <c r="CB12" i="11" s="1"/>
  <c r="BK12" i="11"/>
  <c r="BS12" i="11" s="1"/>
  <c r="CA12" i="11" s="1"/>
  <c r="BH12" i="11"/>
  <c r="BP12" i="11" s="1"/>
  <c r="BX12" i="11" s="1"/>
  <c r="BG12" i="11"/>
  <c r="BF12" i="11"/>
  <c r="BE12" i="11"/>
  <c r="BD12" i="11"/>
  <c r="BC12" i="11"/>
  <c r="BB12" i="11"/>
  <c r="Y12" i="11"/>
  <c r="AG12" i="11" s="1"/>
  <c r="AO12" i="11" s="1"/>
  <c r="X12" i="11"/>
  <c r="AF12" i="11" s="1"/>
  <c r="AN12" i="11" s="1"/>
  <c r="W12" i="11"/>
  <c r="AE12" i="11" s="1"/>
  <c r="AM12" i="11" s="1"/>
  <c r="V12" i="11"/>
  <c r="AD12" i="11" s="1"/>
  <c r="AL12" i="11" s="1"/>
  <c r="T12" i="11"/>
  <c r="AB12" i="11" s="1"/>
  <c r="AJ12" i="11" s="1"/>
  <c r="R12" i="11"/>
  <c r="Z12" i="11" s="1"/>
  <c r="AH12" i="11" s="1"/>
  <c r="Q12" i="11"/>
  <c r="CI12" i="11" s="1"/>
  <c r="P12" i="11"/>
  <c r="O12" i="11"/>
  <c r="N12" i="11"/>
  <c r="M12" i="11"/>
  <c r="L12" i="11"/>
  <c r="J12" i="11"/>
  <c r="BO11" i="11"/>
  <c r="BW11" i="11" s="1"/>
  <c r="CE11" i="11" s="1"/>
  <c r="BN11" i="11"/>
  <c r="BV11" i="11" s="1"/>
  <c r="CD11" i="11" s="1"/>
  <c r="BM11" i="11"/>
  <c r="BU11" i="11" s="1"/>
  <c r="CC11" i="11" s="1"/>
  <c r="BL11" i="11"/>
  <c r="BT11" i="11" s="1"/>
  <c r="CB11" i="11" s="1"/>
  <c r="BK11" i="11"/>
  <c r="BS11" i="11" s="1"/>
  <c r="CA11" i="11" s="1"/>
  <c r="BH11" i="11"/>
  <c r="BP11" i="11" s="1"/>
  <c r="BX11" i="11" s="1"/>
  <c r="BG11" i="11"/>
  <c r="BF11" i="11"/>
  <c r="BE11" i="11"/>
  <c r="BD11" i="11"/>
  <c r="BC11" i="11"/>
  <c r="BA11" i="11"/>
  <c r="Y11" i="11"/>
  <c r="X11" i="11"/>
  <c r="AF11" i="11" s="1"/>
  <c r="AN11" i="11" s="1"/>
  <c r="W11" i="11"/>
  <c r="AE11" i="11" s="1"/>
  <c r="AM11" i="11" s="1"/>
  <c r="V11" i="11"/>
  <c r="AD11" i="11" s="1"/>
  <c r="AL11" i="11" s="1"/>
  <c r="U11" i="11"/>
  <c r="AC11" i="11" s="1"/>
  <c r="AK11" i="11" s="1"/>
  <c r="T11" i="11"/>
  <c r="AB11" i="11" s="1"/>
  <c r="AJ11" i="11" s="1"/>
  <c r="R11" i="11"/>
  <c r="Z11" i="11" s="1"/>
  <c r="AH11" i="11" s="1"/>
  <c r="Q11" i="11"/>
  <c r="CI11" i="11" s="1"/>
  <c r="P11" i="11"/>
  <c r="O11" i="11"/>
  <c r="N11" i="11"/>
  <c r="M11" i="11"/>
  <c r="L11" i="11"/>
  <c r="J11" i="11"/>
  <c r="S11" i="11"/>
  <c r="AA11" i="11" s="1"/>
  <c r="AI11" i="11" s="1"/>
  <c r="BO10" i="11"/>
  <c r="BW10" i="11" s="1"/>
  <c r="CE10" i="11" s="1"/>
  <c r="BN10" i="11"/>
  <c r="BV10" i="11" s="1"/>
  <c r="CD10" i="11" s="1"/>
  <c r="BM10" i="11"/>
  <c r="BU10" i="11" s="1"/>
  <c r="CC10" i="11" s="1"/>
  <c r="BL10" i="11"/>
  <c r="BT10" i="11" s="1"/>
  <c r="CB10" i="11" s="1"/>
  <c r="BS10" i="11"/>
  <c r="CA10" i="11" s="1"/>
  <c r="BH10" i="11"/>
  <c r="BP10" i="11" s="1"/>
  <c r="BX10" i="11" s="1"/>
  <c r="BG10" i="11"/>
  <c r="BF10" i="11"/>
  <c r="BE10" i="11"/>
  <c r="BD10" i="11"/>
  <c r="BC10" i="11"/>
  <c r="Y10" i="11"/>
  <c r="AG10" i="11" s="1"/>
  <c r="AO10" i="11" s="1"/>
  <c r="X10" i="11"/>
  <c r="AF10" i="11" s="1"/>
  <c r="AN10" i="11" s="1"/>
  <c r="W10" i="11"/>
  <c r="AE10" i="11" s="1"/>
  <c r="AM10" i="11" s="1"/>
  <c r="V10" i="11"/>
  <c r="AD10" i="11" s="1"/>
  <c r="AL10" i="11" s="1"/>
  <c r="U10" i="11"/>
  <c r="AC10" i="11" s="1"/>
  <c r="AK10" i="11" s="1"/>
  <c r="T10" i="11"/>
  <c r="AB10" i="11" s="1"/>
  <c r="AJ10" i="11" s="1"/>
  <c r="R10" i="11"/>
  <c r="Z10" i="11" s="1"/>
  <c r="AH10" i="11" s="1"/>
  <c r="Q10" i="11"/>
  <c r="CI10" i="11" s="1"/>
  <c r="P10" i="11"/>
  <c r="O10" i="11"/>
  <c r="N10" i="11"/>
  <c r="M10" i="11"/>
  <c r="L10" i="11"/>
  <c r="J10" i="11"/>
  <c r="BR9" i="11"/>
  <c r="BZ9" i="11" s="1"/>
  <c r="BO9" i="11"/>
  <c r="BW9" i="11" s="1"/>
  <c r="CE9" i="11" s="1"/>
  <c r="BN9" i="11"/>
  <c r="BV9" i="11" s="1"/>
  <c r="CD9" i="11" s="1"/>
  <c r="BM9" i="11"/>
  <c r="BU9" i="11" s="1"/>
  <c r="CC9" i="11" s="1"/>
  <c r="BL9" i="11"/>
  <c r="BT9" i="11" s="1"/>
  <c r="CB9" i="11" s="1"/>
  <c r="BK9" i="11"/>
  <c r="BS9" i="11" s="1"/>
  <c r="CA9" i="11" s="1"/>
  <c r="BJ9" i="11"/>
  <c r="BI9" i="11"/>
  <c r="BQ9" i="11" s="1"/>
  <c r="BY9" i="11" s="1"/>
  <c r="BH9" i="11"/>
  <c r="BP9" i="11" s="1"/>
  <c r="BX9" i="11" s="1"/>
  <c r="BG9" i="11"/>
  <c r="BF9" i="11"/>
  <c r="BE9" i="11"/>
  <c r="BD9" i="11"/>
  <c r="BC9" i="11"/>
  <c r="BB9" i="11"/>
  <c r="BA9" i="11"/>
  <c r="Y9" i="11"/>
  <c r="AG9" i="11" s="1"/>
  <c r="AO9" i="11" s="1"/>
  <c r="X9" i="11"/>
  <c r="AF9" i="11" s="1"/>
  <c r="AN9" i="11" s="1"/>
  <c r="W9" i="11"/>
  <c r="AE9" i="11" s="1"/>
  <c r="AM9" i="11" s="1"/>
  <c r="V9" i="11"/>
  <c r="AD9" i="11" s="1"/>
  <c r="AL9" i="11" s="1"/>
  <c r="U9" i="11"/>
  <c r="AC9" i="11" s="1"/>
  <c r="AK9" i="11" s="1"/>
  <c r="T9" i="11"/>
  <c r="AB9" i="11" s="1"/>
  <c r="AJ9" i="11" s="1"/>
  <c r="R9" i="11"/>
  <c r="Z9" i="11" s="1"/>
  <c r="AH9" i="11" s="1"/>
  <c r="Q9" i="11"/>
  <c r="CI9" i="11" s="1"/>
  <c r="P9" i="11"/>
  <c r="O9" i="11"/>
  <c r="N9" i="11"/>
  <c r="M9" i="11"/>
  <c r="L9" i="11"/>
  <c r="J9" i="11"/>
  <c r="S9" i="11"/>
  <c r="AA9" i="11" s="1"/>
  <c r="AI9" i="11" s="1"/>
  <c r="BW8" i="11"/>
  <c r="CE8" i="11" s="1"/>
  <c r="BS8" i="11"/>
  <c r="CA8" i="11" s="1"/>
  <c r="BO8" i="11"/>
  <c r="BN8" i="11"/>
  <c r="BV8" i="11" s="1"/>
  <c r="CD8" i="11" s="1"/>
  <c r="BM8" i="11"/>
  <c r="BU8" i="11" s="1"/>
  <c r="CC8" i="11" s="1"/>
  <c r="BL8" i="11"/>
  <c r="BT8" i="11" s="1"/>
  <c r="CB8" i="11" s="1"/>
  <c r="BK8" i="11"/>
  <c r="BH8" i="11"/>
  <c r="BP8" i="11" s="1"/>
  <c r="BX8" i="11" s="1"/>
  <c r="BG8" i="11"/>
  <c r="BF8" i="11"/>
  <c r="BE8" i="11"/>
  <c r="BD8" i="11"/>
  <c r="BC8" i="11"/>
  <c r="Y8" i="11"/>
  <c r="AG8" i="11" s="1"/>
  <c r="AO8" i="11" s="1"/>
  <c r="X8" i="11"/>
  <c r="AF8" i="11" s="1"/>
  <c r="AN8" i="11" s="1"/>
  <c r="W8" i="11"/>
  <c r="AE8" i="11" s="1"/>
  <c r="AM8" i="11" s="1"/>
  <c r="V8" i="11"/>
  <c r="AD8" i="11" s="1"/>
  <c r="AL8" i="11" s="1"/>
  <c r="U8" i="11"/>
  <c r="AC8" i="11" s="1"/>
  <c r="AK8" i="11" s="1"/>
  <c r="T8" i="11"/>
  <c r="AB8" i="11" s="1"/>
  <c r="AJ8" i="11" s="1"/>
  <c r="R8" i="11"/>
  <c r="Z8" i="11" s="1"/>
  <c r="AH8" i="11" s="1"/>
  <c r="Q8" i="11"/>
  <c r="CI8" i="11" s="1"/>
  <c r="P8" i="11"/>
  <c r="O8" i="11"/>
  <c r="N8" i="11"/>
  <c r="M8" i="11"/>
  <c r="L8" i="11"/>
  <c r="J8" i="11"/>
  <c r="BO7" i="11"/>
  <c r="BW7" i="11" s="1"/>
  <c r="CE7" i="11" s="1"/>
  <c r="BN7" i="11"/>
  <c r="BV7" i="11" s="1"/>
  <c r="CD7" i="11" s="1"/>
  <c r="BM7" i="11"/>
  <c r="BU7" i="11" s="1"/>
  <c r="CC7" i="11" s="1"/>
  <c r="BL7" i="11"/>
  <c r="BT7" i="11" s="1"/>
  <c r="CB7" i="11" s="1"/>
  <c r="BK7" i="11"/>
  <c r="BS7" i="11" s="1"/>
  <c r="CA7" i="11" s="1"/>
  <c r="BH7" i="11"/>
  <c r="BP7" i="11" s="1"/>
  <c r="BX7" i="11" s="1"/>
  <c r="BG7" i="11"/>
  <c r="BF7" i="11"/>
  <c r="BE7" i="11"/>
  <c r="BD7" i="11"/>
  <c r="BC7" i="11"/>
  <c r="BA7" i="11"/>
  <c r="Y7" i="11"/>
  <c r="AG7" i="11" s="1"/>
  <c r="AO7" i="11" s="1"/>
  <c r="X7" i="11"/>
  <c r="AF7" i="11" s="1"/>
  <c r="AN7" i="11" s="1"/>
  <c r="W7" i="11"/>
  <c r="AE7" i="11" s="1"/>
  <c r="AM7" i="11" s="1"/>
  <c r="V7" i="11"/>
  <c r="AD7" i="11" s="1"/>
  <c r="AL7" i="11" s="1"/>
  <c r="T7" i="11"/>
  <c r="AB7" i="11" s="1"/>
  <c r="AJ7" i="11" s="1"/>
  <c r="R7" i="11"/>
  <c r="Z7" i="11" s="1"/>
  <c r="AH7" i="11" s="1"/>
  <c r="Q7" i="11"/>
  <c r="CI7" i="11" s="1"/>
  <c r="P7" i="11"/>
  <c r="O7" i="11"/>
  <c r="N7" i="11"/>
  <c r="M7" i="11"/>
  <c r="L7" i="11"/>
  <c r="J7" i="11"/>
  <c r="BO6" i="11"/>
  <c r="BW6" i="11" s="1"/>
  <c r="CE6" i="11" s="1"/>
  <c r="BN6" i="11"/>
  <c r="BV6" i="11" s="1"/>
  <c r="CD6" i="11" s="1"/>
  <c r="BM6" i="11"/>
  <c r="BU6" i="11" s="1"/>
  <c r="CC6" i="11" s="1"/>
  <c r="BL6" i="11"/>
  <c r="BT6" i="11" s="1"/>
  <c r="CB6" i="11" s="1"/>
  <c r="BK6" i="11"/>
  <c r="BS6" i="11" s="1"/>
  <c r="CA6" i="11" s="1"/>
  <c r="BH6" i="11"/>
  <c r="BP6" i="11" s="1"/>
  <c r="BX6" i="11" s="1"/>
  <c r="BG6" i="11"/>
  <c r="BF6" i="11"/>
  <c r="BE6" i="11"/>
  <c r="BD6" i="11"/>
  <c r="BC6" i="11"/>
  <c r="BA6" i="11"/>
  <c r="Y6" i="11"/>
  <c r="X6" i="11"/>
  <c r="AF6" i="11" s="1"/>
  <c r="AN6" i="11" s="1"/>
  <c r="W6" i="11"/>
  <c r="AE6" i="11" s="1"/>
  <c r="AM6" i="11" s="1"/>
  <c r="V6" i="11"/>
  <c r="AD6" i="11" s="1"/>
  <c r="AL6" i="11" s="1"/>
  <c r="T6" i="11"/>
  <c r="AB6" i="11" s="1"/>
  <c r="AJ6" i="11" s="1"/>
  <c r="R6" i="11"/>
  <c r="Z6" i="11" s="1"/>
  <c r="AH6" i="11" s="1"/>
  <c r="Q6" i="11"/>
  <c r="CI6" i="11" s="1"/>
  <c r="P6" i="11"/>
  <c r="O6" i="11"/>
  <c r="N6" i="11"/>
  <c r="M6" i="11"/>
  <c r="L6" i="11"/>
  <c r="J6" i="11"/>
  <c r="BW5" i="11"/>
  <c r="CE5" i="11" s="1"/>
  <c r="BR5" i="11"/>
  <c r="BZ5" i="11" s="1"/>
  <c r="BO5" i="11"/>
  <c r="BN5" i="11"/>
  <c r="BV5" i="11" s="1"/>
  <c r="CD5" i="11" s="1"/>
  <c r="BM5" i="11"/>
  <c r="BU5" i="11" s="1"/>
  <c r="CC5" i="11" s="1"/>
  <c r="BL5" i="11"/>
  <c r="BT5" i="11" s="1"/>
  <c r="CB5" i="11" s="1"/>
  <c r="BK5" i="11"/>
  <c r="BS5" i="11" s="1"/>
  <c r="CA5" i="11" s="1"/>
  <c r="BJ5" i="11"/>
  <c r="BI5" i="11"/>
  <c r="BQ5" i="11" s="1"/>
  <c r="BY5" i="11" s="1"/>
  <c r="BH5" i="11"/>
  <c r="BP5" i="11" s="1"/>
  <c r="BX5" i="11" s="1"/>
  <c r="BG5" i="11"/>
  <c r="BF5" i="11"/>
  <c r="BE5" i="11"/>
  <c r="BD5" i="11"/>
  <c r="BC5" i="11"/>
  <c r="BB5" i="11"/>
  <c r="BA5" i="11"/>
  <c r="Y5" i="11"/>
  <c r="AG5" i="11" s="1"/>
  <c r="AO5" i="11" s="1"/>
  <c r="X5" i="11"/>
  <c r="AF5" i="11" s="1"/>
  <c r="AN5" i="11" s="1"/>
  <c r="W5" i="11"/>
  <c r="AE5" i="11" s="1"/>
  <c r="AM5" i="11" s="1"/>
  <c r="V5" i="11"/>
  <c r="AD5" i="11" s="1"/>
  <c r="AL5" i="11" s="1"/>
  <c r="U5" i="11"/>
  <c r="AC5" i="11" s="1"/>
  <c r="AK5" i="11" s="1"/>
  <c r="T5" i="11"/>
  <c r="AB5" i="11" s="1"/>
  <c r="AJ5" i="11" s="1"/>
  <c r="S5" i="11"/>
  <c r="AA5" i="11" s="1"/>
  <c r="AI5" i="11" s="1"/>
  <c r="R5" i="11"/>
  <c r="Z5" i="11" s="1"/>
  <c r="AH5" i="11" s="1"/>
  <c r="Q5" i="11"/>
  <c r="CI5" i="11" s="1"/>
  <c r="P5" i="11"/>
  <c r="O5" i="11"/>
  <c r="N5" i="11"/>
  <c r="M5" i="11"/>
  <c r="L5" i="11"/>
  <c r="K5" i="11"/>
  <c r="J5" i="11"/>
  <c r="BO4" i="11"/>
  <c r="BW4" i="11" s="1"/>
  <c r="CE4" i="11" s="1"/>
  <c r="BN4" i="11"/>
  <c r="BV4" i="11" s="1"/>
  <c r="CD4" i="11" s="1"/>
  <c r="BM4" i="11"/>
  <c r="BU4" i="11" s="1"/>
  <c r="CC4" i="11" s="1"/>
  <c r="BL4" i="11"/>
  <c r="BT4" i="11" s="1"/>
  <c r="CB4" i="11" s="1"/>
  <c r="BK4" i="11"/>
  <c r="BS4" i="11" s="1"/>
  <c r="CA4" i="11" s="1"/>
  <c r="BH4" i="11"/>
  <c r="BP4" i="11" s="1"/>
  <c r="BX4" i="11" s="1"/>
  <c r="BG4" i="11"/>
  <c r="BF4" i="11"/>
  <c r="BE4" i="11"/>
  <c r="BD4" i="11"/>
  <c r="BC4" i="11"/>
  <c r="Y4" i="11"/>
  <c r="AG4" i="11" s="1"/>
  <c r="AO4" i="11" s="1"/>
  <c r="X4" i="11"/>
  <c r="AF4" i="11" s="1"/>
  <c r="AN4" i="11" s="1"/>
  <c r="W4" i="11"/>
  <c r="AE4" i="11" s="1"/>
  <c r="AM4" i="11" s="1"/>
  <c r="V4" i="11"/>
  <c r="AD4" i="11" s="1"/>
  <c r="AL4" i="11" s="1"/>
  <c r="U4" i="11"/>
  <c r="AC4" i="11" s="1"/>
  <c r="AK4" i="11" s="1"/>
  <c r="T4" i="11"/>
  <c r="AB4" i="11" s="1"/>
  <c r="AJ4" i="11" s="1"/>
  <c r="R4" i="11"/>
  <c r="Z4" i="11" s="1"/>
  <c r="AH4" i="11" s="1"/>
  <c r="Q4" i="11"/>
  <c r="CI4" i="11" s="1"/>
  <c r="P4" i="11"/>
  <c r="O4" i="11"/>
  <c r="N4" i="11"/>
  <c r="M4" i="11"/>
  <c r="L4" i="11"/>
  <c r="J4" i="11"/>
  <c r="BO3" i="11"/>
  <c r="BW3" i="11" s="1"/>
  <c r="CE3" i="11" s="1"/>
  <c r="BN3" i="11"/>
  <c r="BV3" i="11" s="1"/>
  <c r="CD3" i="11" s="1"/>
  <c r="BM3" i="11"/>
  <c r="BU3" i="11" s="1"/>
  <c r="CC3" i="11" s="1"/>
  <c r="BL3" i="11"/>
  <c r="BT3" i="11" s="1"/>
  <c r="CB3" i="11" s="1"/>
  <c r="BK3" i="11"/>
  <c r="BS3" i="11" s="1"/>
  <c r="CA3" i="11" s="1"/>
  <c r="BH3" i="11"/>
  <c r="BP3" i="11" s="1"/>
  <c r="BX3" i="11" s="1"/>
  <c r="BG3" i="11"/>
  <c r="BF3" i="11"/>
  <c r="BE3" i="11"/>
  <c r="BD3" i="11"/>
  <c r="BC3" i="11"/>
  <c r="BA3" i="11"/>
  <c r="Y3" i="11"/>
  <c r="AG3" i="11" s="1"/>
  <c r="AO3" i="11" s="1"/>
  <c r="X3" i="11"/>
  <c r="AF3" i="11" s="1"/>
  <c r="AN3" i="11" s="1"/>
  <c r="W3" i="11"/>
  <c r="AE3" i="11" s="1"/>
  <c r="AM3" i="11" s="1"/>
  <c r="V3" i="11"/>
  <c r="AD3" i="11" s="1"/>
  <c r="AL3" i="11" s="1"/>
  <c r="U3" i="11"/>
  <c r="AC3" i="11" s="1"/>
  <c r="AK3" i="11" s="1"/>
  <c r="T3" i="11"/>
  <c r="AB3" i="11" s="1"/>
  <c r="AJ3" i="11" s="1"/>
  <c r="R3" i="11"/>
  <c r="Z3" i="11" s="1"/>
  <c r="AH3" i="11" s="1"/>
  <c r="Q3" i="11"/>
  <c r="CI3" i="11" s="1"/>
  <c r="P3" i="11"/>
  <c r="O3" i="11"/>
  <c r="N3" i="11"/>
  <c r="M3" i="11"/>
  <c r="L3" i="11"/>
  <c r="BL5" i="10"/>
  <c r="BT5" i="10" s="1"/>
  <c r="CB5" i="10" s="1"/>
  <c r="BK5" i="10"/>
  <c r="BS5" i="10" s="1"/>
  <c r="CA5" i="10" s="1"/>
  <c r="BM7" i="10"/>
  <c r="BU7" i="10" s="1"/>
  <c r="CC7" i="10" s="1"/>
  <c r="BL7" i="10"/>
  <c r="BT7" i="10" s="1"/>
  <c r="CB7" i="10" s="1"/>
  <c r="BK7" i="10"/>
  <c r="BS7" i="10" s="1"/>
  <c r="CA7" i="10" s="1"/>
  <c r="BD7" i="10"/>
  <c r="BC7" i="10"/>
  <c r="V5" i="10"/>
  <c r="AD5" i="10" s="1"/>
  <c r="AL5" i="10" s="1"/>
  <c r="BC4" i="10"/>
  <c r="BO89" i="10"/>
  <c r="BW89" i="10" s="1"/>
  <c r="CE89" i="10" s="1"/>
  <c r="BN89" i="10"/>
  <c r="BV89" i="10" s="1"/>
  <c r="CD89" i="10" s="1"/>
  <c r="BM89" i="10"/>
  <c r="BU89" i="10" s="1"/>
  <c r="CC89" i="10" s="1"/>
  <c r="BL89" i="10"/>
  <c r="BT89" i="10" s="1"/>
  <c r="CB89" i="10" s="1"/>
  <c r="BK89" i="10"/>
  <c r="BS89" i="10" s="1"/>
  <c r="CA89" i="10" s="1"/>
  <c r="BH89" i="10"/>
  <c r="BP89" i="10" s="1"/>
  <c r="BX89" i="10" s="1"/>
  <c r="BG89" i="10"/>
  <c r="BF89" i="10"/>
  <c r="BE89" i="10"/>
  <c r="BD89" i="10"/>
  <c r="BC89" i="10"/>
  <c r="Y89" i="10"/>
  <c r="X89" i="10"/>
  <c r="AF89" i="10" s="1"/>
  <c r="AN89" i="10" s="1"/>
  <c r="W89" i="10"/>
  <c r="AE89" i="10" s="1"/>
  <c r="AM89" i="10" s="1"/>
  <c r="V89" i="10"/>
  <c r="AD89" i="10" s="1"/>
  <c r="AL89" i="10" s="1"/>
  <c r="U89" i="10"/>
  <c r="AC89" i="10" s="1"/>
  <c r="AK89" i="10" s="1"/>
  <c r="T89" i="10"/>
  <c r="AB89" i="10" s="1"/>
  <c r="AJ89" i="10" s="1"/>
  <c r="R89" i="10"/>
  <c r="Z89" i="10" s="1"/>
  <c r="AH89" i="10" s="1"/>
  <c r="Q89" i="10"/>
  <c r="CI89" i="10" s="1"/>
  <c r="P89" i="10"/>
  <c r="O89" i="10"/>
  <c r="N89" i="10"/>
  <c r="M89" i="10"/>
  <c r="L89" i="10"/>
  <c r="J89" i="10"/>
  <c r="BO88" i="10"/>
  <c r="BW88" i="10" s="1"/>
  <c r="CE88" i="10" s="1"/>
  <c r="BN88" i="10"/>
  <c r="BV88" i="10" s="1"/>
  <c r="CD88" i="10" s="1"/>
  <c r="BM88" i="10"/>
  <c r="BU88" i="10" s="1"/>
  <c r="CC88" i="10" s="1"/>
  <c r="BL88" i="10"/>
  <c r="BT88" i="10" s="1"/>
  <c r="CB88" i="10" s="1"/>
  <c r="BK88" i="10"/>
  <c r="BS88" i="10" s="1"/>
  <c r="CA88" i="10" s="1"/>
  <c r="BH88" i="10"/>
  <c r="BP88" i="10" s="1"/>
  <c r="BX88" i="10" s="1"/>
  <c r="BG88" i="10"/>
  <c r="BF88" i="10"/>
  <c r="BE88" i="10"/>
  <c r="BD88" i="10"/>
  <c r="BC88" i="10"/>
  <c r="Y88" i="10"/>
  <c r="X88" i="10"/>
  <c r="AF88" i="10" s="1"/>
  <c r="AN88" i="10" s="1"/>
  <c r="W88" i="10"/>
  <c r="AE88" i="10" s="1"/>
  <c r="AM88" i="10" s="1"/>
  <c r="V88" i="10"/>
  <c r="AD88" i="10" s="1"/>
  <c r="AL88" i="10" s="1"/>
  <c r="U88" i="10"/>
  <c r="AC88" i="10" s="1"/>
  <c r="AK88" i="10" s="1"/>
  <c r="T88" i="10"/>
  <c r="AB88" i="10" s="1"/>
  <c r="AJ88" i="10" s="1"/>
  <c r="R88" i="10"/>
  <c r="Z88" i="10" s="1"/>
  <c r="AH88" i="10" s="1"/>
  <c r="Q88" i="10"/>
  <c r="CI88" i="10" s="1"/>
  <c r="P88" i="10"/>
  <c r="O88" i="10"/>
  <c r="N88" i="10"/>
  <c r="M88" i="10"/>
  <c r="L88" i="10"/>
  <c r="J88" i="10"/>
  <c r="BO87" i="10"/>
  <c r="BW87" i="10" s="1"/>
  <c r="CE87" i="10" s="1"/>
  <c r="BN87" i="10"/>
  <c r="BV87" i="10" s="1"/>
  <c r="CD87" i="10" s="1"/>
  <c r="BM87" i="10"/>
  <c r="BU87" i="10" s="1"/>
  <c r="CC87" i="10" s="1"/>
  <c r="BL87" i="10"/>
  <c r="BT87" i="10" s="1"/>
  <c r="CB87" i="10" s="1"/>
  <c r="BK87" i="10"/>
  <c r="BS87" i="10" s="1"/>
  <c r="CA87" i="10" s="1"/>
  <c r="BH87" i="10"/>
  <c r="BP87" i="10" s="1"/>
  <c r="BX87" i="10" s="1"/>
  <c r="BG87" i="10"/>
  <c r="BF87" i="10"/>
  <c r="BE87" i="10"/>
  <c r="BD87" i="10"/>
  <c r="BC87" i="10"/>
  <c r="Y87" i="10"/>
  <c r="CJ87" i="10" s="1"/>
  <c r="CK87" i="10" s="1"/>
  <c r="CL87" i="10" s="1"/>
  <c r="X87" i="10"/>
  <c r="AF87" i="10" s="1"/>
  <c r="AN87" i="10" s="1"/>
  <c r="W87" i="10"/>
  <c r="AE87" i="10" s="1"/>
  <c r="AM87" i="10" s="1"/>
  <c r="V87" i="10"/>
  <c r="AD87" i="10" s="1"/>
  <c r="AL87" i="10" s="1"/>
  <c r="U87" i="10"/>
  <c r="AC87" i="10" s="1"/>
  <c r="AK87" i="10" s="1"/>
  <c r="T87" i="10"/>
  <c r="AB87" i="10" s="1"/>
  <c r="AJ87" i="10" s="1"/>
  <c r="R87" i="10"/>
  <c r="Z87" i="10" s="1"/>
  <c r="AH87" i="10" s="1"/>
  <c r="Q87" i="10"/>
  <c r="CI87" i="10" s="1"/>
  <c r="P87" i="10"/>
  <c r="O87" i="10"/>
  <c r="N87" i="10"/>
  <c r="M87" i="10"/>
  <c r="L87" i="10"/>
  <c r="J87" i="10"/>
  <c r="BO86" i="10"/>
  <c r="BW86" i="10" s="1"/>
  <c r="CE86" i="10" s="1"/>
  <c r="BN86" i="10"/>
  <c r="BV86" i="10" s="1"/>
  <c r="CD86" i="10" s="1"/>
  <c r="BM86" i="10"/>
  <c r="BU86" i="10" s="1"/>
  <c r="CC86" i="10" s="1"/>
  <c r="BL86" i="10"/>
  <c r="BT86" i="10" s="1"/>
  <c r="CB86" i="10" s="1"/>
  <c r="BK86" i="10"/>
  <c r="BS86" i="10" s="1"/>
  <c r="CA86" i="10" s="1"/>
  <c r="BH86" i="10"/>
  <c r="BP86" i="10" s="1"/>
  <c r="BX86" i="10" s="1"/>
  <c r="BG86" i="10"/>
  <c r="BF86" i="10"/>
  <c r="BE86" i="10"/>
  <c r="BD86" i="10"/>
  <c r="BC86" i="10"/>
  <c r="Y86" i="10"/>
  <c r="X86" i="10"/>
  <c r="AF86" i="10" s="1"/>
  <c r="AN86" i="10" s="1"/>
  <c r="W86" i="10"/>
  <c r="AE86" i="10" s="1"/>
  <c r="AM86" i="10" s="1"/>
  <c r="V86" i="10"/>
  <c r="AD86" i="10" s="1"/>
  <c r="AL86" i="10" s="1"/>
  <c r="U86" i="10"/>
  <c r="AC86" i="10" s="1"/>
  <c r="AK86" i="10" s="1"/>
  <c r="T86" i="10"/>
  <c r="AB86" i="10" s="1"/>
  <c r="AJ86" i="10" s="1"/>
  <c r="R86" i="10"/>
  <c r="Z86" i="10" s="1"/>
  <c r="AH86" i="10" s="1"/>
  <c r="Q86" i="10"/>
  <c r="CI86" i="10" s="1"/>
  <c r="P86" i="10"/>
  <c r="O86" i="10"/>
  <c r="N86" i="10"/>
  <c r="M86" i="10"/>
  <c r="L86" i="10"/>
  <c r="J86" i="10"/>
  <c r="BO85" i="10"/>
  <c r="BW85" i="10" s="1"/>
  <c r="CE85" i="10" s="1"/>
  <c r="BN85" i="10"/>
  <c r="BV85" i="10" s="1"/>
  <c r="CD85" i="10" s="1"/>
  <c r="BM85" i="10"/>
  <c r="BU85" i="10" s="1"/>
  <c r="CC85" i="10" s="1"/>
  <c r="BL85" i="10"/>
  <c r="BT85" i="10" s="1"/>
  <c r="CB85" i="10" s="1"/>
  <c r="BK85" i="10"/>
  <c r="BS85" i="10" s="1"/>
  <c r="CA85" i="10" s="1"/>
  <c r="BH85" i="10"/>
  <c r="BP85" i="10" s="1"/>
  <c r="BX85" i="10" s="1"/>
  <c r="BG85" i="10"/>
  <c r="BF85" i="10"/>
  <c r="BE85" i="10"/>
  <c r="BD85" i="10"/>
  <c r="BC85" i="10"/>
  <c r="Y85" i="10"/>
  <c r="AG85" i="10" s="1"/>
  <c r="AO85" i="10" s="1"/>
  <c r="X85" i="10"/>
  <c r="AF85" i="10" s="1"/>
  <c r="AN85" i="10" s="1"/>
  <c r="W85" i="10"/>
  <c r="AE85" i="10" s="1"/>
  <c r="AM85" i="10" s="1"/>
  <c r="V85" i="10"/>
  <c r="AD85" i="10" s="1"/>
  <c r="AL85" i="10" s="1"/>
  <c r="U85" i="10"/>
  <c r="AC85" i="10" s="1"/>
  <c r="AK85" i="10" s="1"/>
  <c r="T85" i="10"/>
  <c r="AB85" i="10" s="1"/>
  <c r="AJ85" i="10" s="1"/>
  <c r="R85" i="10"/>
  <c r="Z85" i="10" s="1"/>
  <c r="AH85" i="10" s="1"/>
  <c r="Q85" i="10"/>
  <c r="CI85" i="10" s="1"/>
  <c r="P85" i="10"/>
  <c r="O85" i="10"/>
  <c r="N85" i="10"/>
  <c r="M85" i="10"/>
  <c r="L85" i="10"/>
  <c r="J85" i="10"/>
  <c r="BO84" i="10"/>
  <c r="BW84" i="10" s="1"/>
  <c r="CE84" i="10" s="1"/>
  <c r="BN84" i="10"/>
  <c r="BV84" i="10" s="1"/>
  <c r="CD84" i="10" s="1"/>
  <c r="BM84" i="10"/>
  <c r="BU84" i="10" s="1"/>
  <c r="CC84" i="10" s="1"/>
  <c r="BL84" i="10"/>
  <c r="BT84" i="10" s="1"/>
  <c r="CB84" i="10" s="1"/>
  <c r="BK84" i="10"/>
  <c r="BS84" i="10" s="1"/>
  <c r="CA84" i="10" s="1"/>
  <c r="BH84" i="10"/>
  <c r="BP84" i="10" s="1"/>
  <c r="BX84" i="10" s="1"/>
  <c r="BG84" i="10"/>
  <c r="BF84" i="10"/>
  <c r="BE84" i="10"/>
  <c r="BD84" i="10"/>
  <c r="BC84" i="10"/>
  <c r="Y84" i="10"/>
  <c r="AG84" i="10" s="1"/>
  <c r="AO84" i="10" s="1"/>
  <c r="X84" i="10"/>
  <c r="AF84" i="10" s="1"/>
  <c r="AN84" i="10" s="1"/>
  <c r="W84" i="10"/>
  <c r="AE84" i="10" s="1"/>
  <c r="AM84" i="10" s="1"/>
  <c r="V84" i="10"/>
  <c r="AD84" i="10" s="1"/>
  <c r="AL84" i="10" s="1"/>
  <c r="U84" i="10"/>
  <c r="AC84" i="10" s="1"/>
  <c r="AK84" i="10" s="1"/>
  <c r="T84" i="10"/>
  <c r="AB84" i="10" s="1"/>
  <c r="AJ84" i="10" s="1"/>
  <c r="R84" i="10"/>
  <c r="Z84" i="10" s="1"/>
  <c r="AH84" i="10" s="1"/>
  <c r="Q84" i="10"/>
  <c r="CI84" i="10" s="1"/>
  <c r="P84" i="10"/>
  <c r="O84" i="10"/>
  <c r="N84" i="10"/>
  <c r="M84" i="10"/>
  <c r="L84" i="10"/>
  <c r="J84" i="10"/>
  <c r="BO83" i="10"/>
  <c r="BW83" i="10" s="1"/>
  <c r="CE83" i="10" s="1"/>
  <c r="BN83" i="10"/>
  <c r="BV83" i="10" s="1"/>
  <c r="CD83" i="10" s="1"/>
  <c r="BM83" i="10"/>
  <c r="BU83" i="10" s="1"/>
  <c r="CC83" i="10" s="1"/>
  <c r="BL83" i="10"/>
  <c r="BT83" i="10" s="1"/>
  <c r="CB83" i="10" s="1"/>
  <c r="BK83" i="10"/>
  <c r="BS83" i="10" s="1"/>
  <c r="CA83" i="10" s="1"/>
  <c r="BH83" i="10"/>
  <c r="BP83" i="10" s="1"/>
  <c r="BX83" i="10" s="1"/>
  <c r="BG83" i="10"/>
  <c r="BF83" i="10"/>
  <c r="BE83" i="10"/>
  <c r="BD83" i="10"/>
  <c r="BC83" i="10"/>
  <c r="Y83" i="10"/>
  <c r="X83" i="10"/>
  <c r="AF83" i="10" s="1"/>
  <c r="AN83" i="10" s="1"/>
  <c r="W83" i="10"/>
  <c r="AE83" i="10" s="1"/>
  <c r="AM83" i="10" s="1"/>
  <c r="V83" i="10"/>
  <c r="AD83" i="10" s="1"/>
  <c r="AL83" i="10" s="1"/>
  <c r="U83" i="10"/>
  <c r="AC83" i="10" s="1"/>
  <c r="AK83" i="10" s="1"/>
  <c r="T83" i="10"/>
  <c r="AB83" i="10" s="1"/>
  <c r="AJ83" i="10" s="1"/>
  <c r="R83" i="10"/>
  <c r="Z83" i="10" s="1"/>
  <c r="AH83" i="10" s="1"/>
  <c r="Q83" i="10"/>
  <c r="CI83" i="10" s="1"/>
  <c r="P83" i="10"/>
  <c r="O83" i="10"/>
  <c r="N83" i="10"/>
  <c r="M83" i="10"/>
  <c r="L83" i="10"/>
  <c r="J83" i="10"/>
  <c r="BO82" i="10"/>
  <c r="BW82" i="10" s="1"/>
  <c r="CE82" i="10" s="1"/>
  <c r="BN82" i="10"/>
  <c r="BV82" i="10" s="1"/>
  <c r="CD82" i="10" s="1"/>
  <c r="BM82" i="10"/>
  <c r="BU82" i="10" s="1"/>
  <c r="CC82" i="10" s="1"/>
  <c r="BL82" i="10"/>
  <c r="BT82" i="10" s="1"/>
  <c r="CB82" i="10" s="1"/>
  <c r="BK82" i="10"/>
  <c r="BS82" i="10" s="1"/>
  <c r="CA82" i="10" s="1"/>
  <c r="BH82" i="10"/>
  <c r="BP82" i="10" s="1"/>
  <c r="BX82" i="10" s="1"/>
  <c r="BG82" i="10"/>
  <c r="BF82" i="10"/>
  <c r="BE82" i="10"/>
  <c r="BD82" i="10"/>
  <c r="BC82" i="10"/>
  <c r="Y82" i="10"/>
  <c r="AG82" i="10" s="1"/>
  <c r="AO82" i="10" s="1"/>
  <c r="X82" i="10"/>
  <c r="AF82" i="10" s="1"/>
  <c r="AN82" i="10" s="1"/>
  <c r="W82" i="10"/>
  <c r="AE82" i="10" s="1"/>
  <c r="AM82" i="10" s="1"/>
  <c r="V82" i="10"/>
  <c r="AD82" i="10" s="1"/>
  <c r="AL82" i="10" s="1"/>
  <c r="U82" i="10"/>
  <c r="AC82" i="10" s="1"/>
  <c r="AK82" i="10" s="1"/>
  <c r="T82" i="10"/>
  <c r="AB82" i="10" s="1"/>
  <c r="AJ82" i="10" s="1"/>
  <c r="R82" i="10"/>
  <c r="Z82" i="10" s="1"/>
  <c r="AH82" i="10" s="1"/>
  <c r="Q82" i="10"/>
  <c r="CI82" i="10" s="1"/>
  <c r="P82" i="10"/>
  <c r="O82" i="10"/>
  <c r="N82" i="10"/>
  <c r="M82" i="10"/>
  <c r="L82" i="10"/>
  <c r="J82" i="10"/>
  <c r="BO81" i="10"/>
  <c r="BW81" i="10" s="1"/>
  <c r="CE81" i="10" s="1"/>
  <c r="BN81" i="10"/>
  <c r="BV81" i="10" s="1"/>
  <c r="CD81" i="10" s="1"/>
  <c r="BM81" i="10"/>
  <c r="BU81" i="10" s="1"/>
  <c r="CC81" i="10" s="1"/>
  <c r="BL81" i="10"/>
  <c r="BT81" i="10" s="1"/>
  <c r="CB81" i="10" s="1"/>
  <c r="BK81" i="10"/>
  <c r="BS81" i="10" s="1"/>
  <c r="CA81" i="10" s="1"/>
  <c r="BI81" i="10"/>
  <c r="BQ81" i="10" s="1"/>
  <c r="BY81" i="10" s="1"/>
  <c r="BH81" i="10"/>
  <c r="BP81" i="10" s="1"/>
  <c r="BX81" i="10" s="1"/>
  <c r="BG81" i="10"/>
  <c r="BF81" i="10"/>
  <c r="BE81" i="10"/>
  <c r="BD81" i="10"/>
  <c r="BC81" i="10"/>
  <c r="Y81" i="10"/>
  <c r="AG81" i="10" s="1"/>
  <c r="AO81" i="10" s="1"/>
  <c r="X81" i="10"/>
  <c r="AF81" i="10" s="1"/>
  <c r="AN81" i="10" s="1"/>
  <c r="W81" i="10"/>
  <c r="AE81" i="10" s="1"/>
  <c r="AM81" i="10" s="1"/>
  <c r="V81" i="10"/>
  <c r="AD81" i="10" s="1"/>
  <c r="AL81" i="10" s="1"/>
  <c r="U81" i="10"/>
  <c r="AC81" i="10" s="1"/>
  <c r="AK81" i="10" s="1"/>
  <c r="T81" i="10"/>
  <c r="AB81" i="10" s="1"/>
  <c r="AJ81" i="10" s="1"/>
  <c r="R81" i="10"/>
  <c r="Z81" i="10" s="1"/>
  <c r="AH81" i="10" s="1"/>
  <c r="Q81" i="10"/>
  <c r="CI81" i="10" s="1"/>
  <c r="P81" i="10"/>
  <c r="O81" i="10"/>
  <c r="N81" i="10"/>
  <c r="M81" i="10"/>
  <c r="L81" i="10"/>
  <c r="J81" i="10"/>
  <c r="BO80" i="10"/>
  <c r="BW80" i="10" s="1"/>
  <c r="CE80" i="10" s="1"/>
  <c r="BN80" i="10"/>
  <c r="BV80" i="10" s="1"/>
  <c r="CD80" i="10" s="1"/>
  <c r="BM80" i="10"/>
  <c r="BU80" i="10" s="1"/>
  <c r="CC80" i="10" s="1"/>
  <c r="BL80" i="10"/>
  <c r="BT80" i="10" s="1"/>
  <c r="CB80" i="10" s="1"/>
  <c r="BK80" i="10"/>
  <c r="BS80" i="10" s="1"/>
  <c r="CA80" i="10" s="1"/>
  <c r="BH80" i="10"/>
  <c r="BP80" i="10" s="1"/>
  <c r="BX80" i="10" s="1"/>
  <c r="BG80" i="10"/>
  <c r="BF80" i="10"/>
  <c r="BE80" i="10"/>
  <c r="BD80" i="10"/>
  <c r="BC80" i="10"/>
  <c r="Y80" i="10"/>
  <c r="AG80" i="10" s="1"/>
  <c r="AO80" i="10" s="1"/>
  <c r="X80" i="10"/>
  <c r="AF80" i="10" s="1"/>
  <c r="AN80" i="10" s="1"/>
  <c r="W80" i="10"/>
  <c r="AE80" i="10" s="1"/>
  <c r="AM80" i="10" s="1"/>
  <c r="V80" i="10"/>
  <c r="AD80" i="10" s="1"/>
  <c r="AL80" i="10" s="1"/>
  <c r="U80" i="10"/>
  <c r="AC80" i="10" s="1"/>
  <c r="AK80" i="10" s="1"/>
  <c r="T80" i="10"/>
  <c r="AB80" i="10" s="1"/>
  <c r="AJ80" i="10" s="1"/>
  <c r="R80" i="10"/>
  <c r="Z80" i="10" s="1"/>
  <c r="AH80" i="10" s="1"/>
  <c r="Q80" i="10"/>
  <c r="CI80" i="10" s="1"/>
  <c r="P80" i="10"/>
  <c r="O80" i="10"/>
  <c r="N80" i="10"/>
  <c r="M80" i="10"/>
  <c r="L80" i="10"/>
  <c r="J80" i="10"/>
  <c r="BO79" i="10"/>
  <c r="BW79" i="10" s="1"/>
  <c r="CE79" i="10" s="1"/>
  <c r="BN79" i="10"/>
  <c r="BV79" i="10" s="1"/>
  <c r="CD79" i="10" s="1"/>
  <c r="BM79" i="10"/>
  <c r="BU79" i="10" s="1"/>
  <c r="CC79" i="10" s="1"/>
  <c r="BL79" i="10"/>
  <c r="BT79" i="10" s="1"/>
  <c r="CB79" i="10" s="1"/>
  <c r="BK79" i="10"/>
  <c r="BS79" i="10" s="1"/>
  <c r="CA79" i="10" s="1"/>
  <c r="BH79" i="10"/>
  <c r="BP79" i="10" s="1"/>
  <c r="BX79" i="10" s="1"/>
  <c r="BG79" i="10"/>
  <c r="BF79" i="10"/>
  <c r="BE79" i="10"/>
  <c r="BD79" i="10"/>
  <c r="BC79" i="10"/>
  <c r="Y79" i="10"/>
  <c r="AG79" i="10" s="1"/>
  <c r="AO79" i="10" s="1"/>
  <c r="X79" i="10"/>
  <c r="AF79" i="10" s="1"/>
  <c r="AN79" i="10" s="1"/>
  <c r="W79" i="10"/>
  <c r="AE79" i="10" s="1"/>
  <c r="AM79" i="10" s="1"/>
  <c r="V79" i="10"/>
  <c r="AD79" i="10" s="1"/>
  <c r="AL79" i="10" s="1"/>
  <c r="U79" i="10"/>
  <c r="AC79" i="10" s="1"/>
  <c r="AK79" i="10" s="1"/>
  <c r="T79" i="10"/>
  <c r="AB79" i="10" s="1"/>
  <c r="AJ79" i="10" s="1"/>
  <c r="R79" i="10"/>
  <c r="Z79" i="10" s="1"/>
  <c r="AH79" i="10" s="1"/>
  <c r="Q79" i="10"/>
  <c r="CI79" i="10" s="1"/>
  <c r="P79" i="10"/>
  <c r="O79" i="10"/>
  <c r="N79" i="10"/>
  <c r="M79" i="10"/>
  <c r="L79" i="10"/>
  <c r="J79" i="10"/>
  <c r="BO78" i="10"/>
  <c r="BW78" i="10" s="1"/>
  <c r="CE78" i="10" s="1"/>
  <c r="BN78" i="10"/>
  <c r="BV78" i="10" s="1"/>
  <c r="CD78" i="10" s="1"/>
  <c r="BM78" i="10"/>
  <c r="BU78" i="10" s="1"/>
  <c r="CC78" i="10" s="1"/>
  <c r="BL78" i="10"/>
  <c r="BT78" i="10" s="1"/>
  <c r="CB78" i="10" s="1"/>
  <c r="BK78" i="10"/>
  <c r="BS78" i="10" s="1"/>
  <c r="CA78" i="10" s="1"/>
  <c r="BH78" i="10"/>
  <c r="BP78" i="10" s="1"/>
  <c r="BX78" i="10" s="1"/>
  <c r="BG78" i="10"/>
  <c r="BF78" i="10"/>
  <c r="BE78" i="10"/>
  <c r="BD78" i="10"/>
  <c r="BC78" i="10"/>
  <c r="Y78" i="10"/>
  <c r="AG78" i="10" s="1"/>
  <c r="AO78" i="10" s="1"/>
  <c r="X78" i="10"/>
  <c r="AF78" i="10" s="1"/>
  <c r="AN78" i="10" s="1"/>
  <c r="W78" i="10"/>
  <c r="AE78" i="10" s="1"/>
  <c r="AM78" i="10" s="1"/>
  <c r="V78" i="10"/>
  <c r="AD78" i="10" s="1"/>
  <c r="AL78" i="10" s="1"/>
  <c r="U78" i="10"/>
  <c r="AC78" i="10" s="1"/>
  <c r="AK78" i="10" s="1"/>
  <c r="T78" i="10"/>
  <c r="AB78" i="10" s="1"/>
  <c r="AJ78" i="10" s="1"/>
  <c r="R78" i="10"/>
  <c r="Z78" i="10" s="1"/>
  <c r="AH78" i="10" s="1"/>
  <c r="Q78" i="10"/>
  <c r="CI78" i="10" s="1"/>
  <c r="P78" i="10"/>
  <c r="O78" i="10"/>
  <c r="N78" i="10"/>
  <c r="M78" i="10"/>
  <c r="L78" i="10"/>
  <c r="J78" i="10"/>
  <c r="BO77" i="10"/>
  <c r="BW77" i="10" s="1"/>
  <c r="CE77" i="10" s="1"/>
  <c r="BN77" i="10"/>
  <c r="BV77" i="10" s="1"/>
  <c r="CD77" i="10" s="1"/>
  <c r="BM77" i="10"/>
  <c r="BU77" i="10" s="1"/>
  <c r="CC77" i="10" s="1"/>
  <c r="BL77" i="10"/>
  <c r="BT77" i="10" s="1"/>
  <c r="CB77" i="10" s="1"/>
  <c r="BK77" i="10"/>
  <c r="BS77" i="10" s="1"/>
  <c r="CA77" i="10" s="1"/>
  <c r="BH77" i="10"/>
  <c r="BP77" i="10" s="1"/>
  <c r="BX77" i="10" s="1"/>
  <c r="BG77" i="10"/>
  <c r="BF77" i="10"/>
  <c r="BE77" i="10"/>
  <c r="BD77" i="10"/>
  <c r="BC77" i="10"/>
  <c r="Y77" i="10"/>
  <c r="AG77" i="10" s="1"/>
  <c r="AO77" i="10" s="1"/>
  <c r="X77" i="10"/>
  <c r="AF77" i="10" s="1"/>
  <c r="AN77" i="10" s="1"/>
  <c r="W77" i="10"/>
  <c r="AE77" i="10" s="1"/>
  <c r="AM77" i="10" s="1"/>
  <c r="V77" i="10"/>
  <c r="AD77" i="10" s="1"/>
  <c r="AL77" i="10" s="1"/>
  <c r="U77" i="10"/>
  <c r="AC77" i="10" s="1"/>
  <c r="AK77" i="10" s="1"/>
  <c r="T77" i="10"/>
  <c r="AB77" i="10" s="1"/>
  <c r="AJ77" i="10" s="1"/>
  <c r="R77" i="10"/>
  <c r="Z77" i="10" s="1"/>
  <c r="AH77" i="10" s="1"/>
  <c r="Q77" i="10"/>
  <c r="CI77" i="10" s="1"/>
  <c r="P77" i="10"/>
  <c r="O77" i="10"/>
  <c r="N77" i="10"/>
  <c r="M77" i="10"/>
  <c r="L77" i="10"/>
  <c r="J77" i="10"/>
  <c r="BO76" i="10"/>
  <c r="BW76" i="10" s="1"/>
  <c r="CE76" i="10" s="1"/>
  <c r="BN76" i="10"/>
  <c r="BV76" i="10" s="1"/>
  <c r="CD76" i="10" s="1"/>
  <c r="BM76" i="10"/>
  <c r="BU76" i="10" s="1"/>
  <c r="CC76" i="10" s="1"/>
  <c r="BL76" i="10"/>
  <c r="BT76" i="10" s="1"/>
  <c r="CB76" i="10" s="1"/>
  <c r="BK76" i="10"/>
  <c r="BS76" i="10" s="1"/>
  <c r="CA76" i="10" s="1"/>
  <c r="BH76" i="10"/>
  <c r="BP76" i="10" s="1"/>
  <c r="BX76" i="10" s="1"/>
  <c r="BG76" i="10"/>
  <c r="BF76" i="10"/>
  <c r="BE76" i="10"/>
  <c r="BD76" i="10"/>
  <c r="BC76" i="10"/>
  <c r="Y76" i="10"/>
  <c r="AG76" i="10" s="1"/>
  <c r="AO76" i="10" s="1"/>
  <c r="X76" i="10"/>
  <c r="AF76" i="10" s="1"/>
  <c r="AN76" i="10" s="1"/>
  <c r="W76" i="10"/>
  <c r="AE76" i="10" s="1"/>
  <c r="AM76" i="10" s="1"/>
  <c r="V76" i="10"/>
  <c r="AD76" i="10" s="1"/>
  <c r="AL76" i="10" s="1"/>
  <c r="U76" i="10"/>
  <c r="AC76" i="10" s="1"/>
  <c r="AK76" i="10" s="1"/>
  <c r="T76" i="10"/>
  <c r="AB76" i="10" s="1"/>
  <c r="AJ76" i="10" s="1"/>
  <c r="R76" i="10"/>
  <c r="Z76" i="10" s="1"/>
  <c r="AH76" i="10" s="1"/>
  <c r="Q76" i="10"/>
  <c r="CI76" i="10" s="1"/>
  <c r="P76" i="10"/>
  <c r="O76" i="10"/>
  <c r="N76" i="10"/>
  <c r="M76" i="10"/>
  <c r="L76" i="10"/>
  <c r="J76" i="10"/>
  <c r="BO75" i="10"/>
  <c r="BW75" i="10" s="1"/>
  <c r="CE75" i="10" s="1"/>
  <c r="BN75" i="10"/>
  <c r="BV75" i="10" s="1"/>
  <c r="CD75" i="10" s="1"/>
  <c r="BM75" i="10"/>
  <c r="BU75" i="10" s="1"/>
  <c r="CC75" i="10" s="1"/>
  <c r="BL75" i="10"/>
  <c r="BT75" i="10" s="1"/>
  <c r="CB75" i="10" s="1"/>
  <c r="BK75" i="10"/>
  <c r="BS75" i="10" s="1"/>
  <c r="CA75" i="10" s="1"/>
  <c r="BH75" i="10"/>
  <c r="BP75" i="10" s="1"/>
  <c r="BX75" i="10" s="1"/>
  <c r="BG75" i="10"/>
  <c r="BF75" i="10"/>
  <c r="BE75" i="10"/>
  <c r="BD75" i="10"/>
  <c r="BC75" i="10"/>
  <c r="Y75" i="10"/>
  <c r="X75" i="10"/>
  <c r="AF75" i="10" s="1"/>
  <c r="AN75" i="10" s="1"/>
  <c r="W75" i="10"/>
  <c r="AE75" i="10" s="1"/>
  <c r="AM75" i="10" s="1"/>
  <c r="V75" i="10"/>
  <c r="AD75" i="10" s="1"/>
  <c r="AL75" i="10" s="1"/>
  <c r="U75" i="10"/>
  <c r="AC75" i="10" s="1"/>
  <c r="AK75" i="10" s="1"/>
  <c r="T75" i="10"/>
  <c r="AB75" i="10" s="1"/>
  <c r="AJ75" i="10" s="1"/>
  <c r="R75" i="10"/>
  <c r="Z75" i="10" s="1"/>
  <c r="AH75" i="10" s="1"/>
  <c r="Q75" i="10"/>
  <c r="CI75" i="10" s="1"/>
  <c r="P75" i="10"/>
  <c r="O75" i="10"/>
  <c r="N75" i="10"/>
  <c r="M75" i="10"/>
  <c r="L75" i="10"/>
  <c r="J75" i="10"/>
  <c r="BO74" i="10"/>
  <c r="BW74" i="10" s="1"/>
  <c r="CE74" i="10" s="1"/>
  <c r="BN74" i="10"/>
  <c r="BV74" i="10" s="1"/>
  <c r="CD74" i="10" s="1"/>
  <c r="BM74" i="10"/>
  <c r="BU74" i="10" s="1"/>
  <c r="CC74" i="10" s="1"/>
  <c r="BL74" i="10"/>
  <c r="BT74" i="10" s="1"/>
  <c r="CB74" i="10" s="1"/>
  <c r="BK74" i="10"/>
  <c r="BS74" i="10" s="1"/>
  <c r="CA74" i="10" s="1"/>
  <c r="BH74" i="10"/>
  <c r="BP74" i="10" s="1"/>
  <c r="BX74" i="10" s="1"/>
  <c r="BG74" i="10"/>
  <c r="BF74" i="10"/>
  <c r="BE74" i="10"/>
  <c r="BD74" i="10"/>
  <c r="BC74" i="10"/>
  <c r="Y74" i="10"/>
  <c r="X74" i="10"/>
  <c r="AF74" i="10" s="1"/>
  <c r="AN74" i="10" s="1"/>
  <c r="W74" i="10"/>
  <c r="AE74" i="10" s="1"/>
  <c r="AM74" i="10" s="1"/>
  <c r="V74" i="10"/>
  <c r="AD74" i="10" s="1"/>
  <c r="AL74" i="10" s="1"/>
  <c r="U74" i="10"/>
  <c r="AC74" i="10" s="1"/>
  <c r="AK74" i="10" s="1"/>
  <c r="T74" i="10"/>
  <c r="AB74" i="10" s="1"/>
  <c r="AJ74" i="10" s="1"/>
  <c r="R74" i="10"/>
  <c r="Z74" i="10" s="1"/>
  <c r="AH74" i="10" s="1"/>
  <c r="Q74" i="10"/>
  <c r="CI74" i="10" s="1"/>
  <c r="P74" i="10"/>
  <c r="O74" i="10"/>
  <c r="N74" i="10"/>
  <c r="M74" i="10"/>
  <c r="L74" i="10"/>
  <c r="J74" i="10"/>
  <c r="BO73" i="10"/>
  <c r="BW73" i="10" s="1"/>
  <c r="CE73" i="10" s="1"/>
  <c r="BN73" i="10"/>
  <c r="BV73" i="10" s="1"/>
  <c r="CD73" i="10" s="1"/>
  <c r="BM73" i="10"/>
  <c r="BU73" i="10" s="1"/>
  <c r="CC73" i="10" s="1"/>
  <c r="BL73" i="10"/>
  <c r="BT73" i="10" s="1"/>
  <c r="CB73" i="10" s="1"/>
  <c r="BK73" i="10"/>
  <c r="BS73" i="10" s="1"/>
  <c r="CA73" i="10" s="1"/>
  <c r="BH73" i="10"/>
  <c r="BP73" i="10" s="1"/>
  <c r="BX73" i="10" s="1"/>
  <c r="BG73" i="10"/>
  <c r="BF73" i="10"/>
  <c r="BE73" i="10"/>
  <c r="BD73" i="10"/>
  <c r="BC73" i="10"/>
  <c r="Y73" i="10"/>
  <c r="X73" i="10"/>
  <c r="AF73" i="10" s="1"/>
  <c r="AN73" i="10" s="1"/>
  <c r="W73" i="10"/>
  <c r="AE73" i="10" s="1"/>
  <c r="AM73" i="10" s="1"/>
  <c r="V73" i="10"/>
  <c r="AD73" i="10" s="1"/>
  <c r="AL73" i="10" s="1"/>
  <c r="U73" i="10"/>
  <c r="AC73" i="10" s="1"/>
  <c r="AK73" i="10" s="1"/>
  <c r="T73" i="10"/>
  <c r="AB73" i="10" s="1"/>
  <c r="AJ73" i="10" s="1"/>
  <c r="R73" i="10"/>
  <c r="Z73" i="10" s="1"/>
  <c r="AH73" i="10" s="1"/>
  <c r="Q73" i="10"/>
  <c r="CI73" i="10" s="1"/>
  <c r="P73" i="10"/>
  <c r="O73" i="10"/>
  <c r="N73" i="10"/>
  <c r="M73" i="10"/>
  <c r="L73" i="10"/>
  <c r="J73" i="10"/>
  <c r="BO72" i="10"/>
  <c r="BW72" i="10" s="1"/>
  <c r="CE72" i="10" s="1"/>
  <c r="BN72" i="10"/>
  <c r="BV72" i="10" s="1"/>
  <c r="CD72" i="10" s="1"/>
  <c r="BM72" i="10"/>
  <c r="BU72" i="10" s="1"/>
  <c r="CC72" i="10" s="1"/>
  <c r="BL72" i="10"/>
  <c r="BT72" i="10" s="1"/>
  <c r="CB72" i="10" s="1"/>
  <c r="BK72" i="10"/>
  <c r="BS72" i="10" s="1"/>
  <c r="CA72" i="10" s="1"/>
  <c r="BH72" i="10"/>
  <c r="BP72" i="10" s="1"/>
  <c r="BX72" i="10" s="1"/>
  <c r="BG72" i="10"/>
  <c r="BF72" i="10"/>
  <c r="BE72" i="10"/>
  <c r="BD72" i="10"/>
  <c r="BC72" i="10"/>
  <c r="Y72" i="10"/>
  <c r="X72" i="10"/>
  <c r="AF72" i="10" s="1"/>
  <c r="AN72" i="10" s="1"/>
  <c r="W72" i="10"/>
  <c r="AE72" i="10" s="1"/>
  <c r="AM72" i="10" s="1"/>
  <c r="V72" i="10"/>
  <c r="AD72" i="10" s="1"/>
  <c r="AL72" i="10" s="1"/>
  <c r="U72" i="10"/>
  <c r="AC72" i="10" s="1"/>
  <c r="AK72" i="10" s="1"/>
  <c r="T72" i="10"/>
  <c r="AB72" i="10" s="1"/>
  <c r="AJ72" i="10" s="1"/>
  <c r="R72" i="10"/>
  <c r="Z72" i="10" s="1"/>
  <c r="AH72" i="10" s="1"/>
  <c r="Q72" i="10"/>
  <c r="CI72" i="10" s="1"/>
  <c r="P72" i="10"/>
  <c r="O72" i="10"/>
  <c r="N72" i="10"/>
  <c r="M72" i="10"/>
  <c r="L72" i="10"/>
  <c r="J72" i="10"/>
  <c r="BO71" i="10"/>
  <c r="BW71" i="10" s="1"/>
  <c r="CE71" i="10" s="1"/>
  <c r="BN71" i="10"/>
  <c r="BV71" i="10" s="1"/>
  <c r="CD71" i="10" s="1"/>
  <c r="BM71" i="10"/>
  <c r="BU71" i="10" s="1"/>
  <c r="CC71" i="10" s="1"/>
  <c r="BL71" i="10"/>
  <c r="BT71" i="10" s="1"/>
  <c r="CB71" i="10" s="1"/>
  <c r="BK71" i="10"/>
  <c r="BS71" i="10" s="1"/>
  <c r="CA71" i="10" s="1"/>
  <c r="BH71" i="10"/>
  <c r="BP71" i="10" s="1"/>
  <c r="BX71" i="10" s="1"/>
  <c r="BG71" i="10"/>
  <c r="BF71" i="10"/>
  <c r="BE71" i="10"/>
  <c r="BD71" i="10"/>
  <c r="BC71" i="10"/>
  <c r="Y71" i="10"/>
  <c r="AG71" i="10" s="1"/>
  <c r="AO71" i="10" s="1"/>
  <c r="X71" i="10"/>
  <c r="AF71" i="10" s="1"/>
  <c r="AN71" i="10" s="1"/>
  <c r="W71" i="10"/>
  <c r="AE71" i="10" s="1"/>
  <c r="AM71" i="10" s="1"/>
  <c r="V71" i="10"/>
  <c r="AD71" i="10" s="1"/>
  <c r="AL71" i="10" s="1"/>
  <c r="U71" i="10"/>
  <c r="AC71" i="10" s="1"/>
  <c r="AK71" i="10" s="1"/>
  <c r="T71" i="10"/>
  <c r="AB71" i="10" s="1"/>
  <c r="AJ71" i="10" s="1"/>
  <c r="R71" i="10"/>
  <c r="Z71" i="10" s="1"/>
  <c r="AH71" i="10" s="1"/>
  <c r="Q71" i="10"/>
  <c r="CI71" i="10" s="1"/>
  <c r="P71" i="10"/>
  <c r="O71" i="10"/>
  <c r="N71" i="10"/>
  <c r="M71" i="10"/>
  <c r="L71" i="10"/>
  <c r="J71" i="10"/>
  <c r="BO70" i="10"/>
  <c r="BW70" i="10" s="1"/>
  <c r="CE70" i="10" s="1"/>
  <c r="BN70" i="10"/>
  <c r="BV70" i="10" s="1"/>
  <c r="CD70" i="10" s="1"/>
  <c r="BM70" i="10"/>
  <c r="BU70" i="10" s="1"/>
  <c r="CC70" i="10" s="1"/>
  <c r="BL70" i="10"/>
  <c r="BT70" i="10" s="1"/>
  <c r="CB70" i="10" s="1"/>
  <c r="BK70" i="10"/>
  <c r="BS70" i="10" s="1"/>
  <c r="CA70" i="10" s="1"/>
  <c r="BH70" i="10"/>
  <c r="BP70" i="10" s="1"/>
  <c r="BX70" i="10" s="1"/>
  <c r="BG70" i="10"/>
  <c r="BF70" i="10"/>
  <c r="BE70" i="10"/>
  <c r="BD70" i="10"/>
  <c r="BC70" i="10"/>
  <c r="Y70" i="10"/>
  <c r="X70" i="10"/>
  <c r="AF70" i="10" s="1"/>
  <c r="AN70" i="10" s="1"/>
  <c r="W70" i="10"/>
  <c r="AE70" i="10" s="1"/>
  <c r="AM70" i="10" s="1"/>
  <c r="V70" i="10"/>
  <c r="AD70" i="10" s="1"/>
  <c r="AL70" i="10" s="1"/>
  <c r="U70" i="10"/>
  <c r="AC70" i="10" s="1"/>
  <c r="AK70" i="10" s="1"/>
  <c r="T70" i="10"/>
  <c r="AB70" i="10" s="1"/>
  <c r="AJ70" i="10" s="1"/>
  <c r="R70" i="10"/>
  <c r="Z70" i="10" s="1"/>
  <c r="AH70" i="10" s="1"/>
  <c r="Q70" i="10"/>
  <c r="CI70" i="10" s="1"/>
  <c r="P70" i="10"/>
  <c r="O70" i="10"/>
  <c r="N70" i="10"/>
  <c r="M70" i="10"/>
  <c r="L70" i="10"/>
  <c r="J70" i="10"/>
  <c r="BO69" i="10"/>
  <c r="BW69" i="10" s="1"/>
  <c r="CE69" i="10" s="1"/>
  <c r="BN69" i="10"/>
  <c r="BV69" i="10" s="1"/>
  <c r="CD69" i="10" s="1"/>
  <c r="BM69" i="10"/>
  <c r="BU69" i="10" s="1"/>
  <c r="CC69" i="10" s="1"/>
  <c r="BL69" i="10"/>
  <c r="BT69" i="10" s="1"/>
  <c r="CB69" i="10" s="1"/>
  <c r="BK69" i="10"/>
  <c r="BS69" i="10" s="1"/>
  <c r="CA69" i="10" s="1"/>
  <c r="BH69" i="10"/>
  <c r="BP69" i="10" s="1"/>
  <c r="BX69" i="10" s="1"/>
  <c r="BG69" i="10"/>
  <c r="BF69" i="10"/>
  <c r="BE69" i="10"/>
  <c r="BD69" i="10"/>
  <c r="BC69" i="10"/>
  <c r="Y69" i="10"/>
  <c r="X69" i="10"/>
  <c r="AF69" i="10" s="1"/>
  <c r="AN69" i="10" s="1"/>
  <c r="W69" i="10"/>
  <c r="AE69" i="10" s="1"/>
  <c r="AM69" i="10" s="1"/>
  <c r="V69" i="10"/>
  <c r="AD69" i="10" s="1"/>
  <c r="AL69" i="10" s="1"/>
  <c r="U69" i="10"/>
  <c r="AC69" i="10" s="1"/>
  <c r="AK69" i="10" s="1"/>
  <c r="T69" i="10"/>
  <c r="AB69" i="10" s="1"/>
  <c r="AJ69" i="10" s="1"/>
  <c r="R69" i="10"/>
  <c r="Z69" i="10" s="1"/>
  <c r="AH69" i="10" s="1"/>
  <c r="Q69" i="10"/>
  <c r="CI69" i="10" s="1"/>
  <c r="P69" i="10"/>
  <c r="O69" i="10"/>
  <c r="N69" i="10"/>
  <c r="M69" i="10"/>
  <c r="L69" i="10"/>
  <c r="J69" i="10"/>
  <c r="BO68" i="10"/>
  <c r="BW68" i="10" s="1"/>
  <c r="CE68" i="10" s="1"/>
  <c r="BN68" i="10"/>
  <c r="BV68" i="10" s="1"/>
  <c r="CD68" i="10" s="1"/>
  <c r="BM68" i="10"/>
  <c r="BU68" i="10" s="1"/>
  <c r="CC68" i="10" s="1"/>
  <c r="BL68" i="10"/>
  <c r="BT68" i="10" s="1"/>
  <c r="CB68" i="10" s="1"/>
  <c r="BK68" i="10"/>
  <c r="BS68" i="10" s="1"/>
  <c r="CA68" i="10" s="1"/>
  <c r="BH68" i="10"/>
  <c r="BP68" i="10" s="1"/>
  <c r="BX68" i="10" s="1"/>
  <c r="BG68" i="10"/>
  <c r="BF68" i="10"/>
  <c r="BE68" i="10"/>
  <c r="BD68" i="10"/>
  <c r="BC68" i="10"/>
  <c r="Y68" i="10"/>
  <c r="X68" i="10"/>
  <c r="AF68" i="10" s="1"/>
  <c r="AN68" i="10" s="1"/>
  <c r="W68" i="10"/>
  <c r="AE68" i="10" s="1"/>
  <c r="AM68" i="10" s="1"/>
  <c r="V68" i="10"/>
  <c r="AD68" i="10" s="1"/>
  <c r="AL68" i="10" s="1"/>
  <c r="U68" i="10"/>
  <c r="AC68" i="10" s="1"/>
  <c r="AK68" i="10" s="1"/>
  <c r="T68" i="10"/>
  <c r="AB68" i="10" s="1"/>
  <c r="AJ68" i="10" s="1"/>
  <c r="R68" i="10"/>
  <c r="Z68" i="10" s="1"/>
  <c r="AH68" i="10" s="1"/>
  <c r="Q68" i="10"/>
  <c r="CI68" i="10" s="1"/>
  <c r="P68" i="10"/>
  <c r="O68" i="10"/>
  <c r="N68" i="10"/>
  <c r="M68" i="10"/>
  <c r="L68" i="10"/>
  <c r="J68" i="10"/>
  <c r="BO67" i="10"/>
  <c r="BN67" i="10"/>
  <c r="BV67" i="10" s="1"/>
  <c r="CD67" i="10" s="1"/>
  <c r="BM67" i="10"/>
  <c r="BU67" i="10" s="1"/>
  <c r="CC67" i="10" s="1"/>
  <c r="BL67" i="10"/>
  <c r="BT67" i="10" s="1"/>
  <c r="CB67" i="10" s="1"/>
  <c r="BK67" i="10"/>
  <c r="BS67" i="10" s="1"/>
  <c r="CA67" i="10" s="1"/>
  <c r="BH67" i="10"/>
  <c r="BP67" i="10" s="1"/>
  <c r="BX67" i="10" s="1"/>
  <c r="BG67" i="10"/>
  <c r="BF67" i="10"/>
  <c r="BE67" i="10"/>
  <c r="BD67" i="10"/>
  <c r="BC67" i="10"/>
  <c r="Y67" i="10"/>
  <c r="X67" i="10"/>
  <c r="AF67" i="10" s="1"/>
  <c r="AN67" i="10" s="1"/>
  <c r="W67" i="10"/>
  <c r="AE67" i="10" s="1"/>
  <c r="AM67" i="10" s="1"/>
  <c r="V67" i="10"/>
  <c r="AD67" i="10" s="1"/>
  <c r="AL67" i="10" s="1"/>
  <c r="U67" i="10"/>
  <c r="AC67" i="10" s="1"/>
  <c r="AK67" i="10" s="1"/>
  <c r="T67" i="10"/>
  <c r="AB67" i="10" s="1"/>
  <c r="AJ67" i="10" s="1"/>
  <c r="R67" i="10"/>
  <c r="Z67" i="10" s="1"/>
  <c r="AH67" i="10" s="1"/>
  <c r="P67" i="10"/>
  <c r="O67" i="10"/>
  <c r="N67" i="10"/>
  <c r="M67" i="10"/>
  <c r="L67" i="10"/>
  <c r="J67" i="10"/>
  <c r="BO66" i="10"/>
  <c r="BW66" i="10" s="1"/>
  <c r="CE66" i="10" s="1"/>
  <c r="BN66" i="10"/>
  <c r="BV66" i="10" s="1"/>
  <c r="CD66" i="10" s="1"/>
  <c r="BM66" i="10"/>
  <c r="BU66" i="10" s="1"/>
  <c r="CC66" i="10" s="1"/>
  <c r="BL66" i="10"/>
  <c r="BT66" i="10" s="1"/>
  <c r="CB66" i="10" s="1"/>
  <c r="BK66" i="10"/>
  <c r="BS66" i="10" s="1"/>
  <c r="CA66" i="10" s="1"/>
  <c r="BH66" i="10"/>
  <c r="BP66" i="10" s="1"/>
  <c r="BX66" i="10" s="1"/>
  <c r="BG66" i="10"/>
  <c r="BF66" i="10"/>
  <c r="BE66" i="10"/>
  <c r="BD66" i="10"/>
  <c r="BC66" i="10"/>
  <c r="Y66" i="10"/>
  <c r="AG66" i="10" s="1"/>
  <c r="AO66" i="10" s="1"/>
  <c r="X66" i="10"/>
  <c r="AF66" i="10" s="1"/>
  <c r="AN66" i="10" s="1"/>
  <c r="W66" i="10"/>
  <c r="AE66" i="10" s="1"/>
  <c r="AM66" i="10" s="1"/>
  <c r="V66" i="10"/>
  <c r="AD66" i="10" s="1"/>
  <c r="AL66" i="10" s="1"/>
  <c r="U66" i="10"/>
  <c r="AC66" i="10" s="1"/>
  <c r="AK66" i="10" s="1"/>
  <c r="T66" i="10"/>
  <c r="AB66" i="10" s="1"/>
  <c r="AJ66" i="10" s="1"/>
  <c r="R66" i="10"/>
  <c r="Z66" i="10" s="1"/>
  <c r="AH66" i="10" s="1"/>
  <c r="Q66" i="10"/>
  <c r="CI66" i="10" s="1"/>
  <c r="P66" i="10"/>
  <c r="O66" i="10"/>
  <c r="N66" i="10"/>
  <c r="M66" i="10"/>
  <c r="L66" i="10"/>
  <c r="J66" i="10"/>
  <c r="BO65" i="10"/>
  <c r="BW65" i="10" s="1"/>
  <c r="CE65" i="10" s="1"/>
  <c r="BN65" i="10"/>
  <c r="BV65" i="10" s="1"/>
  <c r="CD65" i="10" s="1"/>
  <c r="BM65" i="10"/>
  <c r="BU65" i="10" s="1"/>
  <c r="CC65" i="10" s="1"/>
  <c r="BL65" i="10"/>
  <c r="BT65" i="10" s="1"/>
  <c r="CB65" i="10" s="1"/>
  <c r="BK65" i="10"/>
  <c r="BS65" i="10" s="1"/>
  <c r="CA65" i="10" s="1"/>
  <c r="BH65" i="10"/>
  <c r="BP65" i="10" s="1"/>
  <c r="BX65" i="10" s="1"/>
  <c r="BG65" i="10"/>
  <c r="BF65" i="10"/>
  <c r="BE65" i="10"/>
  <c r="BD65" i="10"/>
  <c r="BC65" i="10"/>
  <c r="Y65" i="10"/>
  <c r="AG65" i="10" s="1"/>
  <c r="AO65" i="10" s="1"/>
  <c r="X65" i="10"/>
  <c r="AF65" i="10" s="1"/>
  <c r="AN65" i="10" s="1"/>
  <c r="W65" i="10"/>
  <c r="AE65" i="10" s="1"/>
  <c r="AM65" i="10" s="1"/>
  <c r="V65" i="10"/>
  <c r="AD65" i="10" s="1"/>
  <c r="AL65" i="10" s="1"/>
  <c r="U65" i="10"/>
  <c r="AC65" i="10" s="1"/>
  <c r="AK65" i="10" s="1"/>
  <c r="T65" i="10"/>
  <c r="AB65" i="10" s="1"/>
  <c r="AJ65" i="10" s="1"/>
  <c r="R65" i="10"/>
  <c r="Z65" i="10" s="1"/>
  <c r="AH65" i="10" s="1"/>
  <c r="Q65" i="10"/>
  <c r="CI65" i="10" s="1"/>
  <c r="P65" i="10"/>
  <c r="O65" i="10"/>
  <c r="N65" i="10"/>
  <c r="M65" i="10"/>
  <c r="L65" i="10"/>
  <c r="J65" i="10"/>
  <c r="BO64" i="10"/>
  <c r="BW64" i="10" s="1"/>
  <c r="CE64" i="10" s="1"/>
  <c r="BN64" i="10"/>
  <c r="BV64" i="10" s="1"/>
  <c r="CD64" i="10" s="1"/>
  <c r="BM64" i="10"/>
  <c r="BU64" i="10" s="1"/>
  <c r="CC64" i="10" s="1"/>
  <c r="BL64" i="10"/>
  <c r="BT64" i="10" s="1"/>
  <c r="CB64" i="10" s="1"/>
  <c r="BK64" i="10"/>
  <c r="BS64" i="10" s="1"/>
  <c r="CA64" i="10" s="1"/>
  <c r="BH64" i="10"/>
  <c r="BP64" i="10" s="1"/>
  <c r="BX64" i="10" s="1"/>
  <c r="BG64" i="10"/>
  <c r="BF64" i="10"/>
  <c r="BE64" i="10"/>
  <c r="BD64" i="10"/>
  <c r="BC64" i="10"/>
  <c r="Y64" i="10"/>
  <c r="AG64" i="10" s="1"/>
  <c r="AO64" i="10" s="1"/>
  <c r="X64" i="10"/>
  <c r="AF64" i="10" s="1"/>
  <c r="AN64" i="10" s="1"/>
  <c r="W64" i="10"/>
  <c r="AE64" i="10" s="1"/>
  <c r="AM64" i="10" s="1"/>
  <c r="V64" i="10"/>
  <c r="AD64" i="10" s="1"/>
  <c r="AL64" i="10" s="1"/>
  <c r="U64" i="10"/>
  <c r="AC64" i="10" s="1"/>
  <c r="AK64" i="10" s="1"/>
  <c r="T64" i="10"/>
  <c r="AB64" i="10" s="1"/>
  <c r="AJ64" i="10" s="1"/>
  <c r="R64" i="10"/>
  <c r="Z64" i="10" s="1"/>
  <c r="AH64" i="10" s="1"/>
  <c r="Q64" i="10"/>
  <c r="CI64" i="10" s="1"/>
  <c r="P64" i="10"/>
  <c r="O64" i="10"/>
  <c r="N64" i="10"/>
  <c r="M64" i="10"/>
  <c r="L64" i="10"/>
  <c r="J64" i="10"/>
  <c r="BO63" i="10"/>
  <c r="BW63" i="10" s="1"/>
  <c r="CE63" i="10" s="1"/>
  <c r="BN63" i="10"/>
  <c r="BV63" i="10" s="1"/>
  <c r="CD63" i="10" s="1"/>
  <c r="BM63" i="10"/>
  <c r="BU63" i="10" s="1"/>
  <c r="CC63" i="10" s="1"/>
  <c r="BL63" i="10"/>
  <c r="BT63" i="10" s="1"/>
  <c r="CB63" i="10" s="1"/>
  <c r="BK63" i="10"/>
  <c r="BS63" i="10" s="1"/>
  <c r="CA63" i="10" s="1"/>
  <c r="BH63" i="10"/>
  <c r="BP63" i="10" s="1"/>
  <c r="BX63" i="10" s="1"/>
  <c r="BG63" i="10"/>
  <c r="BF63" i="10"/>
  <c r="BE63" i="10"/>
  <c r="BD63" i="10"/>
  <c r="BC63" i="10"/>
  <c r="Y63" i="10"/>
  <c r="AG63" i="10" s="1"/>
  <c r="AO63" i="10" s="1"/>
  <c r="X63" i="10"/>
  <c r="AF63" i="10" s="1"/>
  <c r="AN63" i="10" s="1"/>
  <c r="W63" i="10"/>
  <c r="AE63" i="10" s="1"/>
  <c r="AM63" i="10" s="1"/>
  <c r="V63" i="10"/>
  <c r="AD63" i="10" s="1"/>
  <c r="AL63" i="10" s="1"/>
  <c r="U63" i="10"/>
  <c r="AC63" i="10" s="1"/>
  <c r="AK63" i="10" s="1"/>
  <c r="T63" i="10"/>
  <c r="AB63" i="10" s="1"/>
  <c r="AJ63" i="10" s="1"/>
  <c r="R63" i="10"/>
  <c r="Z63" i="10" s="1"/>
  <c r="AH63" i="10" s="1"/>
  <c r="Q63" i="10"/>
  <c r="CI63" i="10" s="1"/>
  <c r="P63" i="10"/>
  <c r="O63" i="10"/>
  <c r="N63" i="10"/>
  <c r="M63" i="10"/>
  <c r="L63" i="10"/>
  <c r="J63" i="10"/>
  <c r="BO62" i="10"/>
  <c r="BW62" i="10" s="1"/>
  <c r="CE62" i="10" s="1"/>
  <c r="BN62" i="10"/>
  <c r="BV62" i="10" s="1"/>
  <c r="CD62" i="10" s="1"/>
  <c r="BM62" i="10"/>
  <c r="BU62" i="10" s="1"/>
  <c r="CC62" i="10" s="1"/>
  <c r="BL62" i="10"/>
  <c r="BT62" i="10" s="1"/>
  <c r="CB62" i="10" s="1"/>
  <c r="BK62" i="10"/>
  <c r="BS62" i="10" s="1"/>
  <c r="CA62" i="10" s="1"/>
  <c r="BH62" i="10"/>
  <c r="BP62" i="10" s="1"/>
  <c r="BX62" i="10" s="1"/>
  <c r="BG62" i="10"/>
  <c r="BF62" i="10"/>
  <c r="BE62" i="10"/>
  <c r="BD62" i="10"/>
  <c r="BC62" i="10"/>
  <c r="Y62" i="10"/>
  <c r="X62" i="10"/>
  <c r="AF62" i="10" s="1"/>
  <c r="AN62" i="10" s="1"/>
  <c r="W62" i="10"/>
  <c r="AE62" i="10" s="1"/>
  <c r="AM62" i="10" s="1"/>
  <c r="V62" i="10"/>
  <c r="AD62" i="10" s="1"/>
  <c r="AL62" i="10" s="1"/>
  <c r="U62" i="10"/>
  <c r="AC62" i="10" s="1"/>
  <c r="AK62" i="10" s="1"/>
  <c r="T62" i="10"/>
  <c r="AB62" i="10" s="1"/>
  <c r="AJ62" i="10" s="1"/>
  <c r="R62" i="10"/>
  <c r="Z62" i="10" s="1"/>
  <c r="AH62" i="10" s="1"/>
  <c r="Q62" i="10"/>
  <c r="CI62" i="10" s="1"/>
  <c r="P62" i="10"/>
  <c r="O62" i="10"/>
  <c r="N62" i="10"/>
  <c r="M62" i="10"/>
  <c r="L62" i="10"/>
  <c r="J62" i="10"/>
  <c r="BO61" i="10"/>
  <c r="BW61" i="10" s="1"/>
  <c r="CE61" i="10" s="1"/>
  <c r="BN61" i="10"/>
  <c r="BV61" i="10" s="1"/>
  <c r="CD61" i="10" s="1"/>
  <c r="BM61" i="10"/>
  <c r="BU61" i="10" s="1"/>
  <c r="CC61" i="10" s="1"/>
  <c r="BL61" i="10"/>
  <c r="BT61" i="10" s="1"/>
  <c r="CB61" i="10" s="1"/>
  <c r="BK61" i="10"/>
  <c r="BS61" i="10" s="1"/>
  <c r="CA61" i="10" s="1"/>
  <c r="BH61" i="10"/>
  <c r="BP61" i="10" s="1"/>
  <c r="BX61" i="10" s="1"/>
  <c r="BG61" i="10"/>
  <c r="BF61" i="10"/>
  <c r="BE61" i="10"/>
  <c r="BD61" i="10"/>
  <c r="BC61" i="10"/>
  <c r="Y61" i="10"/>
  <c r="X61" i="10"/>
  <c r="AF61" i="10" s="1"/>
  <c r="AN61" i="10" s="1"/>
  <c r="W61" i="10"/>
  <c r="AE61" i="10" s="1"/>
  <c r="AM61" i="10" s="1"/>
  <c r="V61" i="10"/>
  <c r="AD61" i="10" s="1"/>
  <c r="AL61" i="10" s="1"/>
  <c r="U61" i="10"/>
  <c r="AC61" i="10" s="1"/>
  <c r="AK61" i="10" s="1"/>
  <c r="T61" i="10"/>
  <c r="AB61" i="10" s="1"/>
  <c r="AJ61" i="10" s="1"/>
  <c r="R61" i="10"/>
  <c r="Z61" i="10" s="1"/>
  <c r="AH61" i="10" s="1"/>
  <c r="Q61" i="10"/>
  <c r="CI61" i="10" s="1"/>
  <c r="P61" i="10"/>
  <c r="O61" i="10"/>
  <c r="N61" i="10"/>
  <c r="M61" i="10"/>
  <c r="L61" i="10"/>
  <c r="J61" i="10"/>
  <c r="BO60" i="10"/>
  <c r="BW60" i="10" s="1"/>
  <c r="CE60" i="10" s="1"/>
  <c r="BN60" i="10"/>
  <c r="BV60" i="10" s="1"/>
  <c r="CD60" i="10" s="1"/>
  <c r="BM60" i="10"/>
  <c r="BU60" i="10" s="1"/>
  <c r="CC60" i="10" s="1"/>
  <c r="BL60" i="10"/>
  <c r="BT60" i="10" s="1"/>
  <c r="CB60" i="10" s="1"/>
  <c r="BK60" i="10"/>
  <c r="BS60" i="10" s="1"/>
  <c r="CA60" i="10" s="1"/>
  <c r="BH60" i="10"/>
  <c r="BP60" i="10" s="1"/>
  <c r="BX60" i="10" s="1"/>
  <c r="BG60" i="10"/>
  <c r="BF60" i="10"/>
  <c r="BE60" i="10"/>
  <c r="BD60" i="10"/>
  <c r="BC60" i="10"/>
  <c r="BB60" i="10"/>
  <c r="Y60" i="10"/>
  <c r="X60" i="10"/>
  <c r="AF60" i="10" s="1"/>
  <c r="AN60" i="10" s="1"/>
  <c r="W60" i="10"/>
  <c r="AE60" i="10" s="1"/>
  <c r="AM60" i="10" s="1"/>
  <c r="V60" i="10"/>
  <c r="AD60" i="10" s="1"/>
  <c r="AL60" i="10" s="1"/>
  <c r="U60" i="10"/>
  <c r="AC60" i="10" s="1"/>
  <c r="AK60" i="10" s="1"/>
  <c r="T60" i="10"/>
  <c r="AB60" i="10" s="1"/>
  <c r="AJ60" i="10" s="1"/>
  <c r="R60" i="10"/>
  <c r="Z60" i="10" s="1"/>
  <c r="AH60" i="10" s="1"/>
  <c r="Q60" i="10"/>
  <c r="CI60" i="10" s="1"/>
  <c r="P60" i="10"/>
  <c r="O60" i="10"/>
  <c r="N60" i="10"/>
  <c r="M60" i="10"/>
  <c r="L60" i="10"/>
  <c r="J60" i="10"/>
  <c r="BO59" i="10"/>
  <c r="BW59" i="10" s="1"/>
  <c r="CE59" i="10" s="1"/>
  <c r="BN59" i="10"/>
  <c r="BV59" i="10" s="1"/>
  <c r="CD59" i="10" s="1"/>
  <c r="BM59" i="10"/>
  <c r="BU59" i="10" s="1"/>
  <c r="CC59" i="10" s="1"/>
  <c r="BL59" i="10"/>
  <c r="BT59" i="10" s="1"/>
  <c r="CB59" i="10" s="1"/>
  <c r="BK59" i="10"/>
  <c r="BS59" i="10" s="1"/>
  <c r="CA59" i="10" s="1"/>
  <c r="BH59" i="10"/>
  <c r="BP59" i="10" s="1"/>
  <c r="BX59" i="10" s="1"/>
  <c r="BG59" i="10"/>
  <c r="BF59" i="10"/>
  <c r="BE59" i="10"/>
  <c r="BD59" i="10"/>
  <c r="BC59" i="10"/>
  <c r="Y59" i="10"/>
  <c r="CJ59" i="10" s="1"/>
  <c r="CK59" i="10" s="1"/>
  <c r="CL59" i="10" s="1"/>
  <c r="X59" i="10"/>
  <c r="AF59" i="10" s="1"/>
  <c r="AN59" i="10" s="1"/>
  <c r="W59" i="10"/>
  <c r="AE59" i="10" s="1"/>
  <c r="AM59" i="10" s="1"/>
  <c r="V59" i="10"/>
  <c r="AD59" i="10" s="1"/>
  <c r="AL59" i="10" s="1"/>
  <c r="U59" i="10"/>
  <c r="AC59" i="10" s="1"/>
  <c r="AK59" i="10" s="1"/>
  <c r="T59" i="10"/>
  <c r="AB59" i="10" s="1"/>
  <c r="AJ59" i="10" s="1"/>
  <c r="R59" i="10"/>
  <c r="Z59" i="10" s="1"/>
  <c r="AH59" i="10" s="1"/>
  <c r="Q59" i="10"/>
  <c r="CI59" i="10" s="1"/>
  <c r="P59" i="10"/>
  <c r="O59" i="10"/>
  <c r="N59" i="10"/>
  <c r="M59" i="10"/>
  <c r="L59" i="10"/>
  <c r="J59" i="10"/>
  <c r="BO58" i="10"/>
  <c r="BW58" i="10" s="1"/>
  <c r="CE58" i="10" s="1"/>
  <c r="BN58" i="10"/>
  <c r="BV58" i="10" s="1"/>
  <c r="CD58" i="10" s="1"/>
  <c r="BM58" i="10"/>
  <c r="BU58" i="10" s="1"/>
  <c r="CC58" i="10" s="1"/>
  <c r="BL58" i="10"/>
  <c r="BT58" i="10" s="1"/>
  <c r="CB58" i="10" s="1"/>
  <c r="BK58" i="10"/>
  <c r="BS58" i="10" s="1"/>
  <c r="CA58" i="10" s="1"/>
  <c r="BH58" i="10"/>
  <c r="BP58" i="10" s="1"/>
  <c r="BX58" i="10" s="1"/>
  <c r="BG58" i="10"/>
  <c r="BF58" i="10"/>
  <c r="BE58" i="10"/>
  <c r="BD58" i="10"/>
  <c r="BC58" i="10"/>
  <c r="Y58" i="10"/>
  <c r="CJ58" i="10" s="1"/>
  <c r="CK58" i="10" s="1"/>
  <c r="CL58" i="10" s="1"/>
  <c r="X58" i="10"/>
  <c r="AF58" i="10" s="1"/>
  <c r="AN58" i="10" s="1"/>
  <c r="W58" i="10"/>
  <c r="AE58" i="10" s="1"/>
  <c r="AM58" i="10" s="1"/>
  <c r="V58" i="10"/>
  <c r="AD58" i="10" s="1"/>
  <c r="AL58" i="10" s="1"/>
  <c r="U58" i="10"/>
  <c r="AC58" i="10" s="1"/>
  <c r="AK58" i="10" s="1"/>
  <c r="T58" i="10"/>
  <c r="AB58" i="10" s="1"/>
  <c r="AJ58" i="10" s="1"/>
  <c r="R58" i="10"/>
  <c r="Z58" i="10" s="1"/>
  <c r="AH58" i="10" s="1"/>
  <c r="Q58" i="10"/>
  <c r="CI58" i="10" s="1"/>
  <c r="P58" i="10"/>
  <c r="O58" i="10"/>
  <c r="N58" i="10"/>
  <c r="M58" i="10"/>
  <c r="L58" i="10"/>
  <c r="J58" i="10"/>
  <c r="BO57" i="10"/>
  <c r="BW57" i="10" s="1"/>
  <c r="CE57" i="10" s="1"/>
  <c r="BN57" i="10"/>
  <c r="BV57" i="10" s="1"/>
  <c r="CD57" i="10" s="1"/>
  <c r="BM57" i="10"/>
  <c r="BU57" i="10" s="1"/>
  <c r="CC57" i="10" s="1"/>
  <c r="BL57" i="10"/>
  <c r="BT57" i="10" s="1"/>
  <c r="CB57" i="10" s="1"/>
  <c r="BK57" i="10"/>
  <c r="BS57" i="10" s="1"/>
  <c r="CA57" i="10" s="1"/>
  <c r="BH57" i="10"/>
  <c r="BP57" i="10" s="1"/>
  <c r="BX57" i="10" s="1"/>
  <c r="BG57" i="10"/>
  <c r="BF57" i="10"/>
  <c r="BE57" i="10"/>
  <c r="BD57" i="10"/>
  <c r="BC57" i="10"/>
  <c r="Y57" i="10"/>
  <c r="AG57" i="10" s="1"/>
  <c r="AO57" i="10" s="1"/>
  <c r="X57" i="10"/>
  <c r="AF57" i="10" s="1"/>
  <c r="AN57" i="10" s="1"/>
  <c r="W57" i="10"/>
  <c r="AE57" i="10" s="1"/>
  <c r="AM57" i="10" s="1"/>
  <c r="V57" i="10"/>
  <c r="AD57" i="10" s="1"/>
  <c r="AL57" i="10" s="1"/>
  <c r="U57" i="10"/>
  <c r="AC57" i="10" s="1"/>
  <c r="AK57" i="10" s="1"/>
  <c r="T57" i="10"/>
  <c r="AB57" i="10" s="1"/>
  <c r="AJ57" i="10" s="1"/>
  <c r="R57" i="10"/>
  <c r="Z57" i="10" s="1"/>
  <c r="AH57" i="10" s="1"/>
  <c r="Q57" i="10"/>
  <c r="CI57" i="10" s="1"/>
  <c r="P57" i="10"/>
  <c r="O57" i="10"/>
  <c r="N57" i="10"/>
  <c r="M57" i="10"/>
  <c r="L57" i="10"/>
  <c r="J57" i="10"/>
  <c r="BO56" i="10"/>
  <c r="BW56" i="10" s="1"/>
  <c r="CE56" i="10" s="1"/>
  <c r="BN56" i="10"/>
  <c r="BV56" i="10" s="1"/>
  <c r="CD56" i="10" s="1"/>
  <c r="BM56" i="10"/>
  <c r="BU56" i="10" s="1"/>
  <c r="CC56" i="10" s="1"/>
  <c r="BL56" i="10"/>
  <c r="BT56" i="10" s="1"/>
  <c r="CB56" i="10" s="1"/>
  <c r="BK56" i="10"/>
  <c r="BS56" i="10" s="1"/>
  <c r="CA56" i="10" s="1"/>
  <c r="BI56" i="10"/>
  <c r="BQ56" i="10" s="1"/>
  <c r="BY56" i="10" s="1"/>
  <c r="BH56" i="10"/>
  <c r="BP56" i="10" s="1"/>
  <c r="BX56" i="10" s="1"/>
  <c r="BG56" i="10"/>
  <c r="BF56" i="10"/>
  <c r="BE56" i="10"/>
  <c r="BD56" i="10"/>
  <c r="BC56" i="10"/>
  <c r="Y56" i="10"/>
  <c r="X56" i="10"/>
  <c r="AF56" i="10" s="1"/>
  <c r="AN56" i="10" s="1"/>
  <c r="W56" i="10"/>
  <c r="AE56" i="10" s="1"/>
  <c r="AM56" i="10" s="1"/>
  <c r="V56" i="10"/>
  <c r="AD56" i="10" s="1"/>
  <c r="AL56" i="10" s="1"/>
  <c r="U56" i="10"/>
  <c r="AC56" i="10" s="1"/>
  <c r="AK56" i="10" s="1"/>
  <c r="T56" i="10"/>
  <c r="AB56" i="10" s="1"/>
  <c r="AJ56" i="10" s="1"/>
  <c r="R56" i="10"/>
  <c r="Z56" i="10" s="1"/>
  <c r="AH56" i="10" s="1"/>
  <c r="Q56" i="10"/>
  <c r="CI56" i="10" s="1"/>
  <c r="P56" i="10"/>
  <c r="O56" i="10"/>
  <c r="N56" i="10"/>
  <c r="M56" i="10"/>
  <c r="L56" i="10"/>
  <c r="J56" i="10"/>
  <c r="BO55" i="10"/>
  <c r="BW55" i="10" s="1"/>
  <c r="CE55" i="10" s="1"/>
  <c r="BN55" i="10"/>
  <c r="BV55" i="10" s="1"/>
  <c r="CD55" i="10" s="1"/>
  <c r="BM55" i="10"/>
  <c r="BU55" i="10" s="1"/>
  <c r="CC55" i="10" s="1"/>
  <c r="BL55" i="10"/>
  <c r="BT55" i="10" s="1"/>
  <c r="CB55" i="10" s="1"/>
  <c r="BK55" i="10"/>
  <c r="BS55" i="10" s="1"/>
  <c r="CA55" i="10" s="1"/>
  <c r="BH55" i="10"/>
  <c r="BP55" i="10" s="1"/>
  <c r="BX55" i="10" s="1"/>
  <c r="BG55" i="10"/>
  <c r="BF55" i="10"/>
  <c r="BE55" i="10"/>
  <c r="BD55" i="10"/>
  <c r="BC55" i="10"/>
  <c r="Y55" i="10"/>
  <c r="X55" i="10"/>
  <c r="AF55" i="10" s="1"/>
  <c r="AN55" i="10" s="1"/>
  <c r="W55" i="10"/>
  <c r="AE55" i="10" s="1"/>
  <c r="AM55" i="10" s="1"/>
  <c r="V55" i="10"/>
  <c r="AD55" i="10" s="1"/>
  <c r="AL55" i="10" s="1"/>
  <c r="U55" i="10"/>
  <c r="AC55" i="10" s="1"/>
  <c r="AK55" i="10" s="1"/>
  <c r="T55" i="10"/>
  <c r="AB55" i="10" s="1"/>
  <c r="AJ55" i="10" s="1"/>
  <c r="R55" i="10"/>
  <c r="Z55" i="10" s="1"/>
  <c r="AH55" i="10" s="1"/>
  <c r="Q55" i="10"/>
  <c r="CI55" i="10" s="1"/>
  <c r="P55" i="10"/>
  <c r="O55" i="10"/>
  <c r="N55" i="10"/>
  <c r="M55" i="10"/>
  <c r="L55" i="10"/>
  <c r="J55" i="10"/>
  <c r="BO54" i="10"/>
  <c r="BW54" i="10" s="1"/>
  <c r="CE54" i="10" s="1"/>
  <c r="BN54" i="10"/>
  <c r="BV54" i="10" s="1"/>
  <c r="CD54" i="10" s="1"/>
  <c r="BM54" i="10"/>
  <c r="BU54" i="10" s="1"/>
  <c r="CC54" i="10" s="1"/>
  <c r="BL54" i="10"/>
  <c r="BT54" i="10" s="1"/>
  <c r="CB54" i="10" s="1"/>
  <c r="BK54" i="10"/>
  <c r="BS54" i="10" s="1"/>
  <c r="CA54" i="10" s="1"/>
  <c r="BH54" i="10"/>
  <c r="BP54" i="10" s="1"/>
  <c r="BX54" i="10" s="1"/>
  <c r="BG54" i="10"/>
  <c r="BF54" i="10"/>
  <c r="BE54" i="10"/>
  <c r="BD54" i="10"/>
  <c r="BC54" i="10"/>
  <c r="Y54" i="10"/>
  <c r="AG54" i="10" s="1"/>
  <c r="AO54" i="10" s="1"/>
  <c r="X54" i="10"/>
  <c r="AF54" i="10" s="1"/>
  <c r="AN54" i="10" s="1"/>
  <c r="W54" i="10"/>
  <c r="AE54" i="10" s="1"/>
  <c r="AM54" i="10" s="1"/>
  <c r="V54" i="10"/>
  <c r="AD54" i="10" s="1"/>
  <c r="AL54" i="10" s="1"/>
  <c r="U54" i="10"/>
  <c r="AC54" i="10" s="1"/>
  <c r="AK54" i="10" s="1"/>
  <c r="T54" i="10"/>
  <c r="AB54" i="10" s="1"/>
  <c r="AJ54" i="10" s="1"/>
  <c r="R54" i="10"/>
  <c r="Z54" i="10" s="1"/>
  <c r="AH54" i="10" s="1"/>
  <c r="Q54" i="10"/>
  <c r="CI54" i="10" s="1"/>
  <c r="P54" i="10"/>
  <c r="O54" i="10"/>
  <c r="N54" i="10"/>
  <c r="M54" i="10"/>
  <c r="L54" i="10"/>
  <c r="J54" i="10"/>
  <c r="BO53" i="10"/>
  <c r="BW53" i="10" s="1"/>
  <c r="CE53" i="10" s="1"/>
  <c r="BN53" i="10"/>
  <c r="BV53" i="10" s="1"/>
  <c r="CD53" i="10" s="1"/>
  <c r="BM53" i="10"/>
  <c r="BU53" i="10" s="1"/>
  <c r="CC53" i="10" s="1"/>
  <c r="BL53" i="10"/>
  <c r="BT53" i="10" s="1"/>
  <c r="CB53" i="10" s="1"/>
  <c r="BK53" i="10"/>
  <c r="BS53" i="10" s="1"/>
  <c r="CA53" i="10" s="1"/>
  <c r="BH53" i="10"/>
  <c r="BP53" i="10" s="1"/>
  <c r="BX53" i="10" s="1"/>
  <c r="BG53" i="10"/>
  <c r="BF53" i="10"/>
  <c r="BE53" i="10"/>
  <c r="BD53" i="10"/>
  <c r="BC53" i="10"/>
  <c r="Y53" i="10"/>
  <c r="AG53" i="10" s="1"/>
  <c r="AO53" i="10" s="1"/>
  <c r="X53" i="10"/>
  <c r="AF53" i="10" s="1"/>
  <c r="AN53" i="10" s="1"/>
  <c r="W53" i="10"/>
  <c r="AE53" i="10" s="1"/>
  <c r="AM53" i="10" s="1"/>
  <c r="V53" i="10"/>
  <c r="AD53" i="10" s="1"/>
  <c r="AL53" i="10" s="1"/>
  <c r="U53" i="10"/>
  <c r="AC53" i="10" s="1"/>
  <c r="AK53" i="10" s="1"/>
  <c r="T53" i="10"/>
  <c r="AB53" i="10" s="1"/>
  <c r="AJ53" i="10" s="1"/>
  <c r="R53" i="10"/>
  <c r="Z53" i="10" s="1"/>
  <c r="AH53" i="10" s="1"/>
  <c r="Q53" i="10"/>
  <c r="CI53" i="10" s="1"/>
  <c r="P53" i="10"/>
  <c r="O53" i="10"/>
  <c r="N53" i="10"/>
  <c r="M53" i="10"/>
  <c r="L53" i="10"/>
  <c r="J53" i="10"/>
  <c r="BO52" i="10"/>
  <c r="BW52" i="10" s="1"/>
  <c r="CE52" i="10" s="1"/>
  <c r="BN52" i="10"/>
  <c r="BV52" i="10" s="1"/>
  <c r="CD52" i="10" s="1"/>
  <c r="BM52" i="10"/>
  <c r="BU52" i="10" s="1"/>
  <c r="CC52" i="10" s="1"/>
  <c r="BL52" i="10"/>
  <c r="BT52" i="10" s="1"/>
  <c r="CB52" i="10" s="1"/>
  <c r="BK52" i="10"/>
  <c r="BS52" i="10" s="1"/>
  <c r="CA52" i="10" s="1"/>
  <c r="BI52" i="10"/>
  <c r="BQ52" i="10" s="1"/>
  <c r="BY52" i="10" s="1"/>
  <c r="BH52" i="10"/>
  <c r="BP52" i="10" s="1"/>
  <c r="BX52" i="10" s="1"/>
  <c r="BG52" i="10"/>
  <c r="BF52" i="10"/>
  <c r="BE52" i="10"/>
  <c r="BD52" i="10"/>
  <c r="BC52" i="10"/>
  <c r="BA52" i="10"/>
  <c r="Y52" i="10"/>
  <c r="AG52" i="10" s="1"/>
  <c r="AO52" i="10" s="1"/>
  <c r="X52" i="10"/>
  <c r="AF52" i="10" s="1"/>
  <c r="AN52" i="10" s="1"/>
  <c r="W52" i="10"/>
  <c r="AE52" i="10" s="1"/>
  <c r="AM52" i="10" s="1"/>
  <c r="V52" i="10"/>
  <c r="AD52" i="10" s="1"/>
  <c r="AL52" i="10" s="1"/>
  <c r="U52" i="10"/>
  <c r="AC52" i="10" s="1"/>
  <c r="AK52" i="10" s="1"/>
  <c r="T52" i="10"/>
  <c r="AB52" i="10" s="1"/>
  <c r="AJ52" i="10" s="1"/>
  <c r="R52" i="10"/>
  <c r="Z52" i="10" s="1"/>
  <c r="AH52" i="10" s="1"/>
  <c r="Q52" i="10"/>
  <c r="CI52" i="10" s="1"/>
  <c r="P52" i="10"/>
  <c r="O52" i="10"/>
  <c r="N52" i="10"/>
  <c r="M52" i="10"/>
  <c r="L52" i="10"/>
  <c r="J52" i="10"/>
  <c r="BO51" i="10"/>
  <c r="BW51" i="10" s="1"/>
  <c r="CE51" i="10" s="1"/>
  <c r="BN51" i="10"/>
  <c r="BV51" i="10" s="1"/>
  <c r="CD51" i="10" s="1"/>
  <c r="BM51" i="10"/>
  <c r="BU51" i="10" s="1"/>
  <c r="CC51" i="10" s="1"/>
  <c r="BL51" i="10"/>
  <c r="BT51" i="10" s="1"/>
  <c r="CB51" i="10" s="1"/>
  <c r="BK51" i="10"/>
  <c r="BS51" i="10" s="1"/>
  <c r="CA51" i="10" s="1"/>
  <c r="BH51" i="10"/>
  <c r="BP51" i="10" s="1"/>
  <c r="BX51" i="10" s="1"/>
  <c r="BG51" i="10"/>
  <c r="BF51" i="10"/>
  <c r="BE51" i="10"/>
  <c r="BD51" i="10"/>
  <c r="BC51" i="10"/>
  <c r="Y51" i="10"/>
  <c r="CJ51" i="10" s="1"/>
  <c r="CK51" i="10" s="1"/>
  <c r="CL51" i="10" s="1"/>
  <c r="X51" i="10"/>
  <c r="AF51" i="10" s="1"/>
  <c r="AN51" i="10" s="1"/>
  <c r="W51" i="10"/>
  <c r="AE51" i="10" s="1"/>
  <c r="AM51" i="10" s="1"/>
  <c r="V51" i="10"/>
  <c r="AD51" i="10" s="1"/>
  <c r="AL51" i="10" s="1"/>
  <c r="U51" i="10"/>
  <c r="AC51" i="10" s="1"/>
  <c r="AK51" i="10" s="1"/>
  <c r="T51" i="10"/>
  <c r="AB51" i="10" s="1"/>
  <c r="AJ51" i="10" s="1"/>
  <c r="R51" i="10"/>
  <c r="Z51" i="10" s="1"/>
  <c r="AH51" i="10" s="1"/>
  <c r="Q51" i="10"/>
  <c r="CI51" i="10" s="1"/>
  <c r="P51" i="10"/>
  <c r="O51" i="10"/>
  <c r="N51" i="10"/>
  <c r="M51" i="10"/>
  <c r="L51" i="10"/>
  <c r="J51" i="10"/>
  <c r="BO50" i="10"/>
  <c r="BW50" i="10" s="1"/>
  <c r="CE50" i="10" s="1"/>
  <c r="BN50" i="10"/>
  <c r="BV50" i="10" s="1"/>
  <c r="CD50" i="10" s="1"/>
  <c r="BM50" i="10"/>
  <c r="BU50" i="10" s="1"/>
  <c r="CC50" i="10" s="1"/>
  <c r="BL50" i="10"/>
  <c r="BT50" i="10" s="1"/>
  <c r="CB50" i="10" s="1"/>
  <c r="BK50" i="10"/>
  <c r="BS50" i="10" s="1"/>
  <c r="CA50" i="10" s="1"/>
  <c r="BH50" i="10"/>
  <c r="BP50" i="10" s="1"/>
  <c r="BX50" i="10" s="1"/>
  <c r="BG50" i="10"/>
  <c r="BF50" i="10"/>
  <c r="BE50" i="10"/>
  <c r="BD50" i="10"/>
  <c r="BC50" i="10"/>
  <c r="Y50" i="10"/>
  <c r="CJ50" i="10" s="1"/>
  <c r="CK50" i="10" s="1"/>
  <c r="CL50" i="10" s="1"/>
  <c r="X50" i="10"/>
  <c r="AF50" i="10" s="1"/>
  <c r="AN50" i="10" s="1"/>
  <c r="W50" i="10"/>
  <c r="AE50" i="10" s="1"/>
  <c r="AM50" i="10" s="1"/>
  <c r="V50" i="10"/>
  <c r="AD50" i="10" s="1"/>
  <c r="AL50" i="10" s="1"/>
  <c r="U50" i="10"/>
  <c r="AC50" i="10" s="1"/>
  <c r="AK50" i="10" s="1"/>
  <c r="T50" i="10"/>
  <c r="AB50" i="10" s="1"/>
  <c r="AJ50" i="10" s="1"/>
  <c r="R50" i="10"/>
  <c r="Z50" i="10" s="1"/>
  <c r="AH50" i="10" s="1"/>
  <c r="Q50" i="10"/>
  <c r="CI50" i="10" s="1"/>
  <c r="P50" i="10"/>
  <c r="O50" i="10"/>
  <c r="N50" i="10"/>
  <c r="M50" i="10"/>
  <c r="L50" i="10"/>
  <c r="J50" i="10"/>
  <c r="BO49" i="10"/>
  <c r="BW49" i="10" s="1"/>
  <c r="CE49" i="10" s="1"/>
  <c r="BN49" i="10"/>
  <c r="BV49" i="10" s="1"/>
  <c r="CD49" i="10" s="1"/>
  <c r="BM49" i="10"/>
  <c r="BU49" i="10" s="1"/>
  <c r="CC49" i="10" s="1"/>
  <c r="BL49" i="10"/>
  <c r="BT49" i="10" s="1"/>
  <c r="CB49" i="10" s="1"/>
  <c r="BK49" i="10"/>
  <c r="BS49" i="10" s="1"/>
  <c r="CA49" i="10" s="1"/>
  <c r="BH49" i="10"/>
  <c r="BP49" i="10" s="1"/>
  <c r="BX49" i="10" s="1"/>
  <c r="BG49" i="10"/>
  <c r="BF49" i="10"/>
  <c r="BE49" i="10"/>
  <c r="BD49" i="10"/>
  <c r="BC49" i="10"/>
  <c r="Y49" i="10"/>
  <c r="AG49" i="10" s="1"/>
  <c r="AO49" i="10" s="1"/>
  <c r="X49" i="10"/>
  <c r="AF49" i="10" s="1"/>
  <c r="AN49" i="10" s="1"/>
  <c r="W49" i="10"/>
  <c r="AE49" i="10" s="1"/>
  <c r="AM49" i="10" s="1"/>
  <c r="V49" i="10"/>
  <c r="AD49" i="10" s="1"/>
  <c r="AL49" i="10" s="1"/>
  <c r="U49" i="10"/>
  <c r="AC49" i="10" s="1"/>
  <c r="AK49" i="10" s="1"/>
  <c r="T49" i="10"/>
  <c r="AB49" i="10" s="1"/>
  <c r="AJ49" i="10" s="1"/>
  <c r="R49" i="10"/>
  <c r="Z49" i="10" s="1"/>
  <c r="AH49" i="10" s="1"/>
  <c r="Q49" i="10"/>
  <c r="CI49" i="10" s="1"/>
  <c r="P49" i="10"/>
  <c r="O49" i="10"/>
  <c r="N49" i="10"/>
  <c r="M49" i="10"/>
  <c r="L49" i="10"/>
  <c r="J49" i="10"/>
  <c r="BO48" i="10"/>
  <c r="BW48" i="10" s="1"/>
  <c r="CE48" i="10" s="1"/>
  <c r="BN48" i="10"/>
  <c r="BV48" i="10" s="1"/>
  <c r="CD48" i="10" s="1"/>
  <c r="BM48" i="10"/>
  <c r="BU48" i="10" s="1"/>
  <c r="CC48" i="10" s="1"/>
  <c r="BL48" i="10"/>
  <c r="BT48" i="10" s="1"/>
  <c r="CB48" i="10" s="1"/>
  <c r="BK48" i="10"/>
  <c r="BS48" i="10" s="1"/>
  <c r="CA48" i="10" s="1"/>
  <c r="BH48" i="10"/>
  <c r="BP48" i="10" s="1"/>
  <c r="BX48" i="10" s="1"/>
  <c r="BG48" i="10"/>
  <c r="BF48" i="10"/>
  <c r="BE48" i="10"/>
  <c r="BD48" i="10"/>
  <c r="BC48" i="10"/>
  <c r="Y48" i="10"/>
  <c r="AG48" i="10" s="1"/>
  <c r="AO48" i="10" s="1"/>
  <c r="X48" i="10"/>
  <c r="AF48" i="10" s="1"/>
  <c r="AN48" i="10" s="1"/>
  <c r="W48" i="10"/>
  <c r="AE48" i="10" s="1"/>
  <c r="AM48" i="10" s="1"/>
  <c r="V48" i="10"/>
  <c r="AD48" i="10" s="1"/>
  <c r="AL48" i="10" s="1"/>
  <c r="U48" i="10"/>
  <c r="AC48" i="10" s="1"/>
  <c r="AK48" i="10" s="1"/>
  <c r="T48" i="10"/>
  <c r="AB48" i="10" s="1"/>
  <c r="AJ48" i="10" s="1"/>
  <c r="R48" i="10"/>
  <c r="Z48" i="10" s="1"/>
  <c r="AH48" i="10" s="1"/>
  <c r="Q48" i="10"/>
  <c r="CI48" i="10" s="1"/>
  <c r="P48" i="10"/>
  <c r="O48" i="10"/>
  <c r="N48" i="10"/>
  <c r="M48" i="10"/>
  <c r="L48" i="10"/>
  <c r="J48" i="10"/>
  <c r="BO47" i="10"/>
  <c r="BW47" i="10" s="1"/>
  <c r="CE47" i="10" s="1"/>
  <c r="BN47" i="10"/>
  <c r="BV47" i="10" s="1"/>
  <c r="CD47" i="10" s="1"/>
  <c r="BM47" i="10"/>
  <c r="BU47" i="10" s="1"/>
  <c r="CC47" i="10" s="1"/>
  <c r="BL47" i="10"/>
  <c r="BT47" i="10" s="1"/>
  <c r="CB47" i="10" s="1"/>
  <c r="BK47" i="10"/>
  <c r="BS47" i="10" s="1"/>
  <c r="CA47" i="10" s="1"/>
  <c r="BH47" i="10"/>
  <c r="BP47" i="10" s="1"/>
  <c r="BX47" i="10" s="1"/>
  <c r="BG47" i="10"/>
  <c r="BF47" i="10"/>
  <c r="BE47" i="10"/>
  <c r="BD47" i="10"/>
  <c r="BC47" i="10"/>
  <c r="Y47" i="10"/>
  <c r="AG47" i="10" s="1"/>
  <c r="AO47" i="10" s="1"/>
  <c r="X47" i="10"/>
  <c r="AF47" i="10" s="1"/>
  <c r="AN47" i="10" s="1"/>
  <c r="W47" i="10"/>
  <c r="AE47" i="10" s="1"/>
  <c r="AM47" i="10" s="1"/>
  <c r="V47" i="10"/>
  <c r="AD47" i="10" s="1"/>
  <c r="AL47" i="10" s="1"/>
  <c r="U47" i="10"/>
  <c r="AC47" i="10" s="1"/>
  <c r="AK47" i="10" s="1"/>
  <c r="T47" i="10"/>
  <c r="AB47" i="10" s="1"/>
  <c r="AJ47" i="10" s="1"/>
  <c r="R47" i="10"/>
  <c r="Z47" i="10" s="1"/>
  <c r="AH47" i="10" s="1"/>
  <c r="Q47" i="10"/>
  <c r="CI47" i="10" s="1"/>
  <c r="P47" i="10"/>
  <c r="O47" i="10"/>
  <c r="N47" i="10"/>
  <c r="M47" i="10"/>
  <c r="L47" i="10"/>
  <c r="J47" i="10"/>
  <c r="BO46" i="10"/>
  <c r="BW46" i="10" s="1"/>
  <c r="CE46" i="10" s="1"/>
  <c r="BN46" i="10"/>
  <c r="BV46" i="10" s="1"/>
  <c r="CD46" i="10" s="1"/>
  <c r="BM46" i="10"/>
  <c r="BU46" i="10" s="1"/>
  <c r="CC46" i="10" s="1"/>
  <c r="BL46" i="10"/>
  <c r="BT46" i="10" s="1"/>
  <c r="CB46" i="10" s="1"/>
  <c r="BK46" i="10"/>
  <c r="BS46" i="10" s="1"/>
  <c r="CA46" i="10" s="1"/>
  <c r="BH46" i="10"/>
  <c r="BP46" i="10" s="1"/>
  <c r="BX46" i="10" s="1"/>
  <c r="BG46" i="10"/>
  <c r="BF46" i="10"/>
  <c r="BE46" i="10"/>
  <c r="BD46" i="10"/>
  <c r="BC46" i="10"/>
  <c r="Y46" i="10"/>
  <c r="AG46" i="10" s="1"/>
  <c r="AO46" i="10" s="1"/>
  <c r="X46" i="10"/>
  <c r="AF46" i="10" s="1"/>
  <c r="AN46" i="10" s="1"/>
  <c r="W46" i="10"/>
  <c r="AE46" i="10" s="1"/>
  <c r="AM46" i="10" s="1"/>
  <c r="V46" i="10"/>
  <c r="AD46" i="10" s="1"/>
  <c r="AL46" i="10" s="1"/>
  <c r="U46" i="10"/>
  <c r="AC46" i="10" s="1"/>
  <c r="AK46" i="10" s="1"/>
  <c r="T46" i="10"/>
  <c r="AB46" i="10" s="1"/>
  <c r="AJ46" i="10" s="1"/>
  <c r="R46" i="10"/>
  <c r="Z46" i="10" s="1"/>
  <c r="AH46" i="10" s="1"/>
  <c r="Q46" i="10"/>
  <c r="CI46" i="10" s="1"/>
  <c r="P46" i="10"/>
  <c r="O46" i="10"/>
  <c r="N46" i="10"/>
  <c r="M46" i="10"/>
  <c r="L46" i="10"/>
  <c r="J46" i="10"/>
  <c r="BO45" i="10"/>
  <c r="BW45" i="10" s="1"/>
  <c r="CE45" i="10" s="1"/>
  <c r="BN45" i="10"/>
  <c r="BV45" i="10" s="1"/>
  <c r="CD45" i="10" s="1"/>
  <c r="BM45" i="10"/>
  <c r="BU45" i="10" s="1"/>
  <c r="CC45" i="10" s="1"/>
  <c r="BL45" i="10"/>
  <c r="BT45" i="10" s="1"/>
  <c r="CB45" i="10" s="1"/>
  <c r="BK45" i="10"/>
  <c r="BS45" i="10" s="1"/>
  <c r="CA45" i="10" s="1"/>
  <c r="BH45" i="10"/>
  <c r="BP45" i="10" s="1"/>
  <c r="BX45" i="10" s="1"/>
  <c r="BG45" i="10"/>
  <c r="BF45" i="10"/>
  <c r="BE45" i="10"/>
  <c r="BD45" i="10"/>
  <c r="BC45" i="10"/>
  <c r="Y45" i="10"/>
  <c r="X45" i="10"/>
  <c r="AF45" i="10" s="1"/>
  <c r="AN45" i="10" s="1"/>
  <c r="W45" i="10"/>
  <c r="AE45" i="10" s="1"/>
  <c r="AM45" i="10" s="1"/>
  <c r="V45" i="10"/>
  <c r="AD45" i="10" s="1"/>
  <c r="AL45" i="10" s="1"/>
  <c r="U45" i="10"/>
  <c r="AC45" i="10" s="1"/>
  <c r="AK45" i="10" s="1"/>
  <c r="T45" i="10"/>
  <c r="AB45" i="10" s="1"/>
  <c r="AJ45" i="10" s="1"/>
  <c r="R45" i="10"/>
  <c r="Z45" i="10" s="1"/>
  <c r="AH45" i="10" s="1"/>
  <c r="Q45" i="10"/>
  <c r="CI45" i="10" s="1"/>
  <c r="P45" i="10"/>
  <c r="O45" i="10"/>
  <c r="N45" i="10"/>
  <c r="M45" i="10"/>
  <c r="L45" i="10"/>
  <c r="J45" i="10"/>
  <c r="BO44" i="10"/>
  <c r="BW44" i="10" s="1"/>
  <c r="CE44" i="10" s="1"/>
  <c r="BN44" i="10"/>
  <c r="BV44" i="10" s="1"/>
  <c r="BM44" i="10"/>
  <c r="BU44" i="10" s="1"/>
  <c r="CC44" i="10" s="1"/>
  <c r="BL44" i="10"/>
  <c r="BT44" i="10" s="1"/>
  <c r="CB44" i="10" s="1"/>
  <c r="BK44" i="10"/>
  <c r="BS44" i="10" s="1"/>
  <c r="CA44" i="10" s="1"/>
  <c r="BH44" i="10"/>
  <c r="BP44" i="10" s="1"/>
  <c r="BX44" i="10" s="1"/>
  <c r="BG44" i="10"/>
  <c r="BF44" i="10"/>
  <c r="BE44" i="10"/>
  <c r="BD44" i="10"/>
  <c r="BC44" i="10"/>
  <c r="Y44" i="10"/>
  <c r="X44" i="10"/>
  <c r="AF44" i="10" s="1"/>
  <c r="AN44" i="10" s="1"/>
  <c r="W44" i="10"/>
  <c r="AE44" i="10" s="1"/>
  <c r="AM44" i="10" s="1"/>
  <c r="V44" i="10"/>
  <c r="AD44" i="10" s="1"/>
  <c r="AL44" i="10" s="1"/>
  <c r="U44" i="10"/>
  <c r="AC44" i="10" s="1"/>
  <c r="AK44" i="10" s="1"/>
  <c r="T44" i="10"/>
  <c r="AB44" i="10" s="1"/>
  <c r="AJ44" i="10" s="1"/>
  <c r="R44" i="10"/>
  <c r="Z44" i="10" s="1"/>
  <c r="AH44" i="10" s="1"/>
  <c r="Q44" i="10"/>
  <c r="CI44" i="10" s="1"/>
  <c r="P44" i="10"/>
  <c r="O44" i="10"/>
  <c r="N44" i="10"/>
  <c r="M44" i="10"/>
  <c r="L44" i="10"/>
  <c r="J44" i="10"/>
  <c r="BM43" i="10"/>
  <c r="BU43" i="10" s="1"/>
  <c r="CC43" i="10" s="1"/>
  <c r="BL43" i="10"/>
  <c r="BT43" i="10" s="1"/>
  <c r="CB43" i="10" s="1"/>
  <c r="BK43" i="10"/>
  <c r="BS43" i="10" s="1"/>
  <c r="CA43" i="10" s="1"/>
  <c r="BH43" i="10"/>
  <c r="BP43" i="10" s="1"/>
  <c r="BX43" i="10" s="1"/>
  <c r="BF43" i="10"/>
  <c r="BE43" i="10"/>
  <c r="BD43" i="10"/>
  <c r="BC43" i="10"/>
  <c r="Y43" i="10"/>
  <c r="CJ43" i="10" s="1"/>
  <c r="X43" i="10"/>
  <c r="AF43" i="10" s="1"/>
  <c r="AN43" i="10" s="1"/>
  <c r="W43" i="10"/>
  <c r="AE43" i="10" s="1"/>
  <c r="AM43" i="10" s="1"/>
  <c r="V43" i="10"/>
  <c r="AD43" i="10" s="1"/>
  <c r="AL43" i="10" s="1"/>
  <c r="U43" i="10"/>
  <c r="AC43" i="10" s="1"/>
  <c r="AK43" i="10" s="1"/>
  <c r="T43" i="10"/>
  <c r="AB43" i="10" s="1"/>
  <c r="AJ43" i="10" s="1"/>
  <c r="R43" i="10"/>
  <c r="Z43" i="10" s="1"/>
  <c r="AH43" i="10" s="1"/>
  <c r="Q43" i="10"/>
  <c r="CI43" i="10" s="1"/>
  <c r="P43" i="10"/>
  <c r="O43" i="10"/>
  <c r="N43" i="10"/>
  <c r="M43" i="10"/>
  <c r="L43" i="10"/>
  <c r="J43" i="10"/>
  <c r="BO42" i="10"/>
  <c r="BW42" i="10" s="1"/>
  <c r="CE42" i="10" s="1"/>
  <c r="BN42" i="10"/>
  <c r="BV42" i="10" s="1"/>
  <c r="CD42" i="10" s="1"/>
  <c r="BM42" i="10"/>
  <c r="BU42" i="10" s="1"/>
  <c r="CC42" i="10" s="1"/>
  <c r="BL42" i="10"/>
  <c r="BT42" i="10" s="1"/>
  <c r="CB42" i="10" s="1"/>
  <c r="BK42" i="10"/>
  <c r="BS42" i="10" s="1"/>
  <c r="CA42" i="10" s="1"/>
  <c r="BH42" i="10"/>
  <c r="BP42" i="10" s="1"/>
  <c r="BX42" i="10" s="1"/>
  <c r="BG42" i="10"/>
  <c r="BF42" i="10"/>
  <c r="BE42" i="10"/>
  <c r="BD42" i="10"/>
  <c r="BC42" i="10"/>
  <c r="Y42" i="10"/>
  <c r="X42" i="10"/>
  <c r="AF42" i="10" s="1"/>
  <c r="AN42" i="10" s="1"/>
  <c r="W42" i="10"/>
  <c r="AE42" i="10" s="1"/>
  <c r="AM42" i="10" s="1"/>
  <c r="V42" i="10"/>
  <c r="AD42" i="10" s="1"/>
  <c r="AL42" i="10" s="1"/>
  <c r="U42" i="10"/>
  <c r="AC42" i="10" s="1"/>
  <c r="AK42" i="10" s="1"/>
  <c r="T42" i="10"/>
  <c r="AB42" i="10" s="1"/>
  <c r="AJ42" i="10" s="1"/>
  <c r="R42" i="10"/>
  <c r="Z42" i="10" s="1"/>
  <c r="AH42" i="10" s="1"/>
  <c r="Q42" i="10"/>
  <c r="CI42" i="10" s="1"/>
  <c r="P42" i="10"/>
  <c r="O42" i="10"/>
  <c r="N42" i="10"/>
  <c r="M42" i="10"/>
  <c r="L42" i="10"/>
  <c r="J42" i="10"/>
  <c r="BO41" i="10"/>
  <c r="BW41" i="10" s="1"/>
  <c r="CE41" i="10" s="1"/>
  <c r="BN41" i="10"/>
  <c r="BV41" i="10" s="1"/>
  <c r="CD41" i="10" s="1"/>
  <c r="BM41" i="10"/>
  <c r="BU41" i="10" s="1"/>
  <c r="CC41" i="10" s="1"/>
  <c r="BL41" i="10"/>
  <c r="BT41" i="10" s="1"/>
  <c r="CB41" i="10" s="1"/>
  <c r="BK41" i="10"/>
  <c r="BS41" i="10" s="1"/>
  <c r="CA41" i="10" s="1"/>
  <c r="BH41" i="10"/>
  <c r="BP41" i="10" s="1"/>
  <c r="BX41" i="10" s="1"/>
  <c r="BG41" i="10"/>
  <c r="BF41" i="10"/>
  <c r="BE41" i="10"/>
  <c r="BD41" i="10"/>
  <c r="BC41" i="10"/>
  <c r="Y41" i="10"/>
  <c r="AG41" i="10" s="1"/>
  <c r="AO41" i="10" s="1"/>
  <c r="X41" i="10"/>
  <c r="AF41" i="10" s="1"/>
  <c r="AN41" i="10" s="1"/>
  <c r="W41" i="10"/>
  <c r="AE41" i="10" s="1"/>
  <c r="AM41" i="10" s="1"/>
  <c r="V41" i="10"/>
  <c r="AD41" i="10" s="1"/>
  <c r="AL41" i="10" s="1"/>
  <c r="U41" i="10"/>
  <c r="AC41" i="10" s="1"/>
  <c r="AK41" i="10" s="1"/>
  <c r="T41" i="10"/>
  <c r="AB41" i="10" s="1"/>
  <c r="AJ41" i="10" s="1"/>
  <c r="R41" i="10"/>
  <c r="Z41" i="10" s="1"/>
  <c r="AH41" i="10" s="1"/>
  <c r="Q41" i="10"/>
  <c r="CI41" i="10" s="1"/>
  <c r="P41" i="10"/>
  <c r="O41" i="10"/>
  <c r="N41" i="10"/>
  <c r="M41" i="10"/>
  <c r="L41" i="10"/>
  <c r="J41" i="10"/>
  <c r="BO40" i="10"/>
  <c r="BW40" i="10" s="1"/>
  <c r="CE40" i="10" s="1"/>
  <c r="BN40" i="10"/>
  <c r="BV40" i="10" s="1"/>
  <c r="CD40" i="10" s="1"/>
  <c r="BH40" i="10"/>
  <c r="BP40" i="10" s="1"/>
  <c r="BX40" i="10" s="1"/>
  <c r="BG40" i="10"/>
  <c r="BF40" i="10"/>
  <c r="Y40" i="10"/>
  <c r="AG40" i="10" s="1"/>
  <c r="AO40" i="10" s="1"/>
  <c r="X40" i="10"/>
  <c r="AF40" i="10" s="1"/>
  <c r="AN40" i="10" s="1"/>
  <c r="W40" i="10"/>
  <c r="AE40" i="10" s="1"/>
  <c r="AM40" i="10" s="1"/>
  <c r="T40" i="10"/>
  <c r="AB40" i="10" s="1"/>
  <c r="AJ40" i="10" s="1"/>
  <c r="R40" i="10"/>
  <c r="Z40" i="10" s="1"/>
  <c r="AH40" i="10" s="1"/>
  <c r="Q40" i="10"/>
  <c r="CI40" i="10" s="1"/>
  <c r="P40" i="10"/>
  <c r="O40" i="10"/>
  <c r="L40" i="10"/>
  <c r="J40" i="10"/>
  <c r="BO39" i="10"/>
  <c r="BW39" i="10" s="1"/>
  <c r="CE39" i="10" s="1"/>
  <c r="BN39" i="10"/>
  <c r="BV39" i="10" s="1"/>
  <c r="CD39" i="10" s="1"/>
  <c r="BM39" i="10"/>
  <c r="BU39" i="10" s="1"/>
  <c r="CC39" i="10" s="1"/>
  <c r="BL39" i="10"/>
  <c r="BT39" i="10" s="1"/>
  <c r="CB39" i="10" s="1"/>
  <c r="BK39" i="10"/>
  <c r="BS39" i="10" s="1"/>
  <c r="CA39" i="10" s="1"/>
  <c r="BH39" i="10"/>
  <c r="BP39" i="10" s="1"/>
  <c r="BX39" i="10" s="1"/>
  <c r="BG39" i="10"/>
  <c r="BF39" i="10"/>
  <c r="BE39" i="10"/>
  <c r="BD39" i="10"/>
  <c r="BC39" i="10"/>
  <c r="Y39" i="10"/>
  <c r="X39" i="10"/>
  <c r="AF39" i="10" s="1"/>
  <c r="AN39" i="10" s="1"/>
  <c r="W39" i="10"/>
  <c r="AE39" i="10" s="1"/>
  <c r="AM39" i="10" s="1"/>
  <c r="V39" i="10"/>
  <c r="AD39" i="10" s="1"/>
  <c r="AL39" i="10" s="1"/>
  <c r="U39" i="10"/>
  <c r="AC39" i="10" s="1"/>
  <c r="AK39" i="10" s="1"/>
  <c r="T39" i="10"/>
  <c r="AB39" i="10" s="1"/>
  <c r="AJ39" i="10" s="1"/>
  <c r="R39" i="10"/>
  <c r="Z39" i="10" s="1"/>
  <c r="AH39" i="10" s="1"/>
  <c r="Q39" i="10"/>
  <c r="CI39" i="10" s="1"/>
  <c r="P39" i="10"/>
  <c r="O39" i="10"/>
  <c r="N39" i="10"/>
  <c r="M39" i="10"/>
  <c r="L39" i="10"/>
  <c r="J39" i="10"/>
  <c r="BO38" i="10"/>
  <c r="BW38" i="10" s="1"/>
  <c r="CE38" i="10" s="1"/>
  <c r="BN38" i="10"/>
  <c r="BV38" i="10" s="1"/>
  <c r="CD38" i="10" s="1"/>
  <c r="BM38" i="10"/>
  <c r="BU38" i="10" s="1"/>
  <c r="CC38" i="10" s="1"/>
  <c r="BL38" i="10"/>
  <c r="BT38" i="10" s="1"/>
  <c r="CB38" i="10" s="1"/>
  <c r="BK38" i="10"/>
  <c r="BS38" i="10" s="1"/>
  <c r="CA38" i="10" s="1"/>
  <c r="BH38" i="10"/>
  <c r="BP38" i="10" s="1"/>
  <c r="BX38" i="10" s="1"/>
  <c r="BG38" i="10"/>
  <c r="BF38" i="10"/>
  <c r="BE38" i="10"/>
  <c r="BD38" i="10"/>
  <c r="BC38" i="10"/>
  <c r="Y38" i="10"/>
  <c r="X38" i="10"/>
  <c r="AF38" i="10" s="1"/>
  <c r="AN38" i="10" s="1"/>
  <c r="W38" i="10"/>
  <c r="AE38" i="10" s="1"/>
  <c r="AM38" i="10" s="1"/>
  <c r="V38" i="10"/>
  <c r="AD38" i="10" s="1"/>
  <c r="AL38" i="10" s="1"/>
  <c r="U38" i="10"/>
  <c r="AC38" i="10" s="1"/>
  <c r="AK38" i="10" s="1"/>
  <c r="T38" i="10"/>
  <c r="AB38" i="10" s="1"/>
  <c r="AJ38" i="10" s="1"/>
  <c r="R38" i="10"/>
  <c r="Z38" i="10" s="1"/>
  <c r="AH38" i="10" s="1"/>
  <c r="Q38" i="10"/>
  <c r="CI38" i="10" s="1"/>
  <c r="P38" i="10"/>
  <c r="O38" i="10"/>
  <c r="N38" i="10"/>
  <c r="M38" i="10"/>
  <c r="L38" i="10"/>
  <c r="J38" i="10"/>
  <c r="BO37" i="10"/>
  <c r="BW37" i="10" s="1"/>
  <c r="CE37" i="10" s="1"/>
  <c r="BN37" i="10"/>
  <c r="BV37" i="10" s="1"/>
  <c r="CD37" i="10" s="1"/>
  <c r="BM37" i="10"/>
  <c r="BU37" i="10" s="1"/>
  <c r="CC37" i="10" s="1"/>
  <c r="BL37" i="10"/>
  <c r="BT37" i="10" s="1"/>
  <c r="CB37" i="10" s="1"/>
  <c r="BK37" i="10"/>
  <c r="BS37" i="10" s="1"/>
  <c r="CA37" i="10" s="1"/>
  <c r="BH37" i="10"/>
  <c r="BP37" i="10" s="1"/>
  <c r="BX37" i="10" s="1"/>
  <c r="BG37" i="10"/>
  <c r="BF37" i="10"/>
  <c r="BE37" i="10"/>
  <c r="BD37" i="10"/>
  <c r="BC37" i="10"/>
  <c r="Y37" i="10"/>
  <c r="CJ37" i="10" s="1"/>
  <c r="CK37" i="10" s="1"/>
  <c r="CL37" i="10" s="1"/>
  <c r="X37" i="10"/>
  <c r="AF37" i="10" s="1"/>
  <c r="AN37" i="10" s="1"/>
  <c r="W37" i="10"/>
  <c r="AE37" i="10" s="1"/>
  <c r="AM37" i="10" s="1"/>
  <c r="V37" i="10"/>
  <c r="AD37" i="10" s="1"/>
  <c r="AL37" i="10" s="1"/>
  <c r="U37" i="10"/>
  <c r="AC37" i="10" s="1"/>
  <c r="AK37" i="10" s="1"/>
  <c r="T37" i="10"/>
  <c r="AB37" i="10" s="1"/>
  <c r="AJ37" i="10" s="1"/>
  <c r="R37" i="10"/>
  <c r="Z37" i="10" s="1"/>
  <c r="AH37" i="10" s="1"/>
  <c r="Q37" i="10"/>
  <c r="CI37" i="10" s="1"/>
  <c r="P37" i="10"/>
  <c r="O37" i="10"/>
  <c r="N37" i="10"/>
  <c r="M37" i="10"/>
  <c r="L37" i="10"/>
  <c r="J37" i="10"/>
  <c r="BO36" i="10"/>
  <c r="BW36" i="10" s="1"/>
  <c r="CE36" i="10" s="1"/>
  <c r="BN36" i="10"/>
  <c r="BV36" i="10" s="1"/>
  <c r="CD36" i="10" s="1"/>
  <c r="BM36" i="10"/>
  <c r="BU36" i="10" s="1"/>
  <c r="CC36" i="10" s="1"/>
  <c r="BL36" i="10"/>
  <c r="BT36" i="10" s="1"/>
  <c r="CB36" i="10" s="1"/>
  <c r="BK36" i="10"/>
  <c r="BS36" i="10" s="1"/>
  <c r="CA36" i="10" s="1"/>
  <c r="BH36" i="10"/>
  <c r="BP36" i="10" s="1"/>
  <c r="BX36" i="10" s="1"/>
  <c r="BG36" i="10"/>
  <c r="BF36" i="10"/>
  <c r="BE36" i="10"/>
  <c r="BD36" i="10"/>
  <c r="BC36" i="10"/>
  <c r="Y36" i="10"/>
  <c r="AG36" i="10" s="1"/>
  <c r="AO36" i="10" s="1"/>
  <c r="X36" i="10"/>
  <c r="AF36" i="10" s="1"/>
  <c r="AN36" i="10" s="1"/>
  <c r="W36" i="10"/>
  <c r="AE36" i="10" s="1"/>
  <c r="AM36" i="10" s="1"/>
  <c r="V36" i="10"/>
  <c r="AD36" i="10" s="1"/>
  <c r="AL36" i="10" s="1"/>
  <c r="U36" i="10"/>
  <c r="AC36" i="10" s="1"/>
  <c r="AK36" i="10" s="1"/>
  <c r="T36" i="10"/>
  <c r="AB36" i="10" s="1"/>
  <c r="AJ36" i="10" s="1"/>
  <c r="R36" i="10"/>
  <c r="Z36" i="10" s="1"/>
  <c r="AH36" i="10" s="1"/>
  <c r="Q36" i="10"/>
  <c r="CI36" i="10" s="1"/>
  <c r="P36" i="10"/>
  <c r="O36" i="10"/>
  <c r="N36" i="10"/>
  <c r="M36" i="10"/>
  <c r="L36" i="10"/>
  <c r="J36" i="10"/>
  <c r="BO35" i="10"/>
  <c r="BW35" i="10" s="1"/>
  <c r="CE35" i="10" s="1"/>
  <c r="BN35" i="10"/>
  <c r="BV35" i="10" s="1"/>
  <c r="CD35" i="10" s="1"/>
  <c r="BM35" i="10"/>
  <c r="BU35" i="10" s="1"/>
  <c r="CC35" i="10" s="1"/>
  <c r="BL35" i="10"/>
  <c r="BT35" i="10" s="1"/>
  <c r="CB35" i="10" s="1"/>
  <c r="BK35" i="10"/>
  <c r="BS35" i="10" s="1"/>
  <c r="CA35" i="10" s="1"/>
  <c r="BH35" i="10"/>
  <c r="BP35" i="10" s="1"/>
  <c r="BX35" i="10" s="1"/>
  <c r="BG35" i="10"/>
  <c r="BF35" i="10"/>
  <c r="BE35" i="10"/>
  <c r="BD35" i="10"/>
  <c r="BC35" i="10"/>
  <c r="Y35" i="10"/>
  <c r="AG35" i="10" s="1"/>
  <c r="AO35" i="10" s="1"/>
  <c r="X35" i="10"/>
  <c r="AF35" i="10" s="1"/>
  <c r="AN35" i="10" s="1"/>
  <c r="W35" i="10"/>
  <c r="AE35" i="10" s="1"/>
  <c r="AM35" i="10" s="1"/>
  <c r="V35" i="10"/>
  <c r="AD35" i="10" s="1"/>
  <c r="AL35" i="10" s="1"/>
  <c r="U35" i="10"/>
  <c r="AC35" i="10" s="1"/>
  <c r="AK35" i="10" s="1"/>
  <c r="T35" i="10"/>
  <c r="AB35" i="10" s="1"/>
  <c r="AJ35" i="10" s="1"/>
  <c r="R35" i="10"/>
  <c r="Z35" i="10" s="1"/>
  <c r="AH35" i="10" s="1"/>
  <c r="Q35" i="10"/>
  <c r="CI35" i="10" s="1"/>
  <c r="P35" i="10"/>
  <c r="O35" i="10"/>
  <c r="N35" i="10"/>
  <c r="M35" i="10"/>
  <c r="L35" i="10"/>
  <c r="J35" i="10"/>
  <c r="BO34" i="10"/>
  <c r="BW34" i="10" s="1"/>
  <c r="CE34" i="10" s="1"/>
  <c r="BN34" i="10"/>
  <c r="BV34" i="10" s="1"/>
  <c r="CD34" i="10" s="1"/>
  <c r="BM34" i="10"/>
  <c r="BU34" i="10" s="1"/>
  <c r="CC34" i="10" s="1"/>
  <c r="BL34" i="10"/>
  <c r="BT34" i="10" s="1"/>
  <c r="CB34" i="10" s="1"/>
  <c r="BK34" i="10"/>
  <c r="BS34" i="10" s="1"/>
  <c r="CA34" i="10" s="1"/>
  <c r="BH34" i="10"/>
  <c r="BP34" i="10" s="1"/>
  <c r="BX34" i="10" s="1"/>
  <c r="BG34" i="10"/>
  <c r="BF34" i="10"/>
  <c r="BE34" i="10"/>
  <c r="BD34" i="10"/>
  <c r="BC34" i="10"/>
  <c r="Y34" i="10"/>
  <c r="AG34" i="10" s="1"/>
  <c r="AO34" i="10" s="1"/>
  <c r="X34" i="10"/>
  <c r="AF34" i="10" s="1"/>
  <c r="AN34" i="10" s="1"/>
  <c r="W34" i="10"/>
  <c r="AE34" i="10" s="1"/>
  <c r="AM34" i="10" s="1"/>
  <c r="V34" i="10"/>
  <c r="AD34" i="10" s="1"/>
  <c r="AL34" i="10" s="1"/>
  <c r="U34" i="10"/>
  <c r="AC34" i="10" s="1"/>
  <c r="AK34" i="10" s="1"/>
  <c r="T34" i="10"/>
  <c r="AB34" i="10" s="1"/>
  <c r="AJ34" i="10" s="1"/>
  <c r="R34" i="10"/>
  <c r="Z34" i="10" s="1"/>
  <c r="AH34" i="10" s="1"/>
  <c r="Q34" i="10"/>
  <c r="CI34" i="10" s="1"/>
  <c r="P34" i="10"/>
  <c r="O34" i="10"/>
  <c r="N34" i="10"/>
  <c r="M34" i="10"/>
  <c r="L34" i="10"/>
  <c r="J34" i="10"/>
  <c r="BO33" i="10"/>
  <c r="BW33" i="10" s="1"/>
  <c r="CE33" i="10" s="1"/>
  <c r="BN33" i="10"/>
  <c r="BV33" i="10" s="1"/>
  <c r="CD33" i="10" s="1"/>
  <c r="BM33" i="10"/>
  <c r="BU33" i="10" s="1"/>
  <c r="CC33" i="10" s="1"/>
  <c r="BL33" i="10"/>
  <c r="BT33" i="10" s="1"/>
  <c r="CB33" i="10" s="1"/>
  <c r="BK33" i="10"/>
  <c r="BS33" i="10" s="1"/>
  <c r="CA33" i="10" s="1"/>
  <c r="BH33" i="10"/>
  <c r="BP33" i="10" s="1"/>
  <c r="BX33" i="10" s="1"/>
  <c r="BG33" i="10"/>
  <c r="BF33" i="10"/>
  <c r="BE33" i="10"/>
  <c r="BD33" i="10"/>
  <c r="BC33" i="10"/>
  <c r="Y33" i="10"/>
  <c r="AG33" i="10" s="1"/>
  <c r="AO33" i="10" s="1"/>
  <c r="X33" i="10"/>
  <c r="AF33" i="10" s="1"/>
  <c r="AN33" i="10" s="1"/>
  <c r="W33" i="10"/>
  <c r="AE33" i="10" s="1"/>
  <c r="AM33" i="10" s="1"/>
  <c r="V33" i="10"/>
  <c r="AD33" i="10" s="1"/>
  <c r="AL33" i="10" s="1"/>
  <c r="U33" i="10"/>
  <c r="AC33" i="10" s="1"/>
  <c r="AK33" i="10" s="1"/>
  <c r="T33" i="10"/>
  <c r="AB33" i="10" s="1"/>
  <c r="AJ33" i="10" s="1"/>
  <c r="R33" i="10"/>
  <c r="Z33" i="10" s="1"/>
  <c r="AH33" i="10" s="1"/>
  <c r="Q33" i="10"/>
  <c r="CI33" i="10" s="1"/>
  <c r="P33" i="10"/>
  <c r="O33" i="10"/>
  <c r="N33" i="10"/>
  <c r="M33" i="10"/>
  <c r="L33" i="10"/>
  <c r="J33" i="10"/>
  <c r="BO32" i="10"/>
  <c r="BW32" i="10" s="1"/>
  <c r="CE32" i="10" s="1"/>
  <c r="BN32" i="10"/>
  <c r="BV32" i="10" s="1"/>
  <c r="CD32" i="10" s="1"/>
  <c r="BM32" i="10"/>
  <c r="BU32" i="10" s="1"/>
  <c r="CC32" i="10" s="1"/>
  <c r="BL32" i="10"/>
  <c r="BT32" i="10" s="1"/>
  <c r="CB32" i="10" s="1"/>
  <c r="BK32" i="10"/>
  <c r="BS32" i="10" s="1"/>
  <c r="CA32" i="10" s="1"/>
  <c r="BH32" i="10"/>
  <c r="BP32" i="10" s="1"/>
  <c r="BX32" i="10" s="1"/>
  <c r="BG32" i="10"/>
  <c r="BF32" i="10"/>
  <c r="BE32" i="10"/>
  <c r="BD32" i="10"/>
  <c r="BC32" i="10"/>
  <c r="Y32" i="10"/>
  <c r="X32" i="10"/>
  <c r="AF32" i="10" s="1"/>
  <c r="AN32" i="10" s="1"/>
  <c r="W32" i="10"/>
  <c r="AE32" i="10" s="1"/>
  <c r="AM32" i="10" s="1"/>
  <c r="V32" i="10"/>
  <c r="AD32" i="10" s="1"/>
  <c r="AL32" i="10" s="1"/>
  <c r="U32" i="10"/>
  <c r="AC32" i="10" s="1"/>
  <c r="AK32" i="10" s="1"/>
  <c r="T32" i="10"/>
  <c r="AB32" i="10" s="1"/>
  <c r="AJ32" i="10" s="1"/>
  <c r="R32" i="10"/>
  <c r="Z32" i="10" s="1"/>
  <c r="AH32" i="10" s="1"/>
  <c r="Q32" i="10"/>
  <c r="CI32" i="10" s="1"/>
  <c r="P32" i="10"/>
  <c r="O32" i="10"/>
  <c r="N32" i="10"/>
  <c r="M32" i="10"/>
  <c r="L32" i="10"/>
  <c r="J32" i="10"/>
  <c r="BO31" i="10"/>
  <c r="BW31" i="10" s="1"/>
  <c r="CE31" i="10" s="1"/>
  <c r="BN31" i="10"/>
  <c r="BV31" i="10" s="1"/>
  <c r="CD31" i="10" s="1"/>
  <c r="BM31" i="10"/>
  <c r="BU31" i="10" s="1"/>
  <c r="CC31" i="10" s="1"/>
  <c r="BL31" i="10"/>
  <c r="BT31" i="10" s="1"/>
  <c r="CB31" i="10" s="1"/>
  <c r="BK31" i="10"/>
  <c r="BS31" i="10" s="1"/>
  <c r="CA31" i="10" s="1"/>
  <c r="BH31" i="10"/>
  <c r="BP31" i="10" s="1"/>
  <c r="BX31" i="10" s="1"/>
  <c r="BG31" i="10"/>
  <c r="BF31" i="10"/>
  <c r="BE31" i="10"/>
  <c r="BD31" i="10"/>
  <c r="BC31" i="10"/>
  <c r="Y31" i="10"/>
  <c r="AG31" i="10" s="1"/>
  <c r="AO31" i="10" s="1"/>
  <c r="X31" i="10"/>
  <c r="AF31" i="10" s="1"/>
  <c r="AN31" i="10" s="1"/>
  <c r="W31" i="10"/>
  <c r="AE31" i="10" s="1"/>
  <c r="AM31" i="10" s="1"/>
  <c r="V31" i="10"/>
  <c r="AD31" i="10" s="1"/>
  <c r="AL31" i="10" s="1"/>
  <c r="U31" i="10"/>
  <c r="AC31" i="10" s="1"/>
  <c r="AK31" i="10" s="1"/>
  <c r="T31" i="10"/>
  <c r="AB31" i="10" s="1"/>
  <c r="AJ31" i="10" s="1"/>
  <c r="R31" i="10"/>
  <c r="Z31" i="10" s="1"/>
  <c r="AH31" i="10" s="1"/>
  <c r="Q31" i="10"/>
  <c r="CI31" i="10" s="1"/>
  <c r="P31" i="10"/>
  <c r="O31" i="10"/>
  <c r="N31" i="10"/>
  <c r="M31" i="10"/>
  <c r="L31" i="10"/>
  <c r="J31" i="10"/>
  <c r="BO30" i="10"/>
  <c r="BW30" i="10" s="1"/>
  <c r="CE30" i="10" s="1"/>
  <c r="BN30" i="10"/>
  <c r="BV30" i="10" s="1"/>
  <c r="CD30" i="10" s="1"/>
  <c r="BM30" i="10"/>
  <c r="BU30" i="10" s="1"/>
  <c r="CC30" i="10" s="1"/>
  <c r="BL30" i="10"/>
  <c r="BT30" i="10" s="1"/>
  <c r="CB30" i="10" s="1"/>
  <c r="BK30" i="10"/>
  <c r="BS30" i="10" s="1"/>
  <c r="CA30" i="10" s="1"/>
  <c r="BH30" i="10"/>
  <c r="BP30" i="10" s="1"/>
  <c r="BX30" i="10" s="1"/>
  <c r="BG30" i="10"/>
  <c r="BF30" i="10"/>
  <c r="BE30" i="10"/>
  <c r="BD30" i="10"/>
  <c r="BC30" i="10"/>
  <c r="Y30" i="10"/>
  <c r="AG30" i="10" s="1"/>
  <c r="AO30" i="10" s="1"/>
  <c r="X30" i="10"/>
  <c r="AF30" i="10" s="1"/>
  <c r="AN30" i="10" s="1"/>
  <c r="W30" i="10"/>
  <c r="AE30" i="10" s="1"/>
  <c r="AM30" i="10" s="1"/>
  <c r="V30" i="10"/>
  <c r="AD30" i="10" s="1"/>
  <c r="AL30" i="10" s="1"/>
  <c r="U30" i="10"/>
  <c r="AC30" i="10" s="1"/>
  <c r="AK30" i="10" s="1"/>
  <c r="T30" i="10"/>
  <c r="AB30" i="10" s="1"/>
  <c r="AJ30" i="10" s="1"/>
  <c r="R30" i="10"/>
  <c r="Z30" i="10" s="1"/>
  <c r="AH30" i="10" s="1"/>
  <c r="Q30" i="10"/>
  <c r="CI30" i="10" s="1"/>
  <c r="P30" i="10"/>
  <c r="O30" i="10"/>
  <c r="N30" i="10"/>
  <c r="M30" i="10"/>
  <c r="L30" i="10"/>
  <c r="J30" i="10"/>
  <c r="BO29" i="10"/>
  <c r="BW29" i="10" s="1"/>
  <c r="CE29" i="10" s="1"/>
  <c r="BN29" i="10"/>
  <c r="BV29" i="10" s="1"/>
  <c r="CD29" i="10" s="1"/>
  <c r="BM29" i="10"/>
  <c r="BU29" i="10" s="1"/>
  <c r="CC29" i="10" s="1"/>
  <c r="BL29" i="10"/>
  <c r="BT29" i="10" s="1"/>
  <c r="CB29" i="10" s="1"/>
  <c r="BK29" i="10"/>
  <c r="BS29" i="10" s="1"/>
  <c r="CA29" i="10" s="1"/>
  <c r="BH29" i="10"/>
  <c r="BP29" i="10" s="1"/>
  <c r="BX29" i="10" s="1"/>
  <c r="BG29" i="10"/>
  <c r="BF29" i="10"/>
  <c r="BE29" i="10"/>
  <c r="BD29" i="10"/>
  <c r="BC29" i="10"/>
  <c r="Y29" i="10"/>
  <c r="X29" i="10"/>
  <c r="AF29" i="10" s="1"/>
  <c r="AN29" i="10" s="1"/>
  <c r="W29" i="10"/>
  <c r="AE29" i="10" s="1"/>
  <c r="AM29" i="10" s="1"/>
  <c r="V29" i="10"/>
  <c r="AD29" i="10" s="1"/>
  <c r="AL29" i="10" s="1"/>
  <c r="U29" i="10"/>
  <c r="AC29" i="10" s="1"/>
  <c r="AK29" i="10" s="1"/>
  <c r="T29" i="10"/>
  <c r="AB29" i="10" s="1"/>
  <c r="AJ29" i="10" s="1"/>
  <c r="R29" i="10"/>
  <c r="Z29" i="10" s="1"/>
  <c r="AH29" i="10" s="1"/>
  <c r="Q29" i="10"/>
  <c r="CI29" i="10" s="1"/>
  <c r="P29" i="10"/>
  <c r="O29" i="10"/>
  <c r="N29" i="10"/>
  <c r="M29" i="10"/>
  <c r="L29" i="10"/>
  <c r="J29" i="10"/>
  <c r="BO28" i="10"/>
  <c r="BW28" i="10" s="1"/>
  <c r="CE28" i="10" s="1"/>
  <c r="BN28" i="10"/>
  <c r="BV28" i="10" s="1"/>
  <c r="CD28" i="10" s="1"/>
  <c r="BM28" i="10"/>
  <c r="BU28" i="10" s="1"/>
  <c r="CC28" i="10" s="1"/>
  <c r="BL28" i="10"/>
  <c r="BT28" i="10" s="1"/>
  <c r="CB28" i="10" s="1"/>
  <c r="BK28" i="10"/>
  <c r="BS28" i="10" s="1"/>
  <c r="CA28" i="10" s="1"/>
  <c r="BH28" i="10"/>
  <c r="BP28" i="10" s="1"/>
  <c r="BX28" i="10" s="1"/>
  <c r="BG28" i="10"/>
  <c r="BF28" i="10"/>
  <c r="BE28" i="10"/>
  <c r="BD28" i="10"/>
  <c r="BC28" i="10"/>
  <c r="Y28" i="10"/>
  <c r="X28" i="10"/>
  <c r="AF28" i="10" s="1"/>
  <c r="AN28" i="10" s="1"/>
  <c r="W28" i="10"/>
  <c r="AE28" i="10" s="1"/>
  <c r="AM28" i="10" s="1"/>
  <c r="V28" i="10"/>
  <c r="AD28" i="10" s="1"/>
  <c r="AL28" i="10" s="1"/>
  <c r="U28" i="10"/>
  <c r="AC28" i="10" s="1"/>
  <c r="AK28" i="10" s="1"/>
  <c r="T28" i="10"/>
  <c r="AB28" i="10" s="1"/>
  <c r="AJ28" i="10" s="1"/>
  <c r="R28" i="10"/>
  <c r="Z28" i="10" s="1"/>
  <c r="AH28" i="10" s="1"/>
  <c r="Q28" i="10"/>
  <c r="CI28" i="10" s="1"/>
  <c r="P28" i="10"/>
  <c r="O28" i="10"/>
  <c r="N28" i="10"/>
  <c r="M28" i="10"/>
  <c r="L28" i="10"/>
  <c r="J28" i="10"/>
  <c r="BO27" i="10"/>
  <c r="BW27" i="10" s="1"/>
  <c r="CE27" i="10" s="1"/>
  <c r="BN27" i="10"/>
  <c r="BV27" i="10" s="1"/>
  <c r="CD27" i="10" s="1"/>
  <c r="BM27" i="10"/>
  <c r="BU27" i="10" s="1"/>
  <c r="CC27" i="10" s="1"/>
  <c r="BL27" i="10"/>
  <c r="BT27" i="10" s="1"/>
  <c r="CB27" i="10" s="1"/>
  <c r="BK27" i="10"/>
  <c r="BS27" i="10" s="1"/>
  <c r="CA27" i="10" s="1"/>
  <c r="BH27" i="10"/>
  <c r="BP27" i="10" s="1"/>
  <c r="BX27" i="10" s="1"/>
  <c r="BG27" i="10"/>
  <c r="BF27" i="10"/>
  <c r="BE27" i="10"/>
  <c r="BD27" i="10"/>
  <c r="BC27" i="10"/>
  <c r="Y27" i="10"/>
  <c r="AG27" i="10" s="1"/>
  <c r="AO27" i="10" s="1"/>
  <c r="X27" i="10"/>
  <c r="AF27" i="10" s="1"/>
  <c r="AN27" i="10" s="1"/>
  <c r="W27" i="10"/>
  <c r="AE27" i="10" s="1"/>
  <c r="AM27" i="10" s="1"/>
  <c r="V27" i="10"/>
  <c r="AD27" i="10" s="1"/>
  <c r="AL27" i="10" s="1"/>
  <c r="U27" i="10"/>
  <c r="AC27" i="10" s="1"/>
  <c r="AK27" i="10" s="1"/>
  <c r="T27" i="10"/>
  <c r="AB27" i="10" s="1"/>
  <c r="AJ27" i="10" s="1"/>
  <c r="R27" i="10"/>
  <c r="Z27" i="10" s="1"/>
  <c r="AH27" i="10" s="1"/>
  <c r="Q27" i="10"/>
  <c r="CI27" i="10" s="1"/>
  <c r="P27" i="10"/>
  <c r="O27" i="10"/>
  <c r="N27" i="10"/>
  <c r="M27" i="10"/>
  <c r="L27" i="10"/>
  <c r="J27" i="10"/>
  <c r="BO26" i="10"/>
  <c r="BW26" i="10" s="1"/>
  <c r="CE26" i="10" s="1"/>
  <c r="BN26" i="10"/>
  <c r="BV26" i="10" s="1"/>
  <c r="CD26" i="10" s="1"/>
  <c r="BM26" i="10"/>
  <c r="BU26" i="10" s="1"/>
  <c r="CC26" i="10" s="1"/>
  <c r="BL26" i="10"/>
  <c r="BT26" i="10" s="1"/>
  <c r="CB26" i="10" s="1"/>
  <c r="BK26" i="10"/>
  <c r="BS26" i="10" s="1"/>
  <c r="CA26" i="10" s="1"/>
  <c r="BH26" i="10"/>
  <c r="BP26" i="10" s="1"/>
  <c r="BX26" i="10" s="1"/>
  <c r="BG26" i="10"/>
  <c r="BF26" i="10"/>
  <c r="BE26" i="10"/>
  <c r="BD26" i="10"/>
  <c r="BC26" i="10"/>
  <c r="Y26" i="10"/>
  <c r="X26" i="10"/>
  <c r="AF26" i="10" s="1"/>
  <c r="AN26" i="10" s="1"/>
  <c r="W26" i="10"/>
  <c r="AE26" i="10" s="1"/>
  <c r="AM26" i="10" s="1"/>
  <c r="V26" i="10"/>
  <c r="AD26" i="10" s="1"/>
  <c r="AL26" i="10" s="1"/>
  <c r="U26" i="10"/>
  <c r="AC26" i="10" s="1"/>
  <c r="AK26" i="10" s="1"/>
  <c r="T26" i="10"/>
  <c r="AB26" i="10" s="1"/>
  <c r="AJ26" i="10" s="1"/>
  <c r="R26" i="10"/>
  <c r="Z26" i="10" s="1"/>
  <c r="AH26" i="10" s="1"/>
  <c r="Q26" i="10"/>
  <c r="CI26" i="10" s="1"/>
  <c r="P26" i="10"/>
  <c r="O26" i="10"/>
  <c r="N26" i="10"/>
  <c r="M26" i="10"/>
  <c r="L26" i="10"/>
  <c r="J26" i="10"/>
  <c r="BO25" i="10"/>
  <c r="BW25" i="10" s="1"/>
  <c r="CE25" i="10" s="1"/>
  <c r="BN25" i="10"/>
  <c r="BV25" i="10" s="1"/>
  <c r="CD25" i="10" s="1"/>
  <c r="BM25" i="10"/>
  <c r="BU25" i="10" s="1"/>
  <c r="CC25" i="10" s="1"/>
  <c r="BL25" i="10"/>
  <c r="BT25" i="10" s="1"/>
  <c r="CB25" i="10" s="1"/>
  <c r="BK25" i="10"/>
  <c r="BS25" i="10" s="1"/>
  <c r="CA25" i="10" s="1"/>
  <c r="BH25" i="10"/>
  <c r="BP25" i="10" s="1"/>
  <c r="BX25" i="10" s="1"/>
  <c r="BG25" i="10"/>
  <c r="BF25" i="10"/>
  <c r="BE25" i="10"/>
  <c r="BD25" i="10"/>
  <c r="BC25" i="10"/>
  <c r="Y25" i="10"/>
  <c r="CJ25" i="10" s="1"/>
  <c r="CK25" i="10" s="1"/>
  <c r="CL25" i="10" s="1"/>
  <c r="X25" i="10"/>
  <c r="AF25" i="10" s="1"/>
  <c r="AN25" i="10" s="1"/>
  <c r="W25" i="10"/>
  <c r="AE25" i="10" s="1"/>
  <c r="AM25" i="10" s="1"/>
  <c r="V25" i="10"/>
  <c r="AD25" i="10" s="1"/>
  <c r="AL25" i="10" s="1"/>
  <c r="U25" i="10"/>
  <c r="AC25" i="10" s="1"/>
  <c r="AK25" i="10" s="1"/>
  <c r="T25" i="10"/>
  <c r="AB25" i="10" s="1"/>
  <c r="AJ25" i="10" s="1"/>
  <c r="R25" i="10"/>
  <c r="Z25" i="10" s="1"/>
  <c r="AH25" i="10" s="1"/>
  <c r="Q25" i="10"/>
  <c r="CI25" i="10" s="1"/>
  <c r="P25" i="10"/>
  <c r="O25" i="10"/>
  <c r="N25" i="10"/>
  <c r="M25" i="10"/>
  <c r="L25" i="10"/>
  <c r="J25" i="10"/>
  <c r="BO24" i="10"/>
  <c r="BW24" i="10" s="1"/>
  <c r="CE24" i="10" s="1"/>
  <c r="BN24" i="10"/>
  <c r="BV24" i="10" s="1"/>
  <c r="CD24" i="10" s="1"/>
  <c r="BM24" i="10"/>
  <c r="BU24" i="10" s="1"/>
  <c r="CC24" i="10" s="1"/>
  <c r="BL24" i="10"/>
  <c r="BT24" i="10" s="1"/>
  <c r="CB24" i="10" s="1"/>
  <c r="BK24" i="10"/>
  <c r="BS24" i="10" s="1"/>
  <c r="CA24" i="10" s="1"/>
  <c r="BH24" i="10"/>
  <c r="BP24" i="10" s="1"/>
  <c r="BX24" i="10" s="1"/>
  <c r="BG24" i="10"/>
  <c r="BF24" i="10"/>
  <c r="BE24" i="10"/>
  <c r="BD24" i="10"/>
  <c r="BC24" i="10"/>
  <c r="X24" i="10"/>
  <c r="AF24" i="10" s="1"/>
  <c r="AN24" i="10" s="1"/>
  <c r="W24" i="10"/>
  <c r="AE24" i="10" s="1"/>
  <c r="AM24" i="10" s="1"/>
  <c r="V24" i="10"/>
  <c r="AD24" i="10" s="1"/>
  <c r="AL24" i="10" s="1"/>
  <c r="U24" i="10"/>
  <c r="AC24" i="10" s="1"/>
  <c r="AK24" i="10" s="1"/>
  <c r="T24" i="10"/>
  <c r="AB24" i="10" s="1"/>
  <c r="AJ24" i="10" s="1"/>
  <c r="R24" i="10"/>
  <c r="Z24" i="10" s="1"/>
  <c r="AH24" i="10" s="1"/>
  <c r="Q24" i="10"/>
  <c r="CI24" i="10" s="1"/>
  <c r="P24" i="10"/>
  <c r="O24" i="10"/>
  <c r="N24" i="10"/>
  <c r="M24" i="10"/>
  <c r="L24" i="10"/>
  <c r="J24" i="10"/>
  <c r="BO23" i="10"/>
  <c r="BW23" i="10" s="1"/>
  <c r="CE23" i="10" s="1"/>
  <c r="BN23" i="10"/>
  <c r="BV23" i="10" s="1"/>
  <c r="CD23" i="10" s="1"/>
  <c r="BM23" i="10"/>
  <c r="BU23" i="10" s="1"/>
  <c r="CC23" i="10" s="1"/>
  <c r="BL23" i="10"/>
  <c r="BT23" i="10" s="1"/>
  <c r="CB23" i="10" s="1"/>
  <c r="BK23" i="10"/>
  <c r="BS23" i="10" s="1"/>
  <c r="CA23" i="10" s="1"/>
  <c r="BH23" i="10"/>
  <c r="BP23" i="10" s="1"/>
  <c r="BX23" i="10" s="1"/>
  <c r="BG23" i="10"/>
  <c r="BF23" i="10"/>
  <c r="BE23" i="10"/>
  <c r="BD23" i="10"/>
  <c r="BC23" i="10"/>
  <c r="Y23" i="10"/>
  <c r="X23" i="10"/>
  <c r="AF23" i="10" s="1"/>
  <c r="AN23" i="10" s="1"/>
  <c r="W23" i="10"/>
  <c r="AE23" i="10" s="1"/>
  <c r="AM23" i="10" s="1"/>
  <c r="V23" i="10"/>
  <c r="AD23" i="10" s="1"/>
  <c r="AL23" i="10" s="1"/>
  <c r="U23" i="10"/>
  <c r="AC23" i="10" s="1"/>
  <c r="AK23" i="10" s="1"/>
  <c r="T23" i="10"/>
  <c r="AB23" i="10" s="1"/>
  <c r="AJ23" i="10" s="1"/>
  <c r="R23" i="10"/>
  <c r="Z23" i="10" s="1"/>
  <c r="AH23" i="10" s="1"/>
  <c r="Q23" i="10"/>
  <c r="CI23" i="10" s="1"/>
  <c r="P23" i="10"/>
  <c r="O23" i="10"/>
  <c r="N23" i="10"/>
  <c r="M23" i="10"/>
  <c r="L23" i="10"/>
  <c r="J23" i="10"/>
  <c r="BO22" i="10"/>
  <c r="BW22" i="10" s="1"/>
  <c r="CE22" i="10" s="1"/>
  <c r="BN22" i="10"/>
  <c r="BV22" i="10" s="1"/>
  <c r="CD22" i="10" s="1"/>
  <c r="BM22" i="10"/>
  <c r="BU22" i="10" s="1"/>
  <c r="CC22" i="10" s="1"/>
  <c r="BL22" i="10"/>
  <c r="BT22" i="10" s="1"/>
  <c r="CB22" i="10" s="1"/>
  <c r="BK22" i="10"/>
  <c r="BS22" i="10" s="1"/>
  <c r="CA22" i="10" s="1"/>
  <c r="BH22" i="10"/>
  <c r="BP22" i="10" s="1"/>
  <c r="BX22" i="10" s="1"/>
  <c r="BG22" i="10"/>
  <c r="BF22" i="10"/>
  <c r="BE22" i="10"/>
  <c r="BD22" i="10"/>
  <c r="BC22" i="10"/>
  <c r="Y22" i="10"/>
  <c r="AG22" i="10" s="1"/>
  <c r="AO22" i="10" s="1"/>
  <c r="X22" i="10"/>
  <c r="AF22" i="10" s="1"/>
  <c r="AN22" i="10" s="1"/>
  <c r="W22" i="10"/>
  <c r="AE22" i="10" s="1"/>
  <c r="AM22" i="10" s="1"/>
  <c r="V22" i="10"/>
  <c r="AD22" i="10" s="1"/>
  <c r="AL22" i="10" s="1"/>
  <c r="U22" i="10"/>
  <c r="AC22" i="10" s="1"/>
  <c r="AK22" i="10" s="1"/>
  <c r="T22" i="10"/>
  <c r="AB22" i="10" s="1"/>
  <c r="AJ22" i="10" s="1"/>
  <c r="R22" i="10"/>
  <c r="Z22" i="10" s="1"/>
  <c r="AH22" i="10" s="1"/>
  <c r="Q22" i="10"/>
  <c r="CI22" i="10" s="1"/>
  <c r="P22" i="10"/>
  <c r="O22" i="10"/>
  <c r="N22" i="10"/>
  <c r="M22" i="10"/>
  <c r="L22" i="10"/>
  <c r="J22" i="10"/>
  <c r="BO21" i="10"/>
  <c r="BW21" i="10" s="1"/>
  <c r="CE21" i="10" s="1"/>
  <c r="BN21" i="10"/>
  <c r="BV21" i="10" s="1"/>
  <c r="CD21" i="10" s="1"/>
  <c r="BM21" i="10"/>
  <c r="BU21" i="10" s="1"/>
  <c r="CC21" i="10" s="1"/>
  <c r="BL21" i="10"/>
  <c r="BT21" i="10" s="1"/>
  <c r="CB21" i="10" s="1"/>
  <c r="BK21" i="10"/>
  <c r="BS21" i="10" s="1"/>
  <c r="CA21" i="10" s="1"/>
  <c r="BH21" i="10"/>
  <c r="BP21" i="10" s="1"/>
  <c r="BX21" i="10" s="1"/>
  <c r="BG21" i="10"/>
  <c r="BF21" i="10"/>
  <c r="BE21" i="10"/>
  <c r="BD21" i="10"/>
  <c r="BC21" i="10"/>
  <c r="Y21" i="10"/>
  <c r="AG21" i="10" s="1"/>
  <c r="AO21" i="10" s="1"/>
  <c r="X21" i="10"/>
  <c r="AF21" i="10" s="1"/>
  <c r="AN21" i="10" s="1"/>
  <c r="W21" i="10"/>
  <c r="AE21" i="10" s="1"/>
  <c r="AM21" i="10" s="1"/>
  <c r="V21" i="10"/>
  <c r="AD21" i="10" s="1"/>
  <c r="AL21" i="10" s="1"/>
  <c r="U21" i="10"/>
  <c r="AC21" i="10" s="1"/>
  <c r="AK21" i="10" s="1"/>
  <c r="T21" i="10"/>
  <c r="AB21" i="10" s="1"/>
  <c r="AJ21" i="10" s="1"/>
  <c r="R21" i="10"/>
  <c r="Z21" i="10" s="1"/>
  <c r="AH21" i="10" s="1"/>
  <c r="Q21" i="10"/>
  <c r="CI21" i="10" s="1"/>
  <c r="P21" i="10"/>
  <c r="O21" i="10"/>
  <c r="N21" i="10"/>
  <c r="M21" i="10"/>
  <c r="L21" i="10"/>
  <c r="J21" i="10"/>
  <c r="BO20" i="10"/>
  <c r="BW20" i="10" s="1"/>
  <c r="CE20" i="10" s="1"/>
  <c r="BN20" i="10"/>
  <c r="BV20" i="10" s="1"/>
  <c r="CD20" i="10" s="1"/>
  <c r="BM20" i="10"/>
  <c r="BU20" i="10" s="1"/>
  <c r="CC20" i="10" s="1"/>
  <c r="BL20" i="10"/>
  <c r="BT20" i="10" s="1"/>
  <c r="CB20" i="10" s="1"/>
  <c r="BK20" i="10"/>
  <c r="BS20" i="10" s="1"/>
  <c r="CA20" i="10" s="1"/>
  <c r="BH20" i="10"/>
  <c r="BP20" i="10" s="1"/>
  <c r="BX20" i="10" s="1"/>
  <c r="BG20" i="10"/>
  <c r="BF20" i="10"/>
  <c r="BE20" i="10"/>
  <c r="BD20" i="10"/>
  <c r="BC20" i="10"/>
  <c r="Y20" i="10"/>
  <c r="AG20" i="10" s="1"/>
  <c r="AO20" i="10" s="1"/>
  <c r="X20" i="10"/>
  <c r="AF20" i="10" s="1"/>
  <c r="AN20" i="10" s="1"/>
  <c r="W20" i="10"/>
  <c r="AE20" i="10" s="1"/>
  <c r="AM20" i="10" s="1"/>
  <c r="V20" i="10"/>
  <c r="AD20" i="10" s="1"/>
  <c r="AL20" i="10" s="1"/>
  <c r="U20" i="10"/>
  <c r="AC20" i="10" s="1"/>
  <c r="AK20" i="10" s="1"/>
  <c r="T20" i="10"/>
  <c r="AB20" i="10" s="1"/>
  <c r="AJ20" i="10" s="1"/>
  <c r="R20" i="10"/>
  <c r="Z20" i="10" s="1"/>
  <c r="AH20" i="10" s="1"/>
  <c r="Q20" i="10"/>
  <c r="CI20" i="10" s="1"/>
  <c r="P20" i="10"/>
  <c r="O20" i="10"/>
  <c r="N20" i="10"/>
  <c r="M20" i="10"/>
  <c r="L20" i="10"/>
  <c r="J20" i="10"/>
  <c r="BO19" i="10"/>
  <c r="BW19" i="10" s="1"/>
  <c r="CE19" i="10" s="1"/>
  <c r="BN19" i="10"/>
  <c r="BV19" i="10" s="1"/>
  <c r="CD19" i="10" s="1"/>
  <c r="BM19" i="10"/>
  <c r="BU19" i="10" s="1"/>
  <c r="CC19" i="10" s="1"/>
  <c r="BL19" i="10"/>
  <c r="BT19" i="10" s="1"/>
  <c r="CB19" i="10" s="1"/>
  <c r="BK19" i="10"/>
  <c r="BS19" i="10" s="1"/>
  <c r="CA19" i="10" s="1"/>
  <c r="BH19" i="10"/>
  <c r="BP19" i="10" s="1"/>
  <c r="BX19" i="10" s="1"/>
  <c r="BG19" i="10"/>
  <c r="BF19" i="10"/>
  <c r="BE19" i="10"/>
  <c r="BD19" i="10"/>
  <c r="BC19" i="10"/>
  <c r="Y19" i="10"/>
  <c r="AG19" i="10" s="1"/>
  <c r="AO19" i="10" s="1"/>
  <c r="X19" i="10"/>
  <c r="AF19" i="10" s="1"/>
  <c r="AN19" i="10" s="1"/>
  <c r="W19" i="10"/>
  <c r="AE19" i="10" s="1"/>
  <c r="AM19" i="10" s="1"/>
  <c r="V19" i="10"/>
  <c r="AD19" i="10" s="1"/>
  <c r="AL19" i="10" s="1"/>
  <c r="U19" i="10"/>
  <c r="AC19" i="10" s="1"/>
  <c r="AK19" i="10" s="1"/>
  <c r="T19" i="10"/>
  <c r="AB19" i="10" s="1"/>
  <c r="AJ19" i="10" s="1"/>
  <c r="R19" i="10"/>
  <c r="Z19" i="10" s="1"/>
  <c r="AH19" i="10" s="1"/>
  <c r="Q19" i="10"/>
  <c r="CI19" i="10" s="1"/>
  <c r="P19" i="10"/>
  <c r="O19" i="10"/>
  <c r="N19" i="10"/>
  <c r="M19" i="10"/>
  <c r="L19" i="10"/>
  <c r="J19" i="10"/>
  <c r="BO18" i="10"/>
  <c r="BW18" i="10" s="1"/>
  <c r="CE18" i="10" s="1"/>
  <c r="BN18" i="10"/>
  <c r="BV18" i="10" s="1"/>
  <c r="CD18" i="10" s="1"/>
  <c r="BM18" i="10"/>
  <c r="BU18" i="10" s="1"/>
  <c r="CC18" i="10" s="1"/>
  <c r="BL18" i="10"/>
  <c r="BT18" i="10" s="1"/>
  <c r="CB18" i="10" s="1"/>
  <c r="BK18" i="10"/>
  <c r="BS18" i="10" s="1"/>
  <c r="CA18" i="10" s="1"/>
  <c r="BH18" i="10"/>
  <c r="BP18" i="10" s="1"/>
  <c r="BX18" i="10" s="1"/>
  <c r="BG18" i="10"/>
  <c r="BF18" i="10"/>
  <c r="BE18" i="10"/>
  <c r="BD18" i="10"/>
  <c r="BC18" i="10"/>
  <c r="Y18" i="10"/>
  <c r="AG18" i="10" s="1"/>
  <c r="AO18" i="10" s="1"/>
  <c r="X18" i="10"/>
  <c r="AF18" i="10" s="1"/>
  <c r="AN18" i="10" s="1"/>
  <c r="W18" i="10"/>
  <c r="AE18" i="10" s="1"/>
  <c r="AM18" i="10" s="1"/>
  <c r="V18" i="10"/>
  <c r="AD18" i="10" s="1"/>
  <c r="AL18" i="10" s="1"/>
  <c r="U18" i="10"/>
  <c r="AC18" i="10" s="1"/>
  <c r="AK18" i="10" s="1"/>
  <c r="T18" i="10"/>
  <c r="AB18" i="10" s="1"/>
  <c r="AJ18" i="10" s="1"/>
  <c r="R18" i="10"/>
  <c r="Z18" i="10" s="1"/>
  <c r="AH18" i="10" s="1"/>
  <c r="Q18" i="10"/>
  <c r="CI18" i="10" s="1"/>
  <c r="P18" i="10"/>
  <c r="O18" i="10"/>
  <c r="N18" i="10"/>
  <c r="M18" i="10"/>
  <c r="L18" i="10"/>
  <c r="J18" i="10"/>
  <c r="BO17" i="10"/>
  <c r="BW17" i="10" s="1"/>
  <c r="CE17" i="10" s="1"/>
  <c r="BN17" i="10"/>
  <c r="BV17" i="10" s="1"/>
  <c r="CD17" i="10" s="1"/>
  <c r="BM17" i="10"/>
  <c r="BU17" i="10" s="1"/>
  <c r="CC17" i="10" s="1"/>
  <c r="BL17" i="10"/>
  <c r="BT17" i="10" s="1"/>
  <c r="CB17" i="10" s="1"/>
  <c r="BK17" i="10"/>
  <c r="BS17" i="10" s="1"/>
  <c r="CA17" i="10" s="1"/>
  <c r="BH17" i="10"/>
  <c r="BP17" i="10" s="1"/>
  <c r="BX17" i="10" s="1"/>
  <c r="BG17" i="10"/>
  <c r="BF17" i="10"/>
  <c r="BE17" i="10"/>
  <c r="BD17" i="10"/>
  <c r="BC17" i="10"/>
  <c r="Y17" i="10"/>
  <c r="AG17" i="10" s="1"/>
  <c r="AO17" i="10" s="1"/>
  <c r="X17" i="10"/>
  <c r="AF17" i="10" s="1"/>
  <c r="AN17" i="10" s="1"/>
  <c r="W17" i="10"/>
  <c r="AE17" i="10" s="1"/>
  <c r="AM17" i="10" s="1"/>
  <c r="V17" i="10"/>
  <c r="AD17" i="10" s="1"/>
  <c r="AL17" i="10" s="1"/>
  <c r="U17" i="10"/>
  <c r="AC17" i="10" s="1"/>
  <c r="AK17" i="10" s="1"/>
  <c r="T17" i="10"/>
  <c r="AB17" i="10" s="1"/>
  <c r="AJ17" i="10" s="1"/>
  <c r="R17" i="10"/>
  <c r="Z17" i="10" s="1"/>
  <c r="AH17" i="10" s="1"/>
  <c r="Q17" i="10"/>
  <c r="CI17" i="10" s="1"/>
  <c r="P17" i="10"/>
  <c r="O17" i="10"/>
  <c r="N17" i="10"/>
  <c r="M17" i="10"/>
  <c r="L17" i="10"/>
  <c r="J17" i="10"/>
  <c r="BO16" i="10"/>
  <c r="BW16" i="10" s="1"/>
  <c r="CE16" i="10" s="1"/>
  <c r="BN16" i="10"/>
  <c r="BV16" i="10" s="1"/>
  <c r="CD16" i="10" s="1"/>
  <c r="BM16" i="10"/>
  <c r="BU16" i="10" s="1"/>
  <c r="CC16" i="10" s="1"/>
  <c r="BL16" i="10"/>
  <c r="BT16" i="10" s="1"/>
  <c r="CB16" i="10" s="1"/>
  <c r="BK16" i="10"/>
  <c r="BS16" i="10" s="1"/>
  <c r="CA16" i="10" s="1"/>
  <c r="BH16" i="10"/>
  <c r="BP16" i="10" s="1"/>
  <c r="BX16" i="10" s="1"/>
  <c r="BG16" i="10"/>
  <c r="BF16" i="10"/>
  <c r="BE16" i="10"/>
  <c r="BD16" i="10"/>
  <c r="BC16" i="10"/>
  <c r="Y16" i="10"/>
  <c r="AG16" i="10" s="1"/>
  <c r="AO16" i="10" s="1"/>
  <c r="X16" i="10"/>
  <c r="AF16" i="10" s="1"/>
  <c r="AN16" i="10" s="1"/>
  <c r="W16" i="10"/>
  <c r="AE16" i="10" s="1"/>
  <c r="AM16" i="10" s="1"/>
  <c r="V16" i="10"/>
  <c r="AD16" i="10" s="1"/>
  <c r="AL16" i="10" s="1"/>
  <c r="U16" i="10"/>
  <c r="AC16" i="10" s="1"/>
  <c r="AK16" i="10" s="1"/>
  <c r="T16" i="10"/>
  <c r="AB16" i="10" s="1"/>
  <c r="AJ16" i="10" s="1"/>
  <c r="R16" i="10"/>
  <c r="Z16" i="10" s="1"/>
  <c r="AH16" i="10" s="1"/>
  <c r="Q16" i="10"/>
  <c r="CI16" i="10" s="1"/>
  <c r="P16" i="10"/>
  <c r="O16" i="10"/>
  <c r="N16" i="10"/>
  <c r="M16" i="10"/>
  <c r="L16" i="10"/>
  <c r="J16" i="10"/>
  <c r="BO15" i="10"/>
  <c r="BW15" i="10" s="1"/>
  <c r="CE15" i="10" s="1"/>
  <c r="BN15" i="10"/>
  <c r="BV15" i="10" s="1"/>
  <c r="CD15" i="10" s="1"/>
  <c r="BM15" i="10"/>
  <c r="BU15" i="10" s="1"/>
  <c r="CC15" i="10" s="1"/>
  <c r="BL15" i="10"/>
  <c r="BT15" i="10" s="1"/>
  <c r="CB15" i="10" s="1"/>
  <c r="BK15" i="10"/>
  <c r="BS15" i="10" s="1"/>
  <c r="CA15" i="10" s="1"/>
  <c r="BH15" i="10"/>
  <c r="BP15" i="10" s="1"/>
  <c r="BX15" i="10" s="1"/>
  <c r="BG15" i="10"/>
  <c r="BF15" i="10"/>
  <c r="BE15" i="10"/>
  <c r="BD15" i="10"/>
  <c r="BC15" i="10"/>
  <c r="Y15" i="10"/>
  <c r="AG15" i="10" s="1"/>
  <c r="AO15" i="10" s="1"/>
  <c r="X15" i="10"/>
  <c r="AF15" i="10" s="1"/>
  <c r="AN15" i="10" s="1"/>
  <c r="W15" i="10"/>
  <c r="AE15" i="10" s="1"/>
  <c r="AM15" i="10" s="1"/>
  <c r="V15" i="10"/>
  <c r="AD15" i="10" s="1"/>
  <c r="AL15" i="10" s="1"/>
  <c r="U15" i="10"/>
  <c r="AC15" i="10" s="1"/>
  <c r="AK15" i="10" s="1"/>
  <c r="T15" i="10"/>
  <c r="AB15" i="10" s="1"/>
  <c r="AJ15" i="10" s="1"/>
  <c r="R15" i="10"/>
  <c r="Z15" i="10" s="1"/>
  <c r="AH15" i="10" s="1"/>
  <c r="Q15" i="10"/>
  <c r="CI15" i="10" s="1"/>
  <c r="P15" i="10"/>
  <c r="O15" i="10"/>
  <c r="N15" i="10"/>
  <c r="M15" i="10"/>
  <c r="L15" i="10"/>
  <c r="J15" i="10"/>
  <c r="BO14" i="10"/>
  <c r="BW14" i="10" s="1"/>
  <c r="CE14" i="10" s="1"/>
  <c r="BN14" i="10"/>
  <c r="BV14" i="10" s="1"/>
  <c r="CD14" i="10" s="1"/>
  <c r="BM14" i="10"/>
  <c r="BU14" i="10" s="1"/>
  <c r="CC14" i="10" s="1"/>
  <c r="BL14" i="10"/>
  <c r="BT14" i="10" s="1"/>
  <c r="CB14" i="10" s="1"/>
  <c r="BK14" i="10"/>
  <c r="BS14" i="10" s="1"/>
  <c r="CA14" i="10" s="1"/>
  <c r="BH14" i="10"/>
  <c r="BP14" i="10" s="1"/>
  <c r="BX14" i="10" s="1"/>
  <c r="BG14" i="10"/>
  <c r="BF14" i="10"/>
  <c r="BE14" i="10"/>
  <c r="BD14" i="10"/>
  <c r="BC14" i="10"/>
  <c r="Y14" i="10"/>
  <c r="AG14" i="10" s="1"/>
  <c r="AO14" i="10" s="1"/>
  <c r="X14" i="10"/>
  <c r="AF14" i="10" s="1"/>
  <c r="AN14" i="10" s="1"/>
  <c r="W14" i="10"/>
  <c r="AE14" i="10" s="1"/>
  <c r="AM14" i="10" s="1"/>
  <c r="V14" i="10"/>
  <c r="AD14" i="10" s="1"/>
  <c r="AL14" i="10" s="1"/>
  <c r="U14" i="10"/>
  <c r="AC14" i="10" s="1"/>
  <c r="AK14" i="10" s="1"/>
  <c r="T14" i="10"/>
  <c r="AB14" i="10" s="1"/>
  <c r="AJ14" i="10" s="1"/>
  <c r="R14" i="10"/>
  <c r="Z14" i="10" s="1"/>
  <c r="AH14" i="10" s="1"/>
  <c r="Q14" i="10"/>
  <c r="CI14" i="10" s="1"/>
  <c r="P14" i="10"/>
  <c r="O14" i="10"/>
  <c r="N14" i="10"/>
  <c r="M14" i="10"/>
  <c r="L14" i="10"/>
  <c r="J14" i="10"/>
  <c r="BO13" i="10"/>
  <c r="BW13" i="10" s="1"/>
  <c r="CE13" i="10" s="1"/>
  <c r="BN13" i="10"/>
  <c r="BV13" i="10" s="1"/>
  <c r="CD13" i="10" s="1"/>
  <c r="BM13" i="10"/>
  <c r="BU13" i="10" s="1"/>
  <c r="CC13" i="10" s="1"/>
  <c r="BL13" i="10"/>
  <c r="BT13" i="10" s="1"/>
  <c r="CB13" i="10" s="1"/>
  <c r="BK13" i="10"/>
  <c r="BS13" i="10" s="1"/>
  <c r="CA13" i="10" s="1"/>
  <c r="BH13" i="10"/>
  <c r="BP13" i="10" s="1"/>
  <c r="BX13" i="10" s="1"/>
  <c r="BG13" i="10"/>
  <c r="BF13" i="10"/>
  <c r="BE13" i="10"/>
  <c r="BD13" i="10"/>
  <c r="BC13" i="10"/>
  <c r="Y13" i="10"/>
  <c r="X13" i="10"/>
  <c r="AF13" i="10" s="1"/>
  <c r="AN13" i="10" s="1"/>
  <c r="W13" i="10"/>
  <c r="AE13" i="10" s="1"/>
  <c r="AM13" i="10" s="1"/>
  <c r="V13" i="10"/>
  <c r="AD13" i="10" s="1"/>
  <c r="AL13" i="10" s="1"/>
  <c r="U13" i="10"/>
  <c r="AC13" i="10" s="1"/>
  <c r="AK13" i="10" s="1"/>
  <c r="T13" i="10"/>
  <c r="AB13" i="10" s="1"/>
  <c r="AJ13" i="10" s="1"/>
  <c r="R13" i="10"/>
  <c r="Z13" i="10" s="1"/>
  <c r="AH13" i="10" s="1"/>
  <c r="Q13" i="10"/>
  <c r="CI13" i="10" s="1"/>
  <c r="P13" i="10"/>
  <c r="O13" i="10"/>
  <c r="N13" i="10"/>
  <c r="M13" i="10"/>
  <c r="L13" i="10"/>
  <c r="J13" i="10"/>
  <c r="BO12" i="10"/>
  <c r="BW12" i="10" s="1"/>
  <c r="CE12" i="10" s="1"/>
  <c r="BN12" i="10"/>
  <c r="BV12" i="10" s="1"/>
  <c r="CD12" i="10" s="1"/>
  <c r="BM12" i="10"/>
  <c r="BU12" i="10" s="1"/>
  <c r="CC12" i="10" s="1"/>
  <c r="BL12" i="10"/>
  <c r="BT12" i="10" s="1"/>
  <c r="CB12" i="10" s="1"/>
  <c r="BK12" i="10"/>
  <c r="BS12" i="10" s="1"/>
  <c r="CA12" i="10" s="1"/>
  <c r="BH12" i="10"/>
  <c r="BP12" i="10" s="1"/>
  <c r="BX12" i="10" s="1"/>
  <c r="BG12" i="10"/>
  <c r="BF12" i="10"/>
  <c r="BE12" i="10"/>
  <c r="BD12" i="10"/>
  <c r="BC12" i="10"/>
  <c r="Y12" i="10"/>
  <c r="X12" i="10"/>
  <c r="AF12" i="10" s="1"/>
  <c r="AN12" i="10" s="1"/>
  <c r="W12" i="10"/>
  <c r="AE12" i="10" s="1"/>
  <c r="AM12" i="10" s="1"/>
  <c r="V12" i="10"/>
  <c r="AD12" i="10" s="1"/>
  <c r="AL12" i="10" s="1"/>
  <c r="U12" i="10"/>
  <c r="AC12" i="10" s="1"/>
  <c r="AK12" i="10" s="1"/>
  <c r="T12" i="10"/>
  <c r="AB12" i="10" s="1"/>
  <c r="AJ12" i="10" s="1"/>
  <c r="R12" i="10"/>
  <c r="Z12" i="10" s="1"/>
  <c r="AH12" i="10" s="1"/>
  <c r="Q12" i="10"/>
  <c r="CI12" i="10" s="1"/>
  <c r="P12" i="10"/>
  <c r="O12" i="10"/>
  <c r="N12" i="10"/>
  <c r="M12" i="10"/>
  <c r="L12" i="10"/>
  <c r="J12" i="10"/>
  <c r="BO11" i="10"/>
  <c r="BW11" i="10" s="1"/>
  <c r="CE11" i="10" s="1"/>
  <c r="BN11" i="10"/>
  <c r="BV11" i="10" s="1"/>
  <c r="CD11" i="10" s="1"/>
  <c r="BM11" i="10"/>
  <c r="BU11" i="10" s="1"/>
  <c r="CC11" i="10" s="1"/>
  <c r="BL11" i="10"/>
  <c r="BT11" i="10" s="1"/>
  <c r="CB11" i="10" s="1"/>
  <c r="BK11" i="10"/>
  <c r="BS11" i="10" s="1"/>
  <c r="CA11" i="10" s="1"/>
  <c r="BH11" i="10"/>
  <c r="BP11" i="10" s="1"/>
  <c r="BX11" i="10" s="1"/>
  <c r="BG11" i="10"/>
  <c r="BF11" i="10"/>
  <c r="BE11" i="10"/>
  <c r="BD11" i="10"/>
  <c r="BC11" i="10"/>
  <c r="Y11" i="10"/>
  <c r="AG11" i="10" s="1"/>
  <c r="AO11" i="10" s="1"/>
  <c r="X11" i="10"/>
  <c r="AF11" i="10" s="1"/>
  <c r="AN11" i="10" s="1"/>
  <c r="W11" i="10"/>
  <c r="AE11" i="10" s="1"/>
  <c r="AM11" i="10" s="1"/>
  <c r="V11" i="10"/>
  <c r="AD11" i="10" s="1"/>
  <c r="AL11" i="10" s="1"/>
  <c r="U11" i="10"/>
  <c r="AC11" i="10" s="1"/>
  <c r="AK11" i="10" s="1"/>
  <c r="T11" i="10"/>
  <c r="AB11" i="10" s="1"/>
  <c r="AJ11" i="10" s="1"/>
  <c r="R11" i="10"/>
  <c r="Z11" i="10" s="1"/>
  <c r="AH11" i="10" s="1"/>
  <c r="Q11" i="10"/>
  <c r="CI11" i="10" s="1"/>
  <c r="P11" i="10"/>
  <c r="O11" i="10"/>
  <c r="N11" i="10"/>
  <c r="M11" i="10"/>
  <c r="L11" i="10"/>
  <c r="J11" i="10"/>
  <c r="BO10" i="10"/>
  <c r="BW10" i="10" s="1"/>
  <c r="CE10" i="10" s="1"/>
  <c r="BN10" i="10"/>
  <c r="BV10" i="10" s="1"/>
  <c r="CD10" i="10" s="1"/>
  <c r="BM10" i="10"/>
  <c r="BU10" i="10" s="1"/>
  <c r="CC10" i="10" s="1"/>
  <c r="BL10" i="10"/>
  <c r="BT10" i="10" s="1"/>
  <c r="CB10" i="10" s="1"/>
  <c r="BK10" i="10"/>
  <c r="BS10" i="10" s="1"/>
  <c r="CA10" i="10" s="1"/>
  <c r="BH10" i="10"/>
  <c r="BP10" i="10" s="1"/>
  <c r="BX10" i="10" s="1"/>
  <c r="BG10" i="10"/>
  <c r="BF10" i="10"/>
  <c r="BE10" i="10"/>
  <c r="BD10" i="10"/>
  <c r="BC10" i="10"/>
  <c r="Y10" i="10"/>
  <c r="X10" i="10"/>
  <c r="AF10" i="10" s="1"/>
  <c r="AN10" i="10" s="1"/>
  <c r="W10" i="10"/>
  <c r="AE10" i="10" s="1"/>
  <c r="AM10" i="10" s="1"/>
  <c r="V10" i="10"/>
  <c r="AD10" i="10" s="1"/>
  <c r="AL10" i="10" s="1"/>
  <c r="U10" i="10"/>
  <c r="AC10" i="10" s="1"/>
  <c r="AK10" i="10" s="1"/>
  <c r="T10" i="10"/>
  <c r="AB10" i="10" s="1"/>
  <c r="AJ10" i="10" s="1"/>
  <c r="R10" i="10"/>
  <c r="Z10" i="10" s="1"/>
  <c r="AH10" i="10" s="1"/>
  <c r="Q10" i="10"/>
  <c r="CI10" i="10" s="1"/>
  <c r="P10" i="10"/>
  <c r="O10" i="10"/>
  <c r="N10" i="10"/>
  <c r="M10" i="10"/>
  <c r="L10" i="10"/>
  <c r="J10" i="10"/>
  <c r="BO9" i="10"/>
  <c r="BW9" i="10" s="1"/>
  <c r="CE9" i="10" s="1"/>
  <c r="BN9" i="10"/>
  <c r="BV9" i="10" s="1"/>
  <c r="CD9" i="10" s="1"/>
  <c r="BM9" i="10"/>
  <c r="BU9" i="10" s="1"/>
  <c r="CC9" i="10" s="1"/>
  <c r="BL9" i="10"/>
  <c r="BT9" i="10" s="1"/>
  <c r="CB9" i="10" s="1"/>
  <c r="BK9" i="10"/>
  <c r="BS9" i="10" s="1"/>
  <c r="CA9" i="10" s="1"/>
  <c r="BH9" i="10"/>
  <c r="BP9" i="10" s="1"/>
  <c r="BX9" i="10" s="1"/>
  <c r="BG9" i="10"/>
  <c r="BF9" i="10"/>
  <c r="BE9" i="10"/>
  <c r="BD9" i="10"/>
  <c r="BC9" i="10"/>
  <c r="Y9" i="10"/>
  <c r="X9" i="10"/>
  <c r="AF9" i="10" s="1"/>
  <c r="AN9" i="10" s="1"/>
  <c r="W9" i="10"/>
  <c r="AE9" i="10" s="1"/>
  <c r="AM9" i="10" s="1"/>
  <c r="V9" i="10"/>
  <c r="AD9" i="10" s="1"/>
  <c r="AL9" i="10" s="1"/>
  <c r="U9" i="10"/>
  <c r="AC9" i="10" s="1"/>
  <c r="AK9" i="10" s="1"/>
  <c r="T9" i="10"/>
  <c r="AB9" i="10" s="1"/>
  <c r="AJ9" i="10" s="1"/>
  <c r="R9" i="10"/>
  <c r="Z9" i="10" s="1"/>
  <c r="AH9" i="10" s="1"/>
  <c r="Q9" i="10"/>
  <c r="CI9" i="10" s="1"/>
  <c r="P9" i="10"/>
  <c r="O9" i="10"/>
  <c r="N9" i="10"/>
  <c r="M9" i="10"/>
  <c r="L9" i="10"/>
  <c r="J9" i="10"/>
  <c r="BO8" i="10"/>
  <c r="BW8" i="10" s="1"/>
  <c r="CE8" i="10" s="1"/>
  <c r="BN8" i="10"/>
  <c r="BV8" i="10" s="1"/>
  <c r="CD8" i="10" s="1"/>
  <c r="BM8" i="10"/>
  <c r="BU8" i="10" s="1"/>
  <c r="CC8" i="10" s="1"/>
  <c r="BL8" i="10"/>
  <c r="BT8" i="10" s="1"/>
  <c r="CB8" i="10" s="1"/>
  <c r="BK8" i="10"/>
  <c r="BS8" i="10" s="1"/>
  <c r="CA8" i="10" s="1"/>
  <c r="BH8" i="10"/>
  <c r="BP8" i="10" s="1"/>
  <c r="BX8" i="10" s="1"/>
  <c r="BG8" i="10"/>
  <c r="BF8" i="10"/>
  <c r="BE8" i="10"/>
  <c r="BD8" i="10"/>
  <c r="BC8" i="10"/>
  <c r="Y8" i="10"/>
  <c r="AG8" i="10" s="1"/>
  <c r="AO8" i="10" s="1"/>
  <c r="X8" i="10"/>
  <c r="AF8" i="10" s="1"/>
  <c r="AN8" i="10" s="1"/>
  <c r="W8" i="10"/>
  <c r="AE8" i="10" s="1"/>
  <c r="AM8" i="10" s="1"/>
  <c r="V8" i="10"/>
  <c r="AD8" i="10" s="1"/>
  <c r="AL8" i="10" s="1"/>
  <c r="U8" i="10"/>
  <c r="AC8" i="10" s="1"/>
  <c r="AK8" i="10" s="1"/>
  <c r="T8" i="10"/>
  <c r="AB8" i="10" s="1"/>
  <c r="AJ8" i="10" s="1"/>
  <c r="R8" i="10"/>
  <c r="Z8" i="10" s="1"/>
  <c r="AH8" i="10" s="1"/>
  <c r="Q8" i="10"/>
  <c r="CI8" i="10" s="1"/>
  <c r="P8" i="10"/>
  <c r="O8" i="10"/>
  <c r="N8" i="10"/>
  <c r="M8" i="10"/>
  <c r="L8" i="10"/>
  <c r="J8" i="10"/>
  <c r="BO7" i="10"/>
  <c r="BW7" i="10" s="1"/>
  <c r="CE7" i="10" s="1"/>
  <c r="BN7" i="10"/>
  <c r="BV7" i="10" s="1"/>
  <c r="CD7" i="10" s="1"/>
  <c r="BH7" i="10"/>
  <c r="BP7" i="10" s="1"/>
  <c r="BX7" i="10" s="1"/>
  <c r="BG7" i="10"/>
  <c r="BF7" i="10"/>
  <c r="BE7" i="10"/>
  <c r="Y7" i="10"/>
  <c r="X7" i="10"/>
  <c r="AF7" i="10" s="1"/>
  <c r="AN7" i="10" s="1"/>
  <c r="W7" i="10"/>
  <c r="AE7" i="10" s="1"/>
  <c r="AM7" i="10" s="1"/>
  <c r="V7" i="10"/>
  <c r="AD7" i="10" s="1"/>
  <c r="AL7" i="10" s="1"/>
  <c r="U7" i="10"/>
  <c r="AC7" i="10" s="1"/>
  <c r="AK7" i="10" s="1"/>
  <c r="T7" i="10"/>
  <c r="AB7" i="10" s="1"/>
  <c r="AJ7" i="10" s="1"/>
  <c r="R7" i="10"/>
  <c r="Z7" i="10" s="1"/>
  <c r="AH7" i="10" s="1"/>
  <c r="Q7" i="10"/>
  <c r="CI7" i="10" s="1"/>
  <c r="P7" i="10"/>
  <c r="O7" i="10"/>
  <c r="N7" i="10"/>
  <c r="M7" i="10"/>
  <c r="L7" i="10"/>
  <c r="J7" i="10"/>
  <c r="BO6" i="10"/>
  <c r="BW6" i="10" s="1"/>
  <c r="CE6" i="10" s="1"/>
  <c r="BN6" i="10"/>
  <c r="BV6" i="10" s="1"/>
  <c r="CD6" i="10" s="1"/>
  <c r="BM6" i="10"/>
  <c r="BU6" i="10" s="1"/>
  <c r="CC6" i="10" s="1"/>
  <c r="BL6" i="10"/>
  <c r="BT6" i="10" s="1"/>
  <c r="CB6" i="10" s="1"/>
  <c r="BK6" i="10"/>
  <c r="BS6" i="10" s="1"/>
  <c r="CA6" i="10" s="1"/>
  <c r="BH6" i="10"/>
  <c r="BP6" i="10" s="1"/>
  <c r="BX6" i="10" s="1"/>
  <c r="BG6" i="10"/>
  <c r="BF6" i="10"/>
  <c r="BE6" i="10"/>
  <c r="BD6" i="10"/>
  <c r="BC6" i="10"/>
  <c r="Y6" i="10"/>
  <c r="X6" i="10"/>
  <c r="AF6" i="10" s="1"/>
  <c r="AN6" i="10" s="1"/>
  <c r="W6" i="10"/>
  <c r="AE6" i="10" s="1"/>
  <c r="AM6" i="10" s="1"/>
  <c r="V6" i="10"/>
  <c r="AD6" i="10" s="1"/>
  <c r="AL6" i="10" s="1"/>
  <c r="U6" i="10"/>
  <c r="AC6" i="10" s="1"/>
  <c r="AK6" i="10" s="1"/>
  <c r="T6" i="10"/>
  <c r="AB6" i="10" s="1"/>
  <c r="AJ6" i="10" s="1"/>
  <c r="R6" i="10"/>
  <c r="Z6" i="10" s="1"/>
  <c r="AH6" i="10" s="1"/>
  <c r="Q6" i="10"/>
  <c r="CI6" i="10" s="1"/>
  <c r="P6" i="10"/>
  <c r="O6" i="10"/>
  <c r="N6" i="10"/>
  <c r="M6" i="10"/>
  <c r="L6" i="10"/>
  <c r="J6" i="10"/>
  <c r="BO5" i="10"/>
  <c r="BW5" i="10" s="1"/>
  <c r="CE5" i="10" s="1"/>
  <c r="BN5" i="10"/>
  <c r="BV5" i="10" s="1"/>
  <c r="CD5" i="10" s="1"/>
  <c r="BM5" i="10"/>
  <c r="BU5" i="10" s="1"/>
  <c r="CC5" i="10" s="1"/>
  <c r="BH5" i="10"/>
  <c r="BP5" i="10" s="1"/>
  <c r="BX5" i="10" s="1"/>
  <c r="BG5" i="10"/>
  <c r="BF5" i="10"/>
  <c r="BE5" i="10"/>
  <c r="BD5" i="10"/>
  <c r="BC5" i="10"/>
  <c r="Y5" i="10"/>
  <c r="AG5" i="10" s="1"/>
  <c r="AO5" i="10" s="1"/>
  <c r="X5" i="10"/>
  <c r="AF5" i="10" s="1"/>
  <c r="AN5" i="10" s="1"/>
  <c r="W5" i="10"/>
  <c r="AE5" i="10" s="1"/>
  <c r="AM5" i="10" s="1"/>
  <c r="U5" i="10"/>
  <c r="AC5" i="10" s="1"/>
  <c r="AK5" i="10" s="1"/>
  <c r="T5" i="10"/>
  <c r="AB5" i="10" s="1"/>
  <c r="AJ5" i="10" s="1"/>
  <c r="R5" i="10"/>
  <c r="Z5" i="10" s="1"/>
  <c r="AH5" i="10" s="1"/>
  <c r="Q5" i="10"/>
  <c r="CI5" i="10" s="1"/>
  <c r="P5" i="10"/>
  <c r="O5" i="10"/>
  <c r="N5" i="10"/>
  <c r="M5" i="10"/>
  <c r="L5" i="10"/>
  <c r="J5" i="10"/>
  <c r="BO4" i="10"/>
  <c r="BW4" i="10" s="1"/>
  <c r="CE4" i="10" s="1"/>
  <c r="BN4" i="10"/>
  <c r="BV4" i="10" s="1"/>
  <c r="CD4" i="10" s="1"/>
  <c r="BM4" i="10"/>
  <c r="BU4" i="10" s="1"/>
  <c r="CC4" i="10" s="1"/>
  <c r="BL4" i="10"/>
  <c r="BT4" i="10" s="1"/>
  <c r="CB4" i="10" s="1"/>
  <c r="BK4" i="10"/>
  <c r="BS4" i="10" s="1"/>
  <c r="CA4" i="10" s="1"/>
  <c r="BH4" i="10"/>
  <c r="BP4" i="10" s="1"/>
  <c r="BX4" i="10" s="1"/>
  <c r="BG4" i="10"/>
  <c r="BF4" i="10"/>
  <c r="BE4" i="10"/>
  <c r="BD4" i="10"/>
  <c r="Y4" i="10"/>
  <c r="AG4" i="10" s="1"/>
  <c r="AO4" i="10" s="1"/>
  <c r="X4" i="10"/>
  <c r="AF4" i="10" s="1"/>
  <c r="AN4" i="10" s="1"/>
  <c r="W4" i="10"/>
  <c r="AE4" i="10" s="1"/>
  <c r="AM4" i="10" s="1"/>
  <c r="V4" i="10"/>
  <c r="AD4" i="10" s="1"/>
  <c r="AL4" i="10" s="1"/>
  <c r="U4" i="10"/>
  <c r="AC4" i="10" s="1"/>
  <c r="AK4" i="10" s="1"/>
  <c r="T4" i="10"/>
  <c r="AB4" i="10" s="1"/>
  <c r="AJ4" i="10" s="1"/>
  <c r="R4" i="10"/>
  <c r="Z4" i="10" s="1"/>
  <c r="AH4" i="10" s="1"/>
  <c r="Q4" i="10"/>
  <c r="CI4" i="10" s="1"/>
  <c r="P4" i="10"/>
  <c r="O4" i="10"/>
  <c r="N4" i="10"/>
  <c r="M4" i="10"/>
  <c r="L4" i="10"/>
  <c r="J4" i="10"/>
  <c r="BO3" i="10"/>
  <c r="BW3" i="10" s="1"/>
  <c r="CE3" i="10" s="1"/>
  <c r="BN3" i="10"/>
  <c r="BV3" i="10" s="1"/>
  <c r="CD3" i="10" s="1"/>
  <c r="BM3" i="10"/>
  <c r="BU3" i="10" s="1"/>
  <c r="CC3" i="10" s="1"/>
  <c r="BL3" i="10"/>
  <c r="BT3" i="10" s="1"/>
  <c r="CB3" i="10" s="1"/>
  <c r="BK3" i="10"/>
  <c r="BS3" i="10" s="1"/>
  <c r="CA3" i="10" s="1"/>
  <c r="BH3" i="10"/>
  <c r="BP3" i="10" s="1"/>
  <c r="BX3" i="10" s="1"/>
  <c r="BG3" i="10"/>
  <c r="BF3" i="10"/>
  <c r="BE3" i="10"/>
  <c r="BD3" i="10"/>
  <c r="BC3" i="10"/>
  <c r="Y3" i="10"/>
  <c r="AG3" i="10" s="1"/>
  <c r="AO3" i="10" s="1"/>
  <c r="X3" i="10"/>
  <c r="AF3" i="10" s="1"/>
  <c r="AN3" i="10" s="1"/>
  <c r="W3" i="10"/>
  <c r="AE3" i="10" s="1"/>
  <c r="AM3" i="10" s="1"/>
  <c r="V3" i="10"/>
  <c r="AD3" i="10" s="1"/>
  <c r="AL3" i="10" s="1"/>
  <c r="U3" i="10"/>
  <c r="AC3" i="10" s="1"/>
  <c r="AK3" i="10" s="1"/>
  <c r="T3" i="10"/>
  <c r="AB3" i="10" s="1"/>
  <c r="AJ3" i="10" s="1"/>
  <c r="R3" i="10"/>
  <c r="Z3" i="10" s="1"/>
  <c r="AH3" i="10" s="1"/>
  <c r="Q3" i="10"/>
  <c r="CI3" i="10" s="1"/>
  <c r="P3" i="10"/>
  <c r="O3" i="10"/>
  <c r="N3" i="10"/>
  <c r="M3" i="10"/>
  <c r="L3" i="10"/>
  <c r="BO4" i="9"/>
  <c r="BW4" i="9" s="1"/>
  <c r="CE4" i="9" s="1"/>
  <c r="BM4" i="9"/>
  <c r="BU4" i="9" s="1"/>
  <c r="CC4" i="9" s="1"/>
  <c r="BJ4" i="9"/>
  <c r="BR4" i="9" s="1"/>
  <c r="BZ4" i="9" s="1"/>
  <c r="BJ3" i="9"/>
  <c r="BR3" i="9" s="1"/>
  <c r="BZ3" i="9" s="1"/>
  <c r="BF4" i="9"/>
  <c r="BC4" i="9"/>
  <c r="BB4" i="9"/>
  <c r="BE3" i="9"/>
  <c r="BC3" i="9"/>
  <c r="BB3" i="9"/>
  <c r="W6" i="9"/>
  <c r="AE6" i="9" s="1"/>
  <c r="AM6" i="9" s="1"/>
  <c r="Q3" i="9"/>
  <c r="CI3" i="9" s="1"/>
  <c r="P5" i="9"/>
  <c r="O8" i="9"/>
  <c r="M7" i="9"/>
  <c r="L4" i="9"/>
  <c r="K4" i="9"/>
  <c r="L3" i="9"/>
  <c r="BO89" i="9"/>
  <c r="BW89" i="9" s="1"/>
  <c r="CE89" i="9" s="1"/>
  <c r="BN89" i="9"/>
  <c r="BV89" i="9" s="1"/>
  <c r="CD89" i="9" s="1"/>
  <c r="BM89" i="9"/>
  <c r="BU89" i="9" s="1"/>
  <c r="CC89" i="9" s="1"/>
  <c r="BL89" i="9"/>
  <c r="BT89" i="9" s="1"/>
  <c r="CB89" i="9" s="1"/>
  <c r="BK89" i="9"/>
  <c r="BS89" i="9" s="1"/>
  <c r="CA89" i="9" s="1"/>
  <c r="BJ89" i="9"/>
  <c r="BR89" i="9" s="1"/>
  <c r="BZ89" i="9" s="1"/>
  <c r="BI89" i="9"/>
  <c r="BQ89" i="9" s="1"/>
  <c r="BY89" i="9" s="1"/>
  <c r="BH89" i="9"/>
  <c r="BP89" i="9" s="1"/>
  <c r="BX89" i="9" s="1"/>
  <c r="BG89" i="9"/>
  <c r="BF89" i="9"/>
  <c r="BE89" i="9"/>
  <c r="BD89" i="9"/>
  <c r="BC89" i="9"/>
  <c r="BB89" i="9"/>
  <c r="BA89" i="9"/>
  <c r="Y89" i="9"/>
  <c r="AG89" i="9" s="1"/>
  <c r="AO89" i="9" s="1"/>
  <c r="X89" i="9"/>
  <c r="AF89" i="9" s="1"/>
  <c r="AN89" i="9" s="1"/>
  <c r="W89" i="9"/>
  <c r="AE89" i="9" s="1"/>
  <c r="AM89" i="9" s="1"/>
  <c r="V89" i="9"/>
  <c r="AD89" i="9" s="1"/>
  <c r="AL89" i="9" s="1"/>
  <c r="U89" i="9"/>
  <c r="AC89" i="9" s="1"/>
  <c r="AK89" i="9" s="1"/>
  <c r="T89" i="9"/>
  <c r="AB89" i="9" s="1"/>
  <c r="AJ89" i="9" s="1"/>
  <c r="S89" i="9"/>
  <c r="AA89" i="9" s="1"/>
  <c r="AI89" i="9" s="1"/>
  <c r="R89" i="9"/>
  <c r="Z89" i="9" s="1"/>
  <c r="AH89" i="9" s="1"/>
  <c r="Q89" i="9"/>
  <c r="CI89" i="9" s="1"/>
  <c r="P89" i="9"/>
  <c r="O89" i="9"/>
  <c r="N89" i="9"/>
  <c r="M89" i="9"/>
  <c r="L89" i="9"/>
  <c r="K89" i="9"/>
  <c r="J89" i="9"/>
  <c r="BO88" i="9"/>
  <c r="BW88" i="9" s="1"/>
  <c r="CE88" i="9" s="1"/>
  <c r="BN88" i="9"/>
  <c r="BV88" i="9" s="1"/>
  <c r="CD88" i="9" s="1"/>
  <c r="BM88" i="9"/>
  <c r="BU88" i="9" s="1"/>
  <c r="CC88" i="9" s="1"/>
  <c r="BL88" i="9"/>
  <c r="BT88" i="9" s="1"/>
  <c r="CB88" i="9" s="1"/>
  <c r="BK88" i="9"/>
  <c r="BS88" i="9" s="1"/>
  <c r="CA88" i="9" s="1"/>
  <c r="BJ88" i="9"/>
  <c r="BR88" i="9" s="1"/>
  <c r="BZ88" i="9" s="1"/>
  <c r="BI88" i="9"/>
  <c r="BQ88" i="9" s="1"/>
  <c r="BY88" i="9" s="1"/>
  <c r="BH88" i="9"/>
  <c r="BP88" i="9" s="1"/>
  <c r="BX88" i="9" s="1"/>
  <c r="BG88" i="9"/>
  <c r="BF88" i="9"/>
  <c r="BE88" i="9"/>
  <c r="BD88" i="9"/>
  <c r="BC88" i="9"/>
  <c r="BB88" i="9"/>
  <c r="BA88" i="9"/>
  <c r="Y88" i="9"/>
  <c r="AG88" i="9" s="1"/>
  <c r="AO88" i="9" s="1"/>
  <c r="X88" i="9"/>
  <c r="AF88" i="9" s="1"/>
  <c r="AN88" i="9" s="1"/>
  <c r="W88" i="9"/>
  <c r="AE88" i="9" s="1"/>
  <c r="AM88" i="9" s="1"/>
  <c r="V88" i="9"/>
  <c r="AD88" i="9" s="1"/>
  <c r="AL88" i="9" s="1"/>
  <c r="U88" i="9"/>
  <c r="AC88" i="9" s="1"/>
  <c r="AK88" i="9" s="1"/>
  <c r="T88" i="9"/>
  <c r="AB88" i="9" s="1"/>
  <c r="AJ88" i="9" s="1"/>
  <c r="S88" i="9"/>
  <c r="AA88" i="9" s="1"/>
  <c r="AI88" i="9" s="1"/>
  <c r="R88" i="9"/>
  <c r="Z88" i="9" s="1"/>
  <c r="AH88" i="9" s="1"/>
  <c r="Q88" i="9"/>
  <c r="CI88" i="9" s="1"/>
  <c r="P88" i="9"/>
  <c r="O88" i="9"/>
  <c r="N88" i="9"/>
  <c r="M88" i="9"/>
  <c r="L88" i="9"/>
  <c r="K88" i="9"/>
  <c r="J88" i="9"/>
  <c r="BO87" i="9"/>
  <c r="BW87" i="9" s="1"/>
  <c r="CE87" i="9" s="1"/>
  <c r="BN87" i="9"/>
  <c r="BV87" i="9" s="1"/>
  <c r="CD87" i="9" s="1"/>
  <c r="BM87" i="9"/>
  <c r="BU87" i="9" s="1"/>
  <c r="CC87" i="9" s="1"/>
  <c r="BL87" i="9"/>
  <c r="BT87" i="9" s="1"/>
  <c r="CB87" i="9" s="1"/>
  <c r="BK87" i="9"/>
  <c r="BS87" i="9" s="1"/>
  <c r="CA87" i="9" s="1"/>
  <c r="BJ87" i="9"/>
  <c r="BR87" i="9" s="1"/>
  <c r="BZ87" i="9" s="1"/>
  <c r="BI87" i="9"/>
  <c r="BQ87" i="9" s="1"/>
  <c r="BY87" i="9" s="1"/>
  <c r="BH87" i="9"/>
  <c r="BP87" i="9" s="1"/>
  <c r="BX87" i="9" s="1"/>
  <c r="BG87" i="9"/>
  <c r="BF87" i="9"/>
  <c r="BE87" i="9"/>
  <c r="BD87" i="9"/>
  <c r="BC87" i="9"/>
  <c r="BB87" i="9"/>
  <c r="BA87" i="9"/>
  <c r="Y87" i="9"/>
  <c r="AG87" i="9" s="1"/>
  <c r="AO87" i="9" s="1"/>
  <c r="X87" i="9"/>
  <c r="AF87" i="9" s="1"/>
  <c r="AN87" i="9" s="1"/>
  <c r="W87" i="9"/>
  <c r="AE87" i="9" s="1"/>
  <c r="AM87" i="9" s="1"/>
  <c r="V87" i="9"/>
  <c r="AD87" i="9" s="1"/>
  <c r="AL87" i="9" s="1"/>
  <c r="U87" i="9"/>
  <c r="AC87" i="9" s="1"/>
  <c r="AK87" i="9" s="1"/>
  <c r="T87" i="9"/>
  <c r="AB87" i="9" s="1"/>
  <c r="AJ87" i="9" s="1"/>
  <c r="S87" i="9"/>
  <c r="AA87" i="9" s="1"/>
  <c r="AI87" i="9" s="1"/>
  <c r="R87" i="9"/>
  <c r="Z87" i="9" s="1"/>
  <c r="AH87" i="9" s="1"/>
  <c r="Q87" i="9"/>
  <c r="CI87" i="9" s="1"/>
  <c r="P87" i="9"/>
  <c r="O87" i="9"/>
  <c r="N87" i="9"/>
  <c r="M87" i="9"/>
  <c r="L87" i="9"/>
  <c r="K87" i="9"/>
  <c r="J87" i="9"/>
  <c r="BO86" i="9"/>
  <c r="BW86" i="9" s="1"/>
  <c r="CE86" i="9" s="1"/>
  <c r="BN86" i="9"/>
  <c r="BV86" i="9" s="1"/>
  <c r="CD86" i="9" s="1"/>
  <c r="BM86" i="9"/>
  <c r="BU86" i="9" s="1"/>
  <c r="CC86" i="9" s="1"/>
  <c r="BL86" i="9"/>
  <c r="BT86" i="9" s="1"/>
  <c r="CB86" i="9" s="1"/>
  <c r="BK86" i="9"/>
  <c r="BS86" i="9" s="1"/>
  <c r="CA86" i="9" s="1"/>
  <c r="BJ86" i="9"/>
  <c r="BR86" i="9" s="1"/>
  <c r="BZ86" i="9" s="1"/>
  <c r="BI86" i="9"/>
  <c r="BQ86" i="9" s="1"/>
  <c r="BY86" i="9" s="1"/>
  <c r="BH86" i="9"/>
  <c r="BP86" i="9" s="1"/>
  <c r="BX86" i="9" s="1"/>
  <c r="BG86" i="9"/>
  <c r="BF86" i="9"/>
  <c r="BE86" i="9"/>
  <c r="BD86" i="9"/>
  <c r="BC86" i="9"/>
  <c r="BB86" i="9"/>
  <c r="BA86" i="9"/>
  <c r="Y86" i="9"/>
  <c r="AG86" i="9" s="1"/>
  <c r="AO86" i="9" s="1"/>
  <c r="X86" i="9"/>
  <c r="AF86" i="9" s="1"/>
  <c r="AN86" i="9" s="1"/>
  <c r="W86" i="9"/>
  <c r="AE86" i="9" s="1"/>
  <c r="AM86" i="9" s="1"/>
  <c r="V86" i="9"/>
  <c r="AD86" i="9" s="1"/>
  <c r="AL86" i="9" s="1"/>
  <c r="U86" i="9"/>
  <c r="AC86" i="9" s="1"/>
  <c r="AK86" i="9" s="1"/>
  <c r="T86" i="9"/>
  <c r="AB86" i="9" s="1"/>
  <c r="AJ86" i="9" s="1"/>
  <c r="S86" i="9"/>
  <c r="AA86" i="9" s="1"/>
  <c r="AI86" i="9" s="1"/>
  <c r="R86" i="9"/>
  <c r="Z86" i="9" s="1"/>
  <c r="AH86" i="9" s="1"/>
  <c r="Q86" i="9"/>
  <c r="CI86" i="9" s="1"/>
  <c r="P86" i="9"/>
  <c r="O86" i="9"/>
  <c r="N86" i="9"/>
  <c r="M86" i="9"/>
  <c r="L86" i="9"/>
  <c r="K86" i="9"/>
  <c r="J86" i="9"/>
  <c r="BO85" i="9"/>
  <c r="BW85" i="9" s="1"/>
  <c r="CE85" i="9" s="1"/>
  <c r="BN85" i="9"/>
  <c r="BV85" i="9" s="1"/>
  <c r="CD85" i="9" s="1"/>
  <c r="BM85" i="9"/>
  <c r="BU85" i="9" s="1"/>
  <c r="CC85" i="9" s="1"/>
  <c r="BL85" i="9"/>
  <c r="BT85" i="9" s="1"/>
  <c r="CB85" i="9" s="1"/>
  <c r="BK85" i="9"/>
  <c r="BS85" i="9" s="1"/>
  <c r="CA85" i="9" s="1"/>
  <c r="BJ85" i="9"/>
  <c r="BR85" i="9" s="1"/>
  <c r="BZ85" i="9" s="1"/>
  <c r="BI85" i="9"/>
  <c r="BQ85" i="9" s="1"/>
  <c r="BY85" i="9" s="1"/>
  <c r="BH85" i="9"/>
  <c r="BP85" i="9" s="1"/>
  <c r="BX85" i="9" s="1"/>
  <c r="BG85" i="9"/>
  <c r="BF85" i="9"/>
  <c r="BE85" i="9"/>
  <c r="BD85" i="9"/>
  <c r="BC85" i="9"/>
  <c r="BB85" i="9"/>
  <c r="BA85" i="9"/>
  <c r="Y85" i="9"/>
  <c r="X85" i="9"/>
  <c r="AF85" i="9" s="1"/>
  <c r="AN85" i="9" s="1"/>
  <c r="W85" i="9"/>
  <c r="AE85" i="9" s="1"/>
  <c r="AM85" i="9" s="1"/>
  <c r="V85" i="9"/>
  <c r="AD85" i="9" s="1"/>
  <c r="AL85" i="9" s="1"/>
  <c r="U85" i="9"/>
  <c r="AC85" i="9" s="1"/>
  <c r="AK85" i="9" s="1"/>
  <c r="T85" i="9"/>
  <c r="AB85" i="9" s="1"/>
  <c r="AJ85" i="9" s="1"/>
  <c r="S85" i="9"/>
  <c r="AA85" i="9" s="1"/>
  <c r="AI85" i="9" s="1"/>
  <c r="R85" i="9"/>
  <c r="Z85" i="9" s="1"/>
  <c r="AH85" i="9" s="1"/>
  <c r="Q85" i="9"/>
  <c r="CI85" i="9" s="1"/>
  <c r="P85" i="9"/>
  <c r="O85" i="9"/>
  <c r="N85" i="9"/>
  <c r="M85" i="9"/>
  <c r="L85" i="9"/>
  <c r="K85" i="9"/>
  <c r="J85" i="9"/>
  <c r="BO84" i="9"/>
  <c r="BW84" i="9" s="1"/>
  <c r="CE84" i="9" s="1"/>
  <c r="BN84" i="9"/>
  <c r="BV84" i="9" s="1"/>
  <c r="CD84" i="9" s="1"/>
  <c r="BM84" i="9"/>
  <c r="BU84" i="9" s="1"/>
  <c r="CC84" i="9" s="1"/>
  <c r="BL84" i="9"/>
  <c r="BT84" i="9" s="1"/>
  <c r="CB84" i="9" s="1"/>
  <c r="BK84" i="9"/>
  <c r="BS84" i="9" s="1"/>
  <c r="CA84" i="9" s="1"/>
  <c r="BJ84" i="9"/>
  <c r="BR84" i="9" s="1"/>
  <c r="BZ84" i="9" s="1"/>
  <c r="BI84" i="9"/>
  <c r="BQ84" i="9" s="1"/>
  <c r="BY84" i="9" s="1"/>
  <c r="BH84" i="9"/>
  <c r="BP84" i="9" s="1"/>
  <c r="BX84" i="9" s="1"/>
  <c r="BG84" i="9"/>
  <c r="BF84" i="9"/>
  <c r="BE84" i="9"/>
  <c r="BD84" i="9"/>
  <c r="BC84" i="9"/>
  <c r="BB84" i="9"/>
  <c r="BA84" i="9"/>
  <c r="Y84" i="9"/>
  <c r="AG84" i="9" s="1"/>
  <c r="AO84" i="9" s="1"/>
  <c r="X84" i="9"/>
  <c r="AF84" i="9" s="1"/>
  <c r="AN84" i="9" s="1"/>
  <c r="W84" i="9"/>
  <c r="AE84" i="9" s="1"/>
  <c r="AM84" i="9" s="1"/>
  <c r="V84" i="9"/>
  <c r="AD84" i="9" s="1"/>
  <c r="AL84" i="9" s="1"/>
  <c r="U84" i="9"/>
  <c r="AC84" i="9" s="1"/>
  <c r="AK84" i="9" s="1"/>
  <c r="T84" i="9"/>
  <c r="AB84" i="9" s="1"/>
  <c r="AJ84" i="9" s="1"/>
  <c r="S84" i="9"/>
  <c r="AA84" i="9" s="1"/>
  <c r="AI84" i="9" s="1"/>
  <c r="R84" i="9"/>
  <c r="Z84" i="9" s="1"/>
  <c r="AH84" i="9" s="1"/>
  <c r="Q84" i="9"/>
  <c r="CI84" i="9" s="1"/>
  <c r="P84" i="9"/>
  <c r="O84" i="9"/>
  <c r="N84" i="9"/>
  <c r="M84" i="9"/>
  <c r="L84" i="9"/>
  <c r="K84" i="9"/>
  <c r="J84" i="9"/>
  <c r="BO83" i="9"/>
  <c r="BW83" i="9" s="1"/>
  <c r="CE83" i="9" s="1"/>
  <c r="BN83" i="9"/>
  <c r="BV83" i="9" s="1"/>
  <c r="CD83" i="9" s="1"/>
  <c r="BM83" i="9"/>
  <c r="BU83" i="9" s="1"/>
  <c r="CC83" i="9" s="1"/>
  <c r="BL83" i="9"/>
  <c r="BT83" i="9" s="1"/>
  <c r="CB83" i="9" s="1"/>
  <c r="BK83" i="9"/>
  <c r="BS83" i="9" s="1"/>
  <c r="CA83" i="9" s="1"/>
  <c r="BJ83" i="9"/>
  <c r="BR83" i="9" s="1"/>
  <c r="BZ83" i="9" s="1"/>
  <c r="BI83" i="9"/>
  <c r="BQ83" i="9" s="1"/>
  <c r="BY83" i="9" s="1"/>
  <c r="BH83" i="9"/>
  <c r="BP83" i="9" s="1"/>
  <c r="BX83" i="9" s="1"/>
  <c r="BG83" i="9"/>
  <c r="BF83" i="9"/>
  <c r="BE83" i="9"/>
  <c r="BD83" i="9"/>
  <c r="BC83" i="9"/>
  <c r="BB83" i="9"/>
  <c r="BA83" i="9"/>
  <c r="Y83" i="9"/>
  <c r="AG83" i="9" s="1"/>
  <c r="AO83" i="9" s="1"/>
  <c r="X83" i="9"/>
  <c r="AF83" i="9" s="1"/>
  <c r="AN83" i="9" s="1"/>
  <c r="W83" i="9"/>
  <c r="AE83" i="9" s="1"/>
  <c r="AM83" i="9" s="1"/>
  <c r="V83" i="9"/>
  <c r="AD83" i="9" s="1"/>
  <c r="AL83" i="9" s="1"/>
  <c r="U83" i="9"/>
  <c r="AC83" i="9" s="1"/>
  <c r="AK83" i="9" s="1"/>
  <c r="T83" i="9"/>
  <c r="AB83" i="9" s="1"/>
  <c r="AJ83" i="9" s="1"/>
  <c r="S83" i="9"/>
  <c r="AA83" i="9" s="1"/>
  <c r="AI83" i="9" s="1"/>
  <c r="R83" i="9"/>
  <c r="Z83" i="9" s="1"/>
  <c r="AH83" i="9" s="1"/>
  <c r="Q83" i="9"/>
  <c r="CI83" i="9" s="1"/>
  <c r="P83" i="9"/>
  <c r="O83" i="9"/>
  <c r="N83" i="9"/>
  <c r="M83" i="9"/>
  <c r="L83" i="9"/>
  <c r="K83" i="9"/>
  <c r="J83" i="9"/>
  <c r="BO82" i="9"/>
  <c r="BW82" i="9" s="1"/>
  <c r="CE82" i="9" s="1"/>
  <c r="BN82" i="9"/>
  <c r="BV82" i="9" s="1"/>
  <c r="CD82" i="9" s="1"/>
  <c r="BM82" i="9"/>
  <c r="BU82" i="9" s="1"/>
  <c r="CC82" i="9" s="1"/>
  <c r="BL82" i="9"/>
  <c r="BT82" i="9" s="1"/>
  <c r="CB82" i="9" s="1"/>
  <c r="BK82" i="9"/>
  <c r="BS82" i="9" s="1"/>
  <c r="CA82" i="9" s="1"/>
  <c r="BJ82" i="9"/>
  <c r="BR82" i="9" s="1"/>
  <c r="BZ82" i="9" s="1"/>
  <c r="BI82" i="9"/>
  <c r="BQ82" i="9" s="1"/>
  <c r="BY82" i="9" s="1"/>
  <c r="BH82" i="9"/>
  <c r="BP82" i="9" s="1"/>
  <c r="BX82" i="9" s="1"/>
  <c r="BG82" i="9"/>
  <c r="BF82" i="9"/>
  <c r="BE82" i="9"/>
  <c r="BD82" i="9"/>
  <c r="BC82" i="9"/>
  <c r="BB82" i="9"/>
  <c r="BA82" i="9"/>
  <c r="Y82" i="9"/>
  <c r="CJ82" i="9" s="1"/>
  <c r="CK82" i="9" s="1"/>
  <c r="CL82" i="9" s="1"/>
  <c r="X82" i="9"/>
  <c r="AF82" i="9" s="1"/>
  <c r="AN82" i="9" s="1"/>
  <c r="W82" i="9"/>
  <c r="AE82" i="9" s="1"/>
  <c r="AM82" i="9" s="1"/>
  <c r="V82" i="9"/>
  <c r="AD82" i="9" s="1"/>
  <c r="AL82" i="9" s="1"/>
  <c r="U82" i="9"/>
  <c r="AC82" i="9" s="1"/>
  <c r="AK82" i="9" s="1"/>
  <c r="T82" i="9"/>
  <c r="AB82" i="9" s="1"/>
  <c r="AJ82" i="9" s="1"/>
  <c r="S82" i="9"/>
  <c r="AA82" i="9" s="1"/>
  <c r="AI82" i="9" s="1"/>
  <c r="R82" i="9"/>
  <c r="Z82" i="9" s="1"/>
  <c r="AH82" i="9" s="1"/>
  <c r="Q82" i="9"/>
  <c r="CI82" i="9" s="1"/>
  <c r="P82" i="9"/>
  <c r="O82" i="9"/>
  <c r="N82" i="9"/>
  <c r="M82" i="9"/>
  <c r="L82" i="9"/>
  <c r="K82" i="9"/>
  <c r="J82" i="9"/>
  <c r="BO81" i="9"/>
  <c r="BW81" i="9" s="1"/>
  <c r="CE81" i="9" s="1"/>
  <c r="BN81" i="9"/>
  <c r="BV81" i="9" s="1"/>
  <c r="CD81" i="9" s="1"/>
  <c r="BM81" i="9"/>
  <c r="BU81" i="9" s="1"/>
  <c r="CC81" i="9" s="1"/>
  <c r="BL81" i="9"/>
  <c r="BT81" i="9" s="1"/>
  <c r="CB81" i="9" s="1"/>
  <c r="BK81" i="9"/>
  <c r="BS81" i="9" s="1"/>
  <c r="CA81" i="9" s="1"/>
  <c r="BJ81" i="9"/>
  <c r="BR81" i="9" s="1"/>
  <c r="BZ81" i="9" s="1"/>
  <c r="BI81" i="9"/>
  <c r="BQ81" i="9" s="1"/>
  <c r="BY81" i="9" s="1"/>
  <c r="BH81" i="9"/>
  <c r="BP81" i="9" s="1"/>
  <c r="BX81" i="9" s="1"/>
  <c r="BG81" i="9"/>
  <c r="BF81" i="9"/>
  <c r="BE81" i="9"/>
  <c r="BD81" i="9"/>
  <c r="BC81" i="9"/>
  <c r="BB81" i="9"/>
  <c r="BA81" i="9"/>
  <c r="Y81" i="9"/>
  <c r="CJ81" i="9" s="1"/>
  <c r="CK81" i="9" s="1"/>
  <c r="CL81" i="9" s="1"/>
  <c r="X81" i="9"/>
  <c r="AF81" i="9" s="1"/>
  <c r="AN81" i="9" s="1"/>
  <c r="W81" i="9"/>
  <c r="AE81" i="9" s="1"/>
  <c r="AM81" i="9" s="1"/>
  <c r="V81" i="9"/>
  <c r="AD81" i="9" s="1"/>
  <c r="AL81" i="9" s="1"/>
  <c r="U81" i="9"/>
  <c r="AC81" i="9" s="1"/>
  <c r="AK81" i="9" s="1"/>
  <c r="T81" i="9"/>
  <c r="AB81" i="9" s="1"/>
  <c r="AJ81" i="9" s="1"/>
  <c r="S81" i="9"/>
  <c r="AA81" i="9" s="1"/>
  <c r="AI81" i="9" s="1"/>
  <c r="R81" i="9"/>
  <c r="Z81" i="9" s="1"/>
  <c r="AH81" i="9" s="1"/>
  <c r="Q81" i="9"/>
  <c r="CI81" i="9" s="1"/>
  <c r="P81" i="9"/>
  <c r="O81" i="9"/>
  <c r="N81" i="9"/>
  <c r="M81" i="9"/>
  <c r="L81" i="9"/>
  <c r="K81" i="9"/>
  <c r="J81" i="9"/>
  <c r="BO80" i="9"/>
  <c r="BW80" i="9" s="1"/>
  <c r="CE80" i="9" s="1"/>
  <c r="BN80" i="9"/>
  <c r="BV80" i="9" s="1"/>
  <c r="CD80" i="9" s="1"/>
  <c r="BM80" i="9"/>
  <c r="BU80" i="9" s="1"/>
  <c r="CC80" i="9" s="1"/>
  <c r="BL80" i="9"/>
  <c r="BT80" i="9" s="1"/>
  <c r="CB80" i="9" s="1"/>
  <c r="BK80" i="9"/>
  <c r="BS80" i="9" s="1"/>
  <c r="CA80" i="9" s="1"/>
  <c r="BJ80" i="9"/>
  <c r="BR80" i="9" s="1"/>
  <c r="BZ80" i="9" s="1"/>
  <c r="BI80" i="9"/>
  <c r="BQ80" i="9" s="1"/>
  <c r="BY80" i="9" s="1"/>
  <c r="BH80" i="9"/>
  <c r="BP80" i="9" s="1"/>
  <c r="BX80" i="9" s="1"/>
  <c r="BG80" i="9"/>
  <c r="BF80" i="9"/>
  <c r="BE80" i="9"/>
  <c r="BD80" i="9"/>
  <c r="BC80" i="9"/>
  <c r="BB80" i="9"/>
  <c r="BA80" i="9"/>
  <c r="Y80" i="9"/>
  <c r="X80" i="9"/>
  <c r="AF80" i="9" s="1"/>
  <c r="AN80" i="9" s="1"/>
  <c r="W80" i="9"/>
  <c r="AE80" i="9" s="1"/>
  <c r="AM80" i="9" s="1"/>
  <c r="V80" i="9"/>
  <c r="AD80" i="9" s="1"/>
  <c r="AL80" i="9" s="1"/>
  <c r="U80" i="9"/>
  <c r="AC80" i="9" s="1"/>
  <c r="AK80" i="9" s="1"/>
  <c r="T80" i="9"/>
  <c r="AB80" i="9" s="1"/>
  <c r="AJ80" i="9" s="1"/>
  <c r="S80" i="9"/>
  <c r="AA80" i="9" s="1"/>
  <c r="AI80" i="9" s="1"/>
  <c r="R80" i="9"/>
  <c r="Z80" i="9" s="1"/>
  <c r="AH80" i="9" s="1"/>
  <c r="Q80" i="9"/>
  <c r="CI80" i="9" s="1"/>
  <c r="P80" i="9"/>
  <c r="O80" i="9"/>
  <c r="N80" i="9"/>
  <c r="M80" i="9"/>
  <c r="L80" i="9"/>
  <c r="K80" i="9"/>
  <c r="J80" i="9"/>
  <c r="BO79" i="9"/>
  <c r="BW79" i="9" s="1"/>
  <c r="CE79" i="9" s="1"/>
  <c r="BN79" i="9"/>
  <c r="BV79" i="9" s="1"/>
  <c r="CD79" i="9" s="1"/>
  <c r="BM79" i="9"/>
  <c r="BU79" i="9" s="1"/>
  <c r="CC79" i="9" s="1"/>
  <c r="BL79" i="9"/>
  <c r="BT79" i="9" s="1"/>
  <c r="CB79" i="9" s="1"/>
  <c r="BK79" i="9"/>
  <c r="BS79" i="9" s="1"/>
  <c r="CA79" i="9" s="1"/>
  <c r="BJ79" i="9"/>
  <c r="BR79" i="9" s="1"/>
  <c r="BZ79" i="9" s="1"/>
  <c r="BI79" i="9"/>
  <c r="BQ79" i="9" s="1"/>
  <c r="BY79" i="9" s="1"/>
  <c r="BH79" i="9"/>
  <c r="BP79" i="9" s="1"/>
  <c r="BX79" i="9" s="1"/>
  <c r="BG79" i="9"/>
  <c r="BF79" i="9"/>
  <c r="BE79" i="9"/>
  <c r="BD79" i="9"/>
  <c r="BC79" i="9"/>
  <c r="BB79" i="9"/>
  <c r="BA79" i="9"/>
  <c r="Y79" i="9"/>
  <c r="AG79" i="9" s="1"/>
  <c r="AO79" i="9" s="1"/>
  <c r="X79" i="9"/>
  <c r="AF79" i="9" s="1"/>
  <c r="AN79" i="9" s="1"/>
  <c r="W79" i="9"/>
  <c r="AE79" i="9" s="1"/>
  <c r="AM79" i="9" s="1"/>
  <c r="V79" i="9"/>
  <c r="AD79" i="9" s="1"/>
  <c r="AL79" i="9" s="1"/>
  <c r="U79" i="9"/>
  <c r="AC79" i="9" s="1"/>
  <c r="AK79" i="9" s="1"/>
  <c r="T79" i="9"/>
  <c r="AB79" i="9" s="1"/>
  <c r="AJ79" i="9" s="1"/>
  <c r="S79" i="9"/>
  <c r="AA79" i="9" s="1"/>
  <c r="AI79" i="9" s="1"/>
  <c r="R79" i="9"/>
  <c r="Z79" i="9" s="1"/>
  <c r="AH79" i="9" s="1"/>
  <c r="Q79" i="9"/>
  <c r="CI79" i="9" s="1"/>
  <c r="P79" i="9"/>
  <c r="O79" i="9"/>
  <c r="N79" i="9"/>
  <c r="M79" i="9"/>
  <c r="L79" i="9"/>
  <c r="K79" i="9"/>
  <c r="J79" i="9"/>
  <c r="BO78" i="9"/>
  <c r="BW78" i="9" s="1"/>
  <c r="CE78" i="9" s="1"/>
  <c r="BN78" i="9"/>
  <c r="BV78" i="9" s="1"/>
  <c r="CD78" i="9" s="1"/>
  <c r="BM78" i="9"/>
  <c r="BU78" i="9" s="1"/>
  <c r="CC78" i="9" s="1"/>
  <c r="BL78" i="9"/>
  <c r="BT78" i="9" s="1"/>
  <c r="CB78" i="9" s="1"/>
  <c r="BK78" i="9"/>
  <c r="BS78" i="9" s="1"/>
  <c r="CA78" i="9" s="1"/>
  <c r="BJ78" i="9"/>
  <c r="BR78" i="9" s="1"/>
  <c r="BZ78" i="9" s="1"/>
  <c r="BI78" i="9"/>
  <c r="BQ78" i="9" s="1"/>
  <c r="BY78" i="9" s="1"/>
  <c r="BH78" i="9"/>
  <c r="BP78" i="9" s="1"/>
  <c r="BX78" i="9" s="1"/>
  <c r="BG78" i="9"/>
  <c r="BF78" i="9"/>
  <c r="BE78" i="9"/>
  <c r="BD78" i="9"/>
  <c r="BC78" i="9"/>
  <c r="BB78" i="9"/>
  <c r="BA78" i="9"/>
  <c r="Y78" i="9"/>
  <c r="AG78" i="9" s="1"/>
  <c r="AO78" i="9" s="1"/>
  <c r="X78" i="9"/>
  <c r="AF78" i="9" s="1"/>
  <c r="AN78" i="9" s="1"/>
  <c r="W78" i="9"/>
  <c r="AE78" i="9" s="1"/>
  <c r="AM78" i="9" s="1"/>
  <c r="V78" i="9"/>
  <c r="AD78" i="9" s="1"/>
  <c r="AL78" i="9" s="1"/>
  <c r="U78" i="9"/>
  <c r="AC78" i="9" s="1"/>
  <c r="AK78" i="9" s="1"/>
  <c r="T78" i="9"/>
  <c r="AB78" i="9" s="1"/>
  <c r="AJ78" i="9" s="1"/>
  <c r="S78" i="9"/>
  <c r="AA78" i="9" s="1"/>
  <c r="AI78" i="9" s="1"/>
  <c r="R78" i="9"/>
  <c r="Z78" i="9" s="1"/>
  <c r="AH78" i="9" s="1"/>
  <c r="Q78" i="9"/>
  <c r="CI78" i="9" s="1"/>
  <c r="P78" i="9"/>
  <c r="O78" i="9"/>
  <c r="N78" i="9"/>
  <c r="M78" i="9"/>
  <c r="L78" i="9"/>
  <c r="K78" i="9"/>
  <c r="J78" i="9"/>
  <c r="BO77" i="9"/>
  <c r="BW77" i="9" s="1"/>
  <c r="CE77" i="9" s="1"/>
  <c r="BN77" i="9"/>
  <c r="BV77" i="9" s="1"/>
  <c r="CD77" i="9" s="1"/>
  <c r="BM77" i="9"/>
  <c r="BU77" i="9" s="1"/>
  <c r="CC77" i="9" s="1"/>
  <c r="BL77" i="9"/>
  <c r="BT77" i="9" s="1"/>
  <c r="CB77" i="9" s="1"/>
  <c r="BK77" i="9"/>
  <c r="BS77" i="9" s="1"/>
  <c r="CA77" i="9" s="1"/>
  <c r="BJ77" i="9"/>
  <c r="BR77" i="9" s="1"/>
  <c r="BZ77" i="9" s="1"/>
  <c r="BI77" i="9"/>
  <c r="BQ77" i="9" s="1"/>
  <c r="BY77" i="9" s="1"/>
  <c r="BH77" i="9"/>
  <c r="BP77" i="9" s="1"/>
  <c r="BX77" i="9" s="1"/>
  <c r="BG77" i="9"/>
  <c r="BF77" i="9"/>
  <c r="BE77" i="9"/>
  <c r="BD77" i="9"/>
  <c r="BC77" i="9"/>
  <c r="BB77" i="9"/>
  <c r="BA77" i="9"/>
  <c r="Y77" i="9"/>
  <c r="AG77" i="9" s="1"/>
  <c r="AO77" i="9" s="1"/>
  <c r="X77" i="9"/>
  <c r="AF77" i="9" s="1"/>
  <c r="AN77" i="9" s="1"/>
  <c r="W77" i="9"/>
  <c r="AE77" i="9" s="1"/>
  <c r="AM77" i="9" s="1"/>
  <c r="V77" i="9"/>
  <c r="AD77" i="9" s="1"/>
  <c r="AL77" i="9" s="1"/>
  <c r="U77" i="9"/>
  <c r="AC77" i="9" s="1"/>
  <c r="AK77" i="9" s="1"/>
  <c r="T77" i="9"/>
  <c r="AB77" i="9" s="1"/>
  <c r="AJ77" i="9" s="1"/>
  <c r="S77" i="9"/>
  <c r="AA77" i="9" s="1"/>
  <c r="AI77" i="9" s="1"/>
  <c r="R77" i="9"/>
  <c r="Z77" i="9" s="1"/>
  <c r="AH77" i="9" s="1"/>
  <c r="Q77" i="9"/>
  <c r="CI77" i="9" s="1"/>
  <c r="P77" i="9"/>
  <c r="O77" i="9"/>
  <c r="N77" i="9"/>
  <c r="M77" i="9"/>
  <c r="L77" i="9"/>
  <c r="K77" i="9"/>
  <c r="J77" i="9"/>
  <c r="BO76" i="9"/>
  <c r="BW76" i="9" s="1"/>
  <c r="CE76" i="9" s="1"/>
  <c r="BN76" i="9"/>
  <c r="BV76" i="9" s="1"/>
  <c r="CD76" i="9" s="1"/>
  <c r="BM76" i="9"/>
  <c r="BU76" i="9" s="1"/>
  <c r="CC76" i="9" s="1"/>
  <c r="BL76" i="9"/>
  <c r="BT76" i="9" s="1"/>
  <c r="CB76" i="9" s="1"/>
  <c r="BK76" i="9"/>
  <c r="BS76" i="9" s="1"/>
  <c r="CA76" i="9" s="1"/>
  <c r="BJ76" i="9"/>
  <c r="BR76" i="9" s="1"/>
  <c r="BZ76" i="9" s="1"/>
  <c r="BI76" i="9"/>
  <c r="BQ76" i="9" s="1"/>
  <c r="BY76" i="9" s="1"/>
  <c r="BH76" i="9"/>
  <c r="BP76" i="9" s="1"/>
  <c r="BX76" i="9" s="1"/>
  <c r="BG76" i="9"/>
  <c r="BF76" i="9"/>
  <c r="BE76" i="9"/>
  <c r="BD76" i="9"/>
  <c r="BC76" i="9"/>
  <c r="BB76" i="9"/>
  <c r="BA76" i="9"/>
  <c r="Y76" i="9"/>
  <c r="AG76" i="9" s="1"/>
  <c r="AO76" i="9" s="1"/>
  <c r="X76" i="9"/>
  <c r="AF76" i="9" s="1"/>
  <c r="AN76" i="9" s="1"/>
  <c r="W76" i="9"/>
  <c r="AE76" i="9" s="1"/>
  <c r="AM76" i="9" s="1"/>
  <c r="V76" i="9"/>
  <c r="AD76" i="9" s="1"/>
  <c r="AL76" i="9" s="1"/>
  <c r="U76" i="9"/>
  <c r="AC76" i="9" s="1"/>
  <c r="AK76" i="9" s="1"/>
  <c r="T76" i="9"/>
  <c r="AB76" i="9" s="1"/>
  <c r="AJ76" i="9" s="1"/>
  <c r="S76" i="9"/>
  <c r="AA76" i="9" s="1"/>
  <c r="AI76" i="9" s="1"/>
  <c r="R76" i="9"/>
  <c r="Z76" i="9" s="1"/>
  <c r="AH76" i="9" s="1"/>
  <c r="Q76" i="9"/>
  <c r="CI76" i="9" s="1"/>
  <c r="P76" i="9"/>
  <c r="O76" i="9"/>
  <c r="N76" i="9"/>
  <c r="M76" i="9"/>
  <c r="L76" i="9"/>
  <c r="K76" i="9"/>
  <c r="J76" i="9"/>
  <c r="BO75" i="9"/>
  <c r="BW75" i="9" s="1"/>
  <c r="CE75" i="9" s="1"/>
  <c r="BN75" i="9"/>
  <c r="BV75" i="9" s="1"/>
  <c r="CD75" i="9" s="1"/>
  <c r="BM75" i="9"/>
  <c r="BU75" i="9" s="1"/>
  <c r="CC75" i="9" s="1"/>
  <c r="BL75" i="9"/>
  <c r="BT75" i="9" s="1"/>
  <c r="CB75" i="9" s="1"/>
  <c r="BK75" i="9"/>
  <c r="BS75" i="9" s="1"/>
  <c r="CA75" i="9" s="1"/>
  <c r="BJ75" i="9"/>
  <c r="BR75" i="9" s="1"/>
  <c r="BZ75" i="9" s="1"/>
  <c r="BI75" i="9"/>
  <c r="BQ75" i="9" s="1"/>
  <c r="BY75" i="9" s="1"/>
  <c r="BH75" i="9"/>
  <c r="BP75" i="9" s="1"/>
  <c r="BX75" i="9" s="1"/>
  <c r="BG75" i="9"/>
  <c r="BF75" i="9"/>
  <c r="BE75" i="9"/>
  <c r="BD75" i="9"/>
  <c r="BC75" i="9"/>
  <c r="BB75" i="9"/>
  <c r="BA75" i="9"/>
  <c r="Y75" i="9"/>
  <c r="CJ75" i="9" s="1"/>
  <c r="CK75" i="9" s="1"/>
  <c r="CL75" i="9" s="1"/>
  <c r="X75" i="9"/>
  <c r="AF75" i="9" s="1"/>
  <c r="AN75" i="9" s="1"/>
  <c r="W75" i="9"/>
  <c r="AE75" i="9" s="1"/>
  <c r="AM75" i="9" s="1"/>
  <c r="V75" i="9"/>
  <c r="AD75" i="9" s="1"/>
  <c r="AL75" i="9" s="1"/>
  <c r="U75" i="9"/>
  <c r="AC75" i="9" s="1"/>
  <c r="AK75" i="9" s="1"/>
  <c r="T75" i="9"/>
  <c r="AB75" i="9" s="1"/>
  <c r="AJ75" i="9" s="1"/>
  <c r="S75" i="9"/>
  <c r="AA75" i="9" s="1"/>
  <c r="AI75" i="9" s="1"/>
  <c r="R75" i="9"/>
  <c r="Z75" i="9" s="1"/>
  <c r="AH75" i="9" s="1"/>
  <c r="Q75" i="9"/>
  <c r="CI75" i="9" s="1"/>
  <c r="P75" i="9"/>
  <c r="O75" i="9"/>
  <c r="N75" i="9"/>
  <c r="M75" i="9"/>
  <c r="L75" i="9"/>
  <c r="K75" i="9"/>
  <c r="J75" i="9"/>
  <c r="BO74" i="9"/>
  <c r="BW74" i="9" s="1"/>
  <c r="CE74" i="9" s="1"/>
  <c r="BN74" i="9"/>
  <c r="BV74" i="9" s="1"/>
  <c r="CD74" i="9" s="1"/>
  <c r="BM74" i="9"/>
  <c r="BU74" i="9" s="1"/>
  <c r="CC74" i="9" s="1"/>
  <c r="BL74" i="9"/>
  <c r="BT74" i="9" s="1"/>
  <c r="CB74" i="9" s="1"/>
  <c r="BK74" i="9"/>
  <c r="BS74" i="9" s="1"/>
  <c r="CA74" i="9" s="1"/>
  <c r="BJ74" i="9"/>
  <c r="BR74" i="9" s="1"/>
  <c r="BZ74" i="9" s="1"/>
  <c r="BI74" i="9"/>
  <c r="BQ74" i="9" s="1"/>
  <c r="BY74" i="9" s="1"/>
  <c r="BH74" i="9"/>
  <c r="BP74" i="9" s="1"/>
  <c r="BX74" i="9" s="1"/>
  <c r="BG74" i="9"/>
  <c r="BF74" i="9"/>
  <c r="BE74" i="9"/>
  <c r="BD74" i="9"/>
  <c r="BC74" i="9"/>
  <c r="BB74" i="9"/>
  <c r="BA74" i="9"/>
  <c r="Y74" i="9"/>
  <c r="CJ74" i="9" s="1"/>
  <c r="CK74" i="9" s="1"/>
  <c r="CL74" i="9" s="1"/>
  <c r="X74" i="9"/>
  <c r="AF74" i="9" s="1"/>
  <c r="AN74" i="9" s="1"/>
  <c r="W74" i="9"/>
  <c r="AE74" i="9" s="1"/>
  <c r="AM74" i="9" s="1"/>
  <c r="V74" i="9"/>
  <c r="AD74" i="9" s="1"/>
  <c r="AL74" i="9" s="1"/>
  <c r="U74" i="9"/>
  <c r="AC74" i="9" s="1"/>
  <c r="AK74" i="9" s="1"/>
  <c r="T74" i="9"/>
  <c r="AB74" i="9" s="1"/>
  <c r="AJ74" i="9" s="1"/>
  <c r="S74" i="9"/>
  <c r="AA74" i="9" s="1"/>
  <c r="AI74" i="9" s="1"/>
  <c r="R74" i="9"/>
  <c r="Z74" i="9" s="1"/>
  <c r="AH74" i="9" s="1"/>
  <c r="Q74" i="9"/>
  <c r="CI74" i="9" s="1"/>
  <c r="P74" i="9"/>
  <c r="O74" i="9"/>
  <c r="N74" i="9"/>
  <c r="M74" i="9"/>
  <c r="L74" i="9"/>
  <c r="K74" i="9"/>
  <c r="J74" i="9"/>
  <c r="BO73" i="9"/>
  <c r="BW73" i="9" s="1"/>
  <c r="CE73" i="9" s="1"/>
  <c r="BN73" i="9"/>
  <c r="BV73" i="9" s="1"/>
  <c r="CD73" i="9" s="1"/>
  <c r="BM73" i="9"/>
  <c r="BU73" i="9" s="1"/>
  <c r="CC73" i="9" s="1"/>
  <c r="BL73" i="9"/>
  <c r="BT73" i="9" s="1"/>
  <c r="CB73" i="9" s="1"/>
  <c r="BK73" i="9"/>
  <c r="BS73" i="9" s="1"/>
  <c r="CA73" i="9" s="1"/>
  <c r="BJ73" i="9"/>
  <c r="BR73" i="9" s="1"/>
  <c r="BZ73" i="9" s="1"/>
  <c r="BI73" i="9"/>
  <c r="BQ73" i="9" s="1"/>
  <c r="BY73" i="9" s="1"/>
  <c r="BH73" i="9"/>
  <c r="BP73" i="9" s="1"/>
  <c r="BX73" i="9" s="1"/>
  <c r="BG73" i="9"/>
  <c r="BF73" i="9"/>
  <c r="BE73" i="9"/>
  <c r="BD73" i="9"/>
  <c r="BC73" i="9"/>
  <c r="BB73" i="9"/>
  <c r="BA73" i="9"/>
  <c r="Y73" i="9"/>
  <c r="AG73" i="9" s="1"/>
  <c r="AO73" i="9" s="1"/>
  <c r="X73" i="9"/>
  <c r="AF73" i="9" s="1"/>
  <c r="AN73" i="9" s="1"/>
  <c r="W73" i="9"/>
  <c r="AE73" i="9" s="1"/>
  <c r="AM73" i="9" s="1"/>
  <c r="V73" i="9"/>
  <c r="AD73" i="9" s="1"/>
  <c r="AL73" i="9" s="1"/>
  <c r="U73" i="9"/>
  <c r="AC73" i="9" s="1"/>
  <c r="AK73" i="9" s="1"/>
  <c r="T73" i="9"/>
  <c r="AB73" i="9" s="1"/>
  <c r="AJ73" i="9" s="1"/>
  <c r="S73" i="9"/>
  <c r="AA73" i="9" s="1"/>
  <c r="AI73" i="9" s="1"/>
  <c r="R73" i="9"/>
  <c r="Z73" i="9" s="1"/>
  <c r="AH73" i="9" s="1"/>
  <c r="Q73" i="9"/>
  <c r="CI73" i="9" s="1"/>
  <c r="P73" i="9"/>
  <c r="O73" i="9"/>
  <c r="N73" i="9"/>
  <c r="M73" i="9"/>
  <c r="L73" i="9"/>
  <c r="K73" i="9"/>
  <c r="J73" i="9"/>
  <c r="BO72" i="9"/>
  <c r="BW72" i="9" s="1"/>
  <c r="CE72" i="9" s="1"/>
  <c r="BN72" i="9"/>
  <c r="BV72" i="9" s="1"/>
  <c r="CD72" i="9" s="1"/>
  <c r="BM72" i="9"/>
  <c r="BU72" i="9" s="1"/>
  <c r="CC72" i="9" s="1"/>
  <c r="BL72" i="9"/>
  <c r="BT72" i="9" s="1"/>
  <c r="CB72" i="9" s="1"/>
  <c r="BK72" i="9"/>
  <c r="BS72" i="9" s="1"/>
  <c r="CA72" i="9" s="1"/>
  <c r="BJ72" i="9"/>
  <c r="BR72" i="9" s="1"/>
  <c r="BZ72" i="9" s="1"/>
  <c r="BI72" i="9"/>
  <c r="BQ72" i="9" s="1"/>
  <c r="BY72" i="9" s="1"/>
  <c r="BH72" i="9"/>
  <c r="BP72" i="9" s="1"/>
  <c r="BX72" i="9" s="1"/>
  <c r="BG72" i="9"/>
  <c r="BF72" i="9"/>
  <c r="BE72" i="9"/>
  <c r="BD72" i="9"/>
  <c r="BC72" i="9"/>
  <c r="BB72" i="9"/>
  <c r="BA72" i="9"/>
  <c r="Y72" i="9"/>
  <c r="AG72" i="9" s="1"/>
  <c r="AO72" i="9" s="1"/>
  <c r="X72" i="9"/>
  <c r="AF72" i="9" s="1"/>
  <c r="AN72" i="9" s="1"/>
  <c r="W72" i="9"/>
  <c r="AE72" i="9" s="1"/>
  <c r="AM72" i="9" s="1"/>
  <c r="V72" i="9"/>
  <c r="AD72" i="9" s="1"/>
  <c r="AL72" i="9" s="1"/>
  <c r="U72" i="9"/>
  <c r="AC72" i="9" s="1"/>
  <c r="AK72" i="9" s="1"/>
  <c r="T72" i="9"/>
  <c r="AB72" i="9" s="1"/>
  <c r="AJ72" i="9" s="1"/>
  <c r="S72" i="9"/>
  <c r="AA72" i="9" s="1"/>
  <c r="AI72" i="9" s="1"/>
  <c r="R72" i="9"/>
  <c r="Z72" i="9" s="1"/>
  <c r="AH72" i="9" s="1"/>
  <c r="Q72" i="9"/>
  <c r="CI72" i="9" s="1"/>
  <c r="P72" i="9"/>
  <c r="O72" i="9"/>
  <c r="N72" i="9"/>
  <c r="M72" i="9"/>
  <c r="L72" i="9"/>
  <c r="K72" i="9"/>
  <c r="J72" i="9"/>
  <c r="BO71" i="9"/>
  <c r="BW71" i="9" s="1"/>
  <c r="CE71" i="9" s="1"/>
  <c r="BN71" i="9"/>
  <c r="BV71" i="9" s="1"/>
  <c r="CD71" i="9" s="1"/>
  <c r="BM71" i="9"/>
  <c r="BU71" i="9" s="1"/>
  <c r="CC71" i="9" s="1"/>
  <c r="BL71" i="9"/>
  <c r="BT71" i="9" s="1"/>
  <c r="CB71" i="9" s="1"/>
  <c r="BK71" i="9"/>
  <c r="BS71" i="9" s="1"/>
  <c r="CA71" i="9" s="1"/>
  <c r="BJ71" i="9"/>
  <c r="BR71" i="9" s="1"/>
  <c r="BZ71" i="9" s="1"/>
  <c r="BI71" i="9"/>
  <c r="BQ71" i="9" s="1"/>
  <c r="BY71" i="9" s="1"/>
  <c r="BH71" i="9"/>
  <c r="BP71" i="9" s="1"/>
  <c r="BX71" i="9" s="1"/>
  <c r="BG71" i="9"/>
  <c r="BF71" i="9"/>
  <c r="BE71" i="9"/>
  <c r="BD71" i="9"/>
  <c r="BC71" i="9"/>
  <c r="BB71" i="9"/>
  <c r="BA71" i="9"/>
  <c r="Y71" i="9"/>
  <c r="AG71" i="9" s="1"/>
  <c r="AO71" i="9" s="1"/>
  <c r="X71" i="9"/>
  <c r="AF71" i="9" s="1"/>
  <c r="AN71" i="9" s="1"/>
  <c r="W71" i="9"/>
  <c r="AE71" i="9" s="1"/>
  <c r="AM71" i="9" s="1"/>
  <c r="V71" i="9"/>
  <c r="AD71" i="9" s="1"/>
  <c r="AL71" i="9" s="1"/>
  <c r="U71" i="9"/>
  <c r="AC71" i="9" s="1"/>
  <c r="AK71" i="9" s="1"/>
  <c r="T71" i="9"/>
  <c r="AB71" i="9" s="1"/>
  <c r="AJ71" i="9" s="1"/>
  <c r="S71" i="9"/>
  <c r="AA71" i="9" s="1"/>
  <c r="AI71" i="9" s="1"/>
  <c r="R71" i="9"/>
  <c r="Z71" i="9" s="1"/>
  <c r="AH71" i="9" s="1"/>
  <c r="Q71" i="9"/>
  <c r="CI71" i="9" s="1"/>
  <c r="P71" i="9"/>
  <c r="O71" i="9"/>
  <c r="N71" i="9"/>
  <c r="M71" i="9"/>
  <c r="L71" i="9"/>
  <c r="K71" i="9"/>
  <c r="J71" i="9"/>
  <c r="BO70" i="9"/>
  <c r="BW70" i="9" s="1"/>
  <c r="CE70" i="9" s="1"/>
  <c r="BN70" i="9"/>
  <c r="BV70" i="9" s="1"/>
  <c r="CD70" i="9" s="1"/>
  <c r="BM70" i="9"/>
  <c r="BU70" i="9" s="1"/>
  <c r="CC70" i="9" s="1"/>
  <c r="BL70" i="9"/>
  <c r="BT70" i="9" s="1"/>
  <c r="CB70" i="9" s="1"/>
  <c r="BK70" i="9"/>
  <c r="BS70" i="9" s="1"/>
  <c r="CA70" i="9" s="1"/>
  <c r="BJ70" i="9"/>
  <c r="BR70" i="9" s="1"/>
  <c r="BZ70" i="9" s="1"/>
  <c r="BI70" i="9"/>
  <c r="BQ70" i="9" s="1"/>
  <c r="BY70" i="9" s="1"/>
  <c r="BH70" i="9"/>
  <c r="BP70" i="9" s="1"/>
  <c r="BX70" i="9" s="1"/>
  <c r="BG70" i="9"/>
  <c r="BF70" i="9"/>
  <c r="BE70" i="9"/>
  <c r="BD70" i="9"/>
  <c r="BC70" i="9"/>
  <c r="BB70" i="9"/>
  <c r="BA70" i="9"/>
  <c r="Y70" i="9"/>
  <c r="CJ70" i="9" s="1"/>
  <c r="CK70" i="9" s="1"/>
  <c r="CL70" i="9" s="1"/>
  <c r="X70" i="9"/>
  <c r="AF70" i="9" s="1"/>
  <c r="AN70" i="9" s="1"/>
  <c r="W70" i="9"/>
  <c r="AE70" i="9" s="1"/>
  <c r="AM70" i="9" s="1"/>
  <c r="V70" i="9"/>
  <c r="AD70" i="9" s="1"/>
  <c r="AL70" i="9" s="1"/>
  <c r="U70" i="9"/>
  <c r="AC70" i="9" s="1"/>
  <c r="AK70" i="9" s="1"/>
  <c r="T70" i="9"/>
  <c r="AB70" i="9" s="1"/>
  <c r="AJ70" i="9" s="1"/>
  <c r="S70" i="9"/>
  <c r="AA70" i="9" s="1"/>
  <c r="AI70" i="9" s="1"/>
  <c r="R70" i="9"/>
  <c r="Z70" i="9" s="1"/>
  <c r="AH70" i="9" s="1"/>
  <c r="Q70" i="9"/>
  <c r="CI70" i="9" s="1"/>
  <c r="P70" i="9"/>
  <c r="O70" i="9"/>
  <c r="N70" i="9"/>
  <c r="M70" i="9"/>
  <c r="L70" i="9"/>
  <c r="K70" i="9"/>
  <c r="J70" i="9"/>
  <c r="BO69" i="9"/>
  <c r="BW69" i="9" s="1"/>
  <c r="CE69" i="9" s="1"/>
  <c r="BN69" i="9"/>
  <c r="BV69" i="9" s="1"/>
  <c r="CD69" i="9" s="1"/>
  <c r="BM69" i="9"/>
  <c r="BU69" i="9" s="1"/>
  <c r="CC69" i="9" s="1"/>
  <c r="BL69" i="9"/>
  <c r="BT69" i="9" s="1"/>
  <c r="CB69" i="9" s="1"/>
  <c r="BK69" i="9"/>
  <c r="BS69" i="9" s="1"/>
  <c r="CA69" i="9" s="1"/>
  <c r="BJ69" i="9"/>
  <c r="BR69" i="9" s="1"/>
  <c r="BZ69" i="9" s="1"/>
  <c r="BI69" i="9"/>
  <c r="BQ69" i="9" s="1"/>
  <c r="BY69" i="9" s="1"/>
  <c r="BH69" i="9"/>
  <c r="BP69" i="9" s="1"/>
  <c r="BX69" i="9" s="1"/>
  <c r="BG69" i="9"/>
  <c r="BF69" i="9"/>
  <c r="BE69" i="9"/>
  <c r="BD69" i="9"/>
  <c r="BC69" i="9"/>
  <c r="BB69" i="9"/>
  <c r="BA69" i="9"/>
  <c r="Y69" i="9"/>
  <c r="AG69" i="9" s="1"/>
  <c r="AO69" i="9" s="1"/>
  <c r="X69" i="9"/>
  <c r="AF69" i="9" s="1"/>
  <c r="AN69" i="9" s="1"/>
  <c r="W69" i="9"/>
  <c r="AE69" i="9" s="1"/>
  <c r="AM69" i="9" s="1"/>
  <c r="V69" i="9"/>
  <c r="AD69" i="9" s="1"/>
  <c r="AL69" i="9" s="1"/>
  <c r="U69" i="9"/>
  <c r="AC69" i="9" s="1"/>
  <c r="AK69" i="9" s="1"/>
  <c r="T69" i="9"/>
  <c r="AB69" i="9" s="1"/>
  <c r="AJ69" i="9" s="1"/>
  <c r="S69" i="9"/>
  <c r="AA69" i="9" s="1"/>
  <c r="AI69" i="9" s="1"/>
  <c r="R69" i="9"/>
  <c r="Z69" i="9" s="1"/>
  <c r="AH69" i="9" s="1"/>
  <c r="Q69" i="9"/>
  <c r="CI69" i="9" s="1"/>
  <c r="P69" i="9"/>
  <c r="O69" i="9"/>
  <c r="N69" i="9"/>
  <c r="M69" i="9"/>
  <c r="L69" i="9"/>
  <c r="K69" i="9"/>
  <c r="J69" i="9"/>
  <c r="BO68" i="9"/>
  <c r="BW68" i="9" s="1"/>
  <c r="CE68" i="9" s="1"/>
  <c r="BN68" i="9"/>
  <c r="BV68" i="9" s="1"/>
  <c r="CD68" i="9" s="1"/>
  <c r="BM68" i="9"/>
  <c r="BU68" i="9" s="1"/>
  <c r="CC68" i="9" s="1"/>
  <c r="BL68" i="9"/>
  <c r="BT68" i="9" s="1"/>
  <c r="CB68" i="9" s="1"/>
  <c r="BK68" i="9"/>
  <c r="BS68" i="9" s="1"/>
  <c r="CA68" i="9" s="1"/>
  <c r="BJ68" i="9"/>
  <c r="BR68" i="9" s="1"/>
  <c r="BZ68" i="9" s="1"/>
  <c r="BI68" i="9"/>
  <c r="BQ68" i="9" s="1"/>
  <c r="BY68" i="9" s="1"/>
  <c r="BH68" i="9"/>
  <c r="BP68" i="9" s="1"/>
  <c r="BX68" i="9" s="1"/>
  <c r="BG68" i="9"/>
  <c r="BF68" i="9"/>
  <c r="BE68" i="9"/>
  <c r="BD68" i="9"/>
  <c r="BC68" i="9"/>
  <c r="BB68" i="9"/>
  <c r="BA68" i="9"/>
  <c r="Y68" i="9"/>
  <c r="AG68" i="9" s="1"/>
  <c r="AO68" i="9" s="1"/>
  <c r="X68" i="9"/>
  <c r="AF68" i="9" s="1"/>
  <c r="AN68" i="9" s="1"/>
  <c r="W68" i="9"/>
  <c r="AE68" i="9" s="1"/>
  <c r="AM68" i="9" s="1"/>
  <c r="V68" i="9"/>
  <c r="AD68" i="9" s="1"/>
  <c r="AL68" i="9" s="1"/>
  <c r="U68" i="9"/>
  <c r="AC68" i="9" s="1"/>
  <c r="AK68" i="9" s="1"/>
  <c r="T68" i="9"/>
  <c r="AB68" i="9" s="1"/>
  <c r="AJ68" i="9" s="1"/>
  <c r="S68" i="9"/>
  <c r="AA68" i="9" s="1"/>
  <c r="AI68" i="9" s="1"/>
  <c r="R68" i="9"/>
  <c r="Z68" i="9" s="1"/>
  <c r="AH68" i="9" s="1"/>
  <c r="Q68" i="9"/>
  <c r="CI68" i="9" s="1"/>
  <c r="P68" i="9"/>
  <c r="O68" i="9"/>
  <c r="N68" i="9"/>
  <c r="M68" i="9"/>
  <c r="L68" i="9"/>
  <c r="K68" i="9"/>
  <c r="J68" i="9"/>
  <c r="BO67" i="9"/>
  <c r="BW67" i="9" s="1"/>
  <c r="CE67" i="9" s="1"/>
  <c r="BN67" i="9"/>
  <c r="BV67" i="9" s="1"/>
  <c r="CD67" i="9" s="1"/>
  <c r="BM67" i="9"/>
  <c r="BU67" i="9" s="1"/>
  <c r="CC67" i="9" s="1"/>
  <c r="BL67" i="9"/>
  <c r="BT67" i="9" s="1"/>
  <c r="CB67" i="9" s="1"/>
  <c r="BK67" i="9"/>
  <c r="BS67" i="9" s="1"/>
  <c r="CA67" i="9" s="1"/>
  <c r="BJ67" i="9"/>
  <c r="BR67" i="9" s="1"/>
  <c r="BZ67" i="9" s="1"/>
  <c r="BI67" i="9"/>
  <c r="BQ67" i="9" s="1"/>
  <c r="BY67" i="9" s="1"/>
  <c r="BH67" i="9"/>
  <c r="BP67" i="9" s="1"/>
  <c r="BX67" i="9" s="1"/>
  <c r="BG67" i="9"/>
  <c r="BF67" i="9"/>
  <c r="BE67" i="9"/>
  <c r="BD67" i="9"/>
  <c r="BC67" i="9"/>
  <c r="BB67" i="9"/>
  <c r="BA67" i="9"/>
  <c r="Y67" i="9"/>
  <c r="CJ67" i="9" s="1"/>
  <c r="CK67" i="9" s="1"/>
  <c r="CL67" i="9" s="1"/>
  <c r="X67" i="9"/>
  <c r="AF67" i="9" s="1"/>
  <c r="AN67" i="9" s="1"/>
  <c r="W67" i="9"/>
  <c r="AE67" i="9" s="1"/>
  <c r="AM67" i="9" s="1"/>
  <c r="V67" i="9"/>
  <c r="AD67" i="9" s="1"/>
  <c r="AL67" i="9" s="1"/>
  <c r="U67" i="9"/>
  <c r="AC67" i="9" s="1"/>
  <c r="AK67" i="9" s="1"/>
  <c r="T67" i="9"/>
  <c r="AB67" i="9" s="1"/>
  <c r="AJ67" i="9" s="1"/>
  <c r="S67" i="9"/>
  <c r="AA67" i="9" s="1"/>
  <c r="AI67" i="9" s="1"/>
  <c r="R67" i="9"/>
  <c r="Z67" i="9" s="1"/>
  <c r="AH67" i="9" s="1"/>
  <c r="Q67" i="9"/>
  <c r="CI67" i="9" s="1"/>
  <c r="P67" i="9"/>
  <c r="O67" i="9"/>
  <c r="N67" i="9"/>
  <c r="M67" i="9"/>
  <c r="L67" i="9"/>
  <c r="K67" i="9"/>
  <c r="J67" i="9"/>
  <c r="BO66" i="9"/>
  <c r="BW66" i="9" s="1"/>
  <c r="CE66" i="9" s="1"/>
  <c r="BN66" i="9"/>
  <c r="BV66" i="9" s="1"/>
  <c r="CD66" i="9" s="1"/>
  <c r="BM66" i="9"/>
  <c r="BU66" i="9" s="1"/>
  <c r="CC66" i="9" s="1"/>
  <c r="BL66" i="9"/>
  <c r="BT66" i="9" s="1"/>
  <c r="CB66" i="9" s="1"/>
  <c r="BK66" i="9"/>
  <c r="BS66" i="9" s="1"/>
  <c r="CA66" i="9" s="1"/>
  <c r="BJ66" i="9"/>
  <c r="BR66" i="9" s="1"/>
  <c r="BZ66" i="9" s="1"/>
  <c r="BI66" i="9"/>
  <c r="BQ66" i="9" s="1"/>
  <c r="BY66" i="9" s="1"/>
  <c r="BH66" i="9"/>
  <c r="BP66" i="9" s="1"/>
  <c r="BX66" i="9" s="1"/>
  <c r="BG66" i="9"/>
  <c r="BF66" i="9"/>
  <c r="BE66" i="9"/>
  <c r="BD66" i="9"/>
  <c r="BC66" i="9"/>
  <c r="BB66" i="9"/>
  <c r="BA66" i="9"/>
  <c r="Y66" i="9"/>
  <c r="AG66" i="9" s="1"/>
  <c r="AO66" i="9" s="1"/>
  <c r="X66" i="9"/>
  <c r="AF66" i="9" s="1"/>
  <c r="AN66" i="9" s="1"/>
  <c r="W66" i="9"/>
  <c r="AE66" i="9" s="1"/>
  <c r="AM66" i="9" s="1"/>
  <c r="V66" i="9"/>
  <c r="AD66" i="9" s="1"/>
  <c r="AL66" i="9" s="1"/>
  <c r="U66" i="9"/>
  <c r="AC66" i="9" s="1"/>
  <c r="AK66" i="9" s="1"/>
  <c r="T66" i="9"/>
  <c r="AB66" i="9" s="1"/>
  <c r="AJ66" i="9" s="1"/>
  <c r="S66" i="9"/>
  <c r="AA66" i="9" s="1"/>
  <c r="AI66" i="9" s="1"/>
  <c r="R66" i="9"/>
  <c r="Z66" i="9" s="1"/>
  <c r="AH66" i="9" s="1"/>
  <c r="Q66" i="9"/>
  <c r="CI66" i="9" s="1"/>
  <c r="P66" i="9"/>
  <c r="O66" i="9"/>
  <c r="N66" i="9"/>
  <c r="M66" i="9"/>
  <c r="L66" i="9"/>
  <c r="K66" i="9"/>
  <c r="J66" i="9"/>
  <c r="BO65" i="9"/>
  <c r="BW65" i="9" s="1"/>
  <c r="CE65" i="9" s="1"/>
  <c r="BN65" i="9"/>
  <c r="BV65" i="9" s="1"/>
  <c r="CD65" i="9" s="1"/>
  <c r="BM65" i="9"/>
  <c r="BU65" i="9" s="1"/>
  <c r="CC65" i="9" s="1"/>
  <c r="BL65" i="9"/>
  <c r="BT65" i="9" s="1"/>
  <c r="CB65" i="9" s="1"/>
  <c r="BK65" i="9"/>
  <c r="BS65" i="9" s="1"/>
  <c r="CA65" i="9" s="1"/>
  <c r="BJ65" i="9"/>
  <c r="BR65" i="9" s="1"/>
  <c r="BZ65" i="9" s="1"/>
  <c r="BI65" i="9"/>
  <c r="BQ65" i="9" s="1"/>
  <c r="BY65" i="9" s="1"/>
  <c r="BH65" i="9"/>
  <c r="BP65" i="9" s="1"/>
  <c r="BX65" i="9" s="1"/>
  <c r="BG65" i="9"/>
  <c r="BF65" i="9"/>
  <c r="BE65" i="9"/>
  <c r="BD65" i="9"/>
  <c r="BC65" i="9"/>
  <c r="BB65" i="9"/>
  <c r="BA65" i="9"/>
  <c r="Y65" i="9"/>
  <c r="AG65" i="9" s="1"/>
  <c r="AO65" i="9" s="1"/>
  <c r="X65" i="9"/>
  <c r="AF65" i="9" s="1"/>
  <c r="AN65" i="9" s="1"/>
  <c r="W65" i="9"/>
  <c r="AE65" i="9" s="1"/>
  <c r="AM65" i="9" s="1"/>
  <c r="V65" i="9"/>
  <c r="AD65" i="9" s="1"/>
  <c r="AL65" i="9" s="1"/>
  <c r="U65" i="9"/>
  <c r="AC65" i="9" s="1"/>
  <c r="AK65" i="9" s="1"/>
  <c r="T65" i="9"/>
  <c r="AB65" i="9" s="1"/>
  <c r="AJ65" i="9" s="1"/>
  <c r="S65" i="9"/>
  <c r="AA65" i="9" s="1"/>
  <c r="AI65" i="9" s="1"/>
  <c r="R65" i="9"/>
  <c r="Z65" i="9" s="1"/>
  <c r="AH65" i="9" s="1"/>
  <c r="Q65" i="9"/>
  <c r="CI65" i="9" s="1"/>
  <c r="P65" i="9"/>
  <c r="O65" i="9"/>
  <c r="N65" i="9"/>
  <c r="M65" i="9"/>
  <c r="L65" i="9"/>
  <c r="K65" i="9"/>
  <c r="J65" i="9"/>
  <c r="BO64" i="9"/>
  <c r="BW64" i="9" s="1"/>
  <c r="CE64" i="9" s="1"/>
  <c r="BN64" i="9"/>
  <c r="BV64" i="9" s="1"/>
  <c r="CD64" i="9" s="1"/>
  <c r="BM64" i="9"/>
  <c r="BU64" i="9" s="1"/>
  <c r="CC64" i="9" s="1"/>
  <c r="BL64" i="9"/>
  <c r="BT64" i="9" s="1"/>
  <c r="CB64" i="9" s="1"/>
  <c r="BK64" i="9"/>
  <c r="BS64" i="9" s="1"/>
  <c r="CA64" i="9" s="1"/>
  <c r="BJ64" i="9"/>
  <c r="BR64" i="9" s="1"/>
  <c r="BZ64" i="9" s="1"/>
  <c r="BI64" i="9"/>
  <c r="BQ64" i="9" s="1"/>
  <c r="BY64" i="9" s="1"/>
  <c r="BH64" i="9"/>
  <c r="BP64" i="9" s="1"/>
  <c r="BX64" i="9" s="1"/>
  <c r="BG64" i="9"/>
  <c r="BF64" i="9"/>
  <c r="BE64" i="9"/>
  <c r="BD64" i="9"/>
  <c r="BC64" i="9"/>
  <c r="BB64" i="9"/>
  <c r="BA64" i="9"/>
  <c r="Y64" i="9"/>
  <c r="AG64" i="9" s="1"/>
  <c r="AO64" i="9" s="1"/>
  <c r="X64" i="9"/>
  <c r="AF64" i="9" s="1"/>
  <c r="AN64" i="9" s="1"/>
  <c r="W64" i="9"/>
  <c r="AE64" i="9" s="1"/>
  <c r="AM64" i="9" s="1"/>
  <c r="V64" i="9"/>
  <c r="AD64" i="9" s="1"/>
  <c r="AL64" i="9" s="1"/>
  <c r="U64" i="9"/>
  <c r="AC64" i="9" s="1"/>
  <c r="AK64" i="9" s="1"/>
  <c r="T64" i="9"/>
  <c r="AB64" i="9" s="1"/>
  <c r="AJ64" i="9" s="1"/>
  <c r="S64" i="9"/>
  <c r="AA64" i="9" s="1"/>
  <c r="AI64" i="9" s="1"/>
  <c r="R64" i="9"/>
  <c r="Z64" i="9" s="1"/>
  <c r="AH64" i="9" s="1"/>
  <c r="Q64" i="9"/>
  <c r="CI64" i="9" s="1"/>
  <c r="P64" i="9"/>
  <c r="O64" i="9"/>
  <c r="N64" i="9"/>
  <c r="M64" i="9"/>
  <c r="L64" i="9"/>
  <c r="K64" i="9"/>
  <c r="J64" i="9"/>
  <c r="BO63" i="9"/>
  <c r="BW63" i="9" s="1"/>
  <c r="CE63" i="9" s="1"/>
  <c r="BN63" i="9"/>
  <c r="BV63" i="9" s="1"/>
  <c r="CD63" i="9" s="1"/>
  <c r="BM63" i="9"/>
  <c r="BU63" i="9" s="1"/>
  <c r="CC63" i="9" s="1"/>
  <c r="BL63" i="9"/>
  <c r="BT63" i="9" s="1"/>
  <c r="CB63" i="9" s="1"/>
  <c r="BK63" i="9"/>
  <c r="BS63" i="9" s="1"/>
  <c r="CA63" i="9" s="1"/>
  <c r="BJ63" i="9"/>
  <c r="BR63" i="9" s="1"/>
  <c r="BZ63" i="9" s="1"/>
  <c r="BI63" i="9"/>
  <c r="BQ63" i="9" s="1"/>
  <c r="BY63" i="9" s="1"/>
  <c r="BH63" i="9"/>
  <c r="BP63" i="9" s="1"/>
  <c r="BX63" i="9" s="1"/>
  <c r="BG63" i="9"/>
  <c r="BF63" i="9"/>
  <c r="BE63" i="9"/>
  <c r="BD63" i="9"/>
  <c r="BC63" i="9"/>
  <c r="BB63" i="9"/>
  <c r="BA63" i="9"/>
  <c r="Y63" i="9"/>
  <c r="AG63" i="9" s="1"/>
  <c r="AO63" i="9" s="1"/>
  <c r="X63" i="9"/>
  <c r="AF63" i="9" s="1"/>
  <c r="AN63" i="9" s="1"/>
  <c r="W63" i="9"/>
  <c r="AE63" i="9" s="1"/>
  <c r="AM63" i="9" s="1"/>
  <c r="V63" i="9"/>
  <c r="AD63" i="9" s="1"/>
  <c r="AL63" i="9" s="1"/>
  <c r="U63" i="9"/>
  <c r="AC63" i="9" s="1"/>
  <c r="AK63" i="9" s="1"/>
  <c r="T63" i="9"/>
  <c r="AB63" i="9" s="1"/>
  <c r="AJ63" i="9" s="1"/>
  <c r="S63" i="9"/>
  <c r="AA63" i="9" s="1"/>
  <c r="AI63" i="9" s="1"/>
  <c r="R63" i="9"/>
  <c r="Z63" i="9" s="1"/>
  <c r="AH63" i="9" s="1"/>
  <c r="Q63" i="9"/>
  <c r="CI63" i="9" s="1"/>
  <c r="P63" i="9"/>
  <c r="O63" i="9"/>
  <c r="N63" i="9"/>
  <c r="M63" i="9"/>
  <c r="L63" i="9"/>
  <c r="K63" i="9"/>
  <c r="J63" i="9"/>
  <c r="BO62" i="9"/>
  <c r="BW62" i="9" s="1"/>
  <c r="CE62" i="9" s="1"/>
  <c r="BN62" i="9"/>
  <c r="BV62" i="9" s="1"/>
  <c r="CD62" i="9" s="1"/>
  <c r="BM62" i="9"/>
  <c r="BU62" i="9" s="1"/>
  <c r="CC62" i="9" s="1"/>
  <c r="BL62" i="9"/>
  <c r="BT62" i="9" s="1"/>
  <c r="CB62" i="9" s="1"/>
  <c r="BK62" i="9"/>
  <c r="BS62" i="9" s="1"/>
  <c r="CA62" i="9" s="1"/>
  <c r="BJ62" i="9"/>
  <c r="BR62" i="9" s="1"/>
  <c r="BZ62" i="9" s="1"/>
  <c r="BI62" i="9"/>
  <c r="BQ62" i="9" s="1"/>
  <c r="BY62" i="9" s="1"/>
  <c r="BH62" i="9"/>
  <c r="BP62" i="9" s="1"/>
  <c r="BX62" i="9" s="1"/>
  <c r="BG62" i="9"/>
  <c r="BF62" i="9"/>
  <c r="BE62" i="9"/>
  <c r="BD62" i="9"/>
  <c r="BC62" i="9"/>
  <c r="BB62" i="9"/>
  <c r="BA62" i="9"/>
  <c r="Y62" i="9"/>
  <c r="AG62" i="9" s="1"/>
  <c r="AO62" i="9" s="1"/>
  <c r="X62" i="9"/>
  <c r="AF62" i="9" s="1"/>
  <c r="AN62" i="9" s="1"/>
  <c r="W62" i="9"/>
  <c r="AE62" i="9" s="1"/>
  <c r="AM62" i="9" s="1"/>
  <c r="V62" i="9"/>
  <c r="AD62" i="9" s="1"/>
  <c r="AL62" i="9" s="1"/>
  <c r="U62" i="9"/>
  <c r="AC62" i="9" s="1"/>
  <c r="AK62" i="9" s="1"/>
  <c r="T62" i="9"/>
  <c r="AB62" i="9" s="1"/>
  <c r="AJ62" i="9" s="1"/>
  <c r="S62" i="9"/>
  <c r="AA62" i="9" s="1"/>
  <c r="AI62" i="9" s="1"/>
  <c r="R62" i="9"/>
  <c r="Z62" i="9" s="1"/>
  <c r="AH62" i="9" s="1"/>
  <c r="Q62" i="9"/>
  <c r="CI62" i="9" s="1"/>
  <c r="P62" i="9"/>
  <c r="O62" i="9"/>
  <c r="N62" i="9"/>
  <c r="M62" i="9"/>
  <c r="L62" i="9"/>
  <c r="K62" i="9"/>
  <c r="J62" i="9"/>
  <c r="BO61" i="9"/>
  <c r="BW61" i="9" s="1"/>
  <c r="CE61" i="9" s="1"/>
  <c r="BN61" i="9"/>
  <c r="BV61" i="9" s="1"/>
  <c r="CD61" i="9" s="1"/>
  <c r="BM61" i="9"/>
  <c r="BU61" i="9" s="1"/>
  <c r="CC61" i="9" s="1"/>
  <c r="BL61" i="9"/>
  <c r="BT61" i="9" s="1"/>
  <c r="CB61" i="9" s="1"/>
  <c r="BK61" i="9"/>
  <c r="BS61" i="9" s="1"/>
  <c r="CA61" i="9" s="1"/>
  <c r="BJ61" i="9"/>
  <c r="BR61" i="9" s="1"/>
  <c r="BZ61" i="9" s="1"/>
  <c r="BI61" i="9"/>
  <c r="BQ61" i="9" s="1"/>
  <c r="BY61" i="9" s="1"/>
  <c r="BH61" i="9"/>
  <c r="BP61" i="9" s="1"/>
  <c r="BX61" i="9" s="1"/>
  <c r="BG61" i="9"/>
  <c r="BF61" i="9"/>
  <c r="BE61" i="9"/>
  <c r="BD61" i="9"/>
  <c r="BC61" i="9"/>
  <c r="BB61" i="9"/>
  <c r="BA61" i="9"/>
  <c r="Y61" i="9"/>
  <c r="AG61" i="9" s="1"/>
  <c r="AO61" i="9" s="1"/>
  <c r="X61" i="9"/>
  <c r="AF61" i="9" s="1"/>
  <c r="AN61" i="9" s="1"/>
  <c r="W61" i="9"/>
  <c r="AE61" i="9" s="1"/>
  <c r="AM61" i="9" s="1"/>
  <c r="V61" i="9"/>
  <c r="AD61" i="9" s="1"/>
  <c r="AL61" i="9" s="1"/>
  <c r="U61" i="9"/>
  <c r="AC61" i="9" s="1"/>
  <c r="AK61" i="9" s="1"/>
  <c r="T61" i="9"/>
  <c r="AB61" i="9" s="1"/>
  <c r="AJ61" i="9" s="1"/>
  <c r="S61" i="9"/>
  <c r="AA61" i="9" s="1"/>
  <c r="AI61" i="9" s="1"/>
  <c r="R61" i="9"/>
  <c r="Z61" i="9" s="1"/>
  <c r="AH61" i="9" s="1"/>
  <c r="Q61" i="9"/>
  <c r="CI61" i="9" s="1"/>
  <c r="P61" i="9"/>
  <c r="O61" i="9"/>
  <c r="N61" i="9"/>
  <c r="M61" i="9"/>
  <c r="L61" i="9"/>
  <c r="K61" i="9"/>
  <c r="J61" i="9"/>
  <c r="BO60" i="9"/>
  <c r="BW60" i="9" s="1"/>
  <c r="CE60" i="9" s="1"/>
  <c r="BN60" i="9"/>
  <c r="BV60" i="9" s="1"/>
  <c r="CD60" i="9" s="1"/>
  <c r="BM60" i="9"/>
  <c r="BU60" i="9" s="1"/>
  <c r="CC60" i="9" s="1"/>
  <c r="BL60" i="9"/>
  <c r="BT60" i="9" s="1"/>
  <c r="CB60" i="9" s="1"/>
  <c r="BK60" i="9"/>
  <c r="BS60" i="9" s="1"/>
  <c r="CA60" i="9" s="1"/>
  <c r="BJ60" i="9"/>
  <c r="BR60" i="9" s="1"/>
  <c r="BZ60" i="9" s="1"/>
  <c r="BI60" i="9"/>
  <c r="BQ60" i="9" s="1"/>
  <c r="BY60" i="9" s="1"/>
  <c r="BH60" i="9"/>
  <c r="BP60" i="9" s="1"/>
  <c r="BX60" i="9" s="1"/>
  <c r="BG60" i="9"/>
  <c r="BF60" i="9"/>
  <c r="BE60" i="9"/>
  <c r="BD60" i="9"/>
  <c r="BC60" i="9"/>
  <c r="BB60" i="9"/>
  <c r="BA60" i="9"/>
  <c r="Y60" i="9"/>
  <c r="AG60" i="9" s="1"/>
  <c r="AO60" i="9" s="1"/>
  <c r="X60" i="9"/>
  <c r="AF60" i="9" s="1"/>
  <c r="AN60" i="9" s="1"/>
  <c r="W60" i="9"/>
  <c r="AE60" i="9" s="1"/>
  <c r="AM60" i="9" s="1"/>
  <c r="V60" i="9"/>
  <c r="AD60" i="9" s="1"/>
  <c r="AL60" i="9" s="1"/>
  <c r="U60" i="9"/>
  <c r="AC60" i="9" s="1"/>
  <c r="AK60" i="9" s="1"/>
  <c r="T60" i="9"/>
  <c r="AB60" i="9" s="1"/>
  <c r="AJ60" i="9" s="1"/>
  <c r="S60" i="9"/>
  <c r="AA60" i="9" s="1"/>
  <c r="AI60" i="9" s="1"/>
  <c r="R60" i="9"/>
  <c r="Z60" i="9" s="1"/>
  <c r="AH60" i="9" s="1"/>
  <c r="Q60" i="9"/>
  <c r="CI60" i="9" s="1"/>
  <c r="P60" i="9"/>
  <c r="O60" i="9"/>
  <c r="N60" i="9"/>
  <c r="M60" i="9"/>
  <c r="L60" i="9"/>
  <c r="K60" i="9"/>
  <c r="J60" i="9"/>
  <c r="BO59" i="9"/>
  <c r="BW59" i="9" s="1"/>
  <c r="CE59" i="9" s="1"/>
  <c r="BN59" i="9"/>
  <c r="BV59" i="9" s="1"/>
  <c r="CD59" i="9" s="1"/>
  <c r="BM59" i="9"/>
  <c r="BU59" i="9" s="1"/>
  <c r="CC59" i="9" s="1"/>
  <c r="BL59" i="9"/>
  <c r="BT59" i="9" s="1"/>
  <c r="CB59" i="9" s="1"/>
  <c r="BK59" i="9"/>
  <c r="BS59" i="9" s="1"/>
  <c r="CA59" i="9" s="1"/>
  <c r="BJ59" i="9"/>
  <c r="BR59" i="9" s="1"/>
  <c r="BZ59" i="9" s="1"/>
  <c r="BI59" i="9"/>
  <c r="BQ59" i="9" s="1"/>
  <c r="BY59" i="9" s="1"/>
  <c r="BH59" i="9"/>
  <c r="BP59" i="9" s="1"/>
  <c r="BX59" i="9" s="1"/>
  <c r="BG59" i="9"/>
  <c r="BF59" i="9"/>
  <c r="BE59" i="9"/>
  <c r="BD59" i="9"/>
  <c r="BC59" i="9"/>
  <c r="BB59" i="9"/>
  <c r="BA59" i="9"/>
  <c r="Y59" i="9"/>
  <c r="AG59" i="9" s="1"/>
  <c r="AO59" i="9" s="1"/>
  <c r="X59" i="9"/>
  <c r="AF59" i="9" s="1"/>
  <c r="AN59" i="9" s="1"/>
  <c r="W59" i="9"/>
  <c r="AE59" i="9" s="1"/>
  <c r="AM59" i="9" s="1"/>
  <c r="V59" i="9"/>
  <c r="AD59" i="9" s="1"/>
  <c r="AL59" i="9" s="1"/>
  <c r="U59" i="9"/>
  <c r="AC59" i="9" s="1"/>
  <c r="AK59" i="9" s="1"/>
  <c r="T59" i="9"/>
  <c r="AB59" i="9" s="1"/>
  <c r="AJ59" i="9" s="1"/>
  <c r="S59" i="9"/>
  <c r="AA59" i="9" s="1"/>
  <c r="AI59" i="9" s="1"/>
  <c r="R59" i="9"/>
  <c r="Z59" i="9" s="1"/>
  <c r="AH59" i="9" s="1"/>
  <c r="Q59" i="9"/>
  <c r="CI59" i="9" s="1"/>
  <c r="P59" i="9"/>
  <c r="O59" i="9"/>
  <c r="N59" i="9"/>
  <c r="M59" i="9"/>
  <c r="L59" i="9"/>
  <c r="K59" i="9"/>
  <c r="J59" i="9"/>
  <c r="BO58" i="9"/>
  <c r="BW58" i="9" s="1"/>
  <c r="CE58" i="9" s="1"/>
  <c r="BN58" i="9"/>
  <c r="BV58" i="9" s="1"/>
  <c r="CD58" i="9" s="1"/>
  <c r="BM58" i="9"/>
  <c r="BU58" i="9" s="1"/>
  <c r="CC58" i="9" s="1"/>
  <c r="BL58" i="9"/>
  <c r="BT58" i="9" s="1"/>
  <c r="CB58" i="9" s="1"/>
  <c r="BK58" i="9"/>
  <c r="BS58" i="9" s="1"/>
  <c r="CA58" i="9" s="1"/>
  <c r="BJ58" i="9"/>
  <c r="BR58" i="9" s="1"/>
  <c r="BZ58" i="9" s="1"/>
  <c r="BI58" i="9"/>
  <c r="BQ58" i="9" s="1"/>
  <c r="BY58" i="9" s="1"/>
  <c r="BH58" i="9"/>
  <c r="BP58" i="9" s="1"/>
  <c r="BX58" i="9" s="1"/>
  <c r="BG58" i="9"/>
  <c r="BF58" i="9"/>
  <c r="BE58" i="9"/>
  <c r="BD58" i="9"/>
  <c r="BC58" i="9"/>
  <c r="BB58" i="9"/>
  <c r="BA58" i="9"/>
  <c r="Y58" i="9"/>
  <c r="AG58" i="9" s="1"/>
  <c r="AO58" i="9" s="1"/>
  <c r="X58" i="9"/>
  <c r="AF58" i="9" s="1"/>
  <c r="AN58" i="9" s="1"/>
  <c r="W58" i="9"/>
  <c r="AE58" i="9" s="1"/>
  <c r="AM58" i="9" s="1"/>
  <c r="V58" i="9"/>
  <c r="AD58" i="9" s="1"/>
  <c r="AL58" i="9" s="1"/>
  <c r="U58" i="9"/>
  <c r="AC58" i="9" s="1"/>
  <c r="AK58" i="9" s="1"/>
  <c r="T58" i="9"/>
  <c r="AB58" i="9" s="1"/>
  <c r="AJ58" i="9" s="1"/>
  <c r="S58" i="9"/>
  <c r="AA58" i="9" s="1"/>
  <c r="AI58" i="9" s="1"/>
  <c r="R58" i="9"/>
  <c r="Z58" i="9" s="1"/>
  <c r="AH58" i="9" s="1"/>
  <c r="Q58" i="9"/>
  <c r="CI58" i="9" s="1"/>
  <c r="P58" i="9"/>
  <c r="O58" i="9"/>
  <c r="N58" i="9"/>
  <c r="M58" i="9"/>
  <c r="L58" i="9"/>
  <c r="K58" i="9"/>
  <c r="J58" i="9"/>
  <c r="BO57" i="9"/>
  <c r="BW57" i="9" s="1"/>
  <c r="CE57" i="9" s="1"/>
  <c r="BN57" i="9"/>
  <c r="BV57" i="9" s="1"/>
  <c r="CD57" i="9" s="1"/>
  <c r="BM57" i="9"/>
  <c r="BU57" i="9" s="1"/>
  <c r="CC57" i="9" s="1"/>
  <c r="BL57" i="9"/>
  <c r="BT57" i="9" s="1"/>
  <c r="CB57" i="9" s="1"/>
  <c r="BK57" i="9"/>
  <c r="BS57" i="9" s="1"/>
  <c r="CA57" i="9" s="1"/>
  <c r="BJ57" i="9"/>
  <c r="BR57" i="9" s="1"/>
  <c r="BZ57" i="9" s="1"/>
  <c r="BI57" i="9"/>
  <c r="BQ57" i="9" s="1"/>
  <c r="BY57" i="9" s="1"/>
  <c r="BH57" i="9"/>
  <c r="BP57" i="9" s="1"/>
  <c r="BX57" i="9" s="1"/>
  <c r="BG57" i="9"/>
  <c r="BF57" i="9"/>
  <c r="BE57" i="9"/>
  <c r="BD57" i="9"/>
  <c r="BC57" i="9"/>
  <c r="BB57" i="9"/>
  <c r="BA57" i="9"/>
  <c r="Y57" i="9"/>
  <c r="AG57" i="9" s="1"/>
  <c r="AO57" i="9" s="1"/>
  <c r="X57" i="9"/>
  <c r="AF57" i="9" s="1"/>
  <c r="AN57" i="9" s="1"/>
  <c r="W57" i="9"/>
  <c r="AE57" i="9" s="1"/>
  <c r="AM57" i="9" s="1"/>
  <c r="V57" i="9"/>
  <c r="AD57" i="9" s="1"/>
  <c r="AL57" i="9" s="1"/>
  <c r="U57" i="9"/>
  <c r="AC57" i="9" s="1"/>
  <c r="AK57" i="9" s="1"/>
  <c r="T57" i="9"/>
  <c r="AB57" i="9" s="1"/>
  <c r="AJ57" i="9" s="1"/>
  <c r="S57" i="9"/>
  <c r="AA57" i="9" s="1"/>
  <c r="AI57" i="9" s="1"/>
  <c r="R57" i="9"/>
  <c r="Z57" i="9" s="1"/>
  <c r="AH57" i="9" s="1"/>
  <c r="Q57" i="9"/>
  <c r="CI57" i="9" s="1"/>
  <c r="P57" i="9"/>
  <c r="O57" i="9"/>
  <c r="N57" i="9"/>
  <c r="M57" i="9"/>
  <c r="L57" i="9"/>
  <c r="K57" i="9"/>
  <c r="J57" i="9"/>
  <c r="BO56" i="9"/>
  <c r="BW56" i="9" s="1"/>
  <c r="CE56" i="9" s="1"/>
  <c r="BN56" i="9"/>
  <c r="BV56" i="9" s="1"/>
  <c r="CD56" i="9" s="1"/>
  <c r="BM56" i="9"/>
  <c r="BU56" i="9" s="1"/>
  <c r="CC56" i="9" s="1"/>
  <c r="BL56" i="9"/>
  <c r="BT56" i="9" s="1"/>
  <c r="CB56" i="9" s="1"/>
  <c r="BK56" i="9"/>
  <c r="BS56" i="9" s="1"/>
  <c r="CA56" i="9" s="1"/>
  <c r="BJ56" i="9"/>
  <c r="BR56" i="9" s="1"/>
  <c r="BZ56" i="9" s="1"/>
  <c r="BI56" i="9"/>
  <c r="BQ56" i="9" s="1"/>
  <c r="BY56" i="9" s="1"/>
  <c r="BH56" i="9"/>
  <c r="BP56" i="9" s="1"/>
  <c r="BX56" i="9" s="1"/>
  <c r="BG56" i="9"/>
  <c r="BF56" i="9"/>
  <c r="BE56" i="9"/>
  <c r="BD56" i="9"/>
  <c r="BC56" i="9"/>
  <c r="BB56" i="9"/>
  <c r="BA56" i="9"/>
  <c r="Y56" i="9"/>
  <c r="AG56" i="9" s="1"/>
  <c r="AO56" i="9" s="1"/>
  <c r="X56" i="9"/>
  <c r="AF56" i="9" s="1"/>
  <c r="AN56" i="9" s="1"/>
  <c r="W56" i="9"/>
  <c r="AE56" i="9" s="1"/>
  <c r="AM56" i="9" s="1"/>
  <c r="V56" i="9"/>
  <c r="AD56" i="9" s="1"/>
  <c r="AL56" i="9" s="1"/>
  <c r="U56" i="9"/>
  <c r="AC56" i="9" s="1"/>
  <c r="AK56" i="9" s="1"/>
  <c r="T56" i="9"/>
  <c r="AB56" i="9" s="1"/>
  <c r="AJ56" i="9" s="1"/>
  <c r="S56" i="9"/>
  <c r="AA56" i="9" s="1"/>
  <c r="AI56" i="9" s="1"/>
  <c r="R56" i="9"/>
  <c r="Z56" i="9" s="1"/>
  <c r="AH56" i="9" s="1"/>
  <c r="Q56" i="9"/>
  <c r="CI56" i="9" s="1"/>
  <c r="P56" i="9"/>
  <c r="O56" i="9"/>
  <c r="N56" i="9"/>
  <c r="M56" i="9"/>
  <c r="L56" i="9"/>
  <c r="K56" i="9"/>
  <c r="J56" i="9"/>
  <c r="BO55" i="9"/>
  <c r="BW55" i="9" s="1"/>
  <c r="CE55" i="9" s="1"/>
  <c r="BN55" i="9"/>
  <c r="BV55" i="9" s="1"/>
  <c r="CD55" i="9" s="1"/>
  <c r="BM55" i="9"/>
  <c r="BU55" i="9" s="1"/>
  <c r="CC55" i="9" s="1"/>
  <c r="BL55" i="9"/>
  <c r="BT55" i="9" s="1"/>
  <c r="CB55" i="9" s="1"/>
  <c r="BK55" i="9"/>
  <c r="BS55" i="9" s="1"/>
  <c r="CA55" i="9" s="1"/>
  <c r="BJ55" i="9"/>
  <c r="BR55" i="9" s="1"/>
  <c r="BZ55" i="9" s="1"/>
  <c r="BI55" i="9"/>
  <c r="BQ55" i="9" s="1"/>
  <c r="BY55" i="9" s="1"/>
  <c r="BH55" i="9"/>
  <c r="BP55" i="9" s="1"/>
  <c r="BX55" i="9" s="1"/>
  <c r="BG55" i="9"/>
  <c r="BF55" i="9"/>
  <c r="BE55" i="9"/>
  <c r="BD55" i="9"/>
  <c r="BC55" i="9"/>
  <c r="BB55" i="9"/>
  <c r="BA55" i="9"/>
  <c r="Y55" i="9"/>
  <c r="CJ55" i="9" s="1"/>
  <c r="CK55" i="9" s="1"/>
  <c r="CL55" i="9" s="1"/>
  <c r="X55" i="9"/>
  <c r="AF55" i="9" s="1"/>
  <c r="AN55" i="9" s="1"/>
  <c r="W55" i="9"/>
  <c r="AE55" i="9" s="1"/>
  <c r="AM55" i="9" s="1"/>
  <c r="V55" i="9"/>
  <c r="AD55" i="9" s="1"/>
  <c r="AL55" i="9" s="1"/>
  <c r="U55" i="9"/>
  <c r="AC55" i="9" s="1"/>
  <c r="AK55" i="9" s="1"/>
  <c r="T55" i="9"/>
  <c r="AB55" i="9" s="1"/>
  <c r="AJ55" i="9" s="1"/>
  <c r="S55" i="9"/>
  <c r="AA55" i="9" s="1"/>
  <c r="AI55" i="9" s="1"/>
  <c r="R55" i="9"/>
  <c r="Z55" i="9" s="1"/>
  <c r="AH55" i="9" s="1"/>
  <c r="Q55" i="9"/>
  <c r="CI55" i="9" s="1"/>
  <c r="P55" i="9"/>
  <c r="O55" i="9"/>
  <c r="N55" i="9"/>
  <c r="M55" i="9"/>
  <c r="L55" i="9"/>
  <c r="K55" i="9"/>
  <c r="J55" i="9"/>
  <c r="BO54" i="9"/>
  <c r="BW54" i="9" s="1"/>
  <c r="CE54" i="9" s="1"/>
  <c r="BN54" i="9"/>
  <c r="BV54" i="9" s="1"/>
  <c r="CD54" i="9" s="1"/>
  <c r="BM54" i="9"/>
  <c r="BU54" i="9" s="1"/>
  <c r="CC54" i="9" s="1"/>
  <c r="BL54" i="9"/>
  <c r="BT54" i="9" s="1"/>
  <c r="CB54" i="9" s="1"/>
  <c r="BK54" i="9"/>
  <c r="BS54" i="9" s="1"/>
  <c r="CA54" i="9" s="1"/>
  <c r="BJ54" i="9"/>
  <c r="BR54" i="9" s="1"/>
  <c r="BZ54" i="9" s="1"/>
  <c r="BI54" i="9"/>
  <c r="BQ54" i="9" s="1"/>
  <c r="BY54" i="9" s="1"/>
  <c r="BH54" i="9"/>
  <c r="BP54" i="9" s="1"/>
  <c r="BX54" i="9" s="1"/>
  <c r="BG54" i="9"/>
  <c r="BF54" i="9"/>
  <c r="BE54" i="9"/>
  <c r="BD54" i="9"/>
  <c r="BC54" i="9"/>
  <c r="BB54" i="9"/>
  <c r="BA54" i="9"/>
  <c r="Y54" i="9"/>
  <c r="X54" i="9"/>
  <c r="AF54" i="9" s="1"/>
  <c r="AN54" i="9" s="1"/>
  <c r="W54" i="9"/>
  <c r="AE54" i="9" s="1"/>
  <c r="AM54" i="9" s="1"/>
  <c r="V54" i="9"/>
  <c r="AD54" i="9" s="1"/>
  <c r="AL54" i="9" s="1"/>
  <c r="U54" i="9"/>
  <c r="AC54" i="9" s="1"/>
  <c r="AK54" i="9" s="1"/>
  <c r="T54" i="9"/>
  <c r="AB54" i="9" s="1"/>
  <c r="AJ54" i="9" s="1"/>
  <c r="S54" i="9"/>
  <c r="AA54" i="9" s="1"/>
  <c r="AI54" i="9" s="1"/>
  <c r="R54" i="9"/>
  <c r="Z54" i="9" s="1"/>
  <c r="AH54" i="9" s="1"/>
  <c r="Q54" i="9"/>
  <c r="CI54" i="9" s="1"/>
  <c r="P54" i="9"/>
  <c r="O54" i="9"/>
  <c r="N54" i="9"/>
  <c r="M54" i="9"/>
  <c r="L54" i="9"/>
  <c r="K54" i="9"/>
  <c r="J54" i="9"/>
  <c r="BO53" i="9"/>
  <c r="BW53" i="9" s="1"/>
  <c r="CE53" i="9" s="1"/>
  <c r="BN53" i="9"/>
  <c r="BV53" i="9" s="1"/>
  <c r="CD53" i="9" s="1"/>
  <c r="BM53" i="9"/>
  <c r="BU53" i="9" s="1"/>
  <c r="CC53" i="9" s="1"/>
  <c r="BL53" i="9"/>
  <c r="BT53" i="9" s="1"/>
  <c r="CB53" i="9" s="1"/>
  <c r="BK53" i="9"/>
  <c r="BS53" i="9" s="1"/>
  <c r="CA53" i="9" s="1"/>
  <c r="BJ53" i="9"/>
  <c r="BR53" i="9" s="1"/>
  <c r="BZ53" i="9" s="1"/>
  <c r="BI53" i="9"/>
  <c r="BQ53" i="9" s="1"/>
  <c r="BY53" i="9" s="1"/>
  <c r="BH53" i="9"/>
  <c r="BP53" i="9" s="1"/>
  <c r="BX53" i="9" s="1"/>
  <c r="BG53" i="9"/>
  <c r="BF53" i="9"/>
  <c r="BE53" i="9"/>
  <c r="BD53" i="9"/>
  <c r="BC53" i="9"/>
  <c r="BB53" i="9"/>
  <c r="BA53" i="9"/>
  <c r="Y53" i="9"/>
  <c r="X53" i="9"/>
  <c r="AF53" i="9" s="1"/>
  <c r="AN53" i="9" s="1"/>
  <c r="W53" i="9"/>
  <c r="AE53" i="9" s="1"/>
  <c r="AM53" i="9" s="1"/>
  <c r="V53" i="9"/>
  <c r="AD53" i="9" s="1"/>
  <c r="AL53" i="9" s="1"/>
  <c r="U53" i="9"/>
  <c r="AC53" i="9" s="1"/>
  <c r="AK53" i="9" s="1"/>
  <c r="T53" i="9"/>
  <c r="AB53" i="9" s="1"/>
  <c r="AJ53" i="9" s="1"/>
  <c r="S53" i="9"/>
  <c r="AA53" i="9" s="1"/>
  <c r="AI53" i="9" s="1"/>
  <c r="R53" i="9"/>
  <c r="Z53" i="9" s="1"/>
  <c r="AH53" i="9" s="1"/>
  <c r="Q53" i="9"/>
  <c r="CI53" i="9" s="1"/>
  <c r="P53" i="9"/>
  <c r="O53" i="9"/>
  <c r="N53" i="9"/>
  <c r="M53" i="9"/>
  <c r="L53" i="9"/>
  <c r="K53" i="9"/>
  <c r="J53" i="9"/>
  <c r="BO52" i="9"/>
  <c r="BW52" i="9" s="1"/>
  <c r="CE52" i="9" s="1"/>
  <c r="BN52" i="9"/>
  <c r="BV52" i="9" s="1"/>
  <c r="CD52" i="9" s="1"/>
  <c r="BM52" i="9"/>
  <c r="BU52" i="9" s="1"/>
  <c r="CC52" i="9" s="1"/>
  <c r="BL52" i="9"/>
  <c r="BT52" i="9" s="1"/>
  <c r="CB52" i="9" s="1"/>
  <c r="BK52" i="9"/>
  <c r="BS52" i="9" s="1"/>
  <c r="CA52" i="9" s="1"/>
  <c r="BJ52" i="9"/>
  <c r="BR52" i="9" s="1"/>
  <c r="BZ52" i="9" s="1"/>
  <c r="BI52" i="9"/>
  <c r="BQ52" i="9" s="1"/>
  <c r="BY52" i="9" s="1"/>
  <c r="BH52" i="9"/>
  <c r="BP52" i="9" s="1"/>
  <c r="BX52" i="9" s="1"/>
  <c r="BG52" i="9"/>
  <c r="BF52" i="9"/>
  <c r="BE52" i="9"/>
  <c r="BD52" i="9"/>
  <c r="BC52" i="9"/>
  <c r="BB52" i="9"/>
  <c r="BA52" i="9"/>
  <c r="Y52" i="9"/>
  <c r="AG52" i="9" s="1"/>
  <c r="AO52" i="9" s="1"/>
  <c r="X52" i="9"/>
  <c r="AF52" i="9" s="1"/>
  <c r="AN52" i="9" s="1"/>
  <c r="W52" i="9"/>
  <c r="AE52" i="9" s="1"/>
  <c r="AM52" i="9" s="1"/>
  <c r="V52" i="9"/>
  <c r="AD52" i="9" s="1"/>
  <c r="AL52" i="9" s="1"/>
  <c r="U52" i="9"/>
  <c r="AC52" i="9" s="1"/>
  <c r="AK52" i="9" s="1"/>
  <c r="T52" i="9"/>
  <c r="AB52" i="9" s="1"/>
  <c r="AJ52" i="9" s="1"/>
  <c r="S52" i="9"/>
  <c r="AA52" i="9" s="1"/>
  <c r="AI52" i="9" s="1"/>
  <c r="R52" i="9"/>
  <c r="Z52" i="9" s="1"/>
  <c r="AH52" i="9" s="1"/>
  <c r="Q52" i="9"/>
  <c r="CI52" i="9" s="1"/>
  <c r="P52" i="9"/>
  <c r="O52" i="9"/>
  <c r="N52" i="9"/>
  <c r="M52" i="9"/>
  <c r="L52" i="9"/>
  <c r="K52" i="9"/>
  <c r="J52" i="9"/>
  <c r="BO51" i="9"/>
  <c r="BW51" i="9" s="1"/>
  <c r="CE51" i="9" s="1"/>
  <c r="BN51" i="9"/>
  <c r="BV51" i="9" s="1"/>
  <c r="CD51" i="9" s="1"/>
  <c r="BM51" i="9"/>
  <c r="BU51" i="9" s="1"/>
  <c r="CC51" i="9" s="1"/>
  <c r="BL51" i="9"/>
  <c r="BT51" i="9" s="1"/>
  <c r="CB51" i="9" s="1"/>
  <c r="BK51" i="9"/>
  <c r="BS51" i="9" s="1"/>
  <c r="CA51" i="9" s="1"/>
  <c r="BJ51" i="9"/>
  <c r="BR51" i="9" s="1"/>
  <c r="BZ51" i="9" s="1"/>
  <c r="BI51" i="9"/>
  <c r="BQ51" i="9" s="1"/>
  <c r="BY51" i="9" s="1"/>
  <c r="BH51" i="9"/>
  <c r="BP51" i="9" s="1"/>
  <c r="BX51" i="9" s="1"/>
  <c r="BG51" i="9"/>
  <c r="BF51" i="9"/>
  <c r="BE51" i="9"/>
  <c r="BD51" i="9"/>
  <c r="BC51" i="9"/>
  <c r="BB51" i="9"/>
  <c r="BA51" i="9"/>
  <c r="Y51" i="9"/>
  <c r="AG51" i="9" s="1"/>
  <c r="AO51" i="9" s="1"/>
  <c r="X51" i="9"/>
  <c r="AF51" i="9" s="1"/>
  <c r="AN51" i="9" s="1"/>
  <c r="W51" i="9"/>
  <c r="AE51" i="9" s="1"/>
  <c r="AM51" i="9" s="1"/>
  <c r="V51" i="9"/>
  <c r="AD51" i="9" s="1"/>
  <c r="AL51" i="9" s="1"/>
  <c r="U51" i="9"/>
  <c r="AC51" i="9" s="1"/>
  <c r="AK51" i="9" s="1"/>
  <c r="T51" i="9"/>
  <c r="AB51" i="9" s="1"/>
  <c r="AJ51" i="9" s="1"/>
  <c r="S51" i="9"/>
  <c r="AA51" i="9" s="1"/>
  <c r="AI51" i="9" s="1"/>
  <c r="R51" i="9"/>
  <c r="Z51" i="9" s="1"/>
  <c r="AH51" i="9" s="1"/>
  <c r="Q51" i="9"/>
  <c r="CI51" i="9" s="1"/>
  <c r="P51" i="9"/>
  <c r="O51" i="9"/>
  <c r="N51" i="9"/>
  <c r="M51" i="9"/>
  <c r="L51" i="9"/>
  <c r="K51" i="9"/>
  <c r="J51" i="9"/>
  <c r="BO50" i="9"/>
  <c r="BW50" i="9" s="1"/>
  <c r="CE50" i="9" s="1"/>
  <c r="BN50" i="9"/>
  <c r="BV50" i="9" s="1"/>
  <c r="CD50" i="9" s="1"/>
  <c r="BM50" i="9"/>
  <c r="BU50" i="9" s="1"/>
  <c r="CC50" i="9" s="1"/>
  <c r="BL50" i="9"/>
  <c r="BT50" i="9" s="1"/>
  <c r="CB50" i="9" s="1"/>
  <c r="BK50" i="9"/>
  <c r="BS50" i="9" s="1"/>
  <c r="CA50" i="9" s="1"/>
  <c r="BJ50" i="9"/>
  <c r="BR50" i="9" s="1"/>
  <c r="BZ50" i="9" s="1"/>
  <c r="BI50" i="9"/>
  <c r="BQ50" i="9" s="1"/>
  <c r="BY50" i="9" s="1"/>
  <c r="BH50" i="9"/>
  <c r="BP50" i="9" s="1"/>
  <c r="BX50" i="9" s="1"/>
  <c r="BG50" i="9"/>
  <c r="BF50" i="9"/>
  <c r="BE50" i="9"/>
  <c r="BD50" i="9"/>
  <c r="BC50" i="9"/>
  <c r="BB50" i="9"/>
  <c r="BA50" i="9"/>
  <c r="Y50" i="9"/>
  <c r="AG50" i="9" s="1"/>
  <c r="AO50" i="9" s="1"/>
  <c r="X50" i="9"/>
  <c r="AF50" i="9" s="1"/>
  <c r="AN50" i="9" s="1"/>
  <c r="W50" i="9"/>
  <c r="AE50" i="9" s="1"/>
  <c r="AM50" i="9" s="1"/>
  <c r="V50" i="9"/>
  <c r="AD50" i="9" s="1"/>
  <c r="AL50" i="9" s="1"/>
  <c r="U50" i="9"/>
  <c r="AC50" i="9" s="1"/>
  <c r="AK50" i="9" s="1"/>
  <c r="T50" i="9"/>
  <c r="AB50" i="9" s="1"/>
  <c r="AJ50" i="9" s="1"/>
  <c r="S50" i="9"/>
  <c r="AA50" i="9" s="1"/>
  <c r="AI50" i="9" s="1"/>
  <c r="R50" i="9"/>
  <c r="Z50" i="9" s="1"/>
  <c r="AH50" i="9" s="1"/>
  <c r="Q50" i="9"/>
  <c r="CI50" i="9" s="1"/>
  <c r="P50" i="9"/>
  <c r="O50" i="9"/>
  <c r="N50" i="9"/>
  <c r="M50" i="9"/>
  <c r="L50" i="9"/>
  <c r="K50" i="9"/>
  <c r="J50" i="9"/>
  <c r="BO49" i="9"/>
  <c r="BW49" i="9" s="1"/>
  <c r="CE49" i="9" s="1"/>
  <c r="BN49" i="9"/>
  <c r="BV49" i="9" s="1"/>
  <c r="CD49" i="9" s="1"/>
  <c r="BM49" i="9"/>
  <c r="BU49" i="9" s="1"/>
  <c r="CC49" i="9" s="1"/>
  <c r="BL49" i="9"/>
  <c r="BT49" i="9" s="1"/>
  <c r="CB49" i="9" s="1"/>
  <c r="BK49" i="9"/>
  <c r="BS49" i="9" s="1"/>
  <c r="CA49" i="9" s="1"/>
  <c r="BJ49" i="9"/>
  <c r="BR49" i="9" s="1"/>
  <c r="BZ49" i="9" s="1"/>
  <c r="BI49" i="9"/>
  <c r="BQ49" i="9" s="1"/>
  <c r="BY49" i="9" s="1"/>
  <c r="BH49" i="9"/>
  <c r="BP49" i="9" s="1"/>
  <c r="BX49" i="9" s="1"/>
  <c r="BG49" i="9"/>
  <c r="BF49" i="9"/>
  <c r="BE49" i="9"/>
  <c r="BD49" i="9"/>
  <c r="BC49" i="9"/>
  <c r="BB49" i="9"/>
  <c r="BA49" i="9"/>
  <c r="Y49" i="9"/>
  <c r="AG49" i="9" s="1"/>
  <c r="AO49" i="9" s="1"/>
  <c r="X49" i="9"/>
  <c r="AF49" i="9" s="1"/>
  <c r="AN49" i="9" s="1"/>
  <c r="W49" i="9"/>
  <c r="AE49" i="9" s="1"/>
  <c r="AM49" i="9" s="1"/>
  <c r="V49" i="9"/>
  <c r="AD49" i="9" s="1"/>
  <c r="AL49" i="9" s="1"/>
  <c r="U49" i="9"/>
  <c r="AC49" i="9" s="1"/>
  <c r="AK49" i="9" s="1"/>
  <c r="T49" i="9"/>
  <c r="AB49" i="9" s="1"/>
  <c r="AJ49" i="9" s="1"/>
  <c r="S49" i="9"/>
  <c r="AA49" i="9" s="1"/>
  <c r="AI49" i="9" s="1"/>
  <c r="R49" i="9"/>
  <c r="Z49" i="9" s="1"/>
  <c r="AH49" i="9" s="1"/>
  <c r="Q49" i="9"/>
  <c r="CI49" i="9" s="1"/>
  <c r="P49" i="9"/>
  <c r="O49" i="9"/>
  <c r="N49" i="9"/>
  <c r="M49" i="9"/>
  <c r="L49" i="9"/>
  <c r="K49" i="9"/>
  <c r="J49" i="9"/>
  <c r="BO48" i="9"/>
  <c r="BW48" i="9" s="1"/>
  <c r="CE48" i="9" s="1"/>
  <c r="BN48" i="9"/>
  <c r="BV48" i="9" s="1"/>
  <c r="CD48" i="9" s="1"/>
  <c r="BM48" i="9"/>
  <c r="BU48" i="9" s="1"/>
  <c r="CC48" i="9" s="1"/>
  <c r="BL48" i="9"/>
  <c r="BT48" i="9" s="1"/>
  <c r="CB48" i="9" s="1"/>
  <c r="BK48" i="9"/>
  <c r="BS48" i="9" s="1"/>
  <c r="CA48" i="9" s="1"/>
  <c r="BJ48" i="9"/>
  <c r="BR48" i="9" s="1"/>
  <c r="BZ48" i="9" s="1"/>
  <c r="BI48" i="9"/>
  <c r="BQ48" i="9" s="1"/>
  <c r="BY48" i="9" s="1"/>
  <c r="BH48" i="9"/>
  <c r="BP48" i="9" s="1"/>
  <c r="BX48" i="9" s="1"/>
  <c r="BG48" i="9"/>
  <c r="BF48" i="9"/>
  <c r="BE48" i="9"/>
  <c r="BD48" i="9"/>
  <c r="BC48" i="9"/>
  <c r="BB48" i="9"/>
  <c r="BA48" i="9"/>
  <c r="Y48" i="9"/>
  <c r="X48" i="9"/>
  <c r="AF48" i="9" s="1"/>
  <c r="AN48" i="9" s="1"/>
  <c r="W48" i="9"/>
  <c r="AE48" i="9" s="1"/>
  <c r="AM48" i="9" s="1"/>
  <c r="V48" i="9"/>
  <c r="AD48" i="9" s="1"/>
  <c r="AL48" i="9" s="1"/>
  <c r="U48" i="9"/>
  <c r="AC48" i="9" s="1"/>
  <c r="AK48" i="9" s="1"/>
  <c r="T48" i="9"/>
  <c r="AB48" i="9" s="1"/>
  <c r="AJ48" i="9" s="1"/>
  <c r="S48" i="9"/>
  <c r="AA48" i="9" s="1"/>
  <c r="AI48" i="9" s="1"/>
  <c r="R48" i="9"/>
  <c r="Z48" i="9" s="1"/>
  <c r="AH48" i="9" s="1"/>
  <c r="Q48" i="9"/>
  <c r="CI48" i="9" s="1"/>
  <c r="P48" i="9"/>
  <c r="O48" i="9"/>
  <c r="N48" i="9"/>
  <c r="M48" i="9"/>
  <c r="L48" i="9"/>
  <c r="K48" i="9"/>
  <c r="J48" i="9"/>
  <c r="BO47" i="9"/>
  <c r="BW47" i="9" s="1"/>
  <c r="CE47" i="9" s="1"/>
  <c r="BN47" i="9"/>
  <c r="BV47" i="9" s="1"/>
  <c r="CD47" i="9" s="1"/>
  <c r="BM47" i="9"/>
  <c r="BU47" i="9" s="1"/>
  <c r="CC47" i="9" s="1"/>
  <c r="BL47" i="9"/>
  <c r="BT47" i="9" s="1"/>
  <c r="CB47" i="9" s="1"/>
  <c r="BK47" i="9"/>
  <c r="BS47" i="9" s="1"/>
  <c r="CA47" i="9" s="1"/>
  <c r="BJ47" i="9"/>
  <c r="BR47" i="9" s="1"/>
  <c r="BZ47" i="9" s="1"/>
  <c r="BI47" i="9"/>
  <c r="BQ47" i="9" s="1"/>
  <c r="BY47" i="9" s="1"/>
  <c r="BH47" i="9"/>
  <c r="BP47" i="9" s="1"/>
  <c r="BX47" i="9" s="1"/>
  <c r="BG47" i="9"/>
  <c r="BF47" i="9"/>
  <c r="BE47" i="9"/>
  <c r="BD47" i="9"/>
  <c r="BC47" i="9"/>
  <c r="BB47" i="9"/>
  <c r="BA47" i="9"/>
  <c r="Y47" i="9"/>
  <c r="CJ47" i="9" s="1"/>
  <c r="CK47" i="9" s="1"/>
  <c r="CL47" i="9" s="1"/>
  <c r="X47" i="9"/>
  <c r="AF47" i="9" s="1"/>
  <c r="AN47" i="9" s="1"/>
  <c r="W47" i="9"/>
  <c r="AE47" i="9" s="1"/>
  <c r="AM47" i="9" s="1"/>
  <c r="V47" i="9"/>
  <c r="AD47" i="9" s="1"/>
  <c r="AL47" i="9" s="1"/>
  <c r="U47" i="9"/>
  <c r="AC47" i="9" s="1"/>
  <c r="AK47" i="9" s="1"/>
  <c r="T47" i="9"/>
  <c r="AB47" i="9" s="1"/>
  <c r="AJ47" i="9" s="1"/>
  <c r="S47" i="9"/>
  <c r="AA47" i="9" s="1"/>
  <c r="AI47" i="9" s="1"/>
  <c r="R47" i="9"/>
  <c r="Z47" i="9" s="1"/>
  <c r="AH47" i="9" s="1"/>
  <c r="Q47" i="9"/>
  <c r="CI47" i="9" s="1"/>
  <c r="P47" i="9"/>
  <c r="O47" i="9"/>
  <c r="N47" i="9"/>
  <c r="M47" i="9"/>
  <c r="L47" i="9"/>
  <c r="K47" i="9"/>
  <c r="J47" i="9"/>
  <c r="BO46" i="9"/>
  <c r="BW46" i="9" s="1"/>
  <c r="CE46" i="9" s="1"/>
  <c r="BN46" i="9"/>
  <c r="BV46" i="9" s="1"/>
  <c r="CD46" i="9" s="1"/>
  <c r="BM46" i="9"/>
  <c r="BU46" i="9" s="1"/>
  <c r="CC46" i="9" s="1"/>
  <c r="BL46" i="9"/>
  <c r="BT46" i="9" s="1"/>
  <c r="CB46" i="9" s="1"/>
  <c r="BK46" i="9"/>
  <c r="BS46" i="9" s="1"/>
  <c r="CA46" i="9" s="1"/>
  <c r="BJ46" i="9"/>
  <c r="BR46" i="9" s="1"/>
  <c r="BZ46" i="9" s="1"/>
  <c r="BI46" i="9"/>
  <c r="BQ46" i="9" s="1"/>
  <c r="BY46" i="9" s="1"/>
  <c r="BH46" i="9"/>
  <c r="BP46" i="9" s="1"/>
  <c r="BX46" i="9" s="1"/>
  <c r="BG46" i="9"/>
  <c r="BF46" i="9"/>
  <c r="BE46" i="9"/>
  <c r="BD46" i="9"/>
  <c r="BC46" i="9"/>
  <c r="BB46" i="9"/>
  <c r="BA46" i="9"/>
  <c r="Y46" i="9"/>
  <c r="AG46" i="9" s="1"/>
  <c r="AO46" i="9" s="1"/>
  <c r="X46" i="9"/>
  <c r="AF46" i="9" s="1"/>
  <c r="AN46" i="9" s="1"/>
  <c r="W46" i="9"/>
  <c r="AE46" i="9" s="1"/>
  <c r="AM46" i="9" s="1"/>
  <c r="V46" i="9"/>
  <c r="AD46" i="9" s="1"/>
  <c r="AL46" i="9" s="1"/>
  <c r="U46" i="9"/>
  <c r="AC46" i="9" s="1"/>
  <c r="AK46" i="9" s="1"/>
  <c r="T46" i="9"/>
  <c r="AB46" i="9" s="1"/>
  <c r="AJ46" i="9" s="1"/>
  <c r="S46" i="9"/>
  <c r="AA46" i="9" s="1"/>
  <c r="AI46" i="9" s="1"/>
  <c r="R46" i="9"/>
  <c r="Z46" i="9" s="1"/>
  <c r="AH46" i="9" s="1"/>
  <c r="Q46" i="9"/>
  <c r="CI46" i="9" s="1"/>
  <c r="P46" i="9"/>
  <c r="O46" i="9"/>
  <c r="N46" i="9"/>
  <c r="M46" i="9"/>
  <c r="L46" i="9"/>
  <c r="K46" i="9"/>
  <c r="J46" i="9"/>
  <c r="BO45" i="9"/>
  <c r="BW45" i="9" s="1"/>
  <c r="CE45" i="9" s="1"/>
  <c r="BN45" i="9"/>
  <c r="BV45" i="9" s="1"/>
  <c r="CD45" i="9" s="1"/>
  <c r="BM45" i="9"/>
  <c r="BU45" i="9" s="1"/>
  <c r="CC45" i="9" s="1"/>
  <c r="BL45" i="9"/>
  <c r="BT45" i="9" s="1"/>
  <c r="CB45" i="9" s="1"/>
  <c r="BK45" i="9"/>
  <c r="BS45" i="9" s="1"/>
  <c r="CA45" i="9" s="1"/>
  <c r="BJ45" i="9"/>
  <c r="BR45" i="9" s="1"/>
  <c r="BZ45" i="9" s="1"/>
  <c r="BI45" i="9"/>
  <c r="BQ45" i="9" s="1"/>
  <c r="BY45" i="9" s="1"/>
  <c r="BH45" i="9"/>
  <c r="BP45" i="9" s="1"/>
  <c r="BX45" i="9" s="1"/>
  <c r="BG45" i="9"/>
  <c r="BF45" i="9"/>
  <c r="BE45" i="9"/>
  <c r="BD45" i="9"/>
  <c r="BC45" i="9"/>
  <c r="BB45" i="9"/>
  <c r="BA45" i="9"/>
  <c r="Y45" i="9"/>
  <c r="AG45" i="9" s="1"/>
  <c r="AO45" i="9" s="1"/>
  <c r="X45" i="9"/>
  <c r="AF45" i="9" s="1"/>
  <c r="AN45" i="9" s="1"/>
  <c r="W45" i="9"/>
  <c r="AE45" i="9" s="1"/>
  <c r="AM45" i="9" s="1"/>
  <c r="V45" i="9"/>
  <c r="AD45" i="9" s="1"/>
  <c r="AL45" i="9" s="1"/>
  <c r="U45" i="9"/>
  <c r="AC45" i="9" s="1"/>
  <c r="AK45" i="9" s="1"/>
  <c r="T45" i="9"/>
  <c r="AB45" i="9" s="1"/>
  <c r="AJ45" i="9" s="1"/>
  <c r="S45" i="9"/>
  <c r="AA45" i="9" s="1"/>
  <c r="AI45" i="9" s="1"/>
  <c r="R45" i="9"/>
  <c r="Z45" i="9" s="1"/>
  <c r="AH45" i="9" s="1"/>
  <c r="Q45" i="9"/>
  <c r="CI45" i="9" s="1"/>
  <c r="P45" i="9"/>
  <c r="O45" i="9"/>
  <c r="N45" i="9"/>
  <c r="M45" i="9"/>
  <c r="L45" i="9"/>
  <c r="K45" i="9"/>
  <c r="J45" i="9"/>
  <c r="BO44" i="9"/>
  <c r="BW44" i="9" s="1"/>
  <c r="CE44" i="9" s="1"/>
  <c r="BN44" i="9"/>
  <c r="BV44" i="9" s="1"/>
  <c r="CD44" i="9" s="1"/>
  <c r="BM44" i="9"/>
  <c r="BU44" i="9" s="1"/>
  <c r="CC44" i="9" s="1"/>
  <c r="BL44" i="9"/>
  <c r="BT44" i="9" s="1"/>
  <c r="CB44" i="9" s="1"/>
  <c r="BK44" i="9"/>
  <c r="BS44" i="9" s="1"/>
  <c r="CA44" i="9" s="1"/>
  <c r="BJ44" i="9"/>
  <c r="BR44" i="9" s="1"/>
  <c r="BZ44" i="9" s="1"/>
  <c r="BI44" i="9"/>
  <c r="BQ44" i="9" s="1"/>
  <c r="BY44" i="9" s="1"/>
  <c r="BH44" i="9"/>
  <c r="BP44" i="9" s="1"/>
  <c r="BX44" i="9" s="1"/>
  <c r="BG44" i="9"/>
  <c r="BF44" i="9"/>
  <c r="BE44" i="9"/>
  <c r="BD44" i="9"/>
  <c r="BC44" i="9"/>
  <c r="BB44" i="9"/>
  <c r="BA44" i="9"/>
  <c r="Y44" i="9"/>
  <c r="AG44" i="9" s="1"/>
  <c r="AO44" i="9" s="1"/>
  <c r="X44" i="9"/>
  <c r="AF44" i="9" s="1"/>
  <c r="AN44" i="9" s="1"/>
  <c r="W44" i="9"/>
  <c r="AE44" i="9" s="1"/>
  <c r="AM44" i="9" s="1"/>
  <c r="V44" i="9"/>
  <c r="AD44" i="9" s="1"/>
  <c r="AL44" i="9" s="1"/>
  <c r="U44" i="9"/>
  <c r="AC44" i="9" s="1"/>
  <c r="AK44" i="9" s="1"/>
  <c r="T44" i="9"/>
  <c r="AB44" i="9" s="1"/>
  <c r="AJ44" i="9" s="1"/>
  <c r="S44" i="9"/>
  <c r="AA44" i="9" s="1"/>
  <c r="AI44" i="9" s="1"/>
  <c r="R44" i="9"/>
  <c r="Z44" i="9" s="1"/>
  <c r="AH44" i="9" s="1"/>
  <c r="Q44" i="9"/>
  <c r="CI44" i="9" s="1"/>
  <c r="P44" i="9"/>
  <c r="O44" i="9"/>
  <c r="N44" i="9"/>
  <c r="M44" i="9"/>
  <c r="L44" i="9"/>
  <c r="K44" i="9"/>
  <c r="J44" i="9"/>
  <c r="BO43" i="9"/>
  <c r="BW43" i="9" s="1"/>
  <c r="CE43" i="9" s="1"/>
  <c r="BN43" i="9"/>
  <c r="BV43" i="9" s="1"/>
  <c r="CD43" i="9" s="1"/>
  <c r="BM43" i="9"/>
  <c r="BU43" i="9" s="1"/>
  <c r="CC43" i="9" s="1"/>
  <c r="BL43" i="9"/>
  <c r="BT43" i="9" s="1"/>
  <c r="CB43" i="9" s="1"/>
  <c r="BK43" i="9"/>
  <c r="BS43" i="9" s="1"/>
  <c r="CA43" i="9" s="1"/>
  <c r="BJ43" i="9"/>
  <c r="BR43" i="9" s="1"/>
  <c r="BZ43" i="9" s="1"/>
  <c r="BI43" i="9"/>
  <c r="BQ43" i="9" s="1"/>
  <c r="BY43" i="9" s="1"/>
  <c r="BH43" i="9"/>
  <c r="BP43" i="9" s="1"/>
  <c r="BX43" i="9" s="1"/>
  <c r="BG43" i="9"/>
  <c r="BF43" i="9"/>
  <c r="BE43" i="9"/>
  <c r="BD43" i="9"/>
  <c r="BC43" i="9"/>
  <c r="BB43" i="9"/>
  <c r="BA43" i="9"/>
  <c r="Y43" i="9"/>
  <c r="AG43" i="9" s="1"/>
  <c r="AO43" i="9" s="1"/>
  <c r="X43" i="9"/>
  <c r="AF43" i="9" s="1"/>
  <c r="AN43" i="9" s="1"/>
  <c r="W43" i="9"/>
  <c r="AE43" i="9" s="1"/>
  <c r="AM43" i="9" s="1"/>
  <c r="V43" i="9"/>
  <c r="AD43" i="9" s="1"/>
  <c r="AL43" i="9" s="1"/>
  <c r="U43" i="9"/>
  <c r="AC43" i="9" s="1"/>
  <c r="AK43" i="9" s="1"/>
  <c r="T43" i="9"/>
  <c r="AB43" i="9" s="1"/>
  <c r="AJ43" i="9" s="1"/>
  <c r="S43" i="9"/>
  <c r="AA43" i="9" s="1"/>
  <c r="AI43" i="9" s="1"/>
  <c r="R43" i="9"/>
  <c r="Z43" i="9" s="1"/>
  <c r="AH43" i="9" s="1"/>
  <c r="Q43" i="9"/>
  <c r="CI43" i="9" s="1"/>
  <c r="P43" i="9"/>
  <c r="O43" i="9"/>
  <c r="N43" i="9"/>
  <c r="M43" i="9"/>
  <c r="L43" i="9"/>
  <c r="K43" i="9"/>
  <c r="J43" i="9"/>
  <c r="BO42" i="9"/>
  <c r="BW42" i="9" s="1"/>
  <c r="CE42" i="9" s="1"/>
  <c r="BN42" i="9"/>
  <c r="BV42" i="9" s="1"/>
  <c r="CD42" i="9" s="1"/>
  <c r="BM42" i="9"/>
  <c r="BU42" i="9" s="1"/>
  <c r="CC42" i="9" s="1"/>
  <c r="BL42" i="9"/>
  <c r="BT42" i="9" s="1"/>
  <c r="CB42" i="9" s="1"/>
  <c r="BK42" i="9"/>
  <c r="BS42" i="9" s="1"/>
  <c r="CA42" i="9" s="1"/>
  <c r="BJ42" i="9"/>
  <c r="BR42" i="9" s="1"/>
  <c r="BZ42" i="9" s="1"/>
  <c r="BI42" i="9"/>
  <c r="BQ42" i="9" s="1"/>
  <c r="BY42" i="9" s="1"/>
  <c r="BH42" i="9"/>
  <c r="BP42" i="9" s="1"/>
  <c r="BX42" i="9" s="1"/>
  <c r="BG42" i="9"/>
  <c r="BF42" i="9"/>
  <c r="BE42" i="9"/>
  <c r="BD42" i="9"/>
  <c r="BC42" i="9"/>
  <c r="BB42" i="9"/>
  <c r="BA42" i="9"/>
  <c r="Y42" i="9"/>
  <c r="AG42" i="9" s="1"/>
  <c r="AO42" i="9" s="1"/>
  <c r="X42" i="9"/>
  <c r="AF42" i="9" s="1"/>
  <c r="AN42" i="9" s="1"/>
  <c r="W42" i="9"/>
  <c r="AE42" i="9" s="1"/>
  <c r="AM42" i="9" s="1"/>
  <c r="V42" i="9"/>
  <c r="AD42" i="9" s="1"/>
  <c r="AL42" i="9" s="1"/>
  <c r="U42" i="9"/>
  <c r="AC42" i="9" s="1"/>
  <c r="AK42" i="9" s="1"/>
  <c r="T42" i="9"/>
  <c r="AB42" i="9" s="1"/>
  <c r="AJ42" i="9" s="1"/>
  <c r="S42" i="9"/>
  <c r="AA42" i="9" s="1"/>
  <c r="AI42" i="9" s="1"/>
  <c r="R42" i="9"/>
  <c r="Z42" i="9" s="1"/>
  <c r="AH42" i="9" s="1"/>
  <c r="Q42" i="9"/>
  <c r="CI42" i="9" s="1"/>
  <c r="P42" i="9"/>
  <c r="O42" i="9"/>
  <c r="N42" i="9"/>
  <c r="M42" i="9"/>
  <c r="L42" i="9"/>
  <c r="K42" i="9"/>
  <c r="J42" i="9"/>
  <c r="BO41" i="9"/>
  <c r="BW41" i="9" s="1"/>
  <c r="CE41" i="9" s="1"/>
  <c r="BN41" i="9"/>
  <c r="BV41" i="9" s="1"/>
  <c r="CD41" i="9" s="1"/>
  <c r="BM41" i="9"/>
  <c r="BU41" i="9" s="1"/>
  <c r="CC41" i="9" s="1"/>
  <c r="BL41" i="9"/>
  <c r="BT41" i="9" s="1"/>
  <c r="CB41" i="9" s="1"/>
  <c r="BK41" i="9"/>
  <c r="BS41" i="9" s="1"/>
  <c r="CA41" i="9" s="1"/>
  <c r="BJ41" i="9"/>
  <c r="BR41" i="9" s="1"/>
  <c r="BZ41" i="9" s="1"/>
  <c r="BI41" i="9"/>
  <c r="BQ41" i="9" s="1"/>
  <c r="BY41" i="9" s="1"/>
  <c r="BH41" i="9"/>
  <c r="BP41" i="9" s="1"/>
  <c r="BX41" i="9" s="1"/>
  <c r="BG41" i="9"/>
  <c r="BF41" i="9"/>
  <c r="BE41" i="9"/>
  <c r="BD41" i="9"/>
  <c r="BC41" i="9"/>
  <c r="BB41" i="9"/>
  <c r="BA41" i="9"/>
  <c r="Y41" i="9"/>
  <c r="AG41" i="9" s="1"/>
  <c r="AO41" i="9" s="1"/>
  <c r="X41" i="9"/>
  <c r="AF41" i="9" s="1"/>
  <c r="AN41" i="9" s="1"/>
  <c r="W41" i="9"/>
  <c r="AE41" i="9" s="1"/>
  <c r="AM41" i="9" s="1"/>
  <c r="V41" i="9"/>
  <c r="AD41" i="9" s="1"/>
  <c r="AL41" i="9" s="1"/>
  <c r="U41" i="9"/>
  <c r="AC41" i="9" s="1"/>
  <c r="AK41" i="9" s="1"/>
  <c r="T41" i="9"/>
  <c r="AB41" i="9" s="1"/>
  <c r="AJ41" i="9" s="1"/>
  <c r="S41" i="9"/>
  <c r="AA41" i="9" s="1"/>
  <c r="AI41" i="9" s="1"/>
  <c r="R41" i="9"/>
  <c r="Z41" i="9" s="1"/>
  <c r="AH41" i="9" s="1"/>
  <c r="Q41" i="9"/>
  <c r="CI41" i="9" s="1"/>
  <c r="P41" i="9"/>
  <c r="O41" i="9"/>
  <c r="N41" i="9"/>
  <c r="M41" i="9"/>
  <c r="L41" i="9"/>
  <c r="K41" i="9"/>
  <c r="J41" i="9"/>
  <c r="BO40" i="9"/>
  <c r="BW40" i="9" s="1"/>
  <c r="CE40" i="9" s="1"/>
  <c r="BN40" i="9"/>
  <c r="BV40" i="9" s="1"/>
  <c r="CD40" i="9" s="1"/>
  <c r="BM40" i="9"/>
  <c r="BU40" i="9" s="1"/>
  <c r="CC40" i="9" s="1"/>
  <c r="BL40" i="9"/>
  <c r="BT40" i="9" s="1"/>
  <c r="CB40" i="9" s="1"/>
  <c r="BK40" i="9"/>
  <c r="BS40" i="9" s="1"/>
  <c r="CA40" i="9" s="1"/>
  <c r="BJ40" i="9"/>
  <c r="BR40" i="9" s="1"/>
  <c r="BZ40" i="9" s="1"/>
  <c r="BI40" i="9"/>
  <c r="BQ40" i="9" s="1"/>
  <c r="BY40" i="9" s="1"/>
  <c r="BH40" i="9"/>
  <c r="BP40" i="9" s="1"/>
  <c r="BX40" i="9" s="1"/>
  <c r="BG40" i="9"/>
  <c r="BF40" i="9"/>
  <c r="BE40" i="9"/>
  <c r="BD40" i="9"/>
  <c r="BC40" i="9"/>
  <c r="BB40" i="9"/>
  <c r="BA40" i="9"/>
  <c r="Y40" i="9"/>
  <c r="AG40" i="9" s="1"/>
  <c r="AO40" i="9" s="1"/>
  <c r="X40" i="9"/>
  <c r="AF40" i="9" s="1"/>
  <c r="AN40" i="9" s="1"/>
  <c r="W40" i="9"/>
  <c r="AE40" i="9" s="1"/>
  <c r="AM40" i="9" s="1"/>
  <c r="V40" i="9"/>
  <c r="AD40" i="9" s="1"/>
  <c r="AL40" i="9" s="1"/>
  <c r="U40" i="9"/>
  <c r="AC40" i="9" s="1"/>
  <c r="AK40" i="9" s="1"/>
  <c r="T40" i="9"/>
  <c r="AB40" i="9" s="1"/>
  <c r="AJ40" i="9" s="1"/>
  <c r="S40" i="9"/>
  <c r="AA40" i="9" s="1"/>
  <c r="AI40" i="9" s="1"/>
  <c r="R40" i="9"/>
  <c r="Z40" i="9" s="1"/>
  <c r="AH40" i="9" s="1"/>
  <c r="Q40" i="9"/>
  <c r="CI40" i="9" s="1"/>
  <c r="P40" i="9"/>
  <c r="O40" i="9"/>
  <c r="N40" i="9"/>
  <c r="M40" i="9"/>
  <c r="L40" i="9"/>
  <c r="K40" i="9"/>
  <c r="J40" i="9"/>
  <c r="BO39" i="9"/>
  <c r="BW39" i="9" s="1"/>
  <c r="CE39" i="9" s="1"/>
  <c r="BN39" i="9"/>
  <c r="BV39" i="9" s="1"/>
  <c r="CD39" i="9" s="1"/>
  <c r="BM39" i="9"/>
  <c r="BU39" i="9" s="1"/>
  <c r="CC39" i="9" s="1"/>
  <c r="BL39" i="9"/>
  <c r="BT39" i="9" s="1"/>
  <c r="CB39" i="9" s="1"/>
  <c r="BK39" i="9"/>
  <c r="BS39" i="9" s="1"/>
  <c r="CA39" i="9" s="1"/>
  <c r="BJ39" i="9"/>
  <c r="BR39" i="9" s="1"/>
  <c r="BZ39" i="9" s="1"/>
  <c r="BI39" i="9"/>
  <c r="BQ39" i="9" s="1"/>
  <c r="BY39" i="9" s="1"/>
  <c r="BH39" i="9"/>
  <c r="BP39" i="9" s="1"/>
  <c r="BX39" i="9" s="1"/>
  <c r="BG39" i="9"/>
  <c r="BF39" i="9"/>
  <c r="BE39" i="9"/>
  <c r="BD39" i="9"/>
  <c r="BC39" i="9"/>
  <c r="BB39" i="9"/>
  <c r="BA39" i="9"/>
  <c r="Y39" i="9"/>
  <c r="CJ39" i="9" s="1"/>
  <c r="CK39" i="9" s="1"/>
  <c r="CL39" i="9" s="1"/>
  <c r="X39" i="9"/>
  <c r="AF39" i="9" s="1"/>
  <c r="AN39" i="9" s="1"/>
  <c r="W39" i="9"/>
  <c r="AE39" i="9" s="1"/>
  <c r="AM39" i="9" s="1"/>
  <c r="V39" i="9"/>
  <c r="AD39" i="9" s="1"/>
  <c r="AL39" i="9" s="1"/>
  <c r="U39" i="9"/>
  <c r="AC39" i="9" s="1"/>
  <c r="AK39" i="9" s="1"/>
  <c r="T39" i="9"/>
  <c r="AB39" i="9" s="1"/>
  <c r="AJ39" i="9" s="1"/>
  <c r="S39" i="9"/>
  <c r="AA39" i="9" s="1"/>
  <c r="AI39" i="9" s="1"/>
  <c r="R39" i="9"/>
  <c r="Z39" i="9" s="1"/>
  <c r="AH39" i="9" s="1"/>
  <c r="Q39" i="9"/>
  <c r="CI39" i="9" s="1"/>
  <c r="P39" i="9"/>
  <c r="O39" i="9"/>
  <c r="N39" i="9"/>
  <c r="M39" i="9"/>
  <c r="L39" i="9"/>
  <c r="K39" i="9"/>
  <c r="J39" i="9"/>
  <c r="BO38" i="9"/>
  <c r="BW38" i="9" s="1"/>
  <c r="CE38" i="9" s="1"/>
  <c r="BN38" i="9"/>
  <c r="BV38" i="9" s="1"/>
  <c r="CD38" i="9" s="1"/>
  <c r="BM38" i="9"/>
  <c r="BU38" i="9" s="1"/>
  <c r="CC38" i="9" s="1"/>
  <c r="BL38" i="9"/>
  <c r="BT38" i="9" s="1"/>
  <c r="CB38" i="9" s="1"/>
  <c r="BK38" i="9"/>
  <c r="BS38" i="9" s="1"/>
  <c r="CA38" i="9" s="1"/>
  <c r="BJ38" i="9"/>
  <c r="BR38" i="9" s="1"/>
  <c r="BZ38" i="9" s="1"/>
  <c r="BI38" i="9"/>
  <c r="BQ38" i="9" s="1"/>
  <c r="BY38" i="9" s="1"/>
  <c r="BH38" i="9"/>
  <c r="BP38" i="9" s="1"/>
  <c r="BX38" i="9" s="1"/>
  <c r="BG38" i="9"/>
  <c r="BF38" i="9"/>
  <c r="BE38" i="9"/>
  <c r="BD38" i="9"/>
  <c r="BC38" i="9"/>
  <c r="BB38" i="9"/>
  <c r="BA38" i="9"/>
  <c r="Y38" i="9"/>
  <c r="X38" i="9"/>
  <c r="AF38" i="9" s="1"/>
  <c r="AN38" i="9" s="1"/>
  <c r="W38" i="9"/>
  <c r="AE38" i="9" s="1"/>
  <c r="AM38" i="9" s="1"/>
  <c r="V38" i="9"/>
  <c r="AD38" i="9" s="1"/>
  <c r="AL38" i="9" s="1"/>
  <c r="U38" i="9"/>
  <c r="AC38" i="9" s="1"/>
  <c r="AK38" i="9" s="1"/>
  <c r="T38" i="9"/>
  <c r="AB38" i="9" s="1"/>
  <c r="AJ38" i="9" s="1"/>
  <c r="S38" i="9"/>
  <c r="AA38" i="9" s="1"/>
  <c r="AI38" i="9" s="1"/>
  <c r="R38" i="9"/>
  <c r="Z38" i="9" s="1"/>
  <c r="AH38" i="9" s="1"/>
  <c r="Q38" i="9"/>
  <c r="CI38" i="9" s="1"/>
  <c r="P38" i="9"/>
  <c r="O38" i="9"/>
  <c r="N38" i="9"/>
  <c r="M38" i="9"/>
  <c r="L38" i="9"/>
  <c r="K38" i="9"/>
  <c r="J38" i="9"/>
  <c r="BO37" i="9"/>
  <c r="BW37" i="9" s="1"/>
  <c r="CE37" i="9" s="1"/>
  <c r="BN37" i="9"/>
  <c r="BV37" i="9" s="1"/>
  <c r="CD37" i="9" s="1"/>
  <c r="BM37" i="9"/>
  <c r="BU37" i="9" s="1"/>
  <c r="CC37" i="9" s="1"/>
  <c r="BL37" i="9"/>
  <c r="BT37" i="9" s="1"/>
  <c r="CB37" i="9" s="1"/>
  <c r="BK37" i="9"/>
  <c r="BS37" i="9" s="1"/>
  <c r="CA37" i="9" s="1"/>
  <c r="BJ37" i="9"/>
  <c r="BR37" i="9" s="1"/>
  <c r="BZ37" i="9" s="1"/>
  <c r="BI37" i="9"/>
  <c r="BQ37" i="9" s="1"/>
  <c r="BY37" i="9" s="1"/>
  <c r="BH37" i="9"/>
  <c r="BP37" i="9" s="1"/>
  <c r="BX37" i="9" s="1"/>
  <c r="BG37" i="9"/>
  <c r="BF37" i="9"/>
  <c r="BE37" i="9"/>
  <c r="BD37" i="9"/>
  <c r="BC37" i="9"/>
  <c r="BB37" i="9"/>
  <c r="BA37" i="9"/>
  <c r="Y37" i="9"/>
  <c r="CJ37" i="9" s="1"/>
  <c r="CK37" i="9" s="1"/>
  <c r="CL37" i="9" s="1"/>
  <c r="X37" i="9"/>
  <c r="AF37" i="9" s="1"/>
  <c r="AN37" i="9" s="1"/>
  <c r="W37" i="9"/>
  <c r="AE37" i="9" s="1"/>
  <c r="AM37" i="9" s="1"/>
  <c r="V37" i="9"/>
  <c r="AD37" i="9" s="1"/>
  <c r="AL37" i="9" s="1"/>
  <c r="U37" i="9"/>
  <c r="AC37" i="9" s="1"/>
  <c r="AK37" i="9" s="1"/>
  <c r="T37" i="9"/>
  <c r="AB37" i="9" s="1"/>
  <c r="AJ37" i="9" s="1"/>
  <c r="S37" i="9"/>
  <c r="AA37" i="9" s="1"/>
  <c r="AI37" i="9" s="1"/>
  <c r="R37" i="9"/>
  <c r="Z37" i="9" s="1"/>
  <c r="AH37" i="9" s="1"/>
  <c r="Q37" i="9"/>
  <c r="CI37" i="9" s="1"/>
  <c r="P37" i="9"/>
  <c r="O37" i="9"/>
  <c r="N37" i="9"/>
  <c r="M37" i="9"/>
  <c r="L37" i="9"/>
  <c r="K37" i="9"/>
  <c r="J37" i="9"/>
  <c r="BO36" i="9"/>
  <c r="BW36" i="9" s="1"/>
  <c r="CE36" i="9" s="1"/>
  <c r="BN36" i="9"/>
  <c r="BV36" i="9" s="1"/>
  <c r="CD36" i="9" s="1"/>
  <c r="BM36" i="9"/>
  <c r="BU36" i="9" s="1"/>
  <c r="CC36" i="9" s="1"/>
  <c r="BL36" i="9"/>
  <c r="BT36" i="9" s="1"/>
  <c r="CB36" i="9" s="1"/>
  <c r="BK36" i="9"/>
  <c r="BS36" i="9" s="1"/>
  <c r="CA36" i="9" s="1"/>
  <c r="BJ36" i="9"/>
  <c r="BR36" i="9" s="1"/>
  <c r="BZ36" i="9" s="1"/>
  <c r="BI36" i="9"/>
  <c r="BQ36" i="9" s="1"/>
  <c r="BY36" i="9" s="1"/>
  <c r="BH36" i="9"/>
  <c r="BP36" i="9" s="1"/>
  <c r="BX36" i="9" s="1"/>
  <c r="BG36" i="9"/>
  <c r="BF36" i="9"/>
  <c r="BE36" i="9"/>
  <c r="BD36" i="9"/>
  <c r="BC36" i="9"/>
  <c r="BB36" i="9"/>
  <c r="BA36" i="9"/>
  <c r="Y36" i="9"/>
  <c r="AG36" i="9" s="1"/>
  <c r="AO36" i="9" s="1"/>
  <c r="X36" i="9"/>
  <c r="AF36" i="9" s="1"/>
  <c r="AN36" i="9" s="1"/>
  <c r="W36" i="9"/>
  <c r="AE36" i="9" s="1"/>
  <c r="AM36" i="9" s="1"/>
  <c r="V36" i="9"/>
  <c r="AD36" i="9" s="1"/>
  <c r="AL36" i="9" s="1"/>
  <c r="U36" i="9"/>
  <c r="AC36" i="9" s="1"/>
  <c r="AK36" i="9" s="1"/>
  <c r="T36" i="9"/>
  <c r="AB36" i="9" s="1"/>
  <c r="AJ36" i="9" s="1"/>
  <c r="S36" i="9"/>
  <c r="AA36" i="9" s="1"/>
  <c r="AI36" i="9" s="1"/>
  <c r="R36" i="9"/>
  <c r="Z36" i="9" s="1"/>
  <c r="AH36" i="9" s="1"/>
  <c r="Q36" i="9"/>
  <c r="CI36" i="9" s="1"/>
  <c r="P36" i="9"/>
  <c r="O36" i="9"/>
  <c r="N36" i="9"/>
  <c r="M36" i="9"/>
  <c r="L36" i="9"/>
  <c r="K36" i="9"/>
  <c r="J36" i="9"/>
  <c r="BO35" i="9"/>
  <c r="BW35" i="9" s="1"/>
  <c r="CE35" i="9" s="1"/>
  <c r="BN35" i="9"/>
  <c r="BV35" i="9" s="1"/>
  <c r="CD35" i="9" s="1"/>
  <c r="BM35" i="9"/>
  <c r="BU35" i="9" s="1"/>
  <c r="CC35" i="9" s="1"/>
  <c r="BL35" i="9"/>
  <c r="BT35" i="9" s="1"/>
  <c r="CB35" i="9" s="1"/>
  <c r="BK35" i="9"/>
  <c r="BS35" i="9" s="1"/>
  <c r="CA35" i="9" s="1"/>
  <c r="BJ35" i="9"/>
  <c r="BR35" i="9" s="1"/>
  <c r="BZ35" i="9" s="1"/>
  <c r="BI35" i="9"/>
  <c r="BQ35" i="9" s="1"/>
  <c r="BY35" i="9" s="1"/>
  <c r="BH35" i="9"/>
  <c r="BP35" i="9" s="1"/>
  <c r="BX35" i="9" s="1"/>
  <c r="BG35" i="9"/>
  <c r="BF35" i="9"/>
  <c r="BE35" i="9"/>
  <c r="BD35" i="9"/>
  <c r="BC35" i="9"/>
  <c r="BB35" i="9"/>
  <c r="BA35" i="9"/>
  <c r="Y35" i="9"/>
  <c r="AG35" i="9" s="1"/>
  <c r="AO35" i="9" s="1"/>
  <c r="X35" i="9"/>
  <c r="AF35" i="9" s="1"/>
  <c r="AN35" i="9" s="1"/>
  <c r="W35" i="9"/>
  <c r="AE35" i="9" s="1"/>
  <c r="AM35" i="9" s="1"/>
  <c r="V35" i="9"/>
  <c r="AD35" i="9" s="1"/>
  <c r="AL35" i="9" s="1"/>
  <c r="U35" i="9"/>
  <c r="AC35" i="9" s="1"/>
  <c r="AK35" i="9" s="1"/>
  <c r="T35" i="9"/>
  <c r="AB35" i="9" s="1"/>
  <c r="AJ35" i="9" s="1"/>
  <c r="S35" i="9"/>
  <c r="AA35" i="9" s="1"/>
  <c r="AI35" i="9" s="1"/>
  <c r="R35" i="9"/>
  <c r="Z35" i="9" s="1"/>
  <c r="AH35" i="9" s="1"/>
  <c r="Q35" i="9"/>
  <c r="CI35" i="9" s="1"/>
  <c r="P35" i="9"/>
  <c r="O35" i="9"/>
  <c r="N35" i="9"/>
  <c r="M35" i="9"/>
  <c r="L35" i="9"/>
  <c r="K35" i="9"/>
  <c r="J35" i="9"/>
  <c r="BO34" i="9"/>
  <c r="BW34" i="9" s="1"/>
  <c r="CE34" i="9" s="1"/>
  <c r="BN34" i="9"/>
  <c r="BV34" i="9" s="1"/>
  <c r="CD34" i="9" s="1"/>
  <c r="BM34" i="9"/>
  <c r="BU34" i="9" s="1"/>
  <c r="CC34" i="9" s="1"/>
  <c r="BL34" i="9"/>
  <c r="BT34" i="9" s="1"/>
  <c r="CB34" i="9" s="1"/>
  <c r="BK34" i="9"/>
  <c r="BS34" i="9" s="1"/>
  <c r="CA34" i="9" s="1"/>
  <c r="BJ34" i="9"/>
  <c r="BR34" i="9" s="1"/>
  <c r="BZ34" i="9" s="1"/>
  <c r="BI34" i="9"/>
  <c r="BQ34" i="9" s="1"/>
  <c r="BY34" i="9" s="1"/>
  <c r="BH34" i="9"/>
  <c r="BP34" i="9" s="1"/>
  <c r="BX34" i="9" s="1"/>
  <c r="BG34" i="9"/>
  <c r="BF34" i="9"/>
  <c r="BE34" i="9"/>
  <c r="BD34" i="9"/>
  <c r="BC34" i="9"/>
  <c r="BB34" i="9"/>
  <c r="BA34" i="9"/>
  <c r="Y34" i="9"/>
  <c r="CJ34" i="9" s="1"/>
  <c r="CK34" i="9" s="1"/>
  <c r="CL34" i="9" s="1"/>
  <c r="X34" i="9"/>
  <c r="AF34" i="9" s="1"/>
  <c r="AN34" i="9" s="1"/>
  <c r="W34" i="9"/>
  <c r="AE34" i="9" s="1"/>
  <c r="AM34" i="9" s="1"/>
  <c r="V34" i="9"/>
  <c r="AD34" i="9" s="1"/>
  <c r="AL34" i="9" s="1"/>
  <c r="U34" i="9"/>
  <c r="AC34" i="9" s="1"/>
  <c r="AK34" i="9" s="1"/>
  <c r="T34" i="9"/>
  <c r="AB34" i="9" s="1"/>
  <c r="AJ34" i="9" s="1"/>
  <c r="S34" i="9"/>
  <c r="AA34" i="9" s="1"/>
  <c r="AI34" i="9" s="1"/>
  <c r="R34" i="9"/>
  <c r="Z34" i="9" s="1"/>
  <c r="AH34" i="9" s="1"/>
  <c r="Q34" i="9"/>
  <c r="CI34" i="9" s="1"/>
  <c r="P34" i="9"/>
  <c r="O34" i="9"/>
  <c r="N34" i="9"/>
  <c r="M34" i="9"/>
  <c r="L34" i="9"/>
  <c r="K34" i="9"/>
  <c r="J34" i="9"/>
  <c r="BO33" i="9"/>
  <c r="BW33" i="9" s="1"/>
  <c r="CE33" i="9" s="1"/>
  <c r="BN33" i="9"/>
  <c r="BV33" i="9" s="1"/>
  <c r="CD33" i="9" s="1"/>
  <c r="BM33" i="9"/>
  <c r="BU33" i="9" s="1"/>
  <c r="CC33" i="9" s="1"/>
  <c r="BL33" i="9"/>
  <c r="BT33" i="9" s="1"/>
  <c r="CB33" i="9" s="1"/>
  <c r="BK33" i="9"/>
  <c r="BS33" i="9" s="1"/>
  <c r="CA33" i="9" s="1"/>
  <c r="BJ33" i="9"/>
  <c r="BR33" i="9" s="1"/>
  <c r="BZ33" i="9" s="1"/>
  <c r="BI33" i="9"/>
  <c r="BQ33" i="9" s="1"/>
  <c r="BY33" i="9" s="1"/>
  <c r="BH33" i="9"/>
  <c r="BP33" i="9" s="1"/>
  <c r="BX33" i="9" s="1"/>
  <c r="BG33" i="9"/>
  <c r="BF33" i="9"/>
  <c r="BE33" i="9"/>
  <c r="BD33" i="9"/>
  <c r="BC33" i="9"/>
  <c r="BB33" i="9"/>
  <c r="BA33" i="9"/>
  <c r="Y33" i="9"/>
  <c r="AG33" i="9" s="1"/>
  <c r="AO33" i="9" s="1"/>
  <c r="X33" i="9"/>
  <c r="AF33" i="9" s="1"/>
  <c r="AN33" i="9" s="1"/>
  <c r="W33" i="9"/>
  <c r="AE33" i="9" s="1"/>
  <c r="AM33" i="9" s="1"/>
  <c r="V33" i="9"/>
  <c r="AD33" i="9" s="1"/>
  <c r="AL33" i="9" s="1"/>
  <c r="U33" i="9"/>
  <c r="AC33" i="9" s="1"/>
  <c r="AK33" i="9" s="1"/>
  <c r="T33" i="9"/>
  <c r="AB33" i="9" s="1"/>
  <c r="AJ33" i="9" s="1"/>
  <c r="S33" i="9"/>
  <c r="AA33" i="9" s="1"/>
  <c r="AI33" i="9" s="1"/>
  <c r="R33" i="9"/>
  <c r="Z33" i="9" s="1"/>
  <c r="AH33" i="9" s="1"/>
  <c r="Q33" i="9"/>
  <c r="CI33" i="9" s="1"/>
  <c r="P33" i="9"/>
  <c r="O33" i="9"/>
  <c r="N33" i="9"/>
  <c r="M33" i="9"/>
  <c r="L33" i="9"/>
  <c r="K33" i="9"/>
  <c r="J33" i="9"/>
  <c r="BO32" i="9"/>
  <c r="BW32" i="9" s="1"/>
  <c r="CE32" i="9" s="1"/>
  <c r="BN32" i="9"/>
  <c r="BV32" i="9" s="1"/>
  <c r="CD32" i="9" s="1"/>
  <c r="BM32" i="9"/>
  <c r="BU32" i="9" s="1"/>
  <c r="CC32" i="9" s="1"/>
  <c r="BL32" i="9"/>
  <c r="BT32" i="9" s="1"/>
  <c r="CB32" i="9" s="1"/>
  <c r="BK32" i="9"/>
  <c r="BS32" i="9" s="1"/>
  <c r="CA32" i="9" s="1"/>
  <c r="BJ32" i="9"/>
  <c r="BR32" i="9" s="1"/>
  <c r="BZ32" i="9" s="1"/>
  <c r="BI32" i="9"/>
  <c r="BQ32" i="9" s="1"/>
  <c r="BY32" i="9" s="1"/>
  <c r="BH32" i="9"/>
  <c r="BP32" i="9" s="1"/>
  <c r="BX32" i="9" s="1"/>
  <c r="BG32" i="9"/>
  <c r="BF32" i="9"/>
  <c r="BE32" i="9"/>
  <c r="BD32" i="9"/>
  <c r="BC32" i="9"/>
  <c r="BB32" i="9"/>
  <c r="BA32" i="9"/>
  <c r="Y32" i="9"/>
  <c r="X32" i="9"/>
  <c r="AF32" i="9" s="1"/>
  <c r="AN32" i="9" s="1"/>
  <c r="W32" i="9"/>
  <c r="AE32" i="9" s="1"/>
  <c r="AM32" i="9" s="1"/>
  <c r="V32" i="9"/>
  <c r="AD32" i="9" s="1"/>
  <c r="AL32" i="9" s="1"/>
  <c r="U32" i="9"/>
  <c r="AC32" i="9" s="1"/>
  <c r="AK32" i="9" s="1"/>
  <c r="T32" i="9"/>
  <c r="AB32" i="9" s="1"/>
  <c r="AJ32" i="9" s="1"/>
  <c r="S32" i="9"/>
  <c r="AA32" i="9" s="1"/>
  <c r="AI32" i="9" s="1"/>
  <c r="R32" i="9"/>
  <c r="Z32" i="9" s="1"/>
  <c r="AH32" i="9" s="1"/>
  <c r="Q32" i="9"/>
  <c r="CI32" i="9" s="1"/>
  <c r="P32" i="9"/>
  <c r="O32" i="9"/>
  <c r="N32" i="9"/>
  <c r="M32" i="9"/>
  <c r="L32" i="9"/>
  <c r="K32" i="9"/>
  <c r="J32" i="9"/>
  <c r="BO31" i="9"/>
  <c r="BW31" i="9" s="1"/>
  <c r="CE31" i="9" s="1"/>
  <c r="BN31" i="9"/>
  <c r="BV31" i="9" s="1"/>
  <c r="CD31" i="9" s="1"/>
  <c r="BM31" i="9"/>
  <c r="BU31" i="9" s="1"/>
  <c r="CC31" i="9" s="1"/>
  <c r="BL31" i="9"/>
  <c r="BT31" i="9" s="1"/>
  <c r="CB31" i="9" s="1"/>
  <c r="BK31" i="9"/>
  <c r="BS31" i="9" s="1"/>
  <c r="CA31" i="9" s="1"/>
  <c r="BJ31" i="9"/>
  <c r="BR31" i="9" s="1"/>
  <c r="BZ31" i="9" s="1"/>
  <c r="BI31" i="9"/>
  <c r="BQ31" i="9" s="1"/>
  <c r="BY31" i="9" s="1"/>
  <c r="BH31" i="9"/>
  <c r="BP31" i="9" s="1"/>
  <c r="BX31" i="9" s="1"/>
  <c r="BG31" i="9"/>
  <c r="BF31" i="9"/>
  <c r="BE31" i="9"/>
  <c r="BD31" i="9"/>
  <c r="BC31" i="9"/>
  <c r="BB31" i="9"/>
  <c r="BA31" i="9"/>
  <c r="Y31" i="9"/>
  <c r="AG31" i="9" s="1"/>
  <c r="AO31" i="9" s="1"/>
  <c r="X31" i="9"/>
  <c r="AF31" i="9" s="1"/>
  <c r="AN31" i="9" s="1"/>
  <c r="W31" i="9"/>
  <c r="AE31" i="9" s="1"/>
  <c r="AM31" i="9" s="1"/>
  <c r="V31" i="9"/>
  <c r="AD31" i="9" s="1"/>
  <c r="AL31" i="9" s="1"/>
  <c r="U31" i="9"/>
  <c r="AC31" i="9" s="1"/>
  <c r="AK31" i="9" s="1"/>
  <c r="T31" i="9"/>
  <c r="AB31" i="9" s="1"/>
  <c r="AJ31" i="9" s="1"/>
  <c r="S31" i="9"/>
  <c r="AA31" i="9" s="1"/>
  <c r="AI31" i="9" s="1"/>
  <c r="R31" i="9"/>
  <c r="Z31" i="9" s="1"/>
  <c r="AH31" i="9" s="1"/>
  <c r="Q31" i="9"/>
  <c r="CI31" i="9" s="1"/>
  <c r="P31" i="9"/>
  <c r="O31" i="9"/>
  <c r="N31" i="9"/>
  <c r="M31" i="9"/>
  <c r="L31" i="9"/>
  <c r="K31" i="9"/>
  <c r="J31" i="9"/>
  <c r="BO30" i="9"/>
  <c r="BW30" i="9" s="1"/>
  <c r="CE30" i="9" s="1"/>
  <c r="BN30" i="9"/>
  <c r="BV30" i="9" s="1"/>
  <c r="CD30" i="9" s="1"/>
  <c r="BM30" i="9"/>
  <c r="BU30" i="9" s="1"/>
  <c r="CC30" i="9" s="1"/>
  <c r="BL30" i="9"/>
  <c r="BT30" i="9" s="1"/>
  <c r="CB30" i="9" s="1"/>
  <c r="BK30" i="9"/>
  <c r="BS30" i="9" s="1"/>
  <c r="CA30" i="9" s="1"/>
  <c r="BJ30" i="9"/>
  <c r="BR30" i="9" s="1"/>
  <c r="BZ30" i="9" s="1"/>
  <c r="BI30" i="9"/>
  <c r="BQ30" i="9" s="1"/>
  <c r="BY30" i="9" s="1"/>
  <c r="BH30" i="9"/>
  <c r="BP30" i="9" s="1"/>
  <c r="BX30" i="9" s="1"/>
  <c r="BG30" i="9"/>
  <c r="BF30" i="9"/>
  <c r="BE30" i="9"/>
  <c r="BD30" i="9"/>
  <c r="BC30" i="9"/>
  <c r="BB30" i="9"/>
  <c r="BA30" i="9"/>
  <c r="Y30" i="9"/>
  <c r="AG30" i="9" s="1"/>
  <c r="AO30" i="9" s="1"/>
  <c r="X30" i="9"/>
  <c r="AF30" i="9" s="1"/>
  <c r="AN30" i="9" s="1"/>
  <c r="W30" i="9"/>
  <c r="AE30" i="9" s="1"/>
  <c r="AM30" i="9" s="1"/>
  <c r="V30" i="9"/>
  <c r="AD30" i="9" s="1"/>
  <c r="AL30" i="9" s="1"/>
  <c r="U30" i="9"/>
  <c r="AC30" i="9" s="1"/>
  <c r="AK30" i="9" s="1"/>
  <c r="T30" i="9"/>
  <c r="AB30" i="9" s="1"/>
  <c r="AJ30" i="9" s="1"/>
  <c r="S30" i="9"/>
  <c r="AA30" i="9" s="1"/>
  <c r="AI30" i="9" s="1"/>
  <c r="R30" i="9"/>
  <c r="Z30" i="9" s="1"/>
  <c r="AH30" i="9" s="1"/>
  <c r="Q30" i="9"/>
  <c r="CI30" i="9" s="1"/>
  <c r="P30" i="9"/>
  <c r="O30" i="9"/>
  <c r="N30" i="9"/>
  <c r="M30" i="9"/>
  <c r="L30" i="9"/>
  <c r="K30" i="9"/>
  <c r="J30" i="9"/>
  <c r="BO29" i="9"/>
  <c r="BW29" i="9" s="1"/>
  <c r="CE29" i="9" s="1"/>
  <c r="BN29" i="9"/>
  <c r="BV29" i="9" s="1"/>
  <c r="CD29" i="9" s="1"/>
  <c r="BM29" i="9"/>
  <c r="BU29" i="9" s="1"/>
  <c r="CC29" i="9" s="1"/>
  <c r="BL29" i="9"/>
  <c r="BT29" i="9" s="1"/>
  <c r="CB29" i="9" s="1"/>
  <c r="BK29" i="9"/>
  <c r="BS29" i="9" s="1"/>
  <c r="CA29" i="9" s="1"/>
  <c r="BJ29" i="9"/>
  <c r="BR29" i="9" s="1"/>
  <c r="BZ29" i="9" s="1"/>
  <c r="BI29" i="9"/>
  <c r="BQ29" i="9" s="1"/>
  <c r="BY29" i="9" s="1"/>
  <c r="BH29" i="9"/>
  <c r="BP29" i="9" s="1"/>
  <c r="BX29" i="9" s="1"/>
  <c r="BG29" i="9"/>
  <c r="BF29" i="9"/>
  <c r="BE29" i="9"/>
  <c r="BD29" i="9"/>
  <c r="BC29" i="9"/>
  <c r="BB29" i="9"/>
  <c r="BA29" i="9"/>
  <c r="Y29" i="9"/>
  <c r="AG29" i="9" s="1"/>
  <c r="AO29" i="9" s="1"/>
  <c r="X29" i="9"/>
  <c r="AF29" i="9" s="1"/>
  <c r="AN29" i="9" s="1"/>
  <c r="W29" i="9"/>
  <c r="AE29" i="9" s="1"/>
  <c r="AM29" i="9" s="1"/>
  <c r="V29" i="9"/>
  <c r="AD29" i="9" s="1"/>
  <c r="AL29" i="9" s="1"/>
  <c r="U29" i="9"/>
  <c r="AC29" i="9" s="1"/>
  <c r="AK29" i="9" s="1"/>
  <c r="T29" i="9"/>
  <c r="AB29" i="9" s="1"/>
  <c r="AJ29" i="9" s="1"/>
  <c r="S29" i="9"/>
  <c r="AA29" i="9" s="1"/>
  <c r="AI29" i="9" s="1"/>
  <c r="R29" i="9"/>
  <c r="Z29" i="9" s="1"/>
  <c r="AH29" i="9" s="1"/>
  <c r="Q29" i="9"/>
  <c r="CI29" i="9" s="1"/>
  <c r="P29" i="9"/>
  <c r="O29" i="9"/>
  <c r="N29" i="9"/>
  <c r="M29" i="9"/>
  <c r="L29" i="9"/>
  <c r="K29" i="9"/>
  <c r="J29" i="9"/>
  <c r="BO28" i="9"/>
  <c r="BW28" i="9" s="1"/>
  <c r="CE28" i="9" s="1"/>
  <c r="BN28" i="9"/>
  <c r="BV28" i="9" s="1"/>
  <c r="CD28" i="9" s="1"/>
  <c r="BM28" i="9"/>
  <c r="BU28" i="9" s="1"/>
  <c r="CC28" i="9" s="1"/>
  <c r="BL28" i="9"/>
  <c r="BT28" i="9" s="1"/>
  <c r="CB28" i="9" s="1"/>
  <c r="BK28" i="9"/>
  <c r="BS28" i="9" s="1"/>
  <c r="CA28" i="9" s="1"/>
  <c r="BJ28" i="9"/>
  <c r="BR28" i="9" s="1"/>
  <c r="BZ28" i="9" s="1"/>
  <c r="BI28" i="9"/>
  <c r="BQ28" i="9" s="1"/>
  <c r="BY28" i="9" s="1"/>
  <c r="BH28" i="9"/>
  <c r="BP28" i="9" s="1"/>
  <c r="BX28" i="9" s="1"/>
  <c r="BG28" i="9"/>
  <c r="BF28" i="9"/>
  <c r="BE28" i="9"/>
  <c r="BD28" i="9"/>
  <c r="BC28" i="9"/>
  <c r="BB28" i="9"/>
  <c r="BA28" i="9"/>
  <c r="Y28" i="9"/>
  <c r="AG28" i="9" s="1"/>
  <c r="AO28" i="9" s="1"/>
  <c r="X28" i="9"/>
  <c r="AF28" i="9" s="1"/>
  <c r="AN28" i="9" s="1"/>
  <c r="W28" i="9"/>
  <c r="AE28" i="9" s="1"/>
  <c r="AM28" i="9" s="1"/>
  <c r="V28" i="9"/>
  <c r="AD28" i="9" s="1"/>
  <c r="AL28" i="9" s="1"/>
  <c r="U28" i="9"/>
  <c r="AC28" i="9" s="1"/>
  <c r="AK28" i="9" s="1"/>
  <c r="T28" i="9"/>
  <c r="AB28" i="9" s="1"/>
  <c r="AJ28" i="9" s="1"/>
  <c r="S28" i="9"/>
  <c r="AA28" i="9" s="1"/>
  <c r="AI28" i="9" s="1"/>
  <c r="R28" i="9"/>
  <c r="Z28" i="9" s="1"/>
  <c r="AH28" i="9" s="1"/>
  <c r="Q28" i="9"/>
  <c r="CI28" i="9" s="1"/>
  <c r="P28" i="9"/>
  <c r="O28" i="9"/>
  <c r="N28" i="9"/>
  <c r="M28" i="9"/>
  <c r="L28" i="9"/>
  <c r="K28" i="9"/>
  <c r="J28" i="9"/>
  <c r="BO27" i="9"/>
  <c r="BW27" i="9" s="1"/>
  <c r="CE27" i="9" s="1"/>
  <c r="BN27" i="9"/>
  <c r="BV27" i="9" s="1"/>
  <c r="CD27" i="9" s="1"/>
  <c r="BM27" i="9"/>
  <c r="BU27" i="9" s="1"/>
  <c r="CC27" i="9" s="1"/>
  <c r="BL27" i="9"/>
  <c r="BT27" i="9" s="1"/>
  <c r="CB27" i="9" s="1"/>
  <c r="BK27" i="9"/>
  <c r="BS27" i="9" s="1"/>
  <c r="CA27" i="9" s="1"/>
  <c r="BJ27" i="9"/>
  <c r="BR27" i="9" s="1"/>
  <c r="BZ27" i="9" s="1"/>
  <c r="BI27" i="9"/>
  <c r="BQ27" i="9" s="1"/>
  <c r="BY27" i="9" s="1"/>
  <c r="BH27" i="9"/>
  <c r="BP27" i="9" s="1"/>
  <c r="BX27" i="9" s="1"/>
  <c r="BG27" i="9"/>
  <c r="BF27" i="9"/>
  <c r="BE27" i="9"/>
  <c r="BD27" i="9"/>
  <c r="BC27" i="9"/>
  <c r="BB27" i="9"/>
  <c r="BA27" i="9"/>
  <c r="Y27" i="9"/>
  <c r="AG27" i="9" s="1"/>
  <c r="AO27" i="9" s="1"/>
  <c r="X27" i="9"/>
  <c r="AF27" i="9" s="1"/>
  <c r="AN27" i="9" s="1"/>
  <c r="W27" i="9"/>
  <c r="AE27" i="9" s="1"/>
  <c r="AM27" i="9" s="1"/>
  <c r="V27" i="9"/>
  <c r="AD27" i="9" s="1"/>
  <c r="AL27" i="9" s="1"/>
  <c r="U27" i="9"/>
  <c r="AC27" i="9" s="1"/>
  <c r="AK27" i="9" s="1"/>
  <c r="T27" i="9"/>
  <c r="AB27" i="9" s="1"/>
  <c r="AJ27" i="9" s="1"/>
  <c r="S27" i="9"/>
  <c r="AA27" i="9" s="1"/>
  <c r="AI27" i="9" s="1"/>
  <c r="R27" i="9"/>
  <c r="Z27" i="9" s="1"/>
  <c r="AH27" i="9" s="1"/>
  <c r="Q27" i="9"/>
  <c r="CI27" i="9" s="1"/>
  <c r="P27" i="9"/>
  <c r="O27" i="9"/>
  <c r="N27" i="9"/>
  <c r="M27" i="9"/>
  <c r="L27" i="9"/>
  <c r="K27" i="9"/>
  <c r="J27" i="9"/>
  <c r="BO26" i="9"/>
  <c r="BW26" i="9" s="1"/>
  <c r="CE26" i="9" s="1"/>
  <c r="BN26" i="9"/>
  <c r="BV26" i="9" s="1"/>
  <c r="CD26" i="9" s="1"/>
  <c r="BM26" i="9"/>
  <c r="BU26" i="9" s="1"/>
  <c r="CC26" i="9" s="1"/>
  <c r="BL26" i="9"/>
  <c r="BT26" i="9" s="1"/>
  <c r="CB26" i="9" s="1"/>
  <c r="BK26" i="9"/>
  <c r="BS26" i="9" s="1"/>
  <c r="CA26" i="9" s="1"/>
  <c r="BJ26" i="9"/>
  <c r="BR26" i="9" s="1"/>
  <c r="BZ26" i="9" s="1"/>
  <c r="BI26" i="9"/>
  <c r="BQ26" i="9" s="1"/>
  <c r="BY26" i="9" s="1"/>
  <c r="BH26" i="9"/>
  <c r="BP26" i="9" s="1"/>
  <c r="BX26" i="9" s="1"/>
  <c r="BG26" i="9"/>
  <c r="BF26" i="9"/>
  <c r="BE26" i="9"/>
  <c r="BD26" i="9"/>
  <c r="BC26" i="9"/>
  <c r="BB26" i="9"/>
  <c r="BA26" i="9"/>
  <c r="Y26" i="9"/>
  <c r="AG26" i="9" s="1"/>
  <c r="AO26" i="9" s="1"/>
  <c r="X26" i="9"/>
  <c r="AF26" i="9" s="1"/>
  <c r="AN26" i="9" s="1"/>
  <c r="W26" i="9"/>
  <c r="AE26" i="9" s="1"/>
  <c r="AM26" i="9" s="1"/>
  <c r="V26" i="9"/>
  <c r="AD26" i="9" s="1"/>
  <c r="AL26" i="9" s="1"/>
  <c r="U26" i="9"/>
  <c r="AC26" i="9" s="1"/>
  <c r="AK26" i="9" s="1"/>
  <c r="T26" i="9"/>
  <c r="AB26" i="9" s="1"/>
  <c r="AJ26" i="9" s="1"/>
  <c r="S26" i="9"/>
  <c r="AA26" i="9" s="1"/>
  <c r="AI26" i="9" s="1"/>
  <c r="R26" i="9"/>
  <c r="Z26" i="9" s="1"/>
  <c r="AH26" i="9" s="1"/>
  <c r="Q26" i="9"/>
  <c r="CI26" i="9" s="1"/>
  <c r="P26" i="9"/>
  <c r="O26" i="9"/>
  <c r="N26" i="9"/>
  <c r="M26" i="9"/>
  <c r="L26" i="9"/>
  <c r="K26" i="9"/>
  <c r="J26" i="9"/>
  <c r="BO25" i="9"/>
  <c r="BW25" i="9" s="1"/>
  <c r="CE25" i="9" s="1"/>
  <c r="BN25" i="9"/>
  <c r="BV25" i="9" s="1"/>
  <c r="CD25" i="9" s="1"/>
  <c r="BM25" i="9"/>
  <c r="BU25" i="9" s="1"/>
  <c r="CC25" i="9" s="1"/>
  <c r="BL25" i="9"/>
  <c r="BT25" i="9" s="1"/>
  <c r="CB25" i="9" s="1"/>
  <c r="BK25" i="9"/>
  <c r="BS25" i="9" s="1"/>
  <c r="CA25" i="9" s="1"/>
  <c r="BJ25" i="9"/>
  <c r="BR25" i="9" s="1"/>
  <c r="BZ25" i="9" s="1"/>
  <c r="BI25" i="9"/>
  <c r="BQ25" i="9" s="1"/>
  <c r="BY25" i="9" s="1"/>
  <c r="BH25" i="9"/>
  <c r="BP25" i="9" s="1"/>
  <c r="BX25" i="9" s="1"/>
  <c r="BG25" i="9"/>
  <c r="BF25" i="9"/>
  <c r="BE25" i="9"/>
  <c r="BD25" i="9"/>
  <c r="BC25" i="9"/>
  <c r="BB25" i="9"/>
  <c r="BA25" i="9"/>
  <c r="Y25" i="9"/>
  <c r="AG25" i="9" s="1"/>
  <c r="AO25" i="9" s="1"/>
  <c r="X25" i="9"/>
  <c r="AF25" i="9" s="1"/>
  <c r="AN25" i="9" s="1"/>
  <c r="W25" i="9"/>
  <c r="AE25" i="9" s="1"/>
  <c r="AM25" i="9" s="1"/>
  <c r="V25" i="9"/>
  <c r="AD25" i="9" s="1"/>
  <c r="AL25" i="9" s="1"/>
  <c r="U25" i="9"/>
  <c r="AC25" i="9" s="1"/>
  <c r="AK25" i="9" s="1"/>
  <c r="T25" i="9"/>
  <c r="AB25" i="9" s="1"/>
  <c r="AJ25" i="9" s="1"/>
  <c r="S25" i="9"/>
  <c r="AA25" i="9" s="1"/>
  <c r="AI25" i="9" s="1"/>
  <c r="R25" i="9"/>
  <c r="Z25" i="9" s="1"/>
  <c r="AH25" i="9" s="1"/>
  <c r="Q25" i="9"/>
  <c r="CI25" i="9" s="1"/>
  <c r="P25" i="9"/>
  <c r="O25" i="9"/>
  <c r="N25" i="9"/>
  <c r="M25" i="9"/>
  <c r="L25" i="9"/>
  <c r="K25" i="9"/>
  <c r="J25" i="9"/>
  <c r="BO24" i="9"/>
  <c r="BW24" i="9" s="1"/>
  <c r="CE24" i="9" s="1"/>
  <c r="BN24" i="9"/>
  <c r="BV24" i="9" s="1"/>
  <c r="CD24" i="9" s="1"/>
  <c r="BM24" i="9"/>
  <c r="BU24" i="9" s="1"/>
  <c r="CC24" i="9" s="1"/>
  <c r="BL24" i="9"/>
  <c r="BT24" i="9" s="1"/>
  <c r="CB24" i="9" s="1"/>
  <c r="BK24" i="9"/>
  <c r="BS24" i="9" s="1"/>
  <c r="CA24" i="9" s="1"/>
  <c r="BJ24" i="9"/>
  <c r="BR24" i="9" s="1"/>
  <c r="BZ24" i="9" s="1"/>
  <c r="BI24" i="9"/>
  <c r="BQ24" i="9" s="1"/>
  <c r="BY24" i="9" s="1"/>
  <c r="BH24" i="9"/>
  <c r="BP24" i="9" s="1"/>
  <c r="BX24" i="9" s="1"/>
  <c r="BG24" i="9"/>
  <c r="BF24" i="9"/>
  <c r="BE24" i="9"/>
  <c r="BD24" i="9"/>
  <c r="BC24" i="9"/>
  <c r="BB24" i="9"/>
  <c r="BA24" i="9"/>
  <c r="Y24" i="9"/>
  <c r="AG24" i="9" s="1"/>
  <c r="AO24" i="9" s="1"/>
  <c r="X24" i="9"/>
  <c r="AF24" i="9" s="1"/>
  <c r="AN24" i="9" s="1"/>
  <c r="W24" i="9"/>
  <c r="AE24" i="9" s="1"/>
  <c r="AM24" i="9" s="1"/>
  <c r="V24" i="9"/>
  <c r="AD24" i="9" s="1"/>
  <c r="AL24" i="9" s="1"/>
  <c r="U24" i="9"/>
  <c r="AC24" i="9" s="1"/>
  <c r="AK24" i="9" s="1"/>
  <c r="T24" i="9"/>
  <c r="AB24" i="9" s="1"/>
  <c r="AJ24" i="9" s="1"/>
  <c r="S24" i="9"/>
  <c r="AA24" i="9" s="1"/>
  <c r="AI24" i="9" s="1"/>
  <c r="R24" i="9"/>
  <c r="Z24" i="9" s="1"/>
  <c r="AH24" i="9" s="1"/>
  <c r="Q24" i="9"/>
  <c r="CI24" i="9" s="1"/>
  <c r="P24" i="9"/>
  <c r="O24" i="9"/>
  <c r="N24" i="9"/>
  <c r="M24" i="9"/>
  <c r="L24" i="9"/>
  <c r="K24" i="9"/>
  <c r="J24" i="9"/>
  <c r="BO23" i="9"/>
  <c r="BW23" i="9" s="1"/>
  <c r="CE23" i="9" s="1"/>
  <c r="BN23" i="9"/>
  <c r="BV23" i="9" s="1"/>
  <c r="CD23" i="9" s="1"/>
  <c r="BM23" i="9"/>
  <c r="BU23" i="9" s="1"/>
  <c r="CC23" i="9" s="1"/>
  <c r="BL23" i="9"/>
  <c r="BT23" i="9" s="1"/>
  <c r="CB23" i="9" s="1"/>
  <c r="BK23" i="9"/>
  <c r="BS23" i="9" s="1"/>
  <c r="CA23" i="9" s="1"/>
  <c r="BJ23" i="9"/>
  <c r="BR23" i="9" s="1"/>
  <c r="BZ23" i="9" s="1"/>
  <c r="BI23" i="9"/>
  <c r="BQ23" i="9" s="1"/>
  <c r="BY23" i="9" s="1"/>
  <c r="BH23" i="9"/>
  <c r="BP23" i="9" s="1"/>
  <c r="BX23" i="9" s="1"/>
  <c r="BG23" i="9"/>
  <c r="BF23" i="9"/>
  <c r="BE23" i="9"/>
  <c r="BD23" i="9"/>
  <c r="BC23" i="9"/>
  <c r="BB23" i="9"/>
  <c r="BA23" i="9"/>
  <c r="Y23" i="9"/>
  <c r="AG23" i="9" s="1"/>
  <c r="AO23" i="9" s="1"/>
  <c r="X23" i="9"/>
  <c r="AF23" i="9" s="1"/>
  <c r="AN23" i="9" s="1"/>
  <c r="W23" i="9"/>
  <c r="AE23" i="9" s="1"/>
  <c r="AM23" i="9" s="1"/>
  <c r="V23" i="9"/>
  <c r="AD23" i="9" s="1"/>
  <c r="AL23" i="9" s="1"/>
  <c r="U23" i="9"/>
  <c r="AC23" i="9" s="1"/>
  <c r="AK23" i="9" s="1"/>
  <c r="T23" i="9"/>
  <c r="AB23" i="9" s="1"/>
  <c r="AJ23" i="9" s="1"/>
  <c r="S23" i="9"/>
  <c r="AA23" i="9" s="1"/>
  <c r="AI23" i="9" s="1"/>
  <c r="R23" i="9"/>
  <c r="Z23" i="9" s="1"/>
  <c r="AH23" i="9" s="1"/>
  <c r="Q23" i="9"/>
  <c r="CI23" i="9" s="1"/>
  <c r="P23" i="9"/>
  <c r="O23" i="9"/>
  <c r="N23" i="9"/>
  <c r="M23" i="9"/>
  <c r="L23" i="9"/>
  <c r="K23" i="9"/>
  <c r="J23" i="9"/>
  <c r="BO22" i="9"/>
  <c r="BW22" i="9" s="1"/>
  <c r="CE22" i="9" s="1"/>
  <c r="BN22" i="9"/>
  <c r="BV22" i="9" s="1"/>
  <c r="CD22" i="9" s="1"/>
  <c r="BM22" i="9"/>
  <c r="BU22" i="9" s="1"/>
  <c r="CC22" i="9" s="1"/>
  <c r="BL22" i="9"/>
  <c r="BT22" i="9" s="1"/>
  <c r="CB22" i="9" s="1"/>
  <c r="BK22" i="9"/>
  <c r="BS22" i="9" s="1"/>
  <c r="CA22" i="9" s="1"/>
  <c r="BJ22" i="9"/>
  <c r="BR22" i="9" s="1"/>
  <c r="BZ22" i="9" s="1"/>
  <c r="BI22" i="9"/>
  <c r="BQ22" i="9" s="1"/>
  <c r="BY22" i="9" s="1"/>
  <c r="BH22" i="9"/>
  <c r="BP22" i="9" s="1"/>
  <c r="BX22" i="9" s="1"/>
  <c r="BG22" i="9"/>
  <c r="BF22" i="9"/>
  <c r="BE22" i="9"/>
  <c r="BD22" i="9"/>
  <c r="BC22" i="9"/>
  <c r="BB22" i="9"/>
  <c r="BA22" i="9"/>
  <c r="Y22" i="9"/>
  <c r="AG22" i="9" s="1"/>
  <c r="AO22" i="9" s="1"/>
  <c r="X22" i="9"/>
  <c r="AF22" i="9" s="1"/>
  <c r="AN22" i="9" s="1"/>
  <c r="W22" i="9"/>
  <c r="AE22" i="9" s="1"/>
  <c r="AM22" i="9" s="1"/>
  <c r="V22" i="9"/>
  <c r="AD22" i="9" s="1"/>
  <c r="AL22" i="9" s="1"/>
  <c r="U22" i="9"/>
  <c r="AC22" i="9" s="1"/>
  <c r="AK22" i="9" s="1"/>
  <c r="T22" i="9"/>
  <c r="AB22" i="9" s="1"/>
  <c r="AJ22" i="9" s="1"/>
  <c r="S22" i="9"/>
  <c r="AA22" i="9" s="1"/>
  <c r="AI22" i="9" s="1"/>
  <c r="R22" i="9"/>
  <c r="Z22" i="9" s="1"/>
  <c r="AH22" i="9" s="1"/>
  <c r="Q22" i="9"/>
  <c r="CI22" i="9" s="1"/>
  <c r="P22" i="9"/>
  <c r="O22" i="9"/>
  <c r="N22" i="9"/>
  <c r="M22" i="9"/>
  <c r="L22" i="9"/>
  <c r="K22" i="9"/>
  <c r="J22" i="9"/>
  <c r="BO21" i="9"/>
  <c r="BW21" i="9" s="1"/>
  <c r="CE21" i="9" s="1"/>
  <c r="BN21" i="9"/>
  <c r="BV21" i="9" s="1"/>
  <c r="CD21" i="9" s="1"/>
  <c r="BM21" i="9"/>
  <c r="BU21" i="9" s="1"/>
  <c r="CC21" i="9" s="1"/>
  <c r="BL21" i="9"/>
  <c r="BT21" i="9" s="1"/>
  <c r="CB21" i="9" s="1"/>
  <c r="BK21" i="9"/>
  <c r="BS21" i="9" s="1"/>
  <c r="CA21" i="9" s="1"/>
  <c r="BJ21" i="9"/>
  <c r="BR21" i="9" s="1"/>
  <c r="BZ21" i="9" s="1"/>
  <c r="BI21" i="9"/>
  <c r="BQ21" i="9" s="1"/>
  <c r="BY21" i="9" s="1"/>
  <c r="BH21" i="9"/>
  <c r="BP21" i="9" s="1"/>
  <c r="BX21" i="9" s="1"/>
  <c r="BG21" i="9"/>
  <c r="BF21" i="9"/>
  <c r="BE21" i="9"/>
  <c r="BD21" i="9"/>
  <c r="BC21" i="9"/>
  <c r="BB21" i="9"/>
  <c r="BA21" i="9"/>
  <c r="Y21" i="9"/>
  <c r="AG21" i="9" s="1"/>
  <c r="AO21" i="9" s="1"/>
  <c r="X21" i="9"/>
  <c r="AF21" i="9" s="1"/>
  <c r="AN21" i="9" s="1"/>
  <c r="W21" i="9"/>
  <c r="AE21" i="9" s="1"/>
  <c r="AM21" i="9" s="1"/>
  <c r="V21" i="9"/>
  <c r="AD21" i="9" s="1"/>
  <c r="AL21" i="9" s="1"/>
  <c r="U21" i="9"/>
  <c r="AC21" i="9" s="1"/>
  <c r="AK21" i="9" s="1"/>
  <c r="T21" i="9"/>
  <c r="AB21" i="9" s="1"/>
  <c r="AJ21" i="9" s="1"/>
  <c r="S21" i="9"/>
  <c r="AA21" i="9" s="1"/>
  <c r="AI21" i="9" s="1"/>
  <c r="R21" i="9"/>
  <c r="Z21" i="9" s="1"/>
  <c r="AH21" i="9" s="1"/>
  <c r="Q21" i="9"/>
  <c r="CI21" i="9" s="1"/>
  <c r="P21" i="9"/>
  <c r="O21" i="9"/>
  <c r="N21" i="9"/>
  <c r="M21" i="9"/>
  <c r="L21" i="9"/>
  <c r="K21" i="9"/>
  <c r="J21" i="9"/>
  <c r="BO20" i="9"/>
  <c r="BW20" i="9" s="1"/>
  <c r="CE20" i="9" s="1"/>
  <c r="BN20" i="9"/>
  <c r="BV20" i="9" s="1"/>
  <c r="CD20" i="9" s="1"/>
  <c r="BM20" i="9"/>
  <c r="BU20" i="9" s="1"/>
  <c r="CC20" i="9" s="1"/>
  <c r="BL20" i="9"/>
  <c r="BT20" i="9" s="1"/>
  <c r="CB20" i="9" s="1"/>
  <c r="BK20" i="9"/>
  <c r="BS20" i="9" s="1"/>
  <c r="CA20" i="9" s="1"/>
  <c r="BJ20" i="9"/>
  <c r="BR20" i="9" s="1"/>
  <c r="BZ20" i="9" s="1"/>
  <c r="BI20" i="9"/>
  <c r="BQ20" i="9" s="1"/>
  <c r="BY20" i="9" s="1"/>
  <c r="BH20" i="9"/>
  <c r="BP20" i="9" s="1"/>
  <c r="BX20" i="9" s="1"/>
  <c r="BG20" i="9"/>
  <c r="BF20" i="9"/>
  <c r="BE20" i="9"/>
  <c r="BD20" i="9"/>
  <c r="BC20" i="9"/>
  <c r="BB20" i="9"/>
  <c r="BA20" i="9"/>
  <c r="Y20" i="9"/>
  <c r="AG20" i="9" s="1"/>
  <c r="AO20" i="9" s="1"/>
  <c r="X20" i="9"/>
  <c r="AF20" i="9" s="1"/>
  <c r="AN20" i="9" s="1"/>
  <c r="W20" i="9"/>
  <c r="AE20" i="9" s="1"/>
  <c r="AM20" i="9" s="1"/>
  <c r="V20" i="9"/>
  <c r="AD20" i="9" s="1"/>
  <c r="AL20" i="9" s="1"/>
  <c r="U20" i="9"/>
  <c r="AC20" i="9" s="1"/>
  <c r="AK20" i="9" s="1"/>
  <c r="T20" i="9"/>
  <c r="AB20" i="9" s="1"/>
  <c r="AJ20" i="9" s="1"/>
  <c r="S20" i="9"/>
  <c r="AA20" i="9" s="1"/>
  <c r="AI20" i="9" s="1"/>
  <c r="R20" i="9"/>
  <c r="Z20" i="9" s="1"/>
  <c r="AH20" i="9" s="1"/>
  <c r="Q20" i="9"/>
  <c r="CI20" i="9" s="1"/>
  <c r="P20" i="9"/>
  <c r="O20" i="9"/>
  <c r="N20" i="9"/>
  <c r="M20" i="9"/>
  <c r="L20" i="9"/>
  <c r="K20" i="9"/>
  <c r="J20" i="9"/>
  <c r="BO19" i="9"/>
  <c r="BW19" i="9" s="1"/>
  <c r="CE19" i="9" s="1"/>
  <c r="BN19" i="9"/>
  <c r="BV19" i="9" s="1"/>
  <c r="CD19" i="9" s="1"/>
  <c r="BM19" i="9"/>
  <c r="BU19" i="9" s="1"/>
  <c r="CC19" i="9" s="1"/>
  <c r="BL19" i="9"/>
  <c r="BT19" i="9" s="1"/>
  <c r="CB19" i="9" s="1"/>
  <c r="BK19" i="9"/>
  <c r="BS19" i="9" s="1"/>
  <c r="CA19" i="9" s="1"/>
  <c r="BJ19" i="9"/>
  <c r="BR19" i="9" s="1"/>
  <c r="BZ19" i="9" s="1"/>
  <c r="BI19" i="9"/>
  <c r="BQ19" i="9" s="1"/>
  <c r="BY19" i="9" s="1"/>
  <c r="BH19" i="9"/>
  <c r="BP19" i="9" s="1"/>
  <c r="BX19" i="9" s="1"/>
  <c r="BG19" i="9"/>
  <c r="BF19" i="9"/>
  <c r="BE19" i="9"/>
  <c r="BD19" i="9"/>
  <c r="BC19" i="9"/>
  <c r="BB19" i="9"/>
  <c r="BA19" i="9"/>
  <c r="Y19" i="9"/>
  <c r="AG19" i="9" s="1"/>
  <c r="AO19" i="9" s="1"/>
  <c r="X19" i="9"/>
  <c r="AF19" i="9" s="1"/>
  <c r="AN19" i="9" s="1"/>
  <c r="W19" i="9"/>
  <c r="AE19" i="9" s="1"/>
  <c r="AM19" i="9" s="1"/>
  <c r="V19" i="9"/>
  <c r="AD19" i="9" s="1"/>
  <c r="AL19" i="9" s="1"/>
  <c r="U19" i="9"/>
  <c r="AC19" i="9" s="1"/>
  <c r="AK19" i="9" s="1"/>
  <c r="T19" i="9"/>
  <c r="AB19" i="9" s="1"/>
  <c r="AJ19" i="9" s="1"/>
  <c r="S19" i="9"/>
  <c r="AA19" i="9" s="1"/>
  <c r="AI19" i="9" s="1"/>
  <c r="R19" i="9"/>
  <c r="Z19" i="9" s="1"/>
  <c r="AH19" i="9" s="1"/>
  <c r="Q19" i="9"/>
  <c r="CI19" i="9" s="1"/>
  <c r="P19" i="9"/>
  <c r="O19" i="9"/>
  <c r="N19" i="9"/>
  <c r="M19" i="9"/>
  <c r="L19" i="9"/>
  <c r="K19" i="9"/>
  <c r="J19" i="9"/>
  <c r="BO18" i="9"/>
  <c r="BW18" i="9" s="1"/>
  <c r="CE18" i="9" s="1"/>
  <c r="BN18" i="9"/>
  <c r="BV18" i="9" s="1"/>
  <c r="CD18" i="9" s="1"/>
  <c r="BM18" i="9"/>
  <c r="BU18" i="9" s="1"/>
  <c r="CC18" i="9" s="1"/>
  <c r="BL18" i="9"/>
  <c r="BT18" i="9" s="1"/>
  <c r="CB18" i="9" s="1"/>
  <c r="BK18" i="9"/>
  <c r="BS18" i="9" s="1"/>
  <c r="CA18" i="9" s="1"/>
  <c r="BJ18" i="9"/>
  <c r="BR18" i="9" s="1"/>
  <c r="BZ18" i="9" s="1"/>
  <c r="BI18" i="9"/>
  <c r="BQ18" i="9" s="1"/>
  <c r="BY18" i="9" s="1"/>
  <c r="BH18" i="9"/>
  <c r="BP18" i="9" s="1"/>
  <c r="BX18" i="9" s="1"/>
  <c r="BG18" i="9"/>
  <c r="BF18" i="9"/>
  <c r="BE18" i="9"/>
  <c r="BD18" i="9"/>
  <c r="BC18" i="9"/>
  <c r="BB18" i="9"/>
  <c r="BA18" i="9"/>
  <c r="Y18" i="9"/>
  <c r="CJ18" i="9" s="1"/>
  <c r="CK18" i="9" s="1"/>
  <c r="CL18" i="9" s="1"/>
  <c r="X18" i="9"/>
  <c r="AF18" i="9" s="1"/>
  <c r="AN18" i="9" s="1"/>
  <c r="W18" i="9"/>
  <c r="AE18" i="9" s="1"/>
  <c r="AM18" i="9" s="1"/>
  <c r="V18" i="9"/>
  <c r="AD18" i="9" s="1"/>
  <c r="AL18" i="9" s="1"/>
  <c r="U18" i="9"/>
  <c r="AC18" i="9" s="1"/>
  <c r="AK18" i="9" s="1"/>
  <c r="T18" i="9"/>
  <c r="AB18" i="9" s="1"/>
  <c r="AJ18" i="9" s="1"/>
  <c r="S18" i="9"/>
  <c r="AA18" i="9" s="1"/>
  <c r="AI18" i="9" s="1"/>
  <c r="R18" i="9"/>
  <c r="Z18" i="9" s="1"/>
  <c r="AH18" i="9" s="1"/>
  <c r="Q18" i="9"/>
  <c r="CI18" i="9" s="1"/>
  <c r="P18" i="9"/>
  <c r="O18" i="9"/>
  <c r="N18" i="9"/>
  <c r="M18" i="9"/>
  <c r="L18" i="9"/>
  <c r="K18" i="9"/>
  <c r="J18" i="9"/>
  <c r="BO17" i="9"/>
  <c r="BW17" i="9" s="1"/>
  <c r="CE17" i="9" s="1"/>
  <c r="BN17" i="9"/>
  <c r="BV17" i="9" s="1"/>
  <c r="CD17" i="9" s="1"/>
  <c r="BM17" i="9"/>
  <c r="BU17" i="9" s="1"/>
  <c r="CC17" i="9" s="1"/>
  <c r="BL17" i="9"/>
  <c r="BT17" i="9" s="1"/>
  <c r="CB17" i="9" s="1"/>
  <c r="BK17" i="9"/>
  <c r="BS17" i="9" s="1"/>
  <c r="CA17" i="9" s="1"/>
  <c r="BJ17" i="9"/>
  <c r="BR17" i="9" s="1"/>
  <c r="BZ17" i="9" s="1"/>
  <c r="BI17" i="9"/>
  <c r="BQ17" i="9" s="1"/>
  <c r="BY17" i="9" s="1"/>
  <c r="BH17" i="9"/>
  <c r="BP17" i="9" s="1"/>
  <c r="BX17" i="9" s="1"/>
  <c r="BG17" i="9"/>
  <c r="BF17" i="9"/>
  <c r="BE17" i="9"/>
  <c r="BD17" i="9"/>
  <c r="BC17" i="9"/>
  <c r="BB17" i="9"/>
  <c r="BA17" i="9"/>
  <c r="Y17" i="9"/>
  <c r="AG17" i="9" s="1"/>
  <c r="AO17" i="9" s="1"/>
  <c r="X17" i="9"/>
  <c r="AF17" i="9" s="1"/>
  <c r="AN17" i="9" s="1"/>
  <c r="W17" i="9"/>
  <c r="AE17" i="9" s="1"/>
  <c r="AM17" i="9" s="1"/>
  <c r="V17" i="9"/>
  <c r="AD17" i="9" s="1"/>
  <c r="AL17" i="9" s="1"/>
  <c r="U17" i="9"/>
  <c r="AC17" i="9" s="1"/>
  <c r="AK17" i="9" s="1"/>
  <c r="T17" i="9"/>
  <c r="AB17" i="9" s="1"/>
  <c r="AJ17" i="9" s="1"/>
  <c r="S17" i="9"/>
  <c r="AA17" i="9" s="1"/>
  <c r="AI17" i="9" s="1"/>
  <c r="R17" i="9"/>
  <c r="Z17" i="9" s="1"/>
  <c r="AH17" i="9" s="1"/>
  <c r="Q17" i="9"/>
  <c r="CI17" i="9" s="1"/>
  <c r="P17" i="9"/>
  <c r="O17" i="9"/>
  <c r="N17" i="9"/>
  <c r="M17" i="9"/>
  <c r="L17" i="9"/>
  <c r="K17" i="9"/>
  <c r="J17" i="9"/>
  <c r="BO16" i="9"/>
  <c r="BW16" i="9" s="1"/>
  <c r="CE16" i="9" s="1"/>
  <c r="BN16" i="9"/>
  <c r="BV16" i="9" s="1"/>
  <c r="CD16" i="9" s="1"/>
  <c r="BM16" i="9"/>
  <c r="BU16" i="9" s="1"/>
  <c r="CC16" i="9" s="1"/>
  <c r="BL16" i="9"/>
  <c r="BT16" i="9" s="1"/>
  <c r="CB16" i="9" s="1"/>
  <c r="BK16" i="9"/>
  <c r="BS16" i="9" s="1"/>
  <c r="CA16" i="9" s="1"/>
  <c r="BJ16" i="9"/>
  <c r="BR16" i="9" s="1"/>
  <c r="BZ16" i="9" s="1"/>
  <c r="BI16" i="9"/>
  <c r="BQ16" i="9" s="1"/>
  <c r="BY16" i="9" s="1"/>
  <c r="BH16" i="9"/>
  <c r="BP16" i="9" s="1"/>
  <c r="BX16" i="9" s="1"/>
  <c r="BG16" i="9"/>
  <c r="BF16" i="9"/>
  <c r="BE16" i="9"/>
  <c r="BD16" i="9"/>
  <c r="BC16" i="9"/>
  <c r="BB16" i="9"/>
  <c r="BA16" i="9"/>
  <c r="Y16" i="9"/>
  <c r="X16" i="9"/>
  <c r="AF16" i="9" s="1"/>
  <c r="AN16" i="9" s="1"/>
  <c r="W16" i="9"/>
  <c r="AE16" i="9" s="1"/>
  <c r="AM16" i="9" s="1"/>
  <c r="V16" i="9"/>
  <c r="AD16" i="9" s="1"/>
  <c r="AL16" i="9" s="1"/>
  <c r="U16" i="9"/>
  <c r="AC16" i="9" s="1"/>
  <c r="AK16" i="9" s="1"/>
  <c r="T16" i="9"/>
  <c r="AB16" i="9" s="1"/>
  <c r="AJ16" i="9" s="1"/>
  <c r="S16" i="9"/>
  <c r="AA16" i="9" s="1"/>
  <c r="AI16" i="9" s="1"/>
  <c r="R16" i="9"/>
  <c r="Z16" i="9" s="1"/>
  <c r="AH16" i="9" s="1"/>
  <c r="Q16" i="9"/>
  <c r="CI16" i="9" s="1"/>
  <c r="P16" i="9"/>
  <c r="O16" i="9"/>
  <c r="N16" i="9"/>
  <c r="M16" i="9"/>
  <c r="L16" i="9"/>
  <c r="K16" i="9"/>
  <c r="J16" i="9"/>
  <c r="BO15" i="9"/>
  <c r="BW15" i="9" s="1"/>
  <c r="CE15" i="9" s="1"/>
  <c r="BN15" i="9"/>
  <c r="BV15" i="9" s="1"/>
  <c r="CD15" i="9" s="1"/>
  <c r="BM15" i="9"/>
  <c r="BU15" i="9" s="1"/>
  <c r="CC15" i="9" s="1"/>
  <c r="BL15" i="9"/>
  <c r="BT15" i="9" s="1"/>
  <c r="CB15" i="9" s="1"/>
  <c r="BK15" i="9"/>
  <c r="BS15" i="9" s="1"/>
  <c r="CA15" i="9" s="1"/>
  <c r="BJ15" i="9"/>
  <c r="BR15" i="9" s="1"/>
  <c r="BZ15" i="9" s="1"/>
  <c r="BI15" i="9"/>
  <c r="BQ15" i="9" s="1"/>
  <c r="BY15" i="9" s="1"/>
  <c r="BH15" i="9"/>
  <c r="BP15" i="9" s="1"/>
  <c r="BX15" i="9" s="1"/>
  <c r="BG15" i="9"/>
  <c r="BF15" i="9"/>
  <c r="BE15" i="9"/>
  <c r="BD15" i="9"/>
  <c r="BC15" i="9"/>
  <c r="BB15" i="9"/>
  <c r="BA15" i="9"/>
  <c r="Y15" i="9"/>
  <c r="X15" i="9"/>
  <c r="AF15" i="9" s="1"/>
  <c r="AN15" i="9" s="1"/>
  <c r="W15" i="9"/>
  <c r="AE15" i="9" s="1"/>
  <c r="AM15" i="9" s="1"/>
  <c r="V15" i="9"/>
  <c r="AD15" i="9" s="1"/>
  <c r="AL15" i="9" s="1"/>
  <c r="U15" i="9"/>
  <c r="AC15" i="9" s="1"/>
  <c r="AK15" i="9" s="1"/>
  <c r="T15" i="9"/>
  <c r="AB15" i="9" s="1"/>
  <c r="AJ15" i="9" s="1"/>
  <c r="S15" i="9"/>
  <c r="AA15" i="9" s="1"/>
  <c r="AI15" i="9" s="1"/>
  <c r="R15" i="9"/>
  <c r="Z15" i="9" s="1"/>
  <c r="AH15" i="9" s="1"/>
  <c r="Q15" i="9"/>
  <c r="CI15" i="9" s="1"/>
  <c r="P15" i="9"/>
  <c r="O15" i="9"/>
  <c r="N15" i="9"/>
  <c r="M15" i="9"/>
  <c r="L15" i="9"/>
  <c r="K15" i="9"/>
  <c r="J15" i="9"/>
  <c r="BO14" i="9"/>
  <c r="BW14" i="9" s="1"/>
  <c r="CE14" i="9" s="1"/>
  <c r="BN14" i="9"/>
  <c r="BV14" i="9" s="1"/>
  <c r="CD14" i="9" s="1"/>
  <c r="BM14" i="9"/>
  <c r="BU14" i="9" s="1"/>
  <c r="CC14" i="9" s="1"/>
  <c r="BL14" i="9"/>
  <c r="BT14" i="9" s="1"/>
  <c r="CB14" i="9" s="1"/>
  <c r="BK14" i="9"/>
  <c r="BS14" i="9" s="1"/>
  <c r="CA14" i="9" s="1"/>
  <c r="BJ14" i="9"/>
  <c r="BR14" i="9" s="1"/>
  <c r="BZ14" i="9" s="1"/>
  <c r="BI14" i="9"/>
  <c r="BQ14" i="9" s="1"/>
  <c r="BY14" i="9" s="1"/>
  <c r="BH14" i="9"/>
  <c r="BP14" i="9" s="1"/>
  <c r="BX14" i="9" s="1"/>
  <c r="BG14" i="9"/>
  <c r="BF14" i="9"/>
  <c r="BE14" i="9"/>
  <c r="BD14" i="9"/>
  <c r="BC14" i="9"/>
  <c r="BB14" i="9"/>
  <c r="BA14" i="9"/>
  <c r="Y14" i="9"/>
  <c r="AG14" i="9" s="1"/>
  <c r="AO14" i="9" s="1"/>
  <c r="X14" i="9"/>
  <c r="AF14" i="9" s="1"/>
  <c r="AN14" i="9" s="1"/>
  <c r="W14" i="9"/>
  <c r="AE14" i="9" s="1"/>
  <c r="AM14" i="9" s="1"/>
  <c r="V14" i="9"/>
  <c r="AD14" i="9" s="1"/>
  <c r="AL14" i="9" s="1"/>
  <c r="U14" i="9"/>
  <c r="AC14" i="9" s="1"/>
  <c r="AK14" i="9" s="1"/>
  <c r="T14" i="9"/>
  <c r="AB14" i="9" s="1"/>
  <c r="AJ14" i="9" s="1"/>
  <c r="S14" i="9"/>
  <c r="AA14" i="9" s="1"/>
  <c r="AI14" i="9" s="1"/>
  <c r="R14" i="9"/>
  <c r="Z14" i="9" s="1"/>
  <c r="AH14" i="9" s="1"/>
  <c r="Q14" i="9"/>
  <c r="CI14" i="9" s="1"/>
  <c r="P14" i="9"/>
  <c r="O14" i="9"/>
  <c r="N14" i="9"/>
  <c r="M14" i="9"/>
  <c r="L14" i="9"/>
  <c r="K14" i="9"/>
  <c r="J14" i="9"/>
  <c r="BO13" i="9"/>
  <c r="BW13" i="9" s="1"/>
  <c r="CE13" i="9" s="1"/>
  <c r="BN13" i="9"/>
  <c r="BV13" i="9" s="1"/>
  <c r="CD13" i="9" s="1"/>
  <c r="BM13" i="9"/>
  <c r="BU13" i="9" s="1"/>
  <c r="CC13" i="9" s="1"/>
  <c r="BL13" i="9"/>
  <c r="BT13" i="9" s="1"/>
  <c r="CB13" i="9" s="1"/>
  <c r="BK13" i="9"/>
  <c r="BS13" i="9" s="1"/>
  <c r="CA13" i="9" s="1"/>
  <c r="BJ13" i="9"/>
  <c r="BR13" i="9" s="1"/>
  <c r="BZ13" i="9" s="1"/>
  <c r="BI13" i="9"/>
  <c r="BQ13" i="9" s="1"/>
  <c r="BY13" i="9" s="1"/>
  <c r="BH13" i="9"/>
  <c r="BP13" i="9" s="1"/>
  <c r="BX13" i="9" s="1"/>
  <c r="BG13" i="9"/>
  <c r="BF13" i="9"/>
  <c r="BE13" i="9"/>
  <c r="BD13" i="9"/>
  <c r="BC13" i="9"/>
  <c r="BB13" i="9"/>
  <c r="BA13" i="9"/>
  <c r="Y13" i="9"/>
  <c r="X13" i="9"/>
  <c r="AF13" i="9" s="1"/>
  <c r="AN13" i="9" s="1"/>
  <c r="W13" i="9"/>
  <c r="AE13" i="9" s="1"/>
  <c r="AM13" i="9" s="1"/>
  <c r="V13" i="9"/>
  <c r="AD13" i="9" s="1"/>
  <c r="AL13" i="9" s="1"/>
  <c r="U13" i="9"/>
  <c r="AC13" i="9" s="1"/>
  <c r="AK13" i="9" s="1"/>
  <c r="T13" i="9"/>
  <c r="AB13" i="9" s="1"/>
  <c r="AJ13" i="9" s="1"/>
  <c r="S13" i="9"/>
  <c r="AA13" i="9" s="1"/>
  <c r="AI13" i="9" s="1"/>
  <c r="R13" i="9"/>
  <c r="Z13" i="9" s="1"/>
  <c r="AH13" i="9" s="1"/>
  <c r="Q13" i="9"/>
  <c r="CI13" i="9" s="1"/>
  <c r="P13" i="9"/>
  <c r="O13" i="9"/>
  <c r="N13" i="9"/>
  <c r="M13" i="9"/>
  <c r="L13" i="9"/>
  <c r="K13" i="9"/>
  <c r="J13" i="9"/>
  <c r="BO12" i="9"/>
  <c r="BW12" i="9" s="1"/>
  <c r="CE12" i="9" s="1"/>
  <c r="BN12" i="9"/>
  <c r="BV12" i="9" s="1"/>
  <c r="CD12" i="9" s="1"/>
  <c r="BM12" i="9"/>
  <c r="BU12" i="9" s="1"/>
  <c r="CC12" i="9" s="1"/>
  <c r="BL12" i="9"/>
  <c r="BT12" i="9" s="1"/>
  <c r="CB12" i="9" s="1"/>
  <c r="BK12" i="9"/>
  <c r="BS12" i="9" s="1"/>
  <c r="CA12" i="9" s="1"/>
  <c r="BJ12" i="9"/>
  <c r="BR12" i="9" s="1"/>
  <c r="BZ12" i="9" s="1"/>
  <c r="BI12" i="9"/>
  <c r="BQ12" i="9" s="1"/>
  <c r="BY12" i="9" s="1"/>
  <c r="BH12" i="9"/>
  <c r="BP12" i="9" s="1"/>
  <c r="BX12" i="9" s="1"/>
  <c r="BG12" i="9"/>
  <c r="BF12" i="9"/>
  <c r="BE12" i="9"/>
  <c r="BD12" i="9"/>
  <c r="BC12" i="9"/>
  <c r="BB12" i="9"/>
  <c r="BA12" i="9"/>
  <c r="Y12" i="9"/>
  <c r="X12" i="9"/>
  <c r="AF12" i="9" s="1"/>
  <c r="AN12" i="9" s="1"/>
  <c r="W12" i="9"/>
  <c r="AE12" i="9" s="1"/>
  <c r="AM12" i="9" s="1"/>
  <c r="V12" i="9"/>
  <c r="AD12" i="9" s="1"/>
  <c r="AL12" i="9" s="1"/>
  <c r="U12" i="9"/>
  <c r="AC12" i="9" s="1"/>
  <c r="AK12" i="9" s="1"/>
  <c r="T12" i="9"/>
  <c r="AB12" i="9" s="1"/>
  <c r="AJ12" i="9" s="1"/>
  <c r="S12" i="9"/>
  <c r="AA12" i="9" s="1"/>
  <c r="AI12" i="9" s="1"/>
  <c r="R12" i="9"/>
  <c r="Z12" i="9" s="1"/>
  <c r="AH12" i="9" s="1"/>
  <c r="Q12" i="9"/>
  <c r="CI12" i="9" s="1"/>
  <c r="P12" i="9"/>
  <c r="O12" i="9"/>
  <c r="N12" i="9"/>
  <c r="M12" i="9"/>
  <c r="L12" i="9"/>
  <c r="K12" i="9"/>
  <c r="J12" i="9"/>
  <c r="BO11" i="9"/>
  <c r="BW11" i="9" s="1"/>
  <c r="CE11" i="9" s="1"/>
  <c r="BN11" i="9"/>
  <c r="BV11" i="9" s="1"/>
  <c r="CD11" i="9" s="1"/>
  <c r="BM11" i="9"/>
  <c r="BU11" i="9" s="1"/>
  <c r="CC11" i="9" s="1"/>
  <c r="BL11" i="9"/>
  <c r="BT11" i="9" s="1"/>
  <c r="CB11" i="9" s="1"/>
  <c r="BK11" i="9"/>
  <c r="BS11" i="9" s="1"/>
  <c r="CA11" i="9" s="1"/>
  <c r="BJ11" i="9"/>
  <c r="BR11" i="9" s="1"/>
  <c r="BZ11" i="9" s="1"/>
  <c r="BI11" i="9"/>
  <c r="BQ11" i="9" s="1"/>
  <c r="BY11" i="9" s="1"/>
  <c r="BH11" i="9"/>
  <c r="BP11" i="9" s="1"/>
  <c r="BX11" i="9" s="1"/>
  <c r="BG11" i="9"/>
  <c r="BF11" i="9"/>
  <c r="BE11" i="9"/>
  <c r="BD11" i="9"/>
  <c r="BC11" i="9"/>
  <c r="BB11" i="9"/>
  <c r="BA11" i="9"/>
  <c r="Y11" i="9"/>
  <c r="X11" i="9"/>
  <c r="AF11" i="9" s="1"/>
  <c r="AN11" i="9" s="1"/>
  <c r="W11" i="9"/>
  <c r="AE11" i="9" s="1"/>
  <c r="AM11" i="9" s="1"/>
  <c r="V11" i="9"/>
  <c r="AD11" i="9" s="1"/>
  <c r="AL11" i="9" s="1"/>
  <c r="U11" i="9"/>
  <c r="AC11" i="9" s="1"/>
  <c r="AK11" i="9" s="1"/>
  <c r="T11" i="9"/>
  <c r="AB11" i="9" s="1"/>
  <c r="AJ11" i="9" s="1"/>
  <c r="S11" i="9"/>
  <c r="AA11" i="9" s="1"/>
  <c r="AI11" i="9" s="1"/>
  <c r="R11" i="9"/>
  <c r="Z11" i="9" s="1"/>
  <c r="AH11" i="9" s="1"/>
  <c r="Q11" i="9"/>
  <c r="CI11" i="9" s="1"/>
  <c r="P11" i="9"/>
  <c r="O11" i="9"/>
  <c r="N11" i="9"/>
  <c r="M11" i="9"/>
  <c r="L11" i="9"/>
  <c r="K11" i="9"/>
  <c r="J11" i="9"/>
  <c r="BO10" i="9"/>
  <c r="BW10" i="9" s="1"/>
  <c r="CE10" i="9" s="1"/>
  <c r="BN10" i="9"/>
  <c r="BV10" i="9" s="1"/>
  <c r="CD10" i="9" s="1"/>
  <c r="BM10" i="9"/>
  <c r="BU10" i="9" s="1"/>
  <c r="CC10" i="9" s="1"/>
  <c r="BL10" i="9"/>
  <c r="BT10" i="9" s="1"/>
  <c r="CB10" i="9" s="1"/>
  <c r="BK10" i="9"/>
  <c r="BS10" i="9" s="1"/>
  <c r="CA10" i="9" s="1"/>
  <c r="BJ10" i="9"/>
  <c r="BR10" i="9" s="1"/>
  <c r="BZ10" i="9" s="1"/>
  <c r="BI10" i="9"/>
  <c r="BQ10" i="9" s="1"/>
  <c r="BY10" i="9" s="1"/>
  <c r="BH10" i="9"/>
  <c r="BP10" i="9" s="1"/>
  <c r="BX10" i="9" s="1"/>
  <c r="BG10" i="9"/>
  <c r="BF10" i="9"/>
  <c r="BE10" i="9"/>
  <c r="BD10" i="9"/>
  <c r="BC10" i="9"/>
  <c r="BB10" i="9"/>
  <c r="BA10" i="9"/>
  <c r="Y10" i="9"/>
  <c r="CJ10" i="9" s="1"/>
  <c r="CK10" i="9" s="1"/>
  <c r="CL10" i="9" s="1"/>
  <c r="X10" i="9"/>
  <c r="AF10" i="9" s="1"/>
  <c r="AN10" i="9" s="1"/>
  <c r="W10" i="9"/>
  <c r="AE10" i="9" s="1"/>
  <c r="AM10" i="9" s="1"/>
  <c r="V10" i="9"/>
  <c r="AD10" i="9" s="1"/>
  <c r="AL10" i="9" s="1"/>
  <c r="U10" i="9"/>
  <c r="AC10" i="9" s="1"/>
  <c r="AK10" i="9" s="1"/>
  <c r="T10" i="9"/>
  <c r="AB10" i="9" s="1"/>
  <c r="AJ10" i="9" s="1"/>
  <c r="S10" i="9"/>
  <c r="AA10" i="9" s="1"/>
  <c r="AI10" i="9" s="1"/>
  <c r="R10" i="9"/>
  <c r="Z10" i="9" s="1"/>
  <c r="AH10" i="9" s="1"/>
  <c r="Q10" i="9"/>
  <c r="CI10" i="9" s="1"/>
  <c r="P10" i="9"/>
  <c r="O10" i="9"/>
  <c r="N10" i="9"/>
  <c r="M10" i="9"/>
  <c r="L10" i="9"/>
  <c r="K10" i="9"/>
  <c r="J10" i="9"/>
  <c r="BO9" i="9"/>
  <c r="BW9" i="9" s="1"/>
  <c r="CE9" i="9" s="1"/>
  <c r="BN9" i="9"/>
  <c r="BV9" i="9" s="1"/>
  <c r="CD9" i="9" s="1"/>
  <c r="BM9" i="9"/>
  <c r="BU9" i="9" s="1"/>
  <c r="CC9" i="9" s="1"/>
  <c r="BL9" i="9"/>
  <c r="BT9" i="9" s="1"/>
  <c r="CB9" i="9" s="1"/>
  <c r="BK9" i="9"/>
  <c r="BS9" i="9" s="1"/>
  <c r="CA9" i="9" s="1"/>
  <c r="BJ9" i="9"/>
  <c r="BR9" i="9" s="1"/>
  <c r="BZ9" i="9" s="1"/>
  <c r="BI9" i="9"/>
  <c r="BQ9" i="9" s="1"/>
  <c r="BY9" i="9" s="1"/>
  <c r="BH9" i="9"/>
  <c r="BP9" i="9" s="1"/>
  <c r="BX9" i="9" s="1"/>
  <c r="BG9" i="9"/>
  <c r="BF9" i="9"/>
  <c r="BE9" i="9"/>
  <c r="BD9" i="9"/>
  <c r="BC9" i="9"/>
  <c r="BB9" i="9"/>
  <c r="BA9" i="9"/>
  <c r="Y9" i="9"/>
  <c r="X9" i="9"/>
  <c r="AF9" i="9" s="1"/>
  <c r="AN9" i="9" s="1"/>
  <c r="W9" i="9"/>
  <c r="AE9" i="9" s="1"/>
  <c r="AM9" i="9" s="1"/>
  <c r="V9" i="9"/>
  <c r="AD9" i="9" s="1"/>
  <c r="AL9" i="9" s="1"/>
  <c r="U9" i="9"/>
  <c r="AC9" i="9" s="1"/>
  <c r="AK9" i="9" s="1"/>
  <c r="T9" i="9"/>
  <c r="AB9" i="9" s="1"/>
  <c r="AJ9" i="9" s="1"/>
  <c r="S9" i="9"/>
  <c r="AA9" i="9" s="1"/>
  <c r="AI9" i="9" s="1"/>
  <c r="R9" i="9"/>
  <c r="Z9" i="9" s="1"/>
  <c r="AH9" i="9" s="1"/>
  <c r="Q9" i="9"/>
  <c r="CI9" i="9" s="1"/>
  <c r="P9" i="9"/>
  <c r="O9" i="9"/>
  <c r="N9" i="9"/>
  <c r="M9" i="9"/>
  <c r="L9" i="9"/>
  <c r="K9" i="9"/>
  <c r="J9" i="9"/>
  <c r="BO8" i="9"/>
  <c r="BW8" i="9" s="1"/>
  <c r="CE8" i="9" s="1"/>
  <c r="BN8" i="9"/>
  <c r="BV8" i="9" s="1"/>
  <c r="CD8" i="9" s="1"/>
  <c r="BM8" i="9"/>
  <c r="BU8" i="9" s="1"/>
  <c r="CC8" i="9" s="1"/>
  <c r="BL8" i="9"/>
  <c r="BT8" i="9" s="1"/>
  <c r="CB8" i="9" s="1"/>
  <c r="BK8" i="9"/>
  <c r="BS8" i="9" s="1"/>
  <c r="CA8" i="9" s="1"/>
  <c r="BJ8" i="9"/>
  <c r="BR8" i="9" s="1"/>
  <c r="BZ8" i="9" s="1"/>
  <c r="BI8" i="9"/>
  <c r="BQ8" i="9" s="1"/>
  <c r="BY8" i="9" s="1"/>
  <c r="BH8" i="9"/>
  <c r="BP8" i="9" s="1"/>
  <c r="BX8" i="9" s="1"/>
  <c r="BG8" i="9"/>
  <c r="BF8" i="9"/>
  <c r="BE8" i="9"/>
  <c r="BD8" i="9"/>
  <c r="BC8" i="9"/>
  <c r="BB8" i="9"/>
  <c r="BA8" i="9"/>
  <c r="Y8" i="9"/>
  <c r="X8" i="9"/>
  <c r="AF8" i="9" s="1"/>
  <c r="AN8" i="9" s="1"/>
  <c r="W8" i="9"/>
  <c r="AE8" i="9" s="1"/>
  <c r="AM8" i="9" s="1"/>
  <c r="V8" i="9"/>
  <c r="AD8" i="9" s="1"/>
  <c r="AL8" i="9" s="1"/>
  <c r="U8" i="9"/>
  <c r="AC8" i="9" s="1"/>
  <c r="AK8" i="9" s="1"/>
  <c r="T8" i="9"/>
  <c r="AB8" i="9" s="1"/>
  <c r="AJ8" i="9" s="1"/>
  <c r="S8" i="9"/>
  <c r="AA8" i="9" s="1"/>
  <c r="AI8" i="9" s="1"/>
  <c r="R8" i="9"/>
  <c r="Z8" i="9" s="1"/>
  <c r="AH8" i="9" s="1"/>
  <c r="Q8" i="9"/>
  <c r="CI8" i="9" s="1"/>
  <c r="P8" i="9"/>
  <c r="N8" i="9"/>
  <c r="M8" i="9"/>
  <c r="L8" i="9"/>
  <c r="K8" i="9"/>
  <c r="J8" i="9"/>
  <c r="BO7" i="9"/>
  <c r="BW7" i="9" s="1"/>
  <c r="CE7" i="9" s="1"/>
  <c r="BN7" i="9"/>
  <c r="BV7" i="9" s="1"/>
  <c r="CD7" i="9" s="1"/>
  <c r="BM7" i="9"/>
  <c r="BU7" i="9" s="1"/>
  <c r="CC7" i="9" s="1"/>
  <c r="BL7" i="9"/>
  <c r="BT7" i="9" s="1"/>
  <c r="CB7" i="9" s="1"/>
  <c r="BK7" i="9"/>
  <c r="BS7" i="9" s="1"/>
  <c r="CA7" i="9" s="1"/>
  <c r="BJ7" i="9"/>
  <c r="BR7" i="9" s="1"/>
  <c r="BZ7" i="9" s="1"/>
  <c r="BI7" i="9"/>
  <c r="BQ7" i="9" s="1"/>
  <c r="BY7" i="9" s="1"/>
  <c r="BH7" i="9"/>
  <c r="BP7" i="9" s="1"/>
  <c r="BX7" i="9" s="1"/>
  <c r="BG7" i="9"/>
  <c r="BF7" i="9"/>
  <c r="BE7" i="9"/>
  <c r="BD7" i="9"/>
  <c r="BB7" i="9"/>
  <c r="BA7" i="9"/>
  <c r="Y7" i="9"/>
  <c r="X7" i="9"/>
  <c r="AF7" i="9" s="1"/>
  <c r="AN7" i="9" s="1"/>
  <c r="W7" i="9"/>
  <c r="AE7" i="9" s="1"/>
  <c r="AM7" i="9" s="1"/>
  <c r="V7" i="9"/>
  <c r="AD7" i="9" s="1"/>
  <c r="AL7" i="9" s="1"/>
  <c r="U7" i="9"/>
  <c r="AC7" i="9" s="1"/>
  <c r="AK7" i="9" s="1"/>
  <c r="T7" i="9"/>
  <c r="AB7" i="9" s="1"/>
  <c r="AJ7" i="9" s="1"/>
  <c r="S7" i="9"/>
  <c r="AA7" i="9" s="1"/>
  <c r="AI7" i="9" s="1"/>
  <c r="R7" i="9"/>
  <c r="Z7" i="9" s="1"/>
  <c r="AH7" i="9" s="1"/>
  <c r="Q7" i="9"/>
  <c r="CI7" i="9" s="1"/>
  <c r="P7" i="9"/>
  <c r="O7" i="9"/>
  <c r="N7" i="9"/>
  <c r="L7" i="9"/>
  <c r="K7" i="9"/>
  <c r="J7" i="9"/>
  <c r="BO6" i="9"/>
  <c r="BW6" i="9" s="1"/>
  <c r="CE6" i="9" s="1"/>
  <c r="BN6" i="9"/>
  <c r="BV6" i="9" s="1"/>
  <c r="CD6" i="9" s="1"/>
  <c r="BM6" i="9"/>
  <c r="BU6" i="9" s="1"/>
  <c r="CC6" i="9" s="1"/>
  <c r="BL6" i="9"/>
  <c r="BT6" i="9" s="1"/>
  <c r="CB6" i="9" s="1"/>
  <c r="BK6" i="9"/>
  <c r="BS6" i="9" s="1"/>
  <c r="CA6" i="9" s="1"/>
  <c r="BJ6" i="9"/>
  <c r="BI6" i="9"/>
  <c r="BQ6" i="9" s="1"/>
  <c r="BY6" i="9" s="1"/>
  <c r="BH6" i="9"/>
  <c r="BP6" i="9" s="1"/>
  <c r="BX6" i="9" s="1"/>
  <c r="BG6" i="9"/>
  <c r="BF6" i="9"/>
  <c r="BE6" i="9"/>
  <c r="BD6" i="9"/>
  <c r="BC6" i="9"/>
  <c r="BB6" i="9"/>
  <c r="BA6" i="9"/>
  <c r="Y6" i="9"/>
  <c r="X6" i="9"/>
  <c r="AF6" i="9" s="1"/>
  <c r="AN6" i="9" s="1"/>
  <c r="V6" i="9"/>
  <c r="AD6" i="9" s="1"/>
  <c r="AL6" i="9" s="1"/>
  <c r="U6" i="9"/>
  <c r="AC6" i="9" s="1"/>
  <c r="AK6" i="9" s="1"/>
  <c r="T6" i="9"/>
  <c r="AB6" i="9" s="1"/>
  <c r="AJ6" i="9" s="1"/>
  <c r="S6" i="9"/>
  <c r="AA6" i="9" s="1"/>
  <c r="AI6" i="9" s="1"/>
  <c r="R6" i="9"/>
  <c r="Z6" i="9" s="1"/>
  <c r="AH6" i="9" s="1"/>
  <c r="Q6" i="9"/>
  <c r="CI6" i="9" s="1"/>
  <c r="P6" i="9"/>
  <c r="O6" i="9"/>
  <c r="N6" i="9"/>
  <c r="M6" i="9"/>
  <c r="L6" i="9"/>
  <c r="K6" i="9"/>
  <c r="J6" i="9"/>
  <c r="BO5" i="9"/>
  <c r="BW5" i="9" s="1"/>
  <c r="CE5" i="9" s="1"/>
  <c r="BN5" i="9"/>
  <c r="BV5" i="9" s="1"/>
  <c r="CD5" i="9" s="1"/>
  <c r="BM5" i="9"/>
  <c r="BU5" i="9" s="1"/>
  <c r="CC5" i="9" s="1"/>
  <c r="BL5" i="9"/>
  <c r="BT5" i="9" s="1"/>
  <c r="CB5" i="9" s="1"/>
  <c r="BK5" i="9"/>
  <c r="BS5" i="9" s="1"/>
  <c r="CA5" i="9" s="1"/>
  <c r="BJ5" i="9"/>
  <c r="BR5" i="9" s="1"/>
  <c r="BZ5" i="9" s="1"/>
  <c r="BI5" i="9"/>
  <c r="BQ5" i="9" s="1"/>
  <c r="BY5" i="9" s="1"/>
  <c r="BH5" i="9"/>
  <c r="BP5" i="9" s="1"/>
  <c r="BX5" i="9" s="1"/>
  <c r="BG5" i="9"/>
  <c r="BF5" i="9"/>
  <c r="BE5" i="9"/>
  <c r="BD5" i="9"/>
  <c r="BC5" i="9"/>
  <c r="BB5" i="9"/>
  <c r="BA5" i="9"/>
  <c r="Y5" i="9"/>
  <c r="CJ5" i="9" s="1"/>
  <c r="CK5" i="9" s="1"/>
  <c r="CL5" i="9" s="1"/>
  <c r="X5" i="9"/>
  <c r="AF5" i="9" s="1"/>
  <c r="AN5" i="9" s="1"/>
  <c r="W5" i="9"/>
  <c r="AE5" i="9" s="1"/>
  <c r="AM5" i="9" s="1"/>
  <c r="V5" i="9"/>
  <c r="AD5" i="9" s="1"/>
  <c r="AL5" i="9" s="1"/>
  <c r="U5" i="9"/>
  <c r="AC5" i="9" s="1"/>
  <c r="AK5" i="9" s="1"/>
  <c r="T5" i="9"/>
  <c r="AB5" i="9" s="1"/>
  <c r="AJ5" i="9" s="1"/>
  <c r="S5" i="9"/>
  <c r="AA5" i="9" s="1"/>
  <c r="AI5" i="9" s="1"/>
  <c r="R5" i="9"/>
  <c r="Z5" i="9" s="1"/>
  <c r="AH5" i="9" s="1"/>
  <c r="Q5" i="9"/>
  <c r="CI5" i="9" s="1"/>
  <c r="O5" i="9"/>
  <c r="N5" i="9"/>
  <c r="M5" i="9"/>
  <c r="L5" i="9"/>
  <c r="K5" i="9"/>
  <c r="J5" i="9"/>
  <c r="BN4" i="9"/>
  <c r="BV4" i="9" s="1"/>
  <c r="CD4" i="9" s="1"/>
  <c r="BL4" i="9"/>
  <c r="BT4" i="9" s="1"/>
  <c r="CB4" i="9" s="1"/>
  <c r="BK4" i="9"/>
  <c r="BS4" i="9" s="1"/>
  <c r="CA4" i="9" s="1"/>
  <c r="BI4" i="9"/>
  <c r="BQ4" i="9" s="1"/>
  <c r="BY4" i="9" s="1"/>
  <c r="BH4" i="9"/>
  <c r="BP4" i="9" s="1"/>
  <c r="BX4" i="9" s="1"/>
  <c r="BG4" i="9"/>
  <c r="BE4" i="9"/>
  <c r="BD4" i="9"/>
  <c r="BA4" i="9"/>
  <c r="Y4" i="9"/>
  <c r="AG4" i="9" s="1"/>
  <c r="AO4" i="9" s="1"/>
  <c r="X4" i="9"/>
  <c r="AF4" i="9" s="1"/>
  <c r="AN4" i="9" s="1"/>
  <c r="W4" i="9"/>
  <c r="AE4" i="9" s="1"/>
  <c r="AM4" i="9" s="1"/>
  <c r="V4" i="9"/>
  <c r="AD4" i="9" s="1"/>
  <c r="AL4" i="9" s="1"/>
  <c r="U4" i="9"/>
  <c r="AC4" i="9" s="1"/>
  <c r="AK4" i="9" s="1"/>
  <c r="T4" i="9"/>
  <c r="AB4" i="9" s="1"/>
  <c r="AJ4" i="9" s="1"/>
  <c r="S4" i="9"/>
  <c r="AA4" i="9" s="1"/>
  <c r="AI4" i="9" s="1"/>
  <c r="R4" i="9"/>
  <c r="Z4" i="9" s="1"/>
  <c r="AH4" i="9" s="1"/>
  <c r="Q4" i="9"/>
  <c r="CI4" i="9" s="1"/>
  <c r="P4" i="9"/>
  <c r="O4" i="9"/>
  <c r="N4" i="9"/>
  <c r="M4" i="9"/>
  <c r="J4" i="9"/>
  <c r="BO3" i="9"/>
  <c r="BW3" i="9" s="1"/>
  <c r="CE3" i="9" s="1"/>
  <c r="BN3" i="9"/>
  <c r="BV3" i="9" s="1"/>
  <c r="CD3" i="9" s="1"/>
  <c r="BM3" i="9"/>
  <c r="BU3" i="9" s="1"/>
  <c r="CC3" i="9" s="1"/>
  <c r="BL3" i="9"/>
  <c r="BT3" i="9" s="1"/>
  <c r="CB3" i="9" s="1"/>
  <c r="BK3" i="9"/>
  <c r="BS3" i="9" s="1"/>
  <c r="CA3" i="9" s="1"/>
  <c r="BI3" i="9"/>
  <c r="BQ3" i="9" s="1"/>
  <c r="BY3" i="9" s="1"/>
  <c r="BH3" i="9"/>
  <c r="BP3" i="9" s="1"/>
  <c r="BX3" i="9" s="1"/>
  <c r="BG3" i="9"/>
  <c r="BF3" i="9"/>
  <c r="BD3" i="9"/>
  <c r="Y3" i="9"/>
  <c r="AG3" i="9" s="1"/>
  <c r="AO3" i="9" s="1"/>
  <c r="X3" i="9"/>
  <c r="AF3" i="9" s="1"/>
  <c r="AN3" i="9" s="1"/>
  <c r="W3" i="9"/>
  <c r="AE3" i="9" s="1"/>
  <c r="AM3" i="9" s="1"/>
  <c r="V3" i="9"/>
  <c r="AD3" i="9" s="1"/>
  <c r="AL3" i="9" s="1"/>
  <c r="U3" i="9"/>
  <c r="AC3" i="9" s="1"/>
  <c r="AK3" i="9" s="1"/>
  <c r="T3" i="9"/>
  <c r="AB3" i="9" s="1"/>
  <c r="AJ3" i="9" s="1"/>
  <c r="R3" i="9"/>
  <c r="Z3" i="9" s="1"/>
  <c r="AH3" i="9" s="1"/>
  <c r="P3" i="9"/>
  <c r="O3" i="9"/>
  <c r="N3" i="9"/>
  <c r="M3" i="9"/>
  <c r="BI4" i="8"/>
  <c r="BQ4" i="8" s="1"/>
  <c r="BY4" i="8" s="1"/>
  <c r="BK5" i="8"/>
  <c r="BS5" i="8" s="1"/>
  <c r="CA5" i="8" s="1"/>
  <c r="BK3" i="8"/>
  <c r="BS3" i="8" s="1"/>
  <c r="CA3" i="8" s="1"/>
  <c r="BJ3" i="8"/>
  <c r="BR3" i="8" s="1"/>
  <c r="BZ3" i="8" s="1"/>
  <c r="BI3" i="8"/>
  <c r="BQ3" i="8" s="1"/>
  <c r="BY3" i="8" s="1"/>
  <c r="BE6" i="8"/>
  <c r="BB5" i="8"/>
  <c r="BE3" i="8"/>
  <c r="BA3" i="8"/>
  <c r="V8" i="8"/>
  <c r="AD8" i="8" s="1"/>
  <c r="AL8" i="8" s="1"/>
  <c r="T7" i="8"/>
  <c r="AB7" i="8" s="1"/>
  <c r="AJ7" i="8" s="1"/>
  <c r="M5" i="8"/>
  <c r="T4" i="7"/>
  <c r="AB4" i="7" s="1"/>
  <c r="AJ4" i="7" s="1"/>
  <c r="U8" i="7"/>
  <c r="U3" i="7"/>
  <c r="AC3" i="7" s="1"/>
  <c r="AK3" i="7" s="1"/>
  <c r="T3" i="7"/>
  <c r="AB3" i="7" s="1"/>
  <c r="AJ3" i="7" s="1"/>
  <c r="V3" i="7"/>
  <c r="AD3" i="7" s="1"/>
  <c r="AL3" i="7" s="1"/>
  <c r="AA3" i="7"/>
  <c r="AI3" i="7" s="1"/>
  <c r="S6" i="8"/>
  <c r="AA6" i="8" s="1"/>
  <c r="AI6" i="8" s="1"/>
  <c r="V4" i="8"/>
  <c r="AD4" i="8" s="1"/>
  <c r="AL4" i="8" s="1"/>
  <c r="S5" i="8"/>
  <c r="AA5" i="8" s="1"/>
  <c r="AI5" i="8" s="1"/>
  <c r="T5" i="8"/>
  <c r="AB5" i="8" s="1"/>
  <c r="AJ5" i="8" s="1"/>
  <c r="U5" i="8"/>
  <c r="AC5" i="8" s="1"/>
  <c r="AK5" i="8" s="1"/>
  <c r="V5" i="8"/>
  <c r="AD5" i="8" s="1"/>
  <c r="AL5" i="8" s="1"/>
  <c r="W5" i="8"/>
  <c r="X5" i="8"/>
  <c r="Y5" i="8"/>
  <c r="CJ5" i="8" s="1"/>
  <c r="CK5" i="8" s="1"/>
  <c r="CL5" i="8" s="1"/>
  <c r="T6" i="8"/>
  <c r="AB6" i="8" s="1"/>
  <c r="AJ6" i="8" s="1"/>
  <c r="U6" i="8"/>
  <c r="AC6" i="8" s="1"/>
  <c r="AK6" i="8" s="1"/>
  <c r="V6" i="8"/>
  <c r="AD6" i="8" s="1"/>
  <c r="AL6" i="8" s="1"/>
  <c r="W6" i="8"/>
  <c r="AE6" i="8" s="1"/>
  <c r="AM6" i="8" s="1"/>
  <c r="X6" i="8"/>
  <c r="Y6" i="8"/>
  <c r="CJ6" i="8" s="1"/>
  <c r="CK6" i="8" s="1"/>
  <c r="CL6" i="8" s="1"/>
  <c r="S7" i="8"/>
  <c r="AA7" i="8" s="1"/>
  <c r="AI7" i="8" s="1"/>
  <c r="U7" i="8"/>
  <c r="AC7" i="8" s="1"/>
  <c r="AK7" i="8" s="1"/>
  <c r="V7" i="8"/>
  <c r="AD7" i="8" s="1"/>
  <c r="AL7" i="8" s="1"/>
  <c r="W7" i="8"/>
  <c r="AE7" i="8" s="1"/>
  <c r="AM7" i="8" s="1"/>
  <c r="X7" i="8"/>
  <c r="AF7" i="8" s="1"/>
  <c r="AN7" i="8" s="1"/>
  <c r="Y7" i="8"/>
  <c r="CJ7" i="8" s="1"/>
  <c r="CK7" i="8" s="1"/>
  <c r="CL7" i="8" s="1"/>
  <c r="S8" i="8"/>
  <c r="AA8" i="8" s="1"/>
  <c r="AI8" i="8" s="1"/>
  <c r="T8" i="8"/>
  <c r="AB8" i="8" s="1"/>
  <c r="AJ8" i="8" s="1"/>
  <c r="U8" i="8"/>
  <c r="AC8" i="8" s="1"/>
  <c r="AK8" i="8" s="1"/>
  <c r="W8" i="8"/>
  <c r="X8" i="8"/>
  <c r="Y8" i="8"/>
  <c r="CJ8" i="8" s="1"/>
  <c r="CK8" i="8" s="1"/>
  <c r="CL8" i="8" s="1"/>
  <c r="S9" i="8"/>
  <c r="AA9" i="8" s="1"/>
  <c r="AI9" i="8" s="1"/>
  <c r="T9" i="8"/>
  <c r="AB9" i="8" s="1"/>
  <c r="AJ9" i="8" s="1"/>
  <c r="U9" i="8"/>
  <c r="AC9" i="8" s="1"/>
  <c r="AK9" i="8" s="1"/>
  <c r="V9" i="8"/>
  <c r="AD9" i="8" s="1"/>
  <c r="AL9" i="8" s="1"/>
  <c r="W9" i="8"/>
  <c r="AE9" i="8" s="1"/>
  <c r="AM9" i="8" s="1"/>
  <c r="X9" i="8"/>
  <c r="Y9" i="8"/>
  <c r="CJ9" i="8" s="1"/>
  <c r="CK9" i="8" s="1"/>
  <c r="CL9" i="8" s="1"/>
  <c r="S10" i="8"/>
  <c r="AA10" i="8" s="1"/>
  <c r="AI10" i="8" s="1"/>
  <c r="T10" i="8"/>
  <c r="AB10" i="8" s="1"/>
  <c r="AJ10" i="8" s="1"/>
  <c r="U10" i="8"/>
  <c r="AC10" i="8" s="1"/>
  <c r="AK10" i="8" s="1"/>
  <c r="V10" i="8"/>
  <c r="AD10" i="8" s="1"/>
  <c r="AL10" i="8" s="1"/>
  <c r="W10" i="8"/>
  <c r="AE10" i="8" s="1"/>
  <c r="AM10" i="8" s="1"/>
  <c r="X10" i="8"/>
  <c r="Y10" i="8"/>
  <c r="CJ10" i="8" s="1"/>
  <c r="CK10" i="8" s="1"/>
  <c r="CL10" i="8" s="1"/>
  <c r="S11" i="8"/>
  <c r="AA11" i="8" s="1"/>
  <c r="AI11" i="8" s="1"/>
  <c r="T11" i="8"/>
  <c r="AB11" i="8" s="1"/>
  <c r="AJ11" i="8" s="1"/>
  <c r="U11" i="8"/>
  <c r="AC11" i="8" s="1"/>
  <c r="AK11" i="8" s="1"/>
  <c r="V11" i="8"/>
  <c r="AD11" i="8" s="1"/>
  <c r="AL11" i="8" s="1"/>
  <c r="W11" i="8"/>
  <c r="AE11" i="8" s="1"/>
  <c r="AM11" i="8" s="1"/>
  <c r="X11" i="8"/>
  <c r="AF11" i="8" s="1"/>
  <c r="AN11" i="8" s="1"/>
  <c r="Y11" i="8"/>
  <c r="CJ11" i="8" s="1"/>
  <c r="CK11" i="8" s="1"/>
  <c r="CL11" i="8" s="1"/>
  <c r="S12" i="8"/>
  <c r="AA12" i="8" s="1"/>
  <c r="AI12" i="8" s="1"/>
  <c r="T12" i="8"/>
  <c r="AB12" i="8" s="1"/>
  <c r="AJ12" i="8" s="1"/>
  <c r="U12" i="8"/>
  <c r="AC12" i="8" s="1"/>
  <c r="AK12" i="8" s="1"/>
  <c r="V12" i="8"/>
  <c r="AD12" i="8" s="1"/>
  <c r="AL12" i="8" s="1"/>
  <c r="W12" i="8"/>
  <c r="X12" i="8"/>
  <c r="Y12" i="8"/>
  <c r="CJ12" i="8" s="1"/>
  <c r="CK12" i="8" s="1"/>
  <c r="CL12" i="8" s="1"/>
  <c r="S13" i="8"/>
  <c r="AA13" i="8" s="1"/>
  <c r="AI13" i="8" s="1"/>
  <c r="T13" i="8"/>
  <c r="AB13" i="8" s="1"/>
  <c r="AJ13" i="8" s="1"/>
  <c r="U13" i="8"/>
  <c r="AC13" i="8" s="1"/>
  <c r="AK13" i="8" s="1"/>
  <c r="V13" i="8"/>
  <c r="AD13" i="8" s="1"/>
  <c r="AL13" i="8" s="1"/>
  <c r="W13" i="8"/>
  <c r="AE13" i="8" s="1"/>
  <c r="AM13" i="8" s="1"/>
  <c r="X13" i="8"/>
  <c r="Y13" i="8"/>
  <c r="CJ13" i="8" s="1"/>
  <c r="CK13" i="8" s="1"/>
  <c r="CL13" i="8" s="1"/>
  <c r="S14" i="8"/>
  <c r="AA14" i="8" s="1"/>
  <c r="AI14" i="8" s="1"/>
  <c r="T14" i="8"/>
  <c r="AB14" i="8" s="1"/>
  <c r="AJ14" i="8" s="1"/>
  <c r="U14" i="8"/>
  <c r="AC14" i="8" s="1"/>
  <c r="AK14" i="8" s="1"/>
  <c r="V14" i="8"/>
  <c r="AD14" i="8" s="1"/>
  <c r="AL14" i="8" s="1"/>
  <c r="W14" i="8"/>
  <c r="AE14" i="8" s="1"/>
  <c r="AM14" i="8" s="1"/>
  <c r="X14" i="8"/>
  <c r="Y14" i="8"/>
  <c r="CJ14" i="8" s="1"/>
  <c r="CK14" i="8" s="1"/>
  <c r="CL14" i="8" s="1"/>
  <c r="S15" i="8"/>
  <c r="AA15" i="8" s="1"/>
  <c r="AI15" i="8" s="1"/>
  <c r="T15" i="8"/>
  <c r="AB15" i="8" s="1"/>
  <c r="AJ15" i="8" s="1"/>
  <c r="U15" i="8"/>
  <c r="AC15" i="8" s="1"/>
  <c r="AK15" i="8" s="1"/>
  <c r="V15" i="8"/>
  <c r="AD15" i="8" s="1"/>
  <c r="AL15" i="8" s="1"/>
  <c r="W15" i="8"/>
  <c r="AE15" i="8" s="1"/>
  <c r="AM15" i="8" s="1"/>
  <c r="X15" i="8"/>
  <c r="AF15" i="8" s="1"/>
  <c r="AN15" i="8" s="1"/>
  <c r="Y15" i="8"/>
  <c r="CJ15" i="8" s="1"/>
  <c r="CK15" i="8" s="1"/>
  <c r="CL15" i="8" s="1"/>
  <c r="S16" i="8"/>
  <c r="AA16" i="8" s="1"/>
  <c r="AI16" i="8" s="1"/>
  <c r="T16" i="8"/>
  <c r="AB16" i="8" s="1"/>
  <c r="AJ16" i="8" s="1"/>
  <c r="U16" i="8"/>
  <c r="AC16" i="8" s="1"/>
  <c r="AK16" i="8" s="1"/>
  <c r="V16" i="8"/>
  <c r="AD16" i="8" s="1"/>
  <c r="AL16" i="8" s="1"/>
  <c r="W16" i="8"/>
  <c r="X16" i="8"/>
  <c r="Y16" i="8"/>
  <c r="CJ16" i="8" s="1"/>
  <c r="CK16" i="8" s="1"/>
  <c r="CL16" i="8" s="1"/>
  <c r="S17" i="8"/>
  <c r="AA17" i="8" s="1"/>
  <c r="AI17" i="8" s="1"/>
  <c r="T17" i="8"/>
  <c r="AB17" i="8" s="1"/>
  <c r="AJ17" i="8" s="1"/>
  <c r="U17" i="8"/>
  <c r="AC17" i="8" s="1"/>
  <c r="AK17" i="8" s="1"/>
  <c r="V17" i="8"/>
  <c r="AD17" i="8" s="1"/>
  <c r="AL17" i="8" s="1"/>
  <c r="W17" i="8"/>
  <c r="X17" i="8"/>
  <c r="Y17" i="8"/>
  <c r="CJ17" i="8" s="1"/>
  <c r="CK17" i="8" s="1"/>
  <c r="CL17" i="8" s="1"/>
  <c r="S18" i="8"/>
  <c r="AA18" i="8" s="1"/>
  <c r="AI18" i="8" s="1"/>
  <c r="T18" i="8"/>
  <c r="AB18" i="8" s="1"/>
  <c r="AJ18" i="8" s="1"/>
  <c r="U18" i="8"/>
  <c r="AC18" i="8" s="1"/>
  <c r="AK18" i="8" s="1"/>
  <c r="V18" i="8"/>
  <c r="AD18" i="8" s="1"/>
  <c r="AL18" i="8" s="1"/>
  <c r="W18" i="8"/>
  <c r="X18" i="8"/>
  <c r="Y18" i="8"/>
  <c r="CJ18" i="8" s="1"/>
  <c r="CK18" i="8" s="1"/>
  <c r="CL18" i="8" s="1"/>
  <c r="S19" i="8"/>
  <c r="AA19" i="8" s="1"/>
  <c r="AI19" i="8" s="1"/>
  <c r="T19" i="8"/>
  <c r="AB19" i="8" s="1"/>
  <c r="AJ19" i="8" s="1"/>
  <c r="U19" i="8"/>
  <c r="AC19" i="8" s="1"/>
  <c r="AK19" i="8" s="1"/>
  <c r="V19" i="8"/>
  <c r="AD19" i="8" s="1"/>
  <c r="AL19" i="8" s="1"/>
  <c r="W19" i="8"/>
  <c r="AE19" i="8" s="1"/>
  <c r="AM19" i="8" s="1"/>
  <c r="X19" i="8"/>
  <c r="AF19" i="8" s="1"/>
  <c r="AN19" i="8" s="1"/>
  <c r="Y19" i="8"/>
  <c r="CJ19" i="8" s="1"/>
  <c r="CK19" i="8" s="1"/>
  <c r="CL19" i="8" s="1"/>
  <c r="S20" i="8"/>
  <c r="AA20" i="8" s="1"/>
  <c r="AI20" i="8" s="1"/>
  <c r="T20" i="8"/>
  <c r="AB20" i="8" s="1"/>
  <c r="AJ20" i="8" s="1"/>
  <c r="U20" i="8"/>
  <c r="AC20" i="8" s="1"/>
  <c r="AK20" i="8" s="1"/>
  <c r="V20" i="8"/>
  <c r="AD20" i="8" s="1"/>
  <c r="AL20" i="8" s="1"/>
  <c r="W20" i="8"/>
  <c r="X20" i="8"/>
  <c r="Y20" i="8"/>
  <c r="CJ20" i="8" s="1"/>
  <c r="CK20" i="8" s="1"/>
  <c r="CL20" i="8" s="1"/>
  <c r="S21" i="8"/>
  <c r="AA21" i="8" s="1"/>
  <c r="AI21" i="8" s="1"/>
  <c r="T21" i="8"/>
  <c r="AB21" i="8" s="1"/>
  <c r="AJ21" i="8" s="1"/>
  <c r="U21" i="8"/>
  <c r="AC21" i="8" s="1"/>
  <c r="AK21" i="8" s="1"/>
  <c r="V21" i="8"/>
  <c r="AD21" i="8" s="1"/>
  <c r="AL21" i="8" s="1"/>
  <c r="W21" i="8"/>
  <c r="X21" i="8"/>
  <c r="Y21" i="8"/>
  <c r="CJ21" i="8" s="1"/>
  <c r="CK21" i="8" s="1"/>
  <c r="CL21" i="8" s="1"/>
  <c r="S22" i="8"/>
  <c r="AA22" i="8" s="1"/>
  <c r="AI22" i="8" s="1"/>
  <c r="T22" i="8"/>
  <c r="AB22" i="8" s="1"/>
  <c r="AJ22" i="8" s="1"/>
  <c r="U22" i="8"/>
  <c r="AC22" i="8" s="1"/>
  <c r="AK22" i="8" s="1"/>
  <c r="V22" i="8"/>
  <c r="AD22" i="8" s="1"/>
  <c r="AL22" i="8" s="1"/>
  <c r="W22" i="8"/>
  <c r="X22" i="8"/>
  <c r="Y22" i="8"/>
  <c r="CJ22" i="8" s="1"/>
  <c r="CK22" i="8" s="1"/>
  <c r="CL22" i="8" s="1"/>
  <c r="S23" i="8"/>
  <c r="AA23" i="8" s="1"/>
  <c r="AI23" i="8" s="1"/>
  <c r="T23" i="8"/>
  <c r="AB23" i="8" s="1"/>
  <c r="AJ23" i="8" s="1"/>
  <c r="U23" i="8"/>
  <c r="AC23" i="8" s="1"/>
  <c r="AK23" i="8" s="1"/>
  <c r="V23" i="8"/>
  <c r="AD23" i="8" s="1"/>
  <c r="AL23" i="8" s="1"/>
  <c r="W23" i="8"/>
  <c r="AE23" i="8" s="1"/>
  <c r="AM23" i="8" s="1"/>
  <c r="X23" i="8"/>
  <c r="Y23" i="8"/>
  <c r="CJ23" i="8" s="1"/>
  <c r="CK23" i="8" s="1"/>
  <c r="CL23" i="8" s="1"/>
  <c r="S24" i="8"/>
  <c r="AA24" i="8" s="1"/>
  <c r="AI24" i="8" s="1"/>
  <c r="T24" i="8"/>
  <c r="AB24" i="8" s="1"/>
  <c r="AJ24" i="8" s="1"/>
  <c r="U24" i="8"/>
  <c r="AC24" i="8" s="1"/>
  <c r="AK24" i="8" s="1"/>
  <c r="V24" i="8"/>
  <c r="AD24" i="8" s="1"/>
  <c r="AL24" i="8" s="1"/>
  <c r="W24" i="8"/>
  <c r="X24" i="8"/>
  <c r="Y24" i="8"/>
  <c r="CJ24" i="8" s="1"/>
  <c r="CK24" i="8" s="1"/>
  <c r="CL24" i="8" s="1"/>
  <c r="S25" i="8"/>
  <c r="AA25" i="8" s="1"/>
  <c r="AI25" i="8" s="1"/>
  <c r="T25" i="8"/>
  <c r="AB25" i="8" s="1"/>
  <c r="AJ25" i="8" s="1"/>
  <c r="U25" i="8"/>
  <c r="AC25" i="8" s="1"/>
  <c r="AK25" i="8" s="1"/>
  <c r="V25" i="8"/>
  <c r="AD25" i="8" s="1"/>
  <c r="AL25" i="8" s="1"/>
  <c r="W25" i="8"/>
  <c r="X25" i="8"/>
  <c r="AF25" i="8" s="1"/>
  <c r="AN25" i="8" s="1"/>
  <c r="Y25" i="8"/>
  <c r="CJ25" i="8" s="1"/>
  <c r="CK25" i="8" s="1"/>
  <c r="CL25" i="8" s="1"/>
  <c r="S26" i="8"/>
  <c r="AA26" i="8" s="1"/>
  <c r="AI26" i="8" s="1"/>
  <c r="T26" i="8"/>
  <c r="AB26" i="8" s="1"/>
  <c r="AJ26" i="8" s="1"/>
  <c r="U26" i="8"/>
  <c r="AC26" i="8" s="1"/>
  <c r="AK26" i="8" s="1"/>
  <c r="V26" i="8"/>
  <c r="AD26" i="8" s="1"/>
  <c r="AL26" i="8" s="1"/>
  <c r="W26" i="8"/>
  <c r="X26" i="8"/>
  <c r="Y26" i="8"/>
  <c r="CJ26" i="8" s="1"/>
  <c r="CK26" i="8" s="1"/>
  <c r="CL26" i="8" s="1"/>
  <c r="S27" i="8"/>
  <c r="AA27" i="8" s="1"/>
  <c r="AI27" i="8" s="1"/>
  <c r="T27" i="8"/>
  <c r="AB27" i="8" s="1"/>
  <c r="AJ27" i="8" s="1"/>
  <c r="U27" i="8"/>
  <c r="AC27" i="8" s="1"/>
  <c r="AK27" i="8" s="1"/>
  <c r="V27" i="8"/>
  <c r="AD27" i="8" s="1"/>
  <c r="AL27" i="8" s="1"/>
  <c r="W27" i="8"/>
  <c r="AE27" i="8" s="1"/>
  <c r="AM27" i="8" s="1"/>
  <c r="X27" i="8"/>
  <c r="AF27" i="8" s="1"/>
  <c r="AN27" i="8" s="1"/>
  <c r="Y27" i="8"/>
  <c r="CJ27" i="8" s="1"/>
  <c r="CK27" i="8" s="1"/>
  <c r="CL27" i="8" s="1"/>
  <c r="S28" i="8"/>
  <c r="AA28" i="8" s="1"/>
  <c r="AI28" i="8" s="1"/>
  <c r="T28" i="8"/>
  <c r="AB28" i="8" s="1"/>
  <c r="AJ28" i="8" s="1"/>
  <c r="U28" i="8"/>
  <c r="AC28" i="8" s="1"/>
  <c r="AK28" i="8" s="1"/>
  <c r="V28" i="8"/>
  <c r="AD28" i="8" s="1"/>
  <c r="AL28" i="8" s="1"/>
  <c r="W28" i="8"/>
  <c r="X28" i="8"/>
  <c r="Y28" i="8"/>
  <c r="CJ28" i="8" s="1"/>
  <c r="CK28" i="8" s="1"/>
  <c r="CL28" i="8" s="1"/>
  <c r="S29" i="8"/>
  <c r="AA29" i="8" s="1"/>
  <c r="AI29" i="8" s="1"/>
  <c r="T29" i="8"/>
  <c r="AB29" i="8" s="1"/>
  <c r="AJ29" i="8" s="1"/>
  <c r="U29" i="8"/>
  <c r="AC29" i="8" s="1"/>
  <c r="AK29" i="8" s="1"/>
  <c r="V29" i="8"/>
  <c r="W29" i="8"/>
  <c r="X29" i="8"/>
  <c r="Y29" i="8"/>
  <c r="CJ29" i="8" s="1"/>
  <c r="CK29" i="8" s="1"/>
  <c r="CL29" i="8" s="1"/>
  <c r="S30" i="8"/>
  <c r="AA30" i="8" s="1"/>
  <c r="AI30" i="8" s="1"/>
  <c r="T30" i="8"/>
  <c r="AB30" i="8" s="1"/>
  <c r="AJ30" i="8" s="1"/>
  <c r="U30" i="8"/>
  <c r="AC30" i="8" s="1"/>
  <c r="AK30" i="8" s="1"/>
  <c r="V30" i="8"/>
  <c r="AD30" i="8" s="1"/>
  <c r="AL30" i="8" s="1"/>
  <c r="W30" i="8"/>
  <c r="X30" i="8"/>
  <c r="Y30" i="8"/>
  <c r="CJ30" i="8" s="1"/>
  <c r="CK30" i="8" s="1"/>
  <c r="CL30" i="8" s="1"/>
  <c r="S31" i="8"/>
  <c r="AA31" i="8" s="1"/>
  <c r="AI31" i="8" s="1"/>
  <c r="T31" i="8"/>
  <c r="AB31" i="8" s="1"/>
  <c r="AJ31" i="8" s="1"/>
  <c r="U31" i="8"/>
  <c r="AC31" i="8" s="1"/>
  <c r="AK31" i="8" s="1"/>
  <c r="V31" i="8"/>
  <c r="AD31" i="8" s="1"/>
  <c r="AL31" i="8" s="1"/>
  <c r="W31" i="8"/>
  <c r="AE31" i="8" s="1"/>
  <c r="AM31" i="8" s="1"/>
  <c r="X31" i="8"/>
  <c r="AF31" i="8" s="1"/>
  <c r="AN31" i="8" s="1"/>
  <c r="Y31" i="8"/>
  <c r="CJ31" i="8" s="1"/>
  <c r="CK31" i="8" s="1"/>
  <c r="CL31" i="8" s="1"/>
  <c r="S32" i="8"/>
  <c r="AA32" i="8" s="1"/>
  <c r="AI32" i="8" s="1"/>
  <c r="T32" i="8"/>
  <c r="AB32" i="8" s="1"/>
  <c r="AJ32" i="8" s="1"/>
  <c r="U32" i="8"/>
  <c r="AC32" i="8" s="1"/>
  <c r="AK32" i="8" s="1"/>
  <c r="V32" i="8"/>
  <c r="AD32" i="8" s="1"/>
  <c r="AL32" i="8" s="1"/>
  <c r="W32" i="8"/>
  <c r="X32" i="8"/>
  <c r="Y32" i="8"/>
  <c r="CJ32" i="8" s="1"/>
  <c r="CK32" i="8" s="1"/>
  <c r="CL32" i="8" s="1"/>
  <c r="S33" i="8"/>
  <c r="AA33" i="8" s="1"/>
  <c r="AI33" i="8" s="1"/>
  <c r="T33" i="8"/>
  <c r="AB33" i="8" s="1"/>
  <c r="AJ33" i="8" s="1"/>
  <c r="U33" i="8"/>
  <c r="AC33" i="8" s="1"/>
  <c r="AK33" i="8" s="1"/>
  <c r="V33" i="8"/>
  <c r="AD33" i="8" s="1"/>
  <c r="AL33" i="8" s="1"/>
  <c r="W33" i="8"/>
  <c r="X33" i="8"/>
  <c r="AF33" i="8" s="1"/>
  <c r="AN33" i="8" s="1"/>
  <c r="Y33" i="8"/>
  <c r="CJ33" i="8" s="1"/>
  <c r="CK33" i="8" s="1"/>
  <c r="CL33" i="8" s="1"/>
  <c r="S34" i="8"/>
  <c r="AA34" i="8" s="1"/>
  <c r="AI34" i="8" s="1"/>
  <c r="T34" i="8"/>
  <c r="AB34" i="8" s="1"/>
  <c r="AJ34" i="8" s="1"/>
  <c r="U34" i="8"/>
  <c r="AC34" i="8" s="1"/>
  <c r="AK34" i="8" s="1"/>
  <c r="V34" i="8"/>
  <c r="AD34" i="8" s="1"/>
  <c r="AL34" i="8" s="1"/>
  <c r="W34" i="8"/>
  <c r="X34" i="8"/>
  <c r="Y34" i="8"/>
  <c r="CJ34" i="8" s="1"/>
  <c r="CK34" i="8" s="1"/>
  <c r="CL34" i="8" s="1"/>
  <c r="S35" i="8"/>
  <c r="AA35" i="8" s="1"/>
  <c r="AI35" i="8" s="1"/>
  <c r="T35" i="8"/>
  <c r="AB35" i="8" s="1"/>
  <c r="AJ35" i="8" s="1"/>
  <c r="U35" i="8"/>
  <c r="AC35" i="8" s="1"/>
  <c r="AK35" i="8" s="1"/>
  <c r="V35" i="8"/>
  <c r="AD35" i="8" s="1"/>
  <c r="AL35" i="8" s="1"/>
  <c r="W35" i="8"/>
  <c r="AE35" i="8" s="1"/>
  <c r="AM35" i="8" s="1"/>
  <c r="X35" i="8"/>
  <c r="AF35" i="8" s="1"/>
  <c r="AN35" i="8" s="1"/>
  <c r="Y35" i="8"/>
  <c r="CJ35" i="8" s="1"/>
  <c r="CK35" i="8" s="1"/>
  <c r="CL35" i="8" s="1"/>
  <c r="S36" i="8"/>
  <c r="AA36" i="8" s="1"/>
  <c r="AI36" i="8" s="1"/>
  <c r="T36" i="8"/>
  <c r="AB36" i="8" s="1"/>
  <c r="AJ36" i="8" s="1"/>
  <c r="U36" i="8"/>
  <c r="AC36" i="8" s="1"/>
  <c r="AK36" i="8" s="1"/>
  <c r="V36" i="8"/>
  <c r="AD36" i="8" s="1"/>
  <c r="AL36" i="8" s="1"/>
  <c r="W36" i="8"/>
  <c r="X36" i="8"/>
  <c r="Y36" i="8"/>
  <c r="CJ36" i="8" s="1"/>
  <c r="CK36" i="8" s="1"/>
  <c r="CL36" i="8" s="1"/>
  <c r="S37" i="8"/>
  <c r="AA37" i="8" s="1"/>
  <c r="AI37" i="8" s="1"/>
  <c r="T37" i="8"/>
  <c r="AB37" i="8" s="1"/>
  <c r="AJ37" i="8" s="1"/>
  <c r="U37" i="8"/>
  <c r="AC37" i="8" s="1"/>
  <c r="AK37" i="8" s="1"/>
  <c r="V37" i="8"/>
  <c r="AD37" i="8" s="1"/>
  <c r="AL37" i="8" s="1"/>
  <c r="W37" i="8"/>
  <c r="X37" i="8"/>
  <c r="AF37" i="8" s="1"/>
  <c r="AN37" i="8" s="1"/>
  <c r="Y37" i="8"/>
  <c r="CJ37" i="8" s="1"/>
  <c r="CK37" i="8" s="1"/>
  <c r="CL37" i="8" s="1"/>
  <c r="S38" i="8"/>
  <c r="AA38" i="8" s="1"/>
  <c r="AI38" i="8" s="1"/>
  <c r="T38" i="8"/>
  <c r="AB38" i="8" s="1"/>
  <c r="AJ38" i="8" s="1"/>
  <c r="U38" i="8"/>
  <c r="AC38" i="8" s="1"/>
  <c r="AK38" i="8" s="1"/>
  <c r="V38" i="8"/>
  <c r="AD38" i="8" s="1"/>
  <c r="AL38" i="8" s="1"/>
  <c r="W38" i="8"/>
  <c r="X38" i="8"/>
  <c r="Y38" i="8"/>
  <c r="CJ38" i="8" s="1"/>
  <c r="CK38" i="8" s="1"/>
  <c r="CL38" i="8" s="1"/>
  <c r="S39" i="8"/>
  <c r="AA39" i="8" s="1"/>
  <c r="AI39" i="8" s="1"/>
  <c r="T39" i="8"/>
  <c r="AB39" i="8" s="1"/>
  <c r="AJ39" i="8" s="1"/>
  <c r="U39" i="8"/>
  <c r="AC39" i="8" s="1"/>
  <c r="AK39" i="8" s="1"/>
  <c r="V39" i="8"/>
  <c r="AD39" i="8" s="1"/>
  <c r="AL39" i="8" s="1"/>
  <c r="W39" i="8"/>
  <c r="AE39" i="8" s="1"/>
  <c r="AM39" i="8" s="1"/>
  <c r="X39" i="8"/>
  <c r="AF39" i="8" s="1"/>
  <c r="AN39" i="8" s="1"/>
  <c r="Y39" i="8"/>
  <c r="CJ39" i="8" s="1"/>
  <c r="CK39" i="8" s="1"/>
  <c r="CL39" i="8" s="1"/>
  <c r="S40" i="8"/>
  <c r="AA40" i="8" s="1"/>
  <c r="AI40" i="8" s="1"/>
  <c r="T40" i="8"/>
  <c r="AB40" i="8" s="1"/>
  <c r="AJ40" i="8" s="1"/>
  <c r="U40" i="8"/>
  <c r="AC40" i="8" s="1"/>
  <c r="AK40" i="8" s="1"/>
  <c r="V40" i="8"/>
  <c r="AD40" i="8" s="1"/>
  <c r="AL40" i="8" s="1"/>
  <c r="W40" i="8"/>
  <c r="X40" i="8"/>
  <c r="Y40" i="8"/>
  <c r="CJ40" i="8" s="1"/>
  <c r="CK40" i="8" s="1"/>
  <c r="CL40" i="8" s="1"/>
  <c r="S41" i="8"/>
  <c r="AA41" i="8" s="1"/>
  <c r="AI41" i="8" s="1"/>
  <c r="T41" i="8"/>
  <c r="AB41" i="8" s="1"/>
  <c r="AJ41" i="8" s="1"/>
  <c r="U41" i="8"/>
  <c r="AC41" i="8" s="1"/>
  <c r="AK41" i="8" s="1"/>
  <c r="V41" i="8"/>
  <c r="AD41" i="8" s="1"/>
  <c r="AL41" i="8" s="1"/>
  <c r="W41" i="8"/>
  <c r="X41" i="8"/>
  <c r="Y41" i="8"/>
  <c r="CJ41" i="8" s="1"/>
  <c r="CK41" i="8" s="1"/>
  <c r="CL41" i="8" s="1"/>
  <c r="S42" i="8"/>
  <c r="AA42" i="8" s="1"/>
  <c r="AI42" i="8" s="1"/>
  <c r="T42" i="8"/>
  <c r="AB42" i="8" s="1"/>
  <c r="AJ42" i="8" s="1"/>
  <c r="U42" i="8"/>
  <c r="AC42" i="8" s="1"/>
  <c r="AK42" i="8" s="1"/>
  <c r="V42" i="8"/>
  <c r="AD42" i="8" s="1"/>
  <c r="AL42" i="8" s="1"/>
  <c r="W42" i="8"/>
  <c r="X42" i="8"/>
  <c r="Y42" i="8"/>
  <c r="CJ42" i="8" s="1"/>
  <c r="CK42" i="8" s="1"/>
  <c r="CL42" i="8" s="1"/>
  <c r="S43" i="8"/>
  <c r="AA43" i="8" s="1"/>
  <c r="AI43" i="8" s="1"/>
  <c r="T43" i="8"/>
  <c r="AB43" i="8" s="1"/>
  <c r="AJ43" i="8" s="1"/>
  <c r="U43" i="8"/>
  <c r="AC43" i="8" s="1"/>
  <c r="AK43" i="8" s="1"/>
  <c r="V43" i="8"/>
  <c r="AD43" i="8" s="1"/>
  <c r="AL43" i="8" s="1"/>
  <c r="W43" i="8"/>
  <c r="AE43" i="8" s="1"/>
  <c r="AM43" i="8" s="1"/>
  <c r="X43" i="8"/>
  <c r="AF43" i="8" s="1"/>
  <c r="AN43" i="8" s="1"/>
  <c r="Y43" i="8"/>
  <c r="CJ43" i="8" s="1"/>
  <c r="CK43" i="8" s="1"/>
  <c r="CL43" i="8" s="1"/>
  <c r="S44" i="8"/>
  <c r="AA44" i="8" s="1"/>
  <c r="AI44" i="8" s="1"/>
  <c r="T44" i="8"/>
  <c r="AB44" i="8" s="1"/>
  <c r="AJ44" i="8" s="1"/>
  <c r="U44" i="8"/>
  <c r="AC44" i="8" s="1"/>
  <c r="AK44" i="8" s="1"/>
  <c r="V44" i="8"/>
  <c r="AD44" i="8" s="1"/>
  <c r="AL44" i="8" s="1"/>
  <c r="W44" i="8"/>
  <c r="X44" i="8"/>
  <c r="Y44" i="8"/>
  <c r="CJ44" i="8" s="1"/>
  <c r="CK44" i="8" s="1"/>
  <c r="CL44" i="8" s="1"/>
  <c r="S45" i="8"/>
  <c r="AA45" i="8" s="1"/>
  <c r="AI45" i="8" s="1"/>
  <c r="T45" i="8"/>
  <c r="AB45" i="8" s="1"/>
  <c r="AJ45" i="8" s="1"/>
  <c r="U45" i="8"/>
  <c r="AC45" i="8" s="1"/>
  <c r="AK45" i="8" s="1"/>
  <c r="V45" i="8"/>
  <c r="AD45" i="8" s="1"/>
  <c r="AL45" i="8" s="1"/>
  <c r="W45" i="8"/>
  <c r="X45" i="8"/>
  <c r="Y45" i="8"/>
  <c r="CJ45" i="8" s="1"/>
  <c r="CK45" i="8" s="1"/>
  <c r="CL45" i="8" s="1"/>
  <c r="S46" i="8"/>
  <c r="AA46" i="8" s="1"/>
  <c r="AI46" i="8" s="1"/>
  <c r="T46" i="8"/>
  <c r="AB46" i="8" s="1"/>
  <c r="AJ46" i="8" s="1"/>
  <c r="U46" i="8"/>
  <c r="AC46" i="8" s="1"/>
  <c r="AK46" i="8" s="1"/>
  <c r="V46" i="8"/>
  <c r="AD46" i="8" s="1"/>
  <c r="AL46" i="8" s="1"/>
  <c r="W46" i="8"/>
  <c r="AE46" i="8" s="1"/>
  <c r="AM46" i="8" s="1"/>
  <c r="X46" i="8"/>
  <c r="Y46" i="8"/>
  <c r="CJ46" i="8" s="1"/>
  <c r="CK46" i="8" s="1"/>
  <c r="CL46" i="8" s="1"/>
  <c r="S47" i="8"/>
  <c r="AA47" i="8" s="1"/>
  <c r="AI47" i="8" s="1"/>
  <c r="T47" i="8"/>
  <c r="AB47" i="8" s="1"/>
  <c r="AJ47" i="8" s="1"/>
  <c r="U47" i="8"/>
  <c r="AC47" i="8" s="1"/>
  <c r="AK47" i="8" s="1"/>
  <c r="V47" i="8"/>
  <c r="AD47" i="8" s="1"/>
  <c r="AL47" i="8" s="1"/>
  <c r="W47" i="8"/>
  <c r="AE47" i="8" s="1"/>
  <c r="AM47" i="8" s="1"/>
  <c r="X47" i="8"/>
  <c r="AF47" i="8" s="1"/>
  <c r="AN47" i="8" s="1"/>
  <c r="Y47" i="8"/>
  <c r="CJ47" i="8" s="1"/>
  <c r="CK47" i="8" s="1"/>
  <c r="CL47" i="8" s="1"/>
  <c r="S48" i="8"/>
  <c r="AA48" i="8" s="1"/>
  <c r="AI48" i="8" s="1"/>
  <c r="T48" i="8"/>
  <c r="AB48" i="8" s="1"/>
  <c r="AJ48" i="8" s="1"/>
  <c r="U48" i="8"/>
  <c r="AC48" i="8" s="1"/>
  <c r="AK48" i="8" s="1"/>
  <c r="V48" i="8"/>
  <c r="AD48" i="8" s="1"/>
  <c r="AL48" i="8" s="1"/>
  <c r="W48" i="8"/>
  <c r="X48" i="8"/>
  <c r="Y48" i="8"/>
  <c r="CJ48" i="8" s="1"/>
  <c r="CK48" i="8" s="1"/>
  <c r="CL48" i="8" s="1"/>
  <c r="S49" i="8"/>
  <c r="AA49" i="8" s="1"/>
  <c r="AI49" i="8" s="1"/>
  <c r="T49" i="8"/>
  <c r="AB49" i="8" s="1"/>
  <c r="AJ49" i="8" s="1"/>
  <c r="U49" i="8"/>
  <c r="AC49" i="8" s="1"/>
  <c r="AK49" i="8" s="1"/>
  <c r="V49" i="8"/>
  <c r="AD49" i="8" s="1"/>
  <c r="AL49" i="8" s="1"/>
  <c r="W49" i="8"/>
  <c r="X49" i="8"/>
  <c r="Y49" i="8"/>
  <c r="CJ49" i="8" s="1"/>
  <c r="CK49" i="8" s="1"/>
  <c r="CL49" i="8" s="1"/>
  <c r="S50" i="8"/>
  <c r="AA50" i="8" s="1"/>
  <c r="AI50" i="8" s="1"/>
  <c r="T50" i="8"/>
  <c r="AB50" i="8" s="1"/>
  <c r="AJ50" i="8" s="1"/>
  <c r="U50" i="8"/>
  <c r="AC50" i="8" s="1"/>
  <c r="AK50" i="8" s="1"/>
  <c r="V50" i="8"/>
  <c r="AD50" i="8" s="1"/>
  <c r="AL50" i="8" s="1"/>
  <c r="W50" i="8"/>
  <c r="AE50" i="8" s="1"/>
  <c r="AM50" i="8" s="1"/>
  <c r="X50" i="8"/>
  <c r="Y50" i="8"/>
  <c r="CJ50" i="8" s="1"/>
  <c r="CK50" i="8" s="1"/>
  <c r="CL50" i="8" s="1"/>
  <c r="S51" i="8"/>
  <c r="AA51" i="8" s="1"/>
  <c r="AI51" i="8" s="1"/>
  <c r="T51" i="8"/>
  <c r="AB51" i="8" s="1"/>
  <c r="AJ51" i="8" s="1"/>
  <c r="U51" i="8"/>
  <c r="AC51" i="8" s="1"/>
  <c r="AK51" i="8" s="1"/>
  <c r="V51" i="8"/>
  <c r="AD51" i="8" s="1"/>
  <c r="AL51" i="8" s="1"/>
  <c r="W51" i="8"/>
  <c r="AE51" i="8" s="1"/>
  <c r="AM51" i="8" s="1"/>
  <c r="X51" i="8"/>
  <c r="AF51" i="8" s="1"/>
  <c r="AN51" i="8" s="1"/>
  <c r="Y51" i="8"/>
  <c r="AG51" i="8" s="1"/>
  <c r="AO51" i="8" s="1"/>
  <c r="S52" i="8"/>
  <c r="AA52" i="8" s="1"/>
  <c r="AI52" i="8" s="1"/>
  <c r="T52" i="8"/>
  <c r="AB52" i="8" s="1"/>
  <c r="AJ52" i="8" s="1"/>
  <c r="U52" i="8"/>
  <c r="AC52" i="8" s="1"/>
  <c r="AK52" i="8" s="1"/>
  <c r="V52" i="8"/>
  <c r="AD52" i="8" s="1"/>
  <c r="AL52" i="8" s="1"/>
  <c r="W52" i="8"/>
  <c r="X52" i="8"/>
  <c r="Y52" i="8"/>
  <c r="CJ52" i="8" s="1"/>
  <c r="CK52" i="8" s="1"/>
  <c r="CL52" i="8" s="1"/>
  <c r="S53" i="8"/>
  <c r="AA53" i="8" s="1"/>
  <c r="AI53" i="8" s="1"/>
  <c r="T53" i="8"/>
  <c r="AB53" i="8" s="1"/>
  <c r="AJ53" i="8" s="1"/>
  <c r="U53" i="8"/>
  <c r="AC53" i="8" s="1"/>
  <c r="AK53" i="8" s="1"/>
  <c r="V53" i="8"/>
  <c r="AD53" i="8" s="1"/>
  <c r="AL53" i="8" s="1"/>
  <c r="W53" i="8"/>
  <c r="X53" i="8"/>
  <c r="Y53" i="8"/>
  <c r="CJ53" i="8" s="1"/>
  <c r="CK53" i="8" s="1"/>
  <c r="CL53" i="8" s="1"/>
  <c r="S54" i="8"/>
  <c r="AA54" i="8" s="1"/>
  <c r="AI54" i="8" s="1"/>
  <c r="T54" i="8"/>
  <c r="AB54" i="8" s="1"/>
  <c r="AJ54" i="8" s="1"/>
  <c r="U54" i="8"/>
  <c r="AC54" i="8" s="1"/>
  <c r="AK54" i="8" s="1"/>
  <c r="V54" i="8"/>
  <c r="AD54" i="8" s="1"/>
  <c r="AL54" i="8" s="1"/>
  <c r="W54" i="8"/>
  <c r="X54" i="8"/>
  <c r="Y54" i="8"/>
  <c r="CJ54" i="8" s="1"/>
  <c r="CK54" i="8" s="1"/>
  <c r="CL54" i="8" s="1"/>
  <c r="S55" i="8"/>
  <c r="AA55" i="8" s="1"/>
  <c r="AI55" i="8" s="1"/>
  <c r="T55" i="8"/>
  <c r="AB55" i="8" s="1"/>
  <c r="AJ55" i="8" s="1"/>
  <c r="U55" i="8"/>
  <c r="AC55" i="8" s="1"/>
  <c r="AK55" i="8" s="1"/>
  <c r="V55" i="8"/>
  <c r="AD55" i="8" s="1"/>
  <c r="AL55" i="8" s="1"/>
  <c r="W55" i="8"/>
  <c r="AE55" i="8" s="1"/>
  <c r="AM55" i="8" s="1"/>
  <c r="X55" i="8"/>
  <c r="Y55" i="8"/>
  <c r="CJ55" i="8" s="1"/>
  <c r="CK55" i="8" s="1"/>
  <c r="CL55" i="8" s="1"/>
  <c r="S56" i="8"/>
  <c r="AA56" i="8" s="1"/>
  <c r="AI56" i="8" s="1"/>
  <c r="T56" i="8"/>
  <c r="AB56" i="8" s="1"/>
  <c r="AJ56" i="8" s="1"/>
  <c r="U56" i="8"/>
  <c r="AC56" i="8" s="1"/>
  <c r="AK56" i="8" s="1"/>
  <c r="V56" i="8"/>
  <c r="AD56" i="8" s="1"/>
  <c r="AL56" i="8" s="1"/>
  <c r="W56" i="8"/>
  <c r="AE56" i="8" s="1"/>
  <c r="AM56" i="8" s="1"/>
  <c r="X56" i="8"/>
  <c r="Y56" i="8"/>
  <c r="CJ56" i="8" s="1"/>
  <c r="CK56" i="8" s="1"/>
  <c r="CL56" i="8" s="1"/>
  <c r="S57" i="8"/>
  <c r="AA57" i="8" s="1"/>
  <c r="AI57" i="8" s="1"/>
  <c r="T57" i="8"/>
  <c r="AB57" i="8" s="1"/>
  <c r="AJ57" i="8" s="1"/>
  <c r="U57" i="8"/>
  <c r="AC57" i="8" s="1"/>
  <c r="AK57" i="8" s="1"/>
  <c r="V57" i="8"/>
  <c r="AD57" i="8" s="1"/>
  <c r="AL57" i="8" s="1"/>
  <c r="W57" i="8"/>
  <c r="X57" i="8"/>
  <c r="Y57" i="8"/>
  <c r="CJ57" i="8" s="1"/>
  <c r="CK57" i="8" s="1"/>
  <c r="CL57" i="8" s="1"/>
  <c r="S58" i="8"/>
  <c r="AA58" i="8" s="1"/>
  <c r="AI58" i="8" s="1"/>
  <c r="T58" i="8"/>
  <c r="AB58" i="8" s="1"/>
  <c r="AJ58" i="8" s="1"/>
  <c r="U58" i="8"/>
  <c r="AC58" i="8" s="1"/>
  <c r="AK58" i="8" s="1"/>
  <c r="V58" i="8"/>
  <c r="AD58" i="8" s="1"/>
  <c r="AL58" i="8" s="1"/>
  <c r="W58" i="8"/>
  <c r="X58" i="8"/>
  <c r="Y58" i="8"/>
  <c r="CJ58" i="8" s="1"/>
  <c r="CK58" i="8" s="1"/>
  <c r="CL58" i="8" s="1"/>
  <c r="S59" i="8"/>
  <c r="AA59" i="8" s="1"/>
  <c r="AI59" i="8" s="1"/>
  <c r="T59" i="8"/>
  <c r="AB59" i="8" s="1"/>
  <c r="AJ59" i="8" s="1"/>
  <c r="U59" i="8"/>
  <c r="AC59" i="8" s="1"/>
  <c r="AK59" i="8" s="1"/>
  <c r="V59" i="8"/>
  <c r="AD59" i="8" s="1"/>
  <c r="AL59" i="8" s="1"/>
  <c r="W59" i="8"/>
  <c r="AE59" i="8" s="1"/>
  <c r="AM59" i="8" s="1"/>
  <c r="X59" i="8"/>
  <c r="Y59" i="8"/>
  <c r="CJ59" i="8" s="1"/>
  <c r="CK59" i="8" s="1"/>
  <c r="CL59" i="8" s="1"/>
  <c r="S60" i="8"/>
  <c r="AA60" i="8" s="1"/>
  <c r="AI60" i="8" s="1"/>
  <c r="T60" i="8"/>
  <c r="AB60" i="8" s="1"/>
  <c r="AJ60" i="8" s="1"/>
  <c r="U60" i="8"/>
  <c r="AC60" i="8" s="1"/>
  <c r="AK60" i="8" s="1"/>
  <c r="V60" i="8"/>
  <c r="AD60" i="8" s="1"/>
  <c r="AL60" i="8" s="1"/>
  <c r="W60" i="8"/>
  <c r="X60" i="8"/>
  <c r="AF60" i="8" s="1"/>
  <c r="AN60" i="8" s="1"/>
  <c r="Y60" i="8"/>
  <c r="CJ60" i="8" s="1"/>
  <c r="CK60" i="8" s="1"/>
  <c r="CL60" i="8" s="1"/>
  <c r="S61" i="8"/>
  <c r="AA61" i="8" s="1"/>
  <c r="AI61" i="8" s="1"/>
  <c r="T61" i="8"/>
  <c r="AB61" i="8" s="1"/>
  <c r="AJ61" i="8" s="1"/>
  <c r="U61" i="8"/>
  <c r="AC61" i="8" s="1"/>
  <c r="AK61" i="8" s="1"/>
  <c r="V61" i="8"/>
  <c r="AD61" i="8" s="1"/>
  <c r="AL61" i="8" s="1"/>
  <c r="W61" i="8"/>
  <c r="X61" i="8"/>
  <c r="Y61" i="8"/>
  <c r="CJ61" i="8" s="1"/>
  <c r="CK61" i="8" s="1"/>
  <c r="CL61" i="8" s="1"/>
  <c r="S62" i="8"/>
  <c r="AA62" i="8" s="1"/>
  <c r="AI62" i="8" s="1"/>
  <c r="T62" i="8"/>
  <c r="AB62" i="8" s="1"/>
  <c r="AJ62" i="8" s="1"/>
  <c r="U62" i="8"/>
  <c r="AC62" i="8" s="1"/>
  <c r="AK62" i="8" s="1"/>
  <c r="V62" i="8"/>
  <c r="AD62" i="8" s="1"/>
  <c r="AL62" i="8" s="1"/>
  <c r="W62" i="8"/>
  <c r="X62" i="8"/>
  <c r="Y62" i="8"/>
  <c r="CJ62" i="8" s="1"/>
  <c r="CK62" i="8" s="1"/>
  <c r="CL62" i="8" s="1"/>
  <c r="S63" i="8"/>
  <c r="AA63" i="8" s="1"/>
  <c r="AI63" i="8" s="1"/>
  <c r="T63" i="8"/>
  <c r="AB63" i="8" s="1"/>
  <c r="AJ63" i="8" s="1"/>
  <c r="U63" i="8"/>
  <c r="AC63" i="8" s="1"/>
  <c r="AK63" i="8" s="1"/>
  <c r="V63" i="8"/>
  <c r="AD63" i="8" s="1"/>
  <c r="AL63" i="8" s="1"/>
  <c r="W63" i="8"/>
  <c r="AE63" i="8" s="1"/>
  <c r="AM63" i="8" s="1"/>
  <c r="X63" i="8"/>
  <c r="Y63" i="8"/>
  <c r="CJ63" i="8" s="1"/>
  <c r="CK63" i="8" s="1"/>
  <c r="CL63" i="8" s="1"/>
  <c r="S64" i="8"/>
  <c r="AA64" i="8" s="1"/>
  <c r="AI64" i="8" s="1"/>
  <c r="T64" i="8"/>
  <c r="AB64" i="8" s="1"/>
  <c r="AJ64" i="8" s="1"/>
  <c r="U64" i="8"/>
  <c r="AC64" i="8" s="1"/>
  <c r="AK64" i="8" s="1"/>
  <c r="V64" i="8"/>
  <c r="AD64" i="8" s="1"/>
  <c r="AL64" i="8" s="1"/>
  <c r="W64" i="8"/>
  <c r="AE64" i="8" s="1"/>
  <c r="AM64" i="8" s="1"/>
  <c r="X64" i="8"/>
  <c r="Y64" i="8"/>
  <c r="CJ64" i="8" s="1"/>
  <c r="CK64" i="8" s="1"/>
  <c r="CL64" i="8" s="1"/>
  <c r="S65" i="8"/>
  <c r="AA65" i="8" s="1"/>
  <c r="AI65" i="8" s="1"/>
  <c r="T65" i="8"/>
  <c r="AB65" i="8" s="1"/>
  <c r="AJ65" i="8" s="1"/>
  <c r="U65" i="8"/>
  <c r="AC65" i="8" s="1"/>
  <c r="AK65" i="8" s="1"/>
  <c r="V65" i="8"/>
  <c r="AD65" i="8" s="1"/>
  <c r="AL65" i="8" s="1"/>
  <c r="W65" i="8"/>
  <c r="AE65" i="8" s="1"/>
  <c r="AM65" i="8" s="1"/>
  <c r="X65" i="8"/>
  <c r="Y65" i="8"/>
  <c r="CJ65" i="8" s="1"/>
  <c r="CK65" i="8" s="1"/>
  <c r="CL65" i="8" s="1"/>
  <c r="S66" i="8"/>
  <c r="AA66" i="8" s="1"/>
  <c r="AI66" i="8" s="1"/>
  <c r="T66" i="8"/>
  <c r="AB66" i="8" s="1"/>
  <c r="AJ66" i="8" s="1"/>
  <c r="U66" i="8"/>
  <c r="AC66" i="8" s="1"/>
  <c r="AK66" i="8" s="1"/>
  <c r="V66" i="8"/>
  <c r="AD66" i="8" s="1"/>
  <c r="AL66" i="8" s="1"/>
  <c r="W66" i="8"/>
  <c r="AE66" i="8" s="1"/>
  <c r="AM66" i="8" s="1"/>
  <c r="X66" i="8"/>
  <c r="AF66" i="8" s="1"/>
  <c r="AN66" i="8" s="1"/>
  <c r="Y66" i="8"/>
  <c r="CJ66" i="8" s="1"/>
  <c r="CK66" i="8" s="1"/>
  <c r="CL66" i="8" s="1"/>
  <c r="S67" i="8"/>
  <c r="AA67" i="8" s="1"/>
  <c r="AI67" i="8" s="1"/>
  <c r="T67" i="8"/>
  <c r="AB67" i="8" s="1"/>
  <c r="AJ67" i="8" s="1"/>
  <c r="U67" i="8"/>
  <c r="AC67" i="8" s="1"/>
  <c r="AK67" i="8" s="1"/>
  <c r="V67" i="8"/>
  <c r="AD67" i="8" s="1"/>
  <c r="AL67" i="8" s="1"/>
  <c r="W67" i="8"/>
  <c r="X67" i="8"/>
  <c r="Y67" i="8"/>
  <c r="CJ67" i="8" s="1"/>
  <c r="CK67" i="8" s="1"/>
  <c r="CL67" i="8" s="1"/>
  <c r="S68" i="8"/>
  <c r="AA68" i="8" s="1"/>
  <c r="AI68" i="8" s="1"/>
  <c r="T68" i="8"/>
  <c r="AB68" i="8" s="1"/>
  <c r="AJ68" i="8" s="1"/>
  <c r="U68" i="8"/>
  <c r="AC68" i="8" s="1"/>
  <c r="AK68" i="8" s="1"/>
  <c r="V68" i="8"/>
  <c r="AD68" i="8" s="1"/>
  <c r="AL68" i="8" s="1"/>
  <c r="W68" i="8"/>
  <c r="X68" i="8"/>
  <c r="Y68" i="8"/>
  <c r="CJ68" i="8" s="1"/>
  <c r="CK68" i="8" s="1"/>
  <c r="CL68" i="8" s="1"/>
  <c r="S69" i="8"/>
  <c r="AA69" i="8" s="1"/>
  <c r="AI69" i="8" s="1"/>
  <c r="T69" i="8"/>
  <c r="AB69" i="8" s="1"/>
  <c r="AJ69" i="8" s="1"/>
  <c r="U69" i="8"/>
  <c r="AC69" i="8" s="1"/>
  <c r="AK69" i="8" s="1"/>
  <c r="V69" i="8"/>
  <c r="AD69" i="8" s="1"/>
  <c r="AL69" i="8" s="1"/>
  <c r="W69" i="8"/>
  <c r="AE69" i="8" s="1"/>
  <c r="AM69" i="8" s="1"/>
  <c r="X69" i="8"/>
  <c r="AF69" i="8" s="1"/>
  <c r="AN69" i="8" s="1"/>
  <c r="Y69" i="8"/>
  <c r="AG69" i="8" s="1"/>
  <c r="AO69" i="8" s="1"/>
  <c r="S70" i="8"/>
  <c r="AA70" i="8" s="1"/>
  <c r="AI70" i="8" s="1"/>
  <c r="T70" i="8"/>
  <c r="AB70" i="8" s="1"/>
  <c r="AJ70" i="8" s="1"/>
  <c r="U70" i="8"/>
  <c r="AC70" i="8" s="1"/>
  <c r="AK70" i="8" s="1"/>
  <c r="V70" i="8"/>
  <c r="AD70" i="8" s="1"/>
  <c r="AL70" i="8" s="1"/>
  <c r="W70" i="8"/>
  <c r="X70" i="8"/>
  <c r="Y70" i="8"/>
  <c r="CJ70" i="8" s="1"/>
  <c r="CK70" i="8" s="1"/>
  <c r="CL70" i="8" s="1"/>
  <c r="S71" i="8"/>
  <c r="AA71" i="8" s="1"/>
  <c r="AI71" i="8" s="1"/>
  <c r="T71" i="8"/>
  <c r="AB71" i="8" s="1"/>
  <c r="AJ71" i="8" s="1"/>
  <c r="U71" i="8"/>
  <c r="AC71" i="8" s="1"/>
  <c r="AK71" i="8" s="1"/>
  <c r="V71" i="8"/>
  <c r="AD71" i="8" s="1"/>
  <c r="AL71" i="8" s="1"/>
  <c r="W71" i="8"/>
  <c r="AE71" i="8" s="1"/>
  <c r="AM71" i="8" s="1"/>
  <c r="X71" i="8"/>
  <c r="Y71" i="8"/>
  <c r="CJ71" i="8" s="1"/>
  <c r="CK71" i="8" s="1"/>
  <c r="CL71" i="8" s="1"/>
  <c r="S72" i="8"/>
  <c r="AA72" i="8" s="1"/>
  <c r="AI72" i="8" s="1"/>
  <c r="T72" i="8"/>
  <c r="AB72" i="8" s="1"/>
  <c r="AJ72" i="8" s="1"/>
  <c r="U72" i="8"/>
  <c r="AC72" i="8" s="1"/>
  <c r="AK72" i="8" s="1"/>
  <c r="V72" i="8"/>
  <c r="AD72" i="8" s="1"/>
  <c r="AL72" i="8" s="1"/>
  <c r="W72" i="8"/>
  <c r="AE72" i="8" s="1"/>
  <c r="AM72" i="8" s="1"/>
  <c r="X72" i="8"/>
  <c r="Y72" i="8"/>
  <c r="CJ72" i="8" s="1"/>
  <c r="CK72" i="8" s="1"/>
  <c r="CL72" i="8" s="1"/>
  <c r="S73" i="8"/>
  <c r="AA73" i="8" s="1"/>
  <c r="AI73" i="8" s="1"/>
  <c r="T73" i="8"/>
  <c r="AB73" i="8" s="1"/>
  <c r="AJ73" i="8" s="1"/>
  <c r="U73" i="8"/>
  <c r="AC73" i="8" s="1"/>
  <c r="AK73" i="8" s="1"/>
  <c r="V73" i="8"/>
  <c r="AD73" i="8" s="1"/>
  <c r="AL73" i="8" s="1"/>
  <c r="W73" i="8"/>
  <c r="X73" i="8"/>
  <c r="Y73" i="8"/>
  <c r="CJ73" i="8" s="1"/>
  <c r="CK73" i="8" s="1"/>
  <c r="CL73" i="8" s="1"/>
  <c r="S74" i="8"/>
  <c r="AA74" i="8" s="1"/>
  <c r="AI74" i="8" s="1"/>
  <c r="T74" i="8"/>
  <c r="AB74" i="8" s="1"/>
  <c r="AJ74" i="8" s="1"/>
  <c r="U74" i="8"/>
  <c r="AC74" i="8" s="1"/>
  <c r="AK74" i="8" s="1"/>
  <c r="V74" i="8"/>
  <c r="AD74" i="8" s="1"/>
  <c r="AL74" i="8" s="1"/>
  <c r="W74" i="8"/>
  <c r="AE74" i="8" s="1"/>
  <c r="AM74" i="8" s="1"/>
  <c r="X74" i="8"/>
  <c r="Y74" i="8"/>
  <c r="CJ74" i="8" s="1"/>
  <c r="CK74" i="8" s="1"/>
  <c r="CL74" i="8" s="1"/>
  <c r="S75" i="8"/>
  <c r="AA75" i="8" s="1"/>
  <c r="AI75" i="8" s="1"/>
  <c r="T75" i="8"/>
  <c r="U75" i="8"/>
  <c r="AC75" i="8" s="1"/>
  <c r="AK75" i="8" s="1"/>
  <c r="V75" i="8"/>
  <c r="AD75" i="8" s="1"/>
  <c r="AL75" i="8" s="1"/>
  <c r="W75" i="8"/>
  <c r="AE75" i="8" s="1"/>
  <c r="AM75" i="8" s="1"/>
  <c r="X75" i="8"/>
  <c r="Y75" i="8"/>
  <c r="CJ75" i="8" s="1"/>
  <c r="CK75" i="8" s="1"/>
  <c r="CL75" i="8" s="1"/>
  <c r="S76" i="8"/>
  <c r="AA76" i="8" s="1"/>
  <c r="AI76" i="8" s="1"/>
  <c r="T76" i="8"/>
  <c r="AB76" i="8" s="1"/>
  <c r="AJ76" i="8" s="1"/>
  <c r="U76" i="8"/>
  <c r="AC76" i="8" s="1"/>
  <c r="AK76" i="8" s="1"/>
  <c r="V76" i="8"/>
  <c r="AD76" i="8" s="1"/>
  <c r="AL76" i="8" s="1"/>
  <c r="W76" i="8"/>
  <c r="AE76" i="8" s="1"/>
  <c r="AM76" i="8" s="1"/>
  <c r="X76" i="8"/>
  <c r="Y76" i="8"/>
  <c r="CJ76" i="8" s="1"/>
  <c r="CK76" i="8" s="1"/>
  <c r="CL76" i="8" s="1"/>
  <c r="S77" i="8"/>
  <c r="AA77" i="8" s="1"/>
  <c r="AI77" i="8" s="1"/>
  <c r="T77" i="8"/>
  <c r="AB77" i="8" s="1"/>
  <c r="AJ77" i="8" s="1"/>
  <c r="U77" i="8"/>
  <c r="AC77" i="8" s="1"/>
  <c r="AK77" i="8" s="1"/>
  <c r="V77" i="8"/>
  <c r="AD77" i="8" s="1"/>
  <c r="AL77" i="8" s="1"/>
  <c r="W77" i="8"/>
  <c r="X77" i="8"/>
  <c r="Y77" i="8"/>
  <c r="CJ77" i="8" s="1"/>
  <c r="CK77" i="8" s="1"/>
  <c r="CL77" i="8" s="1"/>
  <c r="S78" i="8"/>
  <c r="AA78" i="8" s="1"/>
  <c r="AI78" i="8" s="1"/>
  <c r="T78" i="8"/>
  <c r="AB78" i="8" s="1"/>
  <c r="AJ78" i="8" s="1"/>
  <c r="U78" i="8"/>
  <c r="AC78" i="8" s="1"/>
  <c r="AK78" i="8" s="1"/>
  <c r="V78" i="8"/>
  <c r="AD78" i="8" s="1"/>
  <c r="AL78" i="8" s="1"/>
  <c r="W78" i="8"/>
  <c r="AE78" i="8" s="1"/>
  <c r="AM78" i="8" s="1"/>
  <c r="X78" i="8"/>
  <c r="Y78" i="8"/>
  <c r="CJ78" i="8" s="1"/>
  <c r="CK78" i="8" s="1"/>
  <c r="CL78" i="8" s="1"/>
  <c r="S79" i="8"/>
  <c r="AA79" i="8" s="1"/>
  <c r="AI79" i="8" s="1"/>
  <c r="T79" i="8"/>
  <c r="AB79" i="8" s="1"/>
  <c r="AJ79" i="8" s="1"/>
  <c r="U79" i="8"/>
  <c r="AC79" i="8" s="1"/>
  <c r="AK79" i="8" s="1"/>
  <c r="V79" i="8"/>
  <c r="AD79" i="8" s="1"/>
  <c r="AL79" i="8" s="1"/>
  <c r="W79" i="8"/>
  <c r="AE79" i="8" s="1"/>
  <c r="AM79" i="8" s="1"/>
  <c r="X79" i="8"/>
  <c r="Y79" i="8"/>
  <c r="CJ79" i="8" s="1"/>
  <c r="CK79" i="8" s="1"/>
  <c r="CL79" i="8" s="1"/>
  <c r="S80" i="8"/>
  <c r="AA80" i="8" s="1"/>
  <c r="AI80" i="8" s="1"/>
  <c r="T80" i="8"/>
  <c r="AB80" i="8" s="1"/>
  <c r="AJ80" i="8" s="1"/>
  <c r="U80" i="8"/>
  <c r="AC80" i="8" s="1"/>
  <c r="AK80" i="8" s="1"/>
  <c r="V80" i="8"/>
  <c r="AD80" i="8" s="1"/>
  <c r="AL80" i="8" s="1"/>
  <c r="W80" i="8"/>
  <c r="AE80" i="8" s="1"/>
  <c r="AM80" i="8" s="1"/>
  <c r="X80" i="8"/>
  <c r="Y80" i="8"/>
  <c r="CJ80" i="8" s="1"/>
  <c r="CK80" i="8" s="1"/>
  <c r="CL80" i="8" s="1"/>
  <c r="S81" i="8"/>
  <c r="AA81" i="8" s="1"/>
  <c r="AI81" i="8" s="1"/>
  <c r="T81" i="8"/>
  <c r="AB81" i="8" s="1"/>
  <c r="AJ81" i="8" s="1"/>
  <c r="U81" i="8"/>
  <c r="AC81" i="8" s="1"/>
  <c r="AK81" i="8" s="1"/>
  <c r="V81" i="8"/>
  <c r="AD81" i="8" s="1"/>
  <c r="AL81" i="8" s="1"/>
  <c r="W81" i="8"/>
  <c r="AE81" i="8" s="1"/>
  <c r="AM81" i="8" s="1"/>
  <c r="X81" i="8"/>
  <c r="Y81" i="8"/>
  <c r="CJ81" i="8" s="1"/>
  <c r="CK81" i="8" s="1"/>
  <c r="CL81" i="8" s="1"/>
  <c r="S82" i="8"/>
  <c r="AA82" i="8" s="1"/>
  <c r="AI82" i="8" s="1"/>
  <c r="T82" i="8"/>
  <c r="AB82" i="8" s="1"/>
  <c r="AJ82" i="8" s="1"/>
  <c r="U82" i="8"/>
  <c r="AC82" i="8" s="1"/>
  <c r="AK82" i="8" s="1"/>
  <c r="V82" i="8"/>
  <c r="AD82" i="8" s="1"/>
  <c r="AL82" i="8" s="1"/>
  <c r="W82" i="8"/>
  <c r="AE82" i="8" s="1"/>
  <c r="AM82" i="8" s="1"/>
  <c r="X82" i="8"/>
  <c r="Y82" i="8"/>
  <c r="CJ82" i="8" s="1"/>
  <c r="CK82" i="8" s="1"/>
  <c r="CL82" i="8" s="1"/>
  <c r="S83" i="8"/>
  <c r="AA83" i="8" s="1"/>
  <c r="AI83" i="8" s="1"/>
  <c r="T83" i="8"/>
  <c r="AB83" i="8" s="1"/>
  <c r="AJ83" i="8" s="1"/>
  <c r="U83" i="8"/>
  <c r="AC83" i="8" s="1"/>
  <c r="AK83" i="8" s="1"/>
  <c r="V83" i="8"/>
  <c r="AD83" i="8" s="1"/>
  <c r="AL83" i="8" s="1"/>
  <c r="W83" i="8"/>
  <c r="X83" i="8"/>
  <c r="Y83" i="8"/>
  <c r="CJ83" i="8" s="1"/>
  <c r="CK83" i="8" s="1"/>
  <c r="CL83" i="8" s="1"/>
  <c r="S84" i="8"/>
  <c r="AA84" i="8" s="1"/>
  <c r="AI84" i="8" s="1"/>
  <c r="T84" i="8"/>
  <c r="AB84" i="8" s="1"/>
  <c r="AJ84" i="8" s="1"/>
  <c r="U84" i="8"/>
  <c r="AC84" i="8" s="1"/>
  <c r="AK84" i="8" s="1"/>
  <c r="V84" i="8"/>
  <c r="AD84" i="8" s="1"/>
  <c r="AL84" i="8" s="1"/>
  <c r="W84" i="8"/>
  <c r="AE84" i="8" s="1"/>
  <c r="AM84" i="8" s="1"/>
  <c r="X84" i="8"/>
  <c r="AF84" i="8" s="1"/>
  <c r="AN84" i="8" s="1"/>
  <c r="Y84" i="8"/>
  <c r="S85" i="8"/>
  <c r="AA85" i="8" s="1"/>
  <c r="AI85" i="8" s="1"/>
  <c r="T85" i="8"/>
  <c r="AB85" i="8" s="1"/>
  <c r="AJ85" i="8" s="1"/>
  <c r="U85" i="8"/>
  <c r="AC85" i="8" s="1"/>
  <c r="AK85" i="8" s="1"/>
  <c r="V85" i="8"/>
  <c r="AD85" i="8" s="1"/>
  <c r="AL85" i="8" s="1"/>
  <c r="W85" i="8"/>
  <c r="AE85" i="8" s="1"/>
  <c r="AM85" i="8" s="1"/>
  <c r="X85" i="8"/>
  <c r="AF85" i="8" s="1"/>
  <c r="AN85" i="8" s="1"/>
  <c r="Y85" i="8"/>
  <c r="CJ85" i="8" s="1"/>
  <c r="CK85" i="8" s="1"/>
  <c r="CL85" i="8" s="1"/>
  <c r="S86" i="8"/>
  <c r="AA86" i="8" s="1"/>
  <c r="AI86" i="8" s="1"/>
  <c r="T86" i="8"/>
  <c r="AB86" i="8" s="1"/>
  <c r="AJ86" i="8" s="1"/>
  <c r="U86" i="8"/>
  <c r="AC86" i="8" s="1"/>
  <c r="AK86" i="8" s="1"/>
  <c r="V86" i="8"/>
  <c r="AD86" i="8" s="1"/>
  <c r="AL86" i="8" s="1"/>
  <c r="W86" i="8"/>
  <c r="X86" i="8"/>
  <c r="Y86" i="8"/>
  <c r="CJ86" i="8" s="1"/>
  <c r="CK86" i="8" s="1"/>
  <c r="CL86" i="8" s="1"/>
  <c r="S87" i="8"/>
  <c r="AA87" i="8" s="1"/>
  <c r="AI87" i="8" s="1"/>
  <c r="T87" i="8"/>
  <c r="AB87" i="8" s="1"/>
  <c r="AJ87" i="8" s="1"/>
  <c r="U87" i="8"/>
  <c r="AC87" i="8" s="1"/>
  <c r="AK87" i="8" s="1"/>
  <c r="V87" i="8"/>
  <c r="AD87" i="8" s="1"/>
  <c r="AL87" i="8" s="1"/>
  <c r="W87" i="8"/>
  <c r="AE87" i="8" s="1"/>
  <c r="AM87" i="8" s="1"/>
  <c r="X87" i="8"/>
  <c r="Y87" i="8"/>
  <c r="CJ87" i="8" s="1"/>
  <c r="CK87" i="8" s="1"/>
  <c r="CL87" i="8" s="1"/>
  <c r="S88" i="8"/>
  <c r="AA88" i="8" s="1"/>
  <c r="AI88" i="8" s="1"/>
  <c r="T88" i="8"/>
  <c r="AB88" i="8" s="1"/>
  <c r="AJ88" i="8" s="1"/>
  <c r="U88" i="8"/>
  <c r="AC88" i="8" s="1"/>
  <c r="AK88" i="8" s="1"/>
  <c r="V88" i="8"/>
  <c r="AD88" i="8" s="1"/>
  <c r="AL88" i="8" s="1"/>
  <c r="W88" i="8"/>
  <c r="AE88" i="8" s="1"/>
  <c r="AM88" i="8" s="1"/>
  <c r="X88" i="8"/>
  <c r="AF88" i="8" s="1"/>
  <c r="AN88" i="8" s="1"/>
  <c r="Y88" i="8"/>
  <c r="CJ88" i="8" s="1"/>
  <c r="CK88" i="8" s="1"/>
  <c r="CL88" i="8" s="1"/>
  <c r="S89" i="8"/>
  <c r="AA89" i="8" s="1"/>
  <c r="AI89" i="8" s="1"/>
  <c r="T89" i="8"/>
  <c r="AB89" i="8" s="1"/>
  <c r="AJ89" i="8" s="1"/>
  <c r="U89" i="8"/>
  <c r="AC89" i="8" s="1"/>
  <c r="AK89" i="8" s="1"/>
  <c r="V89" i="8"/>
  <c r="AD89" i="8" s="1"/>
  <c r="AL89" i="8" s="1"/>
  <c r="W89" i="8"/>
  <c r="AE89" i="8" s="1"/>
  <c r="AM89" i="8" s="1"/>
  <c r="X89" i="8"/>
  <c r="AF89" i="8" s="1"/>
  <c r="AN89" i="8" s="1"/>
  <c r="Y89" i="8"/>
  <c r="AG89" i="8" s="1"/>
  <c r="AO89" i="8" s="1"/>
  <c r="U4" i="8"/>
  <c r="AC4" i="8" s="1"/>
  <c r="AK4" i="8" s="1"/>
  <c r="W4" i="8"/>
  <c r="X4" i="8"/>
  <c r="Y4" i="8"/>
  <c r="CJ4" i="8" s="1"/>
  <c r="CK4" i="8" s="1"/>
  <c r="CL4" i="8" s="1"/>
  <c r="T4" i="8"/>
  <c r="AB4" i="8" s="1"/>
  <c r="AJ4" i="8" s="1"/>
  <c r="S4" i="8"/>
  <c r="AA4" i="8" s="1"/>
  <c r="AI4" i="8" s="1"/>
  <c r="W3" i="8"/>
  <c r="AE3" i="8" s="1"/>
  <c r="AM3" i="8" s="1"/>
  <c r="V3" i="8"/>
  <c r="AD3" i="8" s="1"/>
  <c r="AL3" i="8" s="1"/>
  <c r="U3" i="8"/>
  <c r="AC3" i="8" s="1"/>
  <c r="AK3" i="8" s="1"/>
  <c r="X3" i="8"/>
  <c r="Y3" i="8"/>
  <c r="CJ3" i="8" s="1"/>
  <c r="CK3" i="8" s="1"/>
  <c r="CL3" i="8" s="1"/>
  <c r="S3" i="8"/>
  <c r="AA3" i="8" s="1"/>
  <c r="AI3" i="8" s="1"/>
  <c r="N5" i="8"/>
  <c r="O5" i="8"/>
  <c r="O3" i="8"/>
  <c r="L3" i="8"/>
  <c r="BM89" i="8"/>
  <c r="BU89" i="8" s="1"/>
  <c r="CC89" i="8" s="1"/>
  <c r="BL89" i="8"/>
  <c r="BT89" i="8" s="1"/>
  <c r="CB89" i="8" s="1"/>
  <c r="BK89" i="8"/>
  <c r="BS89" i="8" s="1"/>
  <c r="CA89" i="8" s="1"/>
  <c r="BJ89" i="8"/>
  <c r="BR89" i="8" s="1"/>
  <c r="BZ89" i="8" s="1"/>
  <c r="BI89" i="8"/>
  <c r="BQ89" i="8" s="1"/>
  <c r="BY89" i="8" s="1"/>
  <c r="BH89" i="8"/>
  <c r="BP89" i="8" s="1"/>
  <c r="BX89" i="8" s="1"/>
  <c r="BE89" i="8"/>
  <c r="BD89" i="8"/>
  <c r="BC89" i="8"/>
  <c r="BB89" i="8"/>
  <c r="BA89" i="8"/>
  <c r="BN89" i="8"/>
  <c r="BV89" i="8" s="1"/>
  <c r="CD89" i="8" s="1"/>
  <c r="R89" i="8"/>
  <c r="Z89" i="8" s="1"/>
  <c r="AH89" i="8" s="1"/>
  <c r="Q89" i="8"/>
  <c r="CI89" i="8" s="1"/>
  <c r="P89" i="8"/>
  <c r="N89" i="8"/>
  <c r="M89" i="8"/>
  <c r="L89" i="8"/>
  <c r="K89" i="8"/>
  <c r="J89" i="8"/>
  <c r="BL88" i="8"/>
  <c r="BT88" i="8" s="1"/>
  <c r="CB88" i="8" s="1"/>
  <c r="BK88" i="8"/>
  <c r="BS88" i="8" s="1"/>
  <c r="CA88" i="8" s="1"/>
  <c r="BJ88" i="8"/>
  <c r="BR88" i="8" s="1"/>
  <c r="BZ88" i="8" s="1"/>
  <c r="BI88" i="8"/>
  <c r="BQ88" i="8" s="1"/>
  <c r="BY88" i="8" s="1"/>
  <c r="BH88" i="8"/>
  <c r="BP88" i="8" s="1"/>
  <c r="BX88" i="8" s="1"/>
  <c r="BE88" i="8"/>
  <c r="BD88" i="8"/>
  <c r="BC88" i="8"/>
  <c r="BB88" i="8"/>
  <c r="BA88" i="8"/>
  <c r="R88" i="8"/>
  <c r="Z88" i="8" s="1"/>
  <c r="AH88" i="8" s="1"/>
  <c r="N88" i="8"/>
  <c r="M88" i="8"/>
  <c r="L88" i="8"/>
  <c r="K88" i="8"/>
  <c r="J88" i="8"/>
  <c r="BL87" i="8"/>
  <c r="BT87" i="8" s="1"/>
  <c r="CB87" i="8" s="1"/>
  <c r="BK87" i="8"/>
  <c r="BS87" i="8" s="1"/>
  <c r="CA87" i="8" s="1"/>
  <c r="BJ87" i="8"/>
  <c r="BR87" i="8" s="1"/>
  <c r="BZ87" i="8" s="1"/>
  <c r="BI87" i="8"/>
  <c r="BQ87" i="8" s="1"/>
  <c r="BY87" i="8" s="1"/>
  <c r="BH87" i="8"/>
  <c r="BP87" i="8" s="1"/>
  <c r="BX87" i="8" s="1"/>
  <c r="BD87" i="8"/>
  <c r="BC87" i="8"/>
  <c r="BB87" i="8"/>
  <c r="BA87" i="8"/>
  <c r="R87" i="8"/>
  <c r="Z87" i="8" s="1"/>
  <c r="AH87" i="8" s="1"/>
  <c r="N87" i="8"/>
  <c r="M87" i="8"/>
  <c r="L87" i="8"/>
  <c r="K87" i="8"/>
  <c r="J87" i="8"/>
  <c r="BL86" i="8"/>
  <c r="BT86" i="8" s="1"/>
  <c r="CB86" i="8" s="1"/>
  <c r="BK86" i="8"/>
  <c r="BS86" i="8" s="1"/>
  <c r="CA86" i="8" s="1"/>
  <c r="BJ86" i="8"/>
  <c r="BR86" i="8" s="1"/>
  <c r="BZ86" i="8" s="1"/>
  <c r="BI86" i="8"/>
  <c r="BQ86" i="8" s="1"/>
  <c r="BY86" i="8" s="1"/>
  <c r="BH86" i="8"/>
  <c r="BP86" i="8" s="1"/>
  <c r="BX86" i="8" s="1"/>
  <c r="BG86" i="8"/>
  <c r="BD86" i="8"/>
  <c r="BC86" i="8"/>
  <c r="BB86" i="8"/>
  <c r="BA86" i="8"/>
  <c r="BO86" i="8"/>
  <c r="BW86" i="8" s="1"/>
  <c r="CE86" i="8" s="1"/>
  <c r="BM86" i="8"/>
  <c r="BU86" i="8" s="1"/>
  <c r="CC86" i="8" s="1"/>
  <c r="R86" i="8"/>
  <c r="Z86" i="8" s="1"/>
  <c r="AH86" i="8" s="1"/>
  <c r="N86" i="8"/>
  <c r="M86" i="8"/>
  <c r="L86" i="8"/>
  <c r="K86" i="8"/>
  <c r="J86" i="8"/>
  <c r="BM85" i="8"/>
  <c r="BU85" i="8" s="1"/>
  <c r="CC85" i="8" s="1"/>
  <c r="BL85" i="8"/>
  <c r="BT85" i="8" s="1"/>
  <c r="CB85" i="8" s="1"/>
  <c r="BK85" i="8"/>
  <c r="BS85" i="8" s="1"/>
  <c r="CA85" i="8" s="1"/>
  <c r="BJ85" i="8"/>
  <c r="BR85" i="8" s="1"/>
  <c r="BZ85" i="8" s="1"/>
  <c r="BI85" i="8"/>
  <c r="BQ85" i="8" s="1"/>
  <c r="BY85" i="8" s="1"/>
  <c r="BH85" i="8"/>
  <c r="BP85" i="8" s="1"/>
  <c r="BX85" i="8" s="1"/>
  <c r="BE85" i="8"/>
  <c r="BD85" i="8"/>
  <c r="BC85" i="8"/>
  <c r="BB85" i="8"/>
  <c r="BA85" i="8"/>
  <c r="BN85" i="8"/>
  <c r="BV85" i="8" s="1"/>
  <c r="CD85" i="8" s="1"/>
  <c r="R85" i="8"/>
  <c r="Z85" i="8" s="1"/>
  <c r="AH85" i="8" s="1"/>
  <c r="N85" i="8"/>
  <c r="M85" i="8"/>
  <c r="L85" i="8"/>
  <c r="K85" i="8"/>
  <c r="J85" i="8"/>
  <c r="BL84" i="8"/>
  <c r="BT84" i="8" s="1"/>
  <c r="CB84" i="8" s="1"/>
  <c r="BK84" i="8"/>
  <c r="BS84" i="8" s="1"/>
  <c r="CA84" i="8" s="1"/>
  <c r="BJ84" i="8"/>
  <c r="BR84" i="8" s="1"/>
  <c r="BZ84" i="8" s="1"/>
  <c r="BI84" i="8"/>
  <c r="BQ84" i="8" s="1"/>
  <c r="BY84" i="8" s="1"/>
  <c r="BH84" i="8"/>
  <c r="BP84" i="8" s="1"/>
  <c r="BX84" i="8" s="1"/>
  <c r="BD84" i="8"/>
  <c r="BC84" i="8"/>
  <c r="BB84" i="8"/>
  <c r="BA84" i="8"/>
  <c r="R84" i="8"/>
  <c r="Z84" i="8" s="1"/>
  <c r="AH84" i="8" s="1"/>
  <c r="N84" i="8"/>
  <c r="M84" i="8"/>
  <c r="L84" i="8"/>
  <c r="K84" i="8"/>
  <c r="J84" i="8"/>
  <c r="Q84" i="8"/>
  <c r="CI84" i="8" s="1"/>
  <c r="BL83" i="8"/>
  <c r="BT83" i="8" s="1"/>
  <c r="CB83" i="8" s="1"/>
  <c r="BK83" i="8"/>
  <c r="BS83" i="8" s="1"/>
  <c r="CA83" i="8" s="1"/>
  <c r="BJ83" i="8"/>
  <c r="BR83" i="8" s="1"/>
  <c r="BZ83" i="8" s="1"/>
  <c r="BI83" i="8"/>
  <c r="BQ83" i="8" s="1"/>
  <c r="BY83" i="8" s="1"/>
  <c r="BH83" i="8"/>
  <c r="BP83" i="8" s="1"/>
  <c r="BX83" i="8" s="1"/>
  <c r="BF83" i="8"/>
  <c r="BD83" i="8"/>
  <c r="BC83" i="8"/>
  <c r="BB83" i="8"/>
  <c r="BA83" i="8"/>
  <c r="BN83" i="8"/>
  <c r="BV83" i="8" s="1"/>
  <c r="CD83" i="8" s="1"/>
  <c r="R83" i="8"/>
  <c r="Z83" i="8" s="1"/>
  <c r="AH83" i="8" s="1"/>
  <c r="O83" i="8"/>
  <c r="N83" i="8"/>
  <c r="M83" i="8"/>
  <c r="L83" i="8"/>
  <c r="K83" i="8"/>
  <c r="J83" i="8"/>
  <c r="BL82" i="8"/>
  <c r="BT82" i="8" s="1"/>
  <c r="CB82" i="8" s="1"/>
  <c r="BK82" i="8"/>
  <c r="BS82" i="8" s="1"/>
  <c r="CA82" i="8" s="1"/>
  <c r="BJ82" i="8"/>
  <c r="BR82" i="8" s="1"/>
  <c r="BZ82" i="8" s="1"/>
  <c r="BI82" i="8"/>
  <c r="BQ82" i="8" s="1"/>
  <c r="BY82" i="8" s="1"/>
  <c r="BH82" i="8"/>
  <c r="BP82" i="8" s="1"/>
  <c r="BX82" i="8" s="1"/>
  <c r="BD82" i="8"/>
  <c r="BC82" i="8"/>
  <c r="BB82" i="8"/>
  <c r="BA82" i="8"/>
  <c r="R82" i="8"/>
  <c r="Z82" i="8" s="1"/>
  <c r="AH82" i="8" s="1"/>
  <c r="O82" i="8"/>
  <c r="N82" i="8"/>
  <c r="M82" i="8"/>
  <c r="L82" i="8"/>
  <c r="K82" i="8"/>
  <c r="J82" i="8"/>
  <c r="BO81" i="8"/>
  <c r="BW81" i="8" s="1"/>
  <c r="CE81" i="8" s="1"/>
  <c r="BM81" i="8"/>
  <c r="BU81" i="8" s="1"/>
  <c r="CC81" i="8" s="1"/>
  <c r="BL81" i="8"/>
  <c r="BT81" i="8" s="1"/>
  <c r="CB81" i="8" s="1"/>
  <c r="BK81" i="8"/>
  <c r="BS81" i="8" s="1"/>
  <c r="CA81" i="8" s="1"/>
  <c r="BJ81" i="8"/>
  <c r="BR81" i="8" s="1"/>
  <c r="BZ81" i="8" s="1"/>
  <c r="BI81" i="8"/>
  <c r="BQ81" i="8" s="1"/>
  <c r="BY81" i="8" s="1"/>
  <c r="BH81" i="8"/>
  <c r="BP81" i="8" s="1"/>
  <c r="BX81" i="8" s="1"/>
  <c r="BG81" i="8"/>
  <c r="BE81" i="8"/>
  <c r="BD81" i="8"/>
  <c r="BC81" i="8"/>
  <c r="BB81" i="8"/>
  <c r="BA81" i="8"/>
  <c r="R81" i="8"/>
  <c r="Z81" i="8" s="1"/>
  <c r="AH81" i="8" s="1"/>
  <c r="N81" i="8"/>
  <c r="M81" i="8"/>
  <c r="L81" i="8"/>
  <c r="K81" i="8"/>
  <c r="J81" i="8"/>
  <c r="BL80" i="8"/>
  <c r="BT80" i="8" s="1"/>
  <c r="CB80" i="8" s="1"/>
  <c r="BK80" i="8"/>
  <c r="BS80" i="8" s="1"/>
  <c r="CA80" i="8" s="1"/>
  <c r="BJ80" i="8"/>
  <c r="BR80" i="8" s="1"/>
  <c r="BZ80" i="8" s="1"/>
  <c r="BI80" i="8"/>
  <c r="BQ80" i="8" s="1"/>
  <c r="BY80" i="8" s="1"/>
  <c r="BH80" i="8"/>
  <c r="BP80" i="8" s="1"/>
  <c r="BX80" i="8" s="1"/>
  <c r="BD80" i="8"/>
  <c r="BC80" i="8"/>
  <c r="BB80" i="8"/>
  <c r="BA80" i="8"/>
  <c r="BM80" i="8"/>
  <c r="BU80" i="8" s="1"/>
  <c r="CC80" i="8" s="1"/>
  <c r="R80" i="8"/>
  <c r="Z80" i="8" s="1"/>
  <c r="AH80" i="8" s="1"/>
  <c r="N80" i="8"/>
  <c r="M80" i="8"/>
  <c r="L80" i="8"/>
  <c r="K80" i="8"/>
  <c r="J80" i="8"/>
  <c r="BM79" i="8"/>
  <c r="BU79" i="8" s="1"/>
  <c r="CC79" i="8" s="1"/>
  <c r="BL79" i="8"/>
  <c r="BT79" i="8" s="1"/>
  <c r="CB79" i="8" s="1"/>
  <c r="BK79" i="8"/>
  <c r="BS79" i="8" s="1"/>
  <c r="CA79" i="8" s="1"/>
  <c r="BJ79" i="8"/>
  <c r="BR79" i="8" s="1"/>
  <c r="BZ79" i="8" s="1"/>
  <c r="BI79" i="8"/>
  <c r="BQ79" i="8" s="1"/>
  <c r="BY79" i="8" s="1"/>
  <c r="BH79" i="8"/>
  <c r="BP79" i="8" s="1"/>
  <c r="BX79" i="8" s="1"/>
  <c r="BE79" i="8"/>
  <c r="BD79" i="8"/>
  <c r="BC79" i="8"/>
  <c r="BB79" i="8"/>
  <c r="BA79" i="8"/>
  <c r="R79" i="8"/>
  <c r="Z79" i="8" s="1"/>
  <c r="AH79" i="8" s="1"/>
  <c r="O79" i="8"/>
  <c r="N79" i="8"/>
  <c r="M79" i="8"/>
  <c r="L79" i="8"/>
  <c r="K79" i="8"/>
  <c r="J79" i="8"/>
  <c r="BN78" i="8"/>
  <c r="BV78" i="8" s="1"/>
  <c r="CD78" i="8" s="1"/>
  <c r="BL78" i="8"/>
  <c r="BT78" i="8" s="1"/>
  <c r="CB78" i="8" s="1"/>
  <c r="BK78" i="8"/>
  <c r="BS78" i="8" s="1"/>
  <c r="CA78" i="8" s="1"/>
  <c r="BJ78" i="8"/>
  <c r="BR78" i="8" s="1"/>
  <c r="BZ78" i="8" s="1"/>
  <c r="BI78" i="8"/>
  <c r="BQ78" i="8" s="1"/>
  <c r="BY78" i="8" s="1"/>
  <c r="BH78" i="8"/>
  <c r="BP78" i="8" s="1"/>
  <c r="BX78" i="8" s="1"/>
  <c r="BD78" i="8"/>
  <c r="BC78" i="8"/>
  <c r="BB78" i="8"/>
  <c r="BA78" i="8"/>
  <c r="BF78" i="8"/>
  <c r="R78" i="8"/>
  <c r="Z78" i="8" s="1"/>
  <c r="AH78" i="8" s="1"/>
  <c r="N78" i="8"/>
  <c r="M78" i="8"/>
  <c r="L78" i="8"/>
  <c r="K78" i="8"/>
  <c r="J78" i="8"/>
  <c r="O78" i="8"/>
  <c r="BM77" i="8"/>
  <c r="BU77" i="8" s="1"/>
  <c r="CC77" i="8" s="1"/>
  <c r="BL77" i="8"/>
  <c r="BT77" i="8" s="1"/>
  <c r="CB77" i="8" s="1"/>
  <c r="BK77" i="8"/>
  <c r="BS77" i="8" s="1"/>
  <c r="CA77" i="8" s="1"/>
  <c r="BJ77" i="8"/>
  <c r="BR77" i="8" s="1"/>
  <c r="BZ77" i="8" s="1"/>
  <c r="BI77" i="8"/>
  <c r="BQ77" i="8" s="1"/>
  <c r="BY77" i="8" s="1"/>
  <c r="BH77" i="8"/>
  <c r="BP77" i="8" s="1"/>
  <c r="BX77" i="8" s="1"/>
  <c r="BE77" i="8"/>
  <c r="BD77" i="8"/>
  <c r="BC77" i="8"/>
  <c r="BB77" i="8"/>
  <c r="BA77" i="8"/>
  <c r="R77" i="8"/>
  <c r="Z77" i="8" s="1"/>
  <c r="AH77" i="8" s="1"/>
  <c r="N77" i="8"/>
  <c r="M77" i="8"/>
  <c r="L77" i="8"/>
  <c r="K77" i="8"/>
  <c r="J77" i="8"/>
  <c r="BL76" i="8"/>
  <c r="BT76" i="8" s="1"/>
  <c r="CB76" i="8" s="1"/>
  <c r="BK76" i="8"/>
  <c r="BS76" i="8" s="1"/>
  <c r="CA76" i="8" s="1"/>
  <c r="BJ76" i="8"/>
  <c r="BR76" i="8" s="1"/>
  <c r="BZ76" i="8" s="1"/>
  <c r="BI76" i="8"/>
  <c r="BQ76" i="8" s="1"/>
  <c r="BY76" i="8" s="1"/>
  <c r="BH76" i="8"/>
  <c r="BP76" i="8" s="1"/>
  <c r="BX76" i="8" s="1"/>
  <c r="BD76" i="8"/>
  <c r="BC76" i="8"/>
  <c r="BB76" i="8"/>
  <c r="BA76" i="8"/>
  <c r="R76" i="8"/>
  <c r="Z76" i="8" s="1"/>
  <c r="AH76" i="8" s="1"/>
  <c r="P76" i="8"/>
  <c r="N76" i="8"/>
  <c r="M76" i="8"/>
  <c r="L76" i="8"/>
  <c r="K76" i="8"/>
  <c r="J76" i="8"/>
  <c r="BM75" i="8"/>
  <c r="BU75" i="8" s="1"/>
  <c r="CC75" i="8" s="1"/>
  <c r="BL75" i="8"/>
  <c r="BT75" i="8" s="1"/>
  <c r="CB75" i="8" s="1"/>
  <c r="BK75" i="8"/>
  <c r="BS75" i="8" s="1"/>
  <c r="CA75" i="8" s="1"/>
  <c r="BJ75" i="8"/>
  <c r="BR75" i="8" s="1"/>
  <c r="BZ75" i="8" s="1"/>
  <c r="BI75" i="8"/>
  <c r="BQ75" i="8" s="1"/>
  <c r="BY75" i="8" s="1"/>
  <c r="BH75" i="8"/>
  <c r="BP75" i="8" s="1"/>
  <c r="BX75" i="8" s="1"/>
  <c r="BE75" i="8"/>
  <c r="BD75" i="8"/>
  <c r="BC75" i="8"/>
  <c r="BB75" i="8"/>
  <c r="BA75" i="8"/>
  <c r="AB75" i="8"/>
  <c r="AJ75" i="8" s="1"/>
  <c r="R75" i="8"/>
  <c r="Z75" i="8" s="1"/>
  <c r="AH75" i="8" s="1"/>
  <c r="N75" i="8"/>
  <c r="M75" i="8"/>
  <c r="L75" i="8"/>
  <c r="K75" i="8"/>
  <c r="J75" i="8"/>
  <c r="BN74" i="8"/>
  <c r="BV74" i="8" s="1"/>
  <c r="CD74" i="8" s="1"/>
  <c r="BL74" i="8"/>
  <c r="BT74" i="8" s="1"/>
  <c r="CB74" i="8" s="1"/>
  <c r="BK74" i="8"/>
  <c r="BS74" i="8" s="1"/>
  <c r="CA74" i="8" s="1"/>
  <c r="BJ74" i="8"/>
  <c r="BR74" i="8" s="1"/>
  <c r="BZ74" i="8" s="1"/>
  <c r="BI74" i="8"/>
  <c r="BQ74" i="8" s="1"/>
  <c r="BY74" i="8" s="1"/>
  <c r="BH74" i="8"/>
  <c r="BP74" i="8" s="1"/>
  <c r="BX74" i="8" s="1"/>
  <c r="BD74" i="8"/>
  <c r="BC74" i="8"/>
  <c r="BB74" i="8"/>
  <c r="BA74" i="8"/>
  <c r="BF74" i="8"/>
  <c r="R74" i="8"/>
  <c r="Z74" i="8" s="1"/>
  <c r="AH74" i="8" s="1"/>
  <c r="N74" i="8"/>
  <c r="M74" i="8"/>
  <c r="L74" i="8"/>
  <c r="K74" i="8"/>
  <c r="J74" i="8"/>
  <c r="O74" i="8"/>
  <c r="BM73" i="8"/>
  <c r="BU73" i="8" s="1"/>
  <c r="CC73" i="8" s="1"/>
  <c r="BL73" i="8"/>
  <c r="BT73" i="8" s="1"/>
  <c r="CB73" i="8" s="1"/>
  <c r="BK73" i="8"/>
  <c r="BS73" i="8" s="1"/>
  <c r="CA73" i="8" s="1"/>
  <c r="BJ73" i="8"/>
  <c r="BR73" i="8" s="1"/>
  <c r="BZ73" i="8" s="1"/>
  <c r="BI73" i="8"/>
  <c r="BQ73" i="8" s="1"/>
  <c r="BY73" i="8" s="1"/>
  <c r="BH73" i="8"/>
  <c r="BP73" i="8" s="1"/>
  <c r="BX73" i="8" s="1"/>
  <c r="BE73" i="8"/>
  <c r="BD73" i="8"/>
  <c r="BC73" i="8"/>
  <c r="BB73" i="8"/>
  <c r="BA73" i="8"/>
  <c r="R73" i="8"/>
  <c r="Z73" i="8" s="1"/>
  <c r="AH73" i="8" s="1"/>
  <c r="N73" i="8"/>
  <c r="M73" i="8"/>
  <c r="L73" i="8"/>
  <c r="K73" i="8"/>
  <c r="J73" i="8"/>
  <c r="BL72" i="8"/>
  <c r="BT72" i="8" s="1"/>
  <c r="CB72" i="8" s="1"/>
  <c r="BK72" i="8"/>
  <c r="BS72" i="8" s="1"/>
  <c r="CA72" i="8" s="1"/>
  <c r="BJ72" i="8"/>
  <c r="BR72" i="8" s="1"/>
  <c r="BZ72" i="8" s="1"/>
  <c r="BI72" i="8"/>
  <c r="BQ72" i="8" s="1"/>
  <c r="BY72" i="8" s="1"/>
  <c r="BH72" i="8"/>
  <c r="BP72" i="8" s="1"/>
  <c r="BX72" i="8" s="1"/>
  <c r="BD72" i="8"/>
  <c r="BC72" i="8"/>
  <c r="BB72" i="8"/>
  <c r="BA72" i="8"/>
  <c r="R72" i="8"/>
  <c r="Z72" i="8" s="1"/>
  <c r="AH72" i="8" s="1"/>
  <c r="P72" i="8"/>
  <c r="N72" i="8"/>
  <c r="M72" i="8"/>
  <c r="L72" i="8"/>
  <c r="K72" i="8"/>
  <c r="J72" i="8"/>
  <c r="BM71" i="8"/>
  <c r="BU71" i="8" s="1"/>
  <c r="CC71" i="8" s="1"/>
  <c r="BL71" i="8"/>
  <c r="BT71" i="8" s="1"/>
  <c r="CB71" i="8" s="1"/>
  <c r="BK71" i="8"/>
  <c r="BS71" i="8" s="1"/>
  <c r="CA71" i="8" s="1"/>
  <c r="BJ71" i="8"/>
  <c r="BR71" i="8" s="1"/>
  <c r="BZ71" i="8" s="1"/>
  <c r="BI71" i="8"/>
  <c r="BQ71" i="8" s="1"/>
  <c r="BY71" i="8" s="1"/>
  <c r="BH71" i="8"/>
  <c r="BP71" i="8" s="1"/>
  <c r="BX71" i="8" s="1"/>
  <c r="BE71" i="8"/>
  <c r="BD71" i="8"/>
  <c r="BC71" i="8"/>
  <c r="BB71" i="8"/>
  <c r="BA71" i="8"/>
  <c r="R71" i="8"/>
  <c r="Z71" i="8" s="1"/>
  <c r="AH71" i="8" s="1"/>
  <c r="N71" i="8"/>
  <c r="M71" i="8"/>
  <c r="L71" i="8"/>
  <c r="K71" i="8"/>
  <c r="J71" i="8"/>
  <c r="BL70" i="8"/>
  <c r="BT70" i="8" s="1"/>
  <c r="CB70" i="8" s="1"/>
  <c r="BK70" i="8"/>
  <c r="BS70" i="8" s="1"/>
  <c r="CA70" i="8" s="1"/>
  <c r="BJ70" i="8"/>
  <c r="BR70" i="8" s="1"/>
  <c r="BZ70" i="8" s="1"/>
  <c r="BI70" i="8"/>
  <c r="BQ70" i="8" s="1"/>
  <c r="BY70" i="8" s="1"/>
  <c r="BH70" i="8"/>
  <c r="BP70" i="8" s="1"/>
  <c r="BX70" i="8" s="1"/>
  <c r="BD70" i="8"/>
  <c r="BC70" i="8"/>
  <c r="BB70" i="8"/>
  <c r="BA70" i="8"/>
  <c r="R70" i="8"/>
  <c r="Z70" i="8" s="1"/>
  <c r="AH70" i="8" s="1"/>
  <c r="N70" i="8"/>
  <c r="M70" i="8"/>
  <c r="L70" i="8"/>
  <c r="K70" i="8"/>
  <c r="J70" i="8"/>
  <c r="BN69" i="8"/>
  <c r="BV69" i="8" s="1"/>
  <c r="CD69" i="8" s="1"/>
  <c r="BM69" i="8"/>
  <c r="BU69" i="8" s="1"/>
  <c r="CC69" i="8" s="1"/>
  <c r="BL69" i="8"/>
  <c r="BT69" i="8" s="1"/>
  <c r="CB69" i="8" s="1"/>
  <c r="BK69" i="8"/>
  <c r="BS69" i="8" s="1"/>
  <c r="CA69" i="8" s="1"/>
  <c r="BJ69" i="8"/>
  <c r="BR69" i="8" s="1"/>
  <c r="BZ69" i="8" s="1"/>
  <c r="BI69" i="8"/>
  <c r="BQ69" i="8" s="1"/>
  <c r="BY69" i="8" s="1"/>
  <c r="BH69" i="8"/>
  <c r="BP69" i="8" s="1"/>
  <c r="BX69" i="8" s="1"/>
  <c r="BF69" i="8"/>
  <c r="BE69" i="8"/>
  <c r="BD69" i="8"/>
  <c r="BC69" i="8"/>
  <c r="BB69" i="8"/>
  <c r="BA69" i="8"/>
  <c r="R69" i="8"/>
  <c r="Z69" i="8" s="1"/>
  <c r="AH69" i="8" s="1"/>
  <c r="P69" i="8"/>
  <c r="N69" i="8"/>
  <c r="M69" i="8"/>
  <c r="L69" i="8"/>
  <c r="K69" i="8"/>
  <c r="J69" i="8"/>
  <c r="Q69" i="8"/>
  <c r="CI69" i="8" s="1"/>
  <c r="BL68" i="8"/>
  <c r="BT68" i="8" s="1"/>
  <c r="CB68" i="8" s="1"/>
  <c r="BK68" i="8"/>
  <c r="BS68" i="8" s="1"/>
  <c r="CA68" i="8" s="1"/>
  <c r="BJ68" i="8"/>
  <c r="BR68" i="8" s="1"/>
  <c r="BZ68" i="8" s="1"/>
  <c r="BI68" i="8"/>
  <c r="BQ68" i="8" s="1"/>
  <c r="BY68" i="8" s="1"/>
  <c r="BH68" i="8"/>
  <c r="BP68" i="8" s="1"/>
  <c r="BX68" i="8" s="1"/>
  <c r="BD68" i="8"/>
  <c r="BC68" i="8"/>
  <c r="BB68" i="8"/>
  <c r="BA68" i="8"/>
  <c r="R68" i="8"/>
  <c r="Z68" i="8" s="1"/>
  <c r="AH68" i="8" s="1"/>
  <c r="N68" i="8"/>
  <c r="M68" i="8"/>
  <c r="L68" i="8"/>
  <c r="K68" i="8"/>
  <c r="J68" i="8"/>
  <c r="BL67" i="8"/>
  <c r="BT67" i="8" s="1"/>
  <c r="CB67" i="8" s="1"/>
  <c r="BK67" i="8"/>
  <c r="BS67" i="8" s="1"/>
  <c r="CA67" i="8" s="1"/>
  <c r="BJ67" i="8"/>
  <c r="BR67" i="8" s="1"/>
  <c r="BZ67" i="8" s="1"/>
  <c r="BI67" i="8"/>
  <c r="BQ67" i="8" s="1"/>
  <c r="BY67" i="8" s="1"/>
  <c r="BH67" i="8"/>
  <c r="BP67" i="8" s="1"/>
  <c r="BX67" i="8" s="1"/>
  <c r="BD67" i="8"/>
  <c r="BC67" i="8"/>
  <c r="BB67" i="8"/>
  <c r="BA67" i="8"/>
  <c r="R67" i="8"/>
  <c r="Z67" i="8" s="1"/>
  <c r="AH67" i="8" s="1"/>
  <c r="N67" i="8"/>
  <c r="M67" i="8"/>
  <c r="L67" i="8"/>
  <c r="K67" i="8"/>
  <c r="J67" i="8"/>
  <c r="BM66" i="8"/>
  <c r="BU66" i="8" s="1"/>
  <c r="CC66" i="8" s="1"/>
  <c r="BL66" i="8"/>
  <c r="BT66" i="8" s="1"/>
  <c r="CB66" i="8" s="1"/>
  <c r="BK66" i="8"/>
  <c r="BS66" i="8" s="1"/>
  <c r="CA66" i="8" s="1"/>
  <c r="BJ66" i="8"/>
  <c r="BR66" i="8" s="1"/>
  <c r="BZ66" i="8" s="1"/>
  <c r="BI66" i="8"/>
  <c r="BQ66" i="8" s="1"/>
  <c r="BY66" i="8" s="1"/>
  <c r="BH66" i="8"/>
  <c r="BP66" i="8" s="1"/>
  <c r="BX66" i="8" s="1"/>
  <c r="BE66" i="8"/>
  <c r="BD66" i="8"/>
  <c r="BC66" i="8"/>
  <c r="BB66" i="8"/>
  <c r="BA66" i="8"/>
  <c r="R66" i="8"/>
  <c r="Z66" i="8" s="1"/>
  <c r="AH66" i="8" s="1"/>
  <c r="Q66" i="8"/>
  <c r="CI66" i="8" s="1"/>
  <c r="N66" i="8"/>
  <c r="M66" i="8"/>
  <c r="L66" i="8"/>
  <c r="K66" i="8"/>
  <c r="J66" i="8"/>
  <c r="BL65" i="8"/>
  <c r="BT65" i="8" s="1"/>
  <c r="CB65" i="8" s="1"/>
  <c r="BK65" i="8"/>
  <c r="BS65" i="8" s="1"/>
  <c r="CA65" i="8" s="1"/>
  <c r="BJ65" i="8"/>
  <c r="BR65" i="8" s="1"/>
  <c r="BZ65" i="8" s="1"/>
  <c r="BI65" i="8"/>
  <c r="BQ65" i="8" s="1"/>
  <c r="BY65" i="8" s="1"/>
  <c r="BH65" i="8"/>
  <c r="BP65" i="8" s="1"/>
  <c r="BX65" i="8" s="1"/>
  <c r="BD65" i="8"/>
  <c r="BC65" i="8"/>
  <c r="BB65" i="8"/>
  <c r="BA65" i="8"/>
  <c r="R65" i="8"/>
  <c r="Z65" i="8" s="1"/>
  <c r="AH65" i="8" s="1"/>
  <c r="N65" i="8"/>
  <c r="M65" i="8"/>
  <c r="L65" i="8"/>
  <c r="K65" i="8"/>
  <c r="J65" i="8"/>
  <c r="BL64" i="8"/>
  <c r="BT64" i="8" s="1"/>
  <c r="CB64" i="8" s="1"/>
  <c r="BK64" i="8"/>
  <c r="BS64" i="8" s="1"/>
  <c r="CA64" i="8" s="1"/>
  <c r="BJ64" i="8"/>
  <c r="BR64" i="8" s="1"/>
  <c r="BZ64" i="8" s="1"/>
  <c r="BI64" i="8"/>
  <c r="BQ64" i="8" s="1"/>
  <c r="BY64" i="8" s="1"/>
  <c r="BH64" i="8"/>
  <c r="BP64" i="8" s="1"/>
  <c r="BX64" i="8" s="1"/>
  <c r="BG64" i="8"/>
  <c r="BD64" i="8"/>
  <c r="BC64" i="8"/>
  <c r="BB64" i="8"/>
  <c r="BA64" i="8"/>
  <c r="BO64" i="8"/>
  <c r="BW64" i="8" s="1"/>
  <c r="CE64" i="8" s="1"/>
  <c r="BM64" i="8"/>
  <c r="BU64" i="8" s="1"/>
  <c r="CC64" i="8" s="1"/>
  <c r="R64" i="8"/>
  <c r="Z64" i="8" s="1"/>
  <c r="AH64" i="8" s="1"/>
  <c r="O64" i="8"/>
  <c r="N64" i="8"/>
  <c r="M64" i="8"/>
  <c r="L64" i="8"/>
  <c r="K64" i="8"/>
  <c r="J64" i="8"/>
  <c r="P64" i="8"/>
  <c r="BM63" i="8"/>
  <c r="BU63" i="8" s="1"/>
  <c r="CC63" i="8" s="1"/>
  <c r="BL63" i="8"/>
  <c r="BT63" i="8" s="1"/>
  <c r="CB63" i="8" s="1"/>
  <c r="BK63" i="8"/>
  <c r="BS63" i="8" s="1"/>
  <c r="CA63" i="8" s="1"/>
  <c r="BJ63" i="8"/>
  <c r="BR63" i="8" s="1"/>
  <c r="BZ63" i="8" s="1"/>
  <c r="BI63" i="8"/>
  <c r="BQ63" i="8" s="1"/>
  <c r="BY63" i="8" s="1"/>
  <c r="BH63" i="8"/>
  <c r="BP63" i="8" s="1"/>
  <c r="BX63" i="8" s="1"/>
  <c r="BE63" i="8"/>
  <c r="BD63" i="8"/>
  <c r="BC63" i="8"/>
  <c r="BB63" i="8"/>
  <c r="BA63" i="8"/>
  <c r="R63" i="8"/>
  <c r="Z63" i="8" s="1"/>
  <c r="AH63" i="8" s="1"/>
  <c r="Q63" i="8"/>
  <c r="CI63" i="8" s="1"/>
  <c r="P63" i="8"/>
  <c r="N63" i="8"/>
  <c r="M63" i="8"/>
  <c r="L63" i="8"/>
  <c r="K63" i="8"/>
  <c r="J63" i="8"/>
  <c r="BL62" i="8"/>
  <c r="BT62" i="8" s="1"/>
  <c r="CB62" i="8" s="1"/>
  <c r="BK62" i="8"/>
  <c r="BS62" i="8" s="1"/>
  <c r="CA62" i="8" s="1"/>
  <c r="BJ62" i="8"/>
  <c r="BR62" i="8" s="1"/>
  <c r="BZ62" i="8" s="1"/>
  <c r="BI62" i="8"/>
  <c r="BQ62" i="8" s="1"/>
  <c r="BY62" i="8" s="1"/>
  <c r="BH62" i="8"/>
  <c r="BP62" i="8" s="1"/>
  <c r="BX62" i="8" s="1"/>
  <c r="BE62" i="8"/>
  <c r="BD62" i="8"/>
  <c r="BC62" i="8"/>
  <c r="BB62" i="8"/>
  <c r="BA62" i="8"/>
  <c r="R62" i="8"/>
  <c r="Z62" i="8" s="1"/>
  <c r="AH62" i="8" s="1"/>
  <c r="N62" i="8"/>
  <c r="M62" i="8"/>
  <c r="L62" i="8"/>
  <c r="K62" i="8"/>
  <c r="J62" i="8"/>
  <c r="BL61" i="8"/>
  <c r="BT61" i="8" s="1"/>
  <c r="CB61" i="8" s="1"/>
  <c r="BK61" i="8"/>
  <c r="BS61" i="8" s="1"/>
  <c r="CA61" i="8" s="1"/>
  <c r="BJ61" i="8"/>
  <c r="BR61" i="8" s="1"/>
  <c r="BZ61" i="8" s="1"/>
  <c r="BI61" i="8"/>
  <c r="BQ61" i="8" s="1"/>
  <c r="BY61" i="8" s="1"/>
  <c r="BH61" i="8"/>
  <c r="BP61" i="8" s="1"/>
  <c r="BX61" i="8" s="1"/>
  <c r="BD61" i="8"/>
  <c r="BC61" i="8"/>
  <c r="BB61" i="8"/>
  <c r="BA61" i="8"/>
  <c r="R61" i="8"/>
  <c r="Z61" i="8" s="1"/>
  <c r="AH61" i="8" s="1"/>
  <c r="N61" i="8"/>
  <c r="M61" i="8"/>
  <c r="L61" i="8"/>
  <c r="K61" i="8"/>
  <c r="J61" i="8"/>
  <c r="BM60" i="8"/>
  <c r="BU60" i="8" s="1"/>
  <c r="CC60" i="8" s="1"/>
  <c r="BL60" i="8"/>
  <c r="BT60" i="8" s="1"/>
  <c r="CB60" i="8" s="1"/>
  <c r="BK60" i="8"/>
  <c r="BS60" i="8" s="1"/>
  <c r="CA60" i="8" s="1"/>
  <c r="BJ60" i="8"/>
  <c r="BR60" i="8" s="1"/>
  <c r="BZ60" i="8" s="1"/>
  <c r="BI60" i="8"/>
  <c r="BQ60" i="8" s="1"/>
  <c r="BY60" i="8" s="1"/>
  <c r="BH60" i="8"/>
  <c r="BP60" i="8" s="1"/>
  <c r="BX60" i="8" s="1"/>
  <c r="BE60" i="8"/>
  <c r="BD60" i="8"/>
  <c r="BC60" i="8"/>
  <c r="BB60" i="8"/>
  <c r="BA60" i="8"/>
  <c r="R60" i="8"/>
  <c r="Z60" i="8" s="1"/>
  <c r="AH60" i="8" s="1"/>
  <c r="N60" i="8"/>
  <c r="M60" i="8"/>
  <c r="L60" i="8"/>
  <c r="K60" i="8"/>
  <c r="J60" i="8"/>
  <c r="P60" i="8"/>
  <c r="O60" i="8"/>
  <c r="BM59" i="8"/>
  <c r="BU59" i="8" s="1"/>
  <c r="CC59" i="8" s="1"/>
  <c r="BL59" i="8"/>
  <c r="BT59" i="8" s="1"/>
  <c r="CB59" i="8" s="1"/>
  <c r="BK59" i="8"/>
  <c r="BS59" i="8" s="1"/>
  <c r="CA59" i="8" s="1"/>
  <c r="BJ59" i="8"/>
  <c r="BR59" i="8" s="1"/>
  <c r="BZ59" i="8" s="1"/>
  <c r="BI59" i="8"/>
  <c r="BQ59" i="8" s="1"/>
  <c r="BY59" i="8" s="1"/>
  <c r="BH59" i="8"/>
  <c r="BP59" i="8" s="1"/>
  <c r="BX59" i="8" s="1"/>
  <c r="BE59" i="8"/>
  <c r="BD59" i="8"/>
  <c r="BC59" i="8"/>
  <c r="BB59" i="8"/>
  <c r="BA59" i="8"/>
  <c r="R59" i="8"/>
  <c r="Z59" i="8" s="1"/>
  <c r="AH59" i="8" s="1"/>
  <c r="N59" i="8"/>
  <c r="M59" i="8"/>
  <c r="L59" i="8"/>
  <c r="K59" i="8"/>
  <c r="J59" i="8"/>
  <c r="P59" i="8"/>
  <c r="BL58" i="8"/>
  <c r="BT58" i="8" s="1"/>
  <c r="CB58" i="8" s="1"/>
  <c r="BK58" i="8"/>
  <c r="BS58" i="8" s="1"/>
  <c r="CA58" i="8" s="1"/>
  <c r="BJ58" i="8"/>
  <c r="BR58" i="8" s="1"/>
  <c r="BZ58" i="8" s="1"/>
  <c r="BI58" i="8"/>
  <c r="BQ58" i="8" s="1"/>
  <c r="BY58" i="8" s="1"/>
  <c r="BH58" i="8"/>
  <c r="BP58" i="8" s="1"/>
  <c r="BX58" i="8" s="1"/>
  <c r="BD58" i="8"/>
  <c r="BC58" i="8"/>
  <c r="BB58" i="8"/>
  <c r="BA58" i="8"/>
  <c r="R58" i="8"/>
  <c r="Z58" i="8" s="1"/>
  <c r="AH58" i="8" s="1"/>
  <c r="N58" i="8"/>
  <c r="M58" i="8"/>
  <c r="L58" i="8"/>
  <c r="K58" i="8"/>
  <c r="J58" i="8"/>
  <c r="Q58" i="8"/>
  <c r="CI58" i="8" s="1"/>
  <c r="BL57" i="8"/>
  <c r="BT57" i="8" s="1"/>
  <c r="CB57" i="8" s="1"/>
  <c r="BK57" i="8"/>
  <c r="BS57" i="8" s="1"/>
  <c r="CA57" i="8" s="1"/>
  <c r="BJ57" i="8"/>
  <c r="BR57" i="8" s="1"/>
  <c r="BZ57" i="8" s="1"/>
  <c r="BI57" i="8"/>
  <c r="BQ57" i="8" s="1"/>
  <c r="BY57" i="8" s="1"/>
  <c r="BH57" i="8"/>
  <c r="BP57" i="8" s="1"/>
  <c r="BX57" i="8" s="1"/>
  <c r="BD57" i="8"/>
  <c r="BC57" i="8"/>
  <c r="BB57" i="8"/>
  <c r="BA57" i="8"/>
  <c r="R57" i="8"/>
  <c r="Z57" i="8" s="1"/>
  <c r="AH57" i="8" s="1"/>
  <c r="O57" i="8"/>
  <c r="N57" i="8"/>
  <c r="M57" i="8"/>
  <c r="L57" i="8"/>
  <c r="K57" i="8"/>
  <c r="J57" i="8"/>
  <c r="BM56" i="8"/>
  <c r="BU56" i="8" s="1"/>
  <c r="CC56" i="8" s="1"/>
  <c r="BL56" i="8"/>
  <c r="BT56" i="8" s="1"/>
  <c r="CB56" i="8" s="1"/>
  <c r="BK56" i="8"/>
  <c r="BS56" i="8" s="1"/>
  <c r="CA56" i="8" s="1"/>
  <c r="BJ56" i="8"/>
  <c r="BR56" i="8" s="1"/>
  <c r="BZ56" i="8" s="1"/>
  <c r="BI56" i="8"/>
  <c r="BQ56" i="8" s="1"/>
  <c r="BY56" i="8" s="1"/>
  <c r="BH56" i="8"/>
  <c r="BP56" i="8" s="1"/>
  <c r="BX56" i="8" s="1"/>
  <c r="BE56" i="8"/>
  <c r="BD56" i="8"/>
  <c r="BC56" i="8"/>
  <c r="BB56" i="8"/>
  <c r="BA56" i="8"/>
  <c r="BG56" i="8"/>
  <c r="R56" i="8"/>
  <c r="Z56" i="8" s="1"/>
  <c r="AH56" i="8" s="1"/>
  <c r="O56" i="8"/>
  <c r="N56" i="8"/>
  <c r="M56" i="8"/>
  <c r="L56" i="8"/>
  <c r="K56" i="8"/>
  <c r="J56" i="8"/>
  <c r="BM55" i="8"/>
  <c r="BU55" i="8" s="1"/>
  <c r="CC55" i="8" s="1"/>
  <c r="BL55" i="8"/>
  <c r="BT55" i="8" s="1"/>
  <c r="CB55" i="8" s="1"/>
  <c r="BK55" i="8"/>
  <c r="BS55" i="8" s="1"/>
  <c r="CA55" i="8" s="1"/>
  <c r="BJ55" i="8"/>
  <c r="BR55" i="8" s="1"/>
  <c r="BZ55" i="8" s="1"/>
  <c r="BI55" i="8"/>
  <c r="BQ55" i="8" s="1"/>
  <c r="BY55" i="8" s="1"/>
  <c r="BH55" i="8"/>
  <c r="BP55" i="8" s="1"/>
  <c r="BX55" i="8" s="1"/>
  <c r="BE55" i="8"/>
  <c r="BD55" i="8"/>
  <c r="BC55" i="8"/>
  <c r="BB55" i="8"/>
  <c r="BA55" i="8"/>
  <c r="R55" i="8"/>
  <c r="Z55" i="8" s="1"/>
  <c r="AH55" i="8" s="1"/>
  <c r="N55" i="8"/>
  <c r="M55" i="8"/>
  <c r="L55" i="8"/>
  <c r="K55" i="8"/>
  <c r="J55" i="8"/>
  <c r="BL54" i="8"/>
  <c r="BT54" i="8" s="1"/>
  <c r="CB54" i="8" s="1"/>
  <c r="BK54" i="8"/>
  <c r="BS54" i="8" s="1"/>
  <c r="CA54" i="8" s="1"/>
  <c r="BJ54" i="8"/>
  <c r="BR54" i="8" s="1"/>
  <c r="BZ54" i="8" s="1"/>
  <c r="BI54" i="8"/>
  <c r="BQ54" i="8" s="1"/>
  <c r="BY54" i="8" s="1"/>
  <c r="BH54" i="8"/>
  <c r="BP54" i="8" s="1"/>
  <c r="BX54" i="8" s="1"/>
  <c r="BE54" i="8"/>
  <c r="BD54" i="8"/>
  <c r="BC54" i="8"/>
  <c r="BB54" i="8"/>
  <c r="BA54" i="8"/>
  <c r="R54" i="8"/>
  <c r="Z54" i="8" s="1"/>
  <c r="AH54" i="8" s="1"/>
  <c r="N54" i="8"/>
  <c r="M54" i="8"/>
  <c r="L54" i="8"/>
  <c r="K54" i="8"/>
  <c r="J54" i="8"/>
  <c r="BL53" i="8"/>
  <c r="BT53" i="8" s="1"/>
  <c r="CB53" i="8" s="1"/>
  <c r="BK53" i="8"/>
  <c r="BS53" i="8" s="1"/>
  <c r="CA53" i="8" s="1"/>
  <c r="BJ53" i="8"/>
  <c r="BR53" i="8" s="1"/>
  <c r="BZ53" i="8" s="1"/>
  <c r="BI53" i="8"/>
  <c r="BQ53" i="8" s="1"/>
  <c r="BY53" i="8" s="1"/>
  <c r="BH53" i="8"/>
  <c r="BP53" i="8" s="1"/>
  <c r="BX53" i="8" s="1"/>
  <c r="BD53" i="8"/>
  <c r="BC53" i="8"/>
  <c r="BB53" i="8"/>
  <c r="BA53" i="8"/>
  <c r="R53" i="8"/>
  <c r="Z53" i="8" s="1"/>
  <c r="AH53" i="8" s="1"/>
  <c r="N53" i="8"/>
  <c r="M53" i="8"/>
  <c r="L53" i="8"/>
  <c r="K53" i="8"/>
  <c r="J53" i="8"/>
  <c r="BM52" i="8"/>
  <c r="BU52" i="8" s="1"/>
  <c r="CC52" i="8" s="1"/>
  <c r="BL52" i="8"/>
  <c r="BT52" i="8" s="1"/>
  <c r="CB52" i="8" s="1"/>
  <c r="BK52" i="8"/>
  <c r="BS52" i="8" s="1"/>
  <c r="CA52" i="8" s="1"/>
  <c r="BJ52" i="8"/>
  <c r="BR52" i="8" s="1"/>
  <c r="BZ52" i="8" s="1"/>
  <c r="BI52" i="8"/>
  <c r="BQ52" i="8" s="1"/>
  <c r="BY52" i="8" s="1"/>
  <c r="BH52" i="8"/>
  <c r="BP52" i="8" s="1"/>
  <c r="BX52" i="8" s="1"/>
  <c r="BE52" i="8"/>
  <c r="BD52" i="8"/>
  <c r="BC52" i="8"/>
  <c r="BB52" i="8"/>
  <c r="BA52" i="8"/>
  <c r="R52" i="8"/>
  <c r="Z52" i="8" s="1"/>
  <c r="AH52" i="8" s="1"/>
  <c r="N52" i="8"/>
  <c r="M52" i="8"/>
  <c r="L52" i="8"/>
  <c r="K52" i="8"/>
  <c r="J52" i="8"/>
  <c r="BL51" i="8"/>
  <c r="BT51" i="8" s="1"/>
  <c r="CB51" i="8" s="1"/>
  <c r="BK51" i="8"/>
  <c r="BS51" i="8" s="1"/>
  <c r="CA51" i="8" s="1"/>
  <c r="BJ51" i="8"/>
  <c r="BR51" i="8" s="1"/>
  <c r="BZ51" i="8" s="1"/>
  <c r="BI51" i="8"/>
  <c r="BQ51" i="8" s="1"/>
  <c r="BY51" i="8" s="1"/>
  <c r="BH51" i="8"/>
  <c r="BP51" i="8" s="1"/>
  <c r="BX51" i="8" s="1"/>
  <c r="BE51" i="8"/>
  <c r="BD51" i="8"/>
  <c r="BC51" i="8"/>
  <c r="BB51" i="8"/>
  <c r="BA51" i="8"/>
  <c r="R51" i="8"/>
  <c r="Z51" i="8" s="1"/>
  <c r="AH51" i="8" s="1"/>
  <c r="P51" i="8"/>
  <c r="N51" i="8"/>
  <c r="M51" i="8"/>
  <c r="L51" i="8"/>
  <c r="K51" i="8"/>
  <c r="J51" i="8"/>
  <c r="Q51" i="8"/>
  <c r="CI51" i="8" s="1"/>
  <c r="BM50" i="8"/>
  <c r="BU50" i="8" s="1"/>
  <c r="CC50" i="8" s="1"/>
  <c r="BL50" i="8"/>
  <c r="BT50" i="8" s="1"/>
  <c r="CB50" i="8" s="1"/>
  <c r="BK50" i="8"/>
  <c r="BS50" i="8" s="1"/>
  <c r="CA50" i="8" s="1"/>
  <c r="BJ50" i="8"/>
  <c r="BR50" i="8" s="1"/>
  <c r="BZ50" i="8" s="1"/>
  <c r="BI50" i="8"/>
  <c r="BQ50" i="8" s="1"/>
  <c r="BY50" i="8" s="1"/>
  <c r="BH50" i="8"/>
  <c r="BP50" i="8" s="1"/>
  <c r="BX50" i="8" s="1"/>
  <c r="BE50" i="8"/>
  <c r="BD50" i="8"/>
  <c r="BC50" i="8"/>
  <c r="BB50" i="8"/>
  <c r="BA50" i="8"/>
  <c r="R50" i="8"/>
  <c r="Z50" i="8" s="1"/>
  <c r="AH50" i="8" s="1"/>
  <c r="N50" i="8"/>
  <c r="M50" i="8"/>
  <c r="L50" i="8"/>
  <c r="K50" i="8"/>
  <c r="J50" i="8"/>
  <c r="BL49" i="8"/>
  <c r="BT49" i="8" s="1"/>
  <c r="CB49" i="8" s="1"/>
  <c r="BK49" i="8"/>
  <c r="BS49" i="8" s="1"/>
  <c r="CA49" i="8" s="1"/>
  <c r="BJ49" i="8"/>
  <c r="BR49" i="8" s="1"/>
  <c r="BZ49" i="8" s="1"/>
  <c r="BI49" i="8"/>
  <c r="BQ49" i="8" s="1"/>
  <c r="BY49" i="8" s="1"/>
  <c r="BH49" i="8"/>
  <c r="BP49" i="8" s="1"/>
  <c r="BX49" i="8" s="1"/>
  <c r="BD49" i="8"/>
  <c r="BC49" i="8"/>
  <c r="BB49" i="8"/>
  <c r="BA49" i="8"/>
  <c r="R49" i="8"/>
  <c r="Z49" i="8" s="1"/>
  <c r="AH49" i="8" s="1"/>
  <c r="N49" i="8"/>
  <c r="M49" i="8"/>
  <c r="L49" i="8"/>
  <c r="K49" i="8"/>
  <c r="J49" i="8"/>
  <c r="BM48" i="8"/>
  <c r="BU48" i="8" s="1"/>
  <c r="CC48" i="8" s="1"/>
  <c r="BL48" i="8"/>
  <c r="BT48" i="8" s="1"/>
  <c r="CB48" i="8" s="1"/>
  <c r="BK48" i="8"/>
  <c r="BS48" i="8" s="1"/>
  <c r="CA48" i="8" s="1"/>
  <c r="BJ48" i="8"/>
  <c r="BR48" i="8" s="1"/>
  <c r="BZ48" i="8" s="1"/>
  <c r="BI48" i="8"/>
  <c r="BQ48" i="8" s="1"/>
  <c r="BY48" i="8" s="1"/>
  <c r="BH48" i="8"/>
  <c r="BP48" i="8" s="1"/>
  <c r="BX48" i="8" s="1"/>
  <c r="BG48" i="8"/>
  <c r="BE48" i="8"/>
  <c r="BD48" i="8"/>
  <c r="BC48" i="8"/>
  <c r="BB48" i="8"/>
  <c r="BA48" i="8"/>
  <c r="BO48" i="8"/>
  <c r="BW48" i="8" s="1"/>
  <c r="CE48" i="8" s="1"/>
  <c r="R48" i="8"/>
  <c r="Z48" i="8" s="1"/>
  <c r="AH48" i="8" s="1"/>
  <c r="N48" i="8"/>
  <c r="M48" i="8"/>
  <c r="L48" i="8"/>
  <c r="K48" i="8"/>
  <c r="J48" i="8"/>
  <c r="BL47" i="8"/>
  <c r="BT47" i="8" s="1"/>
  <c r="CB47" i="8" s="1"/>
  <c r="BK47" i="8"/>
  <c r="BS47" i="8" s="1"/>
  <c r="CA47" i="8" s="1"/>
  <c r="BJ47" i="8"/>
  <c r="BR47" i="8" s="1"/>
  <c r="BZ47" i="8" s="1"/>
  <c r="BI47" i="8"/>
  <c r="BQ47" i="8" s="1"/>
  <c r="BY47" i="8" s="1"/>
  <c r="BH47" i="8"/>
  <c r="BP47" i="8" s="1"/>
  <c r="BX47" i="8" s="1"/>
  <c r="BE47" i="8"/>
  <c r="BD47" i="8"/>
  <c r="BC47" i="8"/>
  <c r="BB47" i="8"/>
  <c r="BA47" i="8"/>
  <c r="R47" i="8"/>
  <c r="Z47" i="8" s="1"/>
  <c r="AH47" i="8" s="1"/>
  <c r="Q47" i="8"/>
  <c r="CI47" i="8" s="1"/>
  <c r="P47" i="8"/>
  <c r="N47" i="8"/>
  <c r="M47" i="8"/>
  <c r="L47" i="8"/>
  <c r="K47" i="8"/>
  <c r="J47" i="8"/>
  <c r="BL46" i="8"/>
  <c r="BT46" i="8" s="1"/>
  <c r="CB46" i="8" s="1"/>
  <c r="BK46" i="8"/>
  <c r="BS46" i="8" s="1"/>
  <c r="CA46" i="8" s="1"/>
  <c r="BJ46" i="8"/>
  <c r="BR46" i="8" s="1"/>
  <c r="BZ46" i="8" s="1"/>
  <c r="BI46" i="8"/>
  <c r="BQ46" i="8" s="1"/>
  <c r="BY46" i="8" s="1"/>
  <c r="BH46" i="8"/>
  <c r="BP46" i="8" s="1"/>
  <c r="BX46" i="8" s="1"/>
  <c r="BD46" i="8"/>
  <c r="BC46" i="8"/>
  <c r="BB46" i="8"/>
  <c r="BA46" i="8"/>
  <c r="R46" i="8"/>
  <c r="Z46" i="8" s="1"/>
  <c r="AH46" i="8" s="1"/>
  <c r="N46" i="8"/>
  <c r="M46" i="8"/>
  <c r="L46" i="8"/>
  <c r="K46" i="8"/>
  <c r="J46" i="8"/>
  <c r="BN45" i="8"/>
  <c r="BV45" i="8" s="1"/>
  <c r="CD45" i="8" s="1"/>
  <c r="BL45" i="8"/>
  <c r="BT45" i="8" s="1"/>
  <c r="CB45" i="8" s="1"/>
  <c r="BK45" i="8"/>
  <c r="BS45" i="8" s="1"/>
  <c r="CA45" i="8" s="1"/>
  <c r="BJ45" i="8"/>
  <c r="BR45" i="8" s="1"/>
  <c r="BZ45" i="8" s="1"/>
  <c r="BI45" i="8"/>
  <c r="BQ45" i="8" s="1"/>
  <c r="BY45" i="8" s="1"/>
  <c r="BH45" i="8"/>
  <c r="BP45" i="8" s="1"/>
  <c r="BX45" i="8" s="1"/>
  <c r="BD45" i="8"/>
  <c r="BC45" i="8"/>
  <c r="BB45" i="8"/>
  <c r="BA45" i="8"/>
  <c r="BF45" i="8"/>
  <c r="R45" i="8"/>
  <c r="Z45" i="8" s="1"/>
  <c r="AH45" i="8" s="1"/>
  <c r="N45" i="8"/>
  <c r="M45" i="8"/>
  <c r="L45" i="8"/>
  <c r="K45" i="8"/>
  <c r="J45" i="8"/>
  <c r="BM44" i="8"/>
  <c r="BU44" i="8" s="1"/>
  <c r="CC44" i="8" s="1"/>
  <c r="BL44" i="8"/>
  <c r="BT44" i="8" s="1"/>
  <c r="CB44" i="8" s="1"/>
  <c r="BK44" i="8"/>
  <c r="BS44" i="8" s="1"/>
  <c r="CA44" i="8" s="1"/>
  <c r="BJ44" i="8"/>
  <c r="BR44" i="8" s="1"/>
  <c r="BZ44" i="8" s="1"/>
  <c r="BI44" i="8"/>
  <c r="BQ44" i="8" s="1"/>
  <c r="BY44" i="8" s="1"/>
  <c r="BH44" i="8"/>
  <c r="BP44" i="8" s="1"/>
  <c r="BX44" i="8" s="1"/>
  <c r="BE44" i="8"/>
  <c r="BD44" i="8"/>
  <c r="BC44" i="8"/>
  <c r="BB44" i="8"/>
  <c r="BA44" i="8"/>
  <c r="R44" i="8"/>
  <c r="Z44" i="8" s="1"/>
  <c r="AH44" i="8" s="1"/>
  <c r="O44" i="8"/>
  <c r="N44" i="8"/>
  <c r="M44" i="8"/>
  <c r="L44" i="8"/>
  <c r="K44" i="8"/>
  <c r="J44" i="8"/>
  <c r="BN43" i="8"/>
  <c r="BV43" i="8" s="1"/>
  <c r="CD43" i="8" s="1"/>
  <c r="BM43" i="8"/>
  <c r="BU43" i="8" s="1"/>
  <c r="CC43" i="8" s="1"/>
  <c r="BL43" i="8"/>
  <c r="BT43" i="8" s="1"/>
  <c r="CB43" i="8" s="1"/>
  <c r="BK43" i="8"/>
  <c r="BS43" i="8" s="1"/>
  <c r="CA43" i="8" s="1"/>
  <c r="BJ43" i="8"/>
  <c r="BR43" i="8" s="1"/>
  <c r="BZ43" i="8" s="1"/>
  <c r="BI43" i="8"/>
  <c r="BQ43" i="8" s="1"/>
  <c r="BY43" i="8" s="1"/>
  <c r="BH43" i="8"/>
  <c r="BP43" i="8" s="1"/>
  <c r="BX43" i="8" s="1"/>
  <c r="BF43" i="8"/>
  <c r="BE43" i="8"/>
  <c r="BD43" i="8"/>
  <c r="BC43" i="8"/>
  <c r="BB43" i="8"/>
  <c r="BA43" i="8"/>
  <c r="R43" i="8"/>
  <c r="Z43" i="8" s="1"/>
  <c r="AH43" i="8" s="1"/>
  <c r="P43" i="8"/>
  <c r="N43" i="8"/>
  <c r="M43" i="8"/>
  <c r="L43" i="8"/>
  <c r="K43" i="8"/>
  <c r="J43" i="8"/>
  <c r="Q43" i="8"/>
  <c r="CI43" i="8" s="1"/>
  <c r="BL42" i="8"/>
  <c r="BT42" i="8" s="1"/>
  <c r="CB42" i="8" s="1"/>
  <c r="BK42" i="8"/>
  <c r="BS42" i="8" s="1"/>
  <c r="CA42" i="8" s="1"/>
  <c r="BJ42" i="8"/>
  <c r="BR42" i="8" s="1"/>
  <c r="BZ42" i="8" s="1"/>
  <c r="BI42" i="8"/>
  <c r="BQ42" i="8" s="1"/>
  <c r="BY42" i="8" s="1"/>
  <c r="BH42" i="8"/>
  <c r="BP42" i="8" s="1"/>
  <c r="BX42" i="8" s="1"/>
  <c r="BD42" i="8"/>
  <c r="BC42" i="8"/>
  <c r="BB42" i="8"/>
  <c r="BA42" i="8"/>
  <c r="R42" i="8"/>
  <c r="Z42" i="8" s="1"/>
  <c r="AH42" i="8" s="1"/>
  <c r="N42" i="8"/>
  <c r="M42" i="8"/>
  <c r="L42" i="8"/>
  <c r="K42" i="8"/>
  <c r="J42" i="8"/>
  <c r="BL41" i="8"/>
  <c r="BT41" i="8" s="1"/>
  <c r="CB41" i="8" s="1"/>
  <c r="BK41" i="8"/>
  <c r="BS41" i="8" s="1"/>
  <c r="CA41" i="8" s="1"/>
  <c r="BJ41" i="8"/>
  <c r="BR41" i="8" s="1"/>
  <c r="BZ41" i="8" s="1"/>
  <c r="BI41" i="8"/>
  <c r="BQ41" i="8" s="1"/>
  <c r="BY41" i="8" s="1"/>
  <c r="BH41" i="8"/>
  <c r="BP41" i="8" s="1"/>
  <c r="BX41" i="8" s="1"/>
  <c r="BD41" i="8"/>
  <c r="BC41" i="8"/>
  <c r="BB41" i="8"/>
  <c r="BA41" i="8"/>
  <c r="R41" i="8"/>
  <c r="Z41" i="8" s="1"/>
  <c r="AH41" i="8" s="1"/>
  <c r="N41" i="8"/>
  <c r="M41" i="8"/>
  <c r="L41" i="8"/>
  <c r="K41" i="8"/>
  <c r="J41" i="8"/>
  <c r="BM40" i="8"/>
  <c r="BU40" i="8" s="1"/>
  <c r="CC40" i="8" s="1"/>
  <c r="BL40" i="8"/>
  <c r="BT40" i="8" s="1"/>
  <c r="CB40" i="8" s="1"/>
  <c r="BK40" i="8"/>
  <c r="BS40" i="8" s="1"/>
  <c r="CA40" i="8" s="1"/>
  <c r="BJ40" i="8"/>
  <c r="BR40" i="8" s="1"/>
  <c r="BZ40" i="8" s="1"/>
  <c r="BI40" i="8"/>
  <c r="BQ40" i="8" s="1"/>
  <c r="BY40" i="8" s="1"/>
  <c r="BH40" i="8"/>
  <c r="BP40" i="8" s="1"/>
  <c r="BX40" i="8" s="1"/>
  <c r="BE40" i="8"/>
  <c r="BD40" i="8"/>
  <c r="BC40" i="8"/>
  <c r="BB40" i="8"/>
  <c r="BA40" i="8"/>
  <c r="R40" i="8"/>
  <c r="Z40" i="8" s="1"/>
  <c r="AH40" i="8" s="1"/>
  <c r="N40" i="8"/>
  <c r="M40" i="8"/>
  <c r="L40" i="8"/>
  <c r="K40" i="8"/>
  <c r="J40" i="8"/>
  <c r="BN39" i="8"/>
  <c r="BV39" i="8" s="1"/>
  <c r="CD39" i="8" s="1"/>
  <c r="BM39" i="8"/>
  <c r="BU39" i="8" s="1"/>
  <c r="CC39" i="8" s="1"/>
  <c r="BL39" i="8"/>
  <c r="BT39" i="8" s="1"/>
  <c r="CB39" i="8" s="1"/>
  <c r="BK39" i="8"/>
  <c r="BS39" i="8" s="1"/>
  <c r="CA39" i="8" s="1"/>
  <c r="BJ39" i="8"/>
  <c r="BR39" i="8" s="1"/>
  <c r="BZ39" i="8" s="1"/>
  <c r="BI39" i="8"/>
  <c r="BQ39" i="8" s="1"/>
  <c r="BY39" i="8" s="1"/>
  <c r="BH39" i="8"/>
  <c r="BP39" i="8" s="1"/>
  <c r="BX39" i="8" s="1"/>
  <c r="BF39" i="8"/>
  <c r="BE39" i="8"/>
  <c r="BD39" i="8"/>
  <c r="BC39" i="8"/>
  <c r="BB39" i="8"/>
  <c r="BA39" i="8"/>
  <c r="R39" i="8"/>
  <c r="Z39" i="8" s="1"/>
  <c r="AH39" i="8" s="1"/>
  <c r="P39" i="8"/>
  <c r="N39" i="8"/>
  <c r="M39" i="8"/>
  <c r="L39" i="8"/>
  <c r="K39" i="8"/>
  <c r="J39" i="8"/>
  <c r="Q39" i="8"/>
  <c r="CI39" i="8" s="1"/>
  <c r="BL38" i="8"/>
  <c r="BT38" i="8" s="1"/>
  <c r="CB38" i="8" s="1"/>
  <c r="BK38" i="8"/>
  <c r="BS38" i="8" s="1"/>
  <c r="CA38" i="8" s="1"/>
  <c r="BJ38" i="8"/>
  <c r="BR38" i="8" s="1"/>
  <c r="BZ38" i="8" s="1"/>
  <c r="BI38" i="8"/>
  <c r="BQ38" i="8" s="1"/>
  <c r="BY38" i="8" s="1"/>
  <c r="BH38" i="8"/>
  <c r="BP38" i="8" s="1"/>
  <c r="BX38" i="8" s="1"/>
  <c r="BD38" i="8"/>
  <c r="BC38" i="8"/>
  <c r="BB38" i="8"/>
  <c r="BA38" i="8"/>
  <c r="R38" i="8"/>
  <c r="Z38" i="8" s="1"/>
  <c r="AH38" i="8" s="1"/>
  <c r="N38" i="8"/>
  <c r="M38" i="8"/>
  <c r="L38" i="8"/>
  <c r="K38" i="8"/>
  <c r="J38" i="8"/>
  <c r="BL37" i="8"/>
  <c r="BT37" i="8" s="1"/>
  <c r="CB37" i="8" s="1"/>
  <c r="BK37" i="8"/>
  <c r="BS37" i="8" s="1"/>
  <c r="CA37" i="8" s="1"/>
  <c r="BJ37" i="8"/>
  <c r="BR37" i="8" s="1"/>
  <c r="BZ37" i="8" s="1"/>
  <c r="BI37" i="8"/>
  <c r="BQ37" i="8" s="1"/>
  <c r="BY37" i="8" s="1"/>
  <c r="BH37" i="8"/>
  <c r="BP37" i="8" s="1"/>
  <c r="BX37" i="8" s="1"/>
  <c r="BD37" i="8"/>
  <c r="BC37" i="8"/>
  <c r="BB37" i="8"/>
  <c r="BA37" i="8"/>
  <c r="R37" i="8"/>
  <c r="Z37" i="8" s="1"/>
  <c r="AH37" i="8" s="1"/>
  <c r="N37" i="8"/>
  <c r="M37" i="8"/>
  <c r="L37" i="8"/>
  <c r="K37" i="8"/>
  <c r="J37" i="8"/>
  <c r="BM36" i="8"/>
  <c r="BU36" i="8" s="1"/>
  <c r="CC36" i="8" s="1"/>
  <c r="BL36" i="8"/>
  <c r="BT36" i="8" s="1"/>
  <c r="CB36" i="8" s="1"/>
  <c r="BK36" i="8"/>
  <c r="BS36" i="8" s="1"/>
  <c r="CA36" i="8" s="1"/>
  <c r="BJ36" i="8"/>
  <c r="BR36" i="8" s="1"/>
  <c r="BZ36" i="8" s="1"/>
  <c r="BI36" i="8"/>
  <c r="BQ36" i="8" s="1"/>
  <c r="BY36" i="8" s="1"/>
  <c r="BH36" i="8"/>
  <c r="BP36" i="8" s="1"/>
  <c r="BX36" i="8" s="1"/>
  <c r="BE36" i="8"/>
  <c r="BD36" i="8"/>
  <c r="BC36" i="8"/>
  <c r="BB36" i="8"/>
  <c r="BA36" i="8"/>
  <c r="R36" i="8"/>
  <c r="Z36" i="8" s="1"/>
  <c r="AH36" i="8" s="1"/>
  <c r="N36" i="8"/>
  <c r="M36" i="8"/>
  <c r="L36" i="8"/>
  <c r="K36" i="8"/>
  <c r="J36" i="8"/>
  <c r="BN35" i="8"/>
  <c r="BV35" i="8" s="1"/>
  <c r="CD35" i="8" s="1"/>
  <c r="BM35" i="8"/>
  <c r="BU35" i="8" s="1"/>
  <c r="CC35" i="8" s="1"/>
  <c r="BL35" i="8"/>
  <c r="BT35" i="8" s="1"/>
  <c r="CB35" i="8" s="1"/>
  <c r="BK35" i="8"/>
  <c r="BS35" i="8" s="1"/>
  <c r="CA35" i="8" s="1"/>
  <c r="BJ35" i="8"/>
  <c r="BR35" i="8" s="1"/>
  <c r="BZ35" i="8" s="1"/>
  <c r="BI35" i="8"/>
  <c r="BQ35" i="8" s="1"/>
  <c r="BY35" i="8" s="1"/>
  <c r="BH35" i="8"/>
  <c r="BP35" i="8" s="1"/>
  <c r="BX35" i="8" s="1"/>
  <c r="BF35" i="8"/>
  <c r="BE35" i="8"/>
  <c r="BD35" i="8"/>
  <c r="BC35" i="8"/>
  <c r="BB35" i="8"/>
  <c r="BA35" i="8"/>
  <c r="R35" i="8"/>
  <c r="Z35" i="8" s="1"/>
  <c r="AH35" i="8" s="1"/>
  <c r="P35" i="8"/>
  <c r="N35" i="8"/>
  <c r="M35" i="8"/>
  <c r="L35" i="8"/>
  <c r="K35" i="8"/>
  <c r="J35" i="8"/>
  <c r="Q35" i="8"/>
  <c r="CI35" i="8" s="1"/>
  <c r="BL34" i="8"/>
  <c r="BT34" i="8" s="1"/>
  <c r="CB34" i="8" s="1"/>
  <c r="BK34" i="8"/>
  <c r="BS34" i="8" s="1"/>
  <c r="CA34" i="8" s="1"/>
  <c r="BJ34" i="8"/>
  <c r="BR34" i="8" s="1"/>
  <c r="BZ34" i="8" s="1"/>
  <c r="BI34" i="8"/>
  <c r="BQ34" i="8" s="1"/>
  <c r="BY34" i="8" s="1"/>
  <c r="BH34" i="8"/>
  <c r="BP34" i="8" s="1"/>
  <c r="BX34" i="8" s="1"/>
  <c r="BD34" i="8"/>
  <c r="BC34" i="8"/>
  <c r="BB34" i="8"/>
  <c r="BA34" i="8"/>
  <c r="R34" i="8"/>
  <c r="Z34" i="8" s="1"/>
  <c r="AH34" i="8" s="1"/>
  <c r="N34" i="8"/>
  <c r="M34" i="8"/>
  <c r="L34" i="8"/>
  <c r="K34" i="8"/>
  <c r="J34" i="8"/>
  <c r="BL33" i="8"/>
  <c r="BT33" i="8" s="1"/>
  <c r="CB33" i="8" s="1"/>
  <c r="BK33" i="8"/>
  <c r="BS33" i="8" s="1"/>
  <c r="CA33" i="8" s="1"/>
  <c r="BJ33" i="8"/>
  <c r="BR33" i="8" s="1"/>
  <c r="BZ33" i="8" s="1"/>
  <c r="BI33" i="8"/>
  <c r="BQ33" i="8" s="1"/>
  <c r="BY33" i="8" s="1"/>
  <c r="BH33" i="8"/>
  <c r="BP33" i="8" s="1"/>
  <c r="BX33" i="8" s="1"/>
  <c r="BD33" i="8"/>
  <c r="BC33" i="8"/>
  <c r="BB33" i="8"/>
  <c r="BA33" i="8"/>
  <c r="R33" i="8"/>
  <c r="Z33" i="8" s="1"/>
  <c r="AH33" i="8" s="1"/>
  <c r="P33" i="8"/>
  <c r="N33" i="8"/>
  <c r="M33" i="8"/>
  <c r="L33" i="8"/>
  <c r="K33" i="8"/>
  <c r="J33" i="8"/>
  <c r="BM32" i="8"/>
  <c r="BU32" i="8" s="1"/>
  <c r="CC32" i="8" s="1"/>
  <c r="BL32" i="8"/>
  <c r="BT32" i="8" s="1"/>
  <c r="CB32" i="8" s="1"/>
  <c r="BK32" i="8"/>
  <c r="BS32" i="8" s="1"/>
  <c r="CA32" i="8" s="1"/>
  <c r="BJ32" i="8"/>
  <c r="BR32" i="8" s="1"/>
  <c r="BZ32" i="8" s="1"/>
  <c r="BI32" i="8"/>
  <c r="BQ32" i="8" s="1"/>
  <c r="BY32" i="8" s="1"/>
  <c r="BH32" i="8"/>
  <c r="BP32" i="8" s="1"/>
  <c r="BX32" i="8" s="1"/>
  <c r="BE32" i="8"/>
  <c r="BD32" i="8"/>
  <c r="BC32" i="8"/>
  <c r="BB32" i="8"/>
  <c r="BA32" i="8"/>
  <c r="R32" i="8"/>
  <c r="Z32" i="8" s="1"/>
  <c r="AH32" i="8" s="1"/>
  <c r="O32" i="8"/>
  <c r="N32" i="8"/>
  <c r="M32" i="8"/>
  <c r="L32" i="8"/>
  <c r="K32" i="8"/>
  <c r="J32" i="8"/>
  <c r="BN31" i="8"/>
  <c r="BV31" i="8" s="1"/>
  <c r="CD31" i="8" s="1"/>
  <c r="BM31" i="8"/>
  <c r="BU31" i="8" s="1"/>
  <c r="CC31" i="8" s="1"/>
  <c r="BL31" i="8"/>
  <c r="BT31" i="8" s="1"/>
  <c r="CB31" i="8" s="1"/>
  <c r="BK31" i="8"/>
  <c r="BS31" i="8" s="1"/>
  <c r="CA31" i="8" s="1"/>
  <c r="BJ31" i="8"/>
  <c r="BR31" i="8" s="1"/>
  <c r="BZ31" i="8" s="1"/>
  <c r="BI31" i="8"/>
  <c r="BQ31" i="8" s="1"/>
  <c r="BY31" i="8" s="1"/>
  <c r="BH31" i="8"/>
  <c r="BP31" i="8" s="1"/>
  <c r="BX31" i="8" s="1"/>
  <c r="BF31" i="8"/>
  <c r="BE31" i="8"/>
  <c r="BD31" i="8"/>
  <c r="BC31" i="8"/>
  <c r="BB31" i="8"/>
  <c r="BA31" i="8"/>
  <c r="R31" i="8"/>
  <c r="Z31" i="8" s="1"/>
  <c r="AH31" i="8" s="1"/>
  <c r="P31" i="8"/>
  <c r="N31" i="8"/>
  <c r="M31" i="8"/>
  <c r="L31" i="8"/>
  <c r="K31" i="8"/>
  <c r="J31" i="8"/>
  <c r="Q31" i="8"/>
  <c r="CI31" i="8" s="1"/>
  <c r="BL30" i="8"/>
  <c r="BT30" i="8" s="1"/>
  <c r="CB30" i="8" s="1"/>
  <c r="BK30" i="8"/>
  <c r="BS30" i="8" s="1"/>
  <c r="CA30" i="8" s="1"/>
  <c r="BJ30" i="8"/>
  <c r="BR30" i="8" s="1"/>
  <c r="BZ30" i="8" s="1"/>
  <c r="BI30" i="8"/>
  <c r="BQ30" i="8" s="1"/>
  <c r="BY30" i="8" s="1"/>
  <c r="BH30" i="8"/>
  <c r="BP30" i="8" s="1"/>
  <c r="BX30" i="8" s="1"/>
  <c r="BD30" i="8"/>
  <c r="BC30" i="8"/>
  <c r="BB30" i="8"/>
  <c r="BA30" i="8"/>
  <c r="R30" i="8"/>
  <c r="Z30" i="8" s="1"/>
  <c r="AH30" i="8" s="1"/>
  <c r="N30" i="8"/>
  <c r="M30" i="8"/>
  <c r="L30" i="8"/>
  <c r="K30" i="8"/>
  <c r="J30" i="8"/>
  <c r="BL29" i="8"/>
  <c r="BT29" i="8" s="1"/>
  <c r="CB29" i="8" s="1"/>
  <c r="BK29" i="8"/>
  <c r="BS29" i="8" s="1"/>
  <c r="CA29" i="8" s="1"/>
  <c r="BJ29" i="8"/>
  <c r="BR29" i="8" s="1"/>
  <c r="BZ29" i="8" s="1"/>
  <c r="BI29" i="8"/>
  <c r="BQ29" i="8" s="1"/>
  <c r="BY29" i="8" s="1"/>
  <c r="BH29" i="8"/>
  <c r="BP29" i="8" s="1"/>
  <c r="BX29" i="8" s="1"/>
  <c r="BD29" i="8"/>
  <c r="BC29" i="8"/>
  <c r="BB29" i="8"/>
  <c r="BA29" i="8"/>
  <c r="AD29" i="8"/>
  <c r="AL29" i="8" s="1"/>
  <c r="R29" i="8"/>
  <c r="Z29" i="8" s="1"/>
  <c r="AH29" i="8" s="1"/>
  <c r="N29" i="8"/>
  <c r="M29" i="8"/>
  <c r="L29" i="8"/>
  <c r="K29" i="8"/>
  <c r="J29" i="8"/>
  <c r="BM28" i="8"/>
  <c r="BU28" i="8" s="1"/>
  <c r="CC28" i="8" s="1"/>
  <c r="BL28" i="8"/>
  <c r="BT28" i="8" s="1"/>
  <c r="CB28" i="8" s="1"/>
  <c r="BK28" i="8"/>
  <c r="BS28" i="8" s="1"/>
  <c r="CA28" i="8" s="1"/>
  <c r="BJ28" i="8"/>
  <c r="BR28" i="8" s="1"/>
  <c r="BZ28" i="8" s="1"/>
  <c r="BI28" i="8"/>
  <c r="BQ28" i="8" s="1"/>
  <c r="BY28" i="8" s="1"/>
  <c r="BH28" i="8"/>
  <c r="BP28" i="8" s="1"/>
  <c r="BX28" i="8" s="1"/>
  <c r="BE28" i="8"/>
  <c r="BD28" i="8"/>
  <c r="BC28" i="8"/>
  <c r="BB28" i="8"/>
  <c r="BA28" i="8"/>
  <c r="R28" i="8"/>
  <c r="Z28" i="8" s="1"/>
  <c r="AH28" i="8" s="1"/>
  <c r="O28" i="8"/>
  <c r="N28" i="8"/>
  <c r="M28" i="8"/>
  <c r="L28" i="8"/>
  <c r="K28" i="8"/>
  <c r="J28" i="8"/>
  <c r="BN27" i="8"/>
  <c r="BV27" i="8" s="1"/>
  <c r="CD27" i="8" s="1"/>
  <c r="BM27" i="8"/>
  <c r="BU27" i="8" s="1"/>
  <c r="CC27" i="8" s="1"/>
  <c r="BL27" i="8"/>
  <c r="BT27" i="8" s="1"/>
  <c r="CB27" i="8" s="1"/>
  <c r="BK27" i="8"/>
  <c r="BS27" i="8" s="1"/>
  <c r="CA27" i="8" s="1"/>
  <c r="BJ27" i="8"/>
  <c r="BR27" i="8" s="1"/>
  <c r="BZ27" i="8" s="1"/>
  <c r="BI27" i="8"/>
  <c r="BQ27" i="8" s="1"/>
  <c r="BY27" i="8" s="1"/>
  <c r="BH27" i="8"/>
  <c r="BP27" i="8" s="1"/>
  <c r="BX27" i="8" s="1"/>
  <c r="BF27" i="8"/>
  <c r="BE27" i="8"/>
  <c r="BD27" i="8"/>
  <c r="BC27" i="8"/>
  <c r="BB27" i="8"/>
  <c r="BA27" i="8"/>
  <c r="R27" i="8"/>
  <c r="Z27" i="8" s="1"/>
  <c r="AH27" i="8" s="1"/>
  <c r="P27" i="8"/>
  <c r="N27" i="8"/>
  <c r="M27" i="8"/>
  <c r="L27" i="8"/>
  <c r="K27" i="8"/>
  <c r="J27" i="8"/>
  <c r="Q27" i="8"/>
  <c r="CI27" i="8" s="1"/>
  <c r="BL26" i="8"/>
  <c r="BT26" i="8" s="1"/>
  <c r="CB26" i="8" s="1"/>
  <c r="BK26" i="8"/>
  <c r="BS26" i="8" s="1"/>
  <c r="CA26" i="8" s="1"/>
  <c r="BJ26" i="8"/>
  <c r="BR26" i="8" s="1"/>
  <c r="BZ26" i="8" s="1"/>
  <c r="BI26" i="8"/>
  <c r="BQ26" i="8" s="1"/>
  <c r="BY26" i="8" s="1"/>
  <c r="BH26" i="8"/>
  <c r="BP26" i="8" s="1"/>
  <c r="BX26" i="8" s="1"/>
  <c r="BD26" i="8"/>
  <c r="BC26" i="8"/>
  <c r="BB26" i="8"/>
  <c r="BA26" i="8"/>
  <c r="R26" i="8"/>
  <c r="Z26" i="8" s="1"/>
  <c r="AH26" i="8" s="1"/>
  <c r="N26" i="8"/>
  <c r="M26" i="8"/>
  <c r="L26" i="8"/>
  <c r="K26" i="8"/>
  <c r="J26" i="8"/>
  <c r="BL25" i="8"/>
  <c r="BT25" i="8" s="1"/>
  <c r="CB25" i="8" s="1"/>
  <c r="BK25" i="8"/>
  <c r="BS25" i="8" s="1"/>
  <c r="CA25" i="8" s="1"/>
  <c r="BJ25" i="8"/>
  <c r="BR25" i="8" s="1"/>
  <c r="BZ25" i="8" s="1"/>
  <c r="BI25" i="8"/>
  <c r="BQ25" i="8" s="1"/>
  <c r="BY25" i="8" s="1"/>
  <c r="BH25" i="8"/>
  <c r="BP25" i="8" s="1"/>
  <c r="BX25" i="8" s="1"/>
  <c r="BF25" i="8"/>
  <c r="BD25" i="8"/>
  <c r="BC25" i="8"/>
  <c r="BB25" i="8"/>
  <c r="BA25" i="8"/>
  <c r="BN25" i="8"/>
  <c r="BV25" i="8" s="1"/>
  <c r="CD25" i="8" s="1"/>
  <c r="R25" i="8"/>
  <c r="Z25" i="8" s="1"/>
  <c r="AH25" i="8" s="1"/>
  <c r="O25" i="8"/>
  <c r="N25" i="8"/>
  <c r="M25" i="8"/>
  <c r="L25" i="8"/>
  <c r="K25" i="8"/>
  <c r="J25" i="8"/>
  <c r="P25" i="8"/>
  <c r="BM24" i="8"/>
  <c r="BU24" i="8" s="1"/>
  <c r="CC24" i="8" s="1"/>
  <c r="BL24" i="8"/>
  <c r="BT24" i="8" s="1"/>
  <c r="CB24" i="8" s="1"/>
  <c r="BK24" i="8"/>
  <c r="BS24" i="8" s="1"/>
  <c r="CA24" i="8" s="1"/>
  <c r="BJ24" i="8"/>
  <c r="BR24" i="8" s="1"/>
  <c r="BZ24" i="8" s="1"/>
  <c r="BI24" i="8"/>
  <c r="BQ24" i="8" s="1"/>
  <c r="BY24" i="8" s="1"/>
  <c r="BH24" i="8"/>
  <c r="BP24" i="8" s="1"/>
  <c r="BX24" i="8" s="1"/>
  <c r="BE24" i="8"/>
  <c r="BD24" i="8"/>
  <c r="BC24" i="8"/>
  <c r="BB24" i="8"/>
  <c r="BA24" i="8"/>
  <c r="R24" i="8"/>
  <c r="Z24" i="8" s="1"/>
  <c r="AH24" i="8" s="1"/>
  <c r="O24" i="8"/>
  <c r="N24" i="8"/>
  <c r="M24" i="8"/>
  <c r="L24" i="8"/>
  <c r="K24" i="8"/>
  <c r="J24" i="8"/>
  <c r="BN23" i="8"/>
  <c r="BV23" i="8" s="1"/>
  <c r="CD23" i="8" s="1"/>
  <c r="BM23" i="8"/>
  <c r="BU23" i="8" s="1"/>
  <c r="CC23" i="8" s="1"/>
  <c r="BL23" i="8"/>
  <c r="BT23" i="8" s="1"/>
  <c r="CB23" i="8" s="1"/>
  <c r="BK23" i="8"/>
  <c r="BS23" i="8" s="1"/>
  <c r="CA23" i="8" s="1"/>
  <c r="BJ23" i="8"/>
  <c r="BR23" i="8" s="1"/>
  <c r="BZ23" i="8" s="1"/>
  <c r="BI23" i="8"/>
  <c r="BQ23" i="8" s="1"/>
  <c r="BY23" i="8" s="1"/>
  <c r="BH23" i="8"/>
  <c r="BP23" i="8" s="1"/>
  <c r="BX23" i="8" s="1"/>
  <c r="BF23" i="8"/>
  <c r="BE23" i="8"/>
  <c r="BD23" i="8"/>
  <c r="BC23" i="8"/>
  <c r="BB23" i="8"/>
  <c r="BA23" i="8"/>
  <c r="AF23" i="8"/>
  <c r="AN23" i="8" s="1"/>
  <c r="R23" i="8"/>
  <c r="Z23" i="8" s="1"/>
  <c r="AH23" i="8" s="1"/>
  <c r="P23" i="8"/>
  <c r="N23" i="8"/>
  <c r="M23" i="8"/>
  <c r="L23" i="8"/>
  <c r="K23" i="8"/>
  <c r="J23" i="8"/>
  <c r="Q23" i="8"/>
  <c r="CI23" i="8" s="1"/>
  <c r="BL22" i="8"/>
  <c r="BT22" i="8" s="1"/>
  <c r="CB22" i="8" s="1"/>
  <c r="BK22" i="8"/>
  <c r="BS22" i="8" s="1"/>
  <c r="CA22" i="8" s="1"/>
  <c r="BJ22" i="8"/>
  <c r="BR22" i="8" s="1"/>
  <c r="BZ22" i="8" s="1"/>
  <c r="BI22" i="8"/>
  <c r="BQ22" i="8" s="1"/>
  <c r="BY22" i="8" s="1"/>
  <c r="BH22" i="8"/>
  <c r="BP22" i="8" s="1"/>
  <c r="BX22" i="8" s="1"/>
  <c r="BD22" i="8"/>
  <c r="BC22" i="8"/>
  <c r="BB22" i="8"/>
  <c r="BA22" i="8"/>
  <c r="R22" i="8"/>
  <c r="Z22" i="8" s="1"/>
  <c r="AH22" i="8" s="1"/>
  <c r="N22" i="8"/>
  <c r="M22" i="8"/>
  <c r="L22" i="8"/>
  <c r="K22" i="8"/>
  <c r="J22" i="8"/>
  <c r="BL21" i="8"/>
  <c r="BT21" i="8" s="1"/>
  <c r="CB21" i="8" s="1"/>
  <c r="BK21" i="8"/>
  <c r="BS21" i="8" s="1"/>
  <c r="CA21" i="8" s="1"/>
  <c r="BJ21" i="8"/>
  <c r="BR21" i="8" s="1"/>
  <c r="BZ21" i="8" s="1"/>
  <c r="BI21" i="8"/>
  <c r="BQ21" i="8" s="1"/>
  <c r="BY21" i="8" s="1"/>
  <c r="BH21" i="8"/>
  <c r="BP21" i="8" s="1"/>
  <c r="BX21" i="8" s="1"/>
  <c r="BD21" i="8"/>
  <c r="BC21" i="8"/>
  <c r="BB21" i="8"/>
  <c r="BA21" i="8"/>
  <c r="R21" i="8"/>
  <c r="Z21" i="8" s="1"/>
  <c r="AH21" i="8" s="1"/>
  <c r="O21" i="8"/>
  <c r="N21" i="8"/>
  <c r="M21" i="8"/>
  <c r="L21" i="8"/>
  <c r="K21" i="8"/>
  <c r="J21" i="8"/>
  <c r="BM20" i="8"/>
  <c r="BU20" i="8" s="1"/>
  <c r="CC20" i="8" s="1"/>
  <c r="BL20" i="8"/>
  <c r="BT20" i="8" s="1"/>
  <c r="CB20" i="8" s="1"/>
  <c r="BK20" i="8"/>
  <c r="BS20" i="8" s="1"/>
  <c r="CA20" i="8" s="1"/>
  <c r="BJ20" i="8"/>
  <c r="BR20" i="8" s="1"/>
  <c r="BZ20" i="8" s="1"/>
  <c r="BI20" i="8"/>
  <c r="BQ20" i="8" s="1"/>
  <c r="BY20" i="8" s="1"/>
  <c r="BH20" i="8"/>
  <c r="BP20" i="8" s="1"/>
  <c r="BX20" i="8" s="1"/>
  <c r="BE20" i="8"/>
  <c r="BD20" i="8"/>
  <c r="BC20" i="8"/>
  <c r="BB20" i="8"/>
  <c r="BA20" i="8"/>
  <c r="R20" i="8"/>
  <c r="Z20" i="8" s="1"/>
  <c r="AH20" i="8" s="1"/>
  <c r="N20" i="8"/>
  <c r="M20" i="8"/>
  <c r="L20" i="8"/>
  <c r="K20" i="8"/>
  <c r="J20" i="8"/>
  <c r="BN19" i="8"/>
  <c r="BV19" i="8" s="1"/>
  <c r="CD19" i="8" s="1"/>
  <c r="BM19" i="8"/>
  <c r="BU19" i="8" s="1"/>
  <c r="CC19" i="8" s="1"/>
  <c r="BL19" i="8"/>
  <c r="BT19" i="8" s="1"/>
  <c r="CB19" i="8" s="1"/>
  <c r="BK19" i="8"/>
  <c r="BS19" i="8" s="1"/>
  <c r="CA19" i="8" s="1"/>
  <c r="BJ19" i="8"/>
  <c r="BR19" i="8" s="1"/>
  <c r="BZ19" i="8" s="1"/>
  <c r="BI19" i="8"/>
  <c r="BQ19" i="8" s="1"/>
  <c r="BY19" i="8" s="1"/>
  <c r="BH19" i="8"/>
  <c r="BP19" i="8" s="1"/>
  <c r="BX19" i="8" s="1"/>
  <c r="BF19" i="8"/>
  <c r="BE19" i="8"/>
  <c r="BD19" i="8"/>
  <c r="BC19" i="8"/>
  <c r="BB19" i="8"/>
  <c r="BA19" i="8"/>
  <c r="R19" i="8"/>
  <c r="Z19" i="8" s="1"/>
  <c r="AH19" i="8" s="1"/>
  <c r="P19" i="8"/>
  <c r="N19" i="8"/>
  <c r="M19" i="8"/>
  <c r="L19" i="8"/>
  <c r="K19" i="8"/>
  <c r="J19" i="8"/>
  <c r="Q19" i="8"/>
  <c r="CI19" i="8" s="1"/>
  <c r="BL18" i="8"/>
  <c r="BT18" i="8" s="1"/>
  <c r="CB18" i="8" s="1"/>
  <c r="BK18" i="8"/>
  <c r="BS18" i="8" s="1"/>
  <c r="CA18" i="8" s="1"/>
  <c r="BJ18" i="8"/>
  <c r="BR18" i="8" s="1"/>
  <c r="BZ18" i="8" s="1"/>
  <c r="BI18" i="8"/>
  <c r="BQ18" i="8" s="1"/>
  <c r="BY18" i="8" s="1"/>
  <c r="BH18" i="8"/>
  <c r="BP18" i="8" s="1"/>
  <c r="BX18" i="8" s="1"/>
  <c r="BD18" i="8"/>
  <c r="BC18" i="8"/>
  <c r="BB18" i="8"/>
  <c r="BA18" i="8"/>
  <c r="BF18" i="8"/>
  <c r="R18" i="8"/>
  <c r="Z18" i="8" s="1"/>
  <c r="AH18" i="8" s="1"/>
  <c r="N18" i="8"/>
  <c r="M18" i="8"/>
  <c r="L18" i="8"/>
  <c r="K18" i="8"/>
  <c r="J18" i="8"/>
  <c r="O18" i="8"/>
  <c r="BL17" i="8"/>
  <c r="BT17" i="8" s="1"/>
  <c r="CB17" i="8" s="1"/>
  <c r="BK17" i="8"/>
  <c r="BS17" i="8" s="1"/>
  <c r="CA17" i="8" s="1"/>
  <c r="BJ17" i="8"/>
  <c r="BR17" i="8" s="1"/>
  <c r="BZ17" i="8" s="1"/>
  <c r="BI17" i="8"/>
  <c r="BQ17" i="8" s="1"/>
  <c r="BY17" i="8" s="1"/>
  <c r="BH17" i="8"/>
  <c r="BP17" i="8" s="1"/>
  <c r="BX17" i="8" s="1"/>
  <c r="BD17" i="8"/>
  <c r="BC17" i="8"/>
  <c r="BB17" i="8"/>
  <c r="BA17" i="8"/>
  <c r="BN17" i="8"/>
  <c r="BV17" i="8" s="1"/>
  <c r="CD17" i="8" s="1"/>
  <c r="AE17" i="8"/>
  <c r="AM17" i="8" s="1"/>
  <c r="R17" i="8"/>
  <c r="Z17" i="8" s="1"/>
  <c r="AH17" i="8" s="1"/>
  <c r="N17" i="8"/>
  <c r="M17" i="8"/>
  <c r="L17" i="8"/>
  <c r="K17" i="8"/>
  <c r="J17" i="8"/>
  <c r="P17" i="8"/>
  <c r="O17" i="8"/>
  <c r="BM16" i="8"/>
  <c r="BU16" i="8" s="1"/>
  <c r="CC16" i="8" s="1"/>
  <c r="BL16" i="8"/>
  <c r="BT16" i="8" s="1"/>
  <c r="CB16" i="8" s="1"/>
  <c r="BK16" i="8"/>
  <c r="BS16" i="8" s="1"/>
  <c r="CA16" i="8" s="1"/>
  <c r="BJ16" i="8"/>
  <c r="BR16" i="8" s="1"/>
  <c r="BZ16" i="8" s="1"/>
  <c r="BI16" i="8"/>
  <c r="BQ16" i="8" s="1"/>
  <c r="BY16" i="8" s="1"/>
  <c r="BH16" i="8"/>
  <c r="BP16" i="8" s="1"/>
  <c r="BX16" i="8" s="1"/>
  <c r="BE16" i="8"/>
  <c r="BD16" i="8"/>
  <c r="BC16" i="8"/>
  <c r="BB16" i="8"/>
  <c r="BA16" i="8"/>
  <c r="R16" i="8"/>
  <c r="Z16" i="8" s="1"/>
  <c r="AH16" i="8" s="1"/>
  <c r="N16" i="8"/>
  <c r="M16" i="8"/>
  <c r="L16" i="8"/>
  <c r="K16" i="8"/>
  <c r="J16" i="8"/>
  <c r="BL15" i="8"/>
  <c r="BT15" i="8" s="1"/>
  <c r="CB15" i="8" s="1"/>
  <c r="BK15" i="8"/>
  <c r="BS15" i="8" s="1"/>
  <c r="CA15" i="8" s="1"/>
  <c r="BJ15" i="8"/>
  <c r="BR15" i="8" s="1"/>
  <c r="BZ15" i="8" s="1"/>
  <c r="BI15" i="8"/>
  <c r="BQ15" i="8" s="1"/>
  <c r="BY15" i="8" s="1"/>
  <c r="BH15" i="8"/>
  <c r="BP15" i="8" s="1"/>
  <c r="BX15" i="8" s="1"/>
  <c r="BF15" i="8"/>
  <c r="BD15" i="8"/>
  <c r="BC15" i="8"/>
  <c r="BB15" i="8"/>
  <c r="BA15" i="8"/>
  <c r="BN15" i="8"/>
  <c r="BV15" i="8" s="1"/>
  <c r="CD15" i="8" s="1"/>
  <c r="R15" i="8"/>
  <c r="Z15" i="8" s="1"/>
  <c r="AH15" i="8" s="1"/>
  <c r="P15" i="8"/>
  <c r="N15" i="8"/>
  <c r="M15" i="8"/>
  <c r="L15" i="8"/>
  <c r="K15" i="8"/>
  <c r="J15" i="8"/>
  <c r="BM14" i="8"/>
  <c r="BU14" i="8" s="1"/>
  <c r="CC14" i="8" s="1"/>
  <c r="BL14" i="8"/>
  <c r="BT14" i="8" s="1"/>
  <c r="CB14" i="8" s="1"/>
  <c r="BK14" i="8"/>
  <c r="BS14" i="8" s="1"/>
  <c r="CA14" i="8" s="1"/>
  <c r="BJ14" i="8"/>
  <c r="BR14" i="8" s="1"/>
  <c r="BZ14" i="8" s="1"/>
  <c r="BI14" i="8"/>
  <c r="BQ14" i="8" s="1"/>
  <c r="BY14" i="8" s="1"/>
  <c r="BH14" i="8"/>
  <c r="BP14" i="8" s="1"/>
  <c r="BX14" i="8" s="1"/>
  <c r="BE14" i="8"/>
  <c r="BD14" i="8"/>
  <c r="BC14" i="8"/>
  <c r="BB14" i="8"/>
  <c r="BA14" i="8"/>
  <c r="BN14" i="8"/>
  <c r="BV14" i="8" s="1"/>
  <c r="CD14" i="8" s="1"/>
  <c r="R14" i="8"/>
  <c r="Z14" i="8" s="1"/>
  <c r="AH14" i="8" s="1"/>
  <c r="N14" i="8"/>
  <c r="M14" i="8"/>
  <c r="L14" i="8"/>
  <c r="K14" i="8"/>
  <c r="J14" i="8"/>
  <c r="Q14" i="8"/>
  <c r="CI14" i="8" s="1"/>
  <c r="BL13" i="8"/>
  <c r="BT13" i="8" s="1"/>
  <c r="CB13" i="8" s="1"/>
  <c r="BK13" i="8"/>
  <c r="BS13" i="8" s="1"/>
  <c r="CA13" i="8" s="1"/>
  <c r="BJ13" i="8"/>
  <c r="BR13" i="8" s="1"/>
  <c r="BZ13" i="8" s="1"/>
  <c r="BI13" i="8"/>
  <c r="BQ13" i="8" s="1"/>
  <c r="BY13" i="8" s="1"/>
  <c r="BH13" i="8"/>
  <c r="BP13" i="8" s="1"/>
  <c r="BX13" i="8" s="1"/>
  <c r="BD13" i="8"/>
  <c r="BC13" i="8"/>
  <c r="BB13" i="8"/>
  <c r="BA13" i="8"/>
  <c r="BN13" i="8"/>
  <c r="BV13" i="8" s="1"/>
  <c r="CD13" i="8" s="1"/>
  <c r="R13" i="8"/>
  <c r="Z13" i="8" s="1"/>
  <c r="AH13" i="8" s="1"/>
  <c r="N13" i="8"/>
  <c r="M13" i="8"/>
  <c r="L13" i="8"/>
  <c r="K13" i="8"/>
  <c r="J13" i="8"/>
  <c r="P13" i="8"/>
  <c r="O13" i="8"/>
  <c r="BM12" i="8"/>
  <c r="BU12" i="8" s="1"/>
  <c r="CC12" i="8" s="1"/>
  <c r="BL12" i="8"/>
  <c r="BT12" i="8" s="1"/>
  <c r="CB12" i="8" s="1"/>
  <c r="BK12" i="8"/>
  <c r="BS12" i="8" s="1"/>
  <c r="CA12" i="8" s="1"/>
  <c r="BJ12" i="8"/>
  <c r="BR12" i="8" s="1"/>
  <c r="BZ12" i="8" s="1"/>
  <c r="BI12" i="8"/>
  <c r="BQ12" i="8" s="1"/>
  <c r="BY12" i="8" s="1"/>
  <c r="BH12" i="8"/>
  <c r="BP12" i="8" s="1"/>
  <c r="BX12" i="8" s="1"/>
  <c r="BE12" i="8"/>
  <c r="BD12" i="8"/>
  <c r="BC12" i="8"/>
  <c r="BB12" i="8"/>
  <c r="BA12" i="8"/>
  <c r="R12" i="8"/>
  <c r="Z12" i="8" s="1"/>
  <c r="AH12" i="8" s="1"/>
  <c r="N12" i="8"/>
  <c r="M12" i="8"/>
  <c r="L12" i="8"/>
  <c r="K12" i="8"/>
  <c r="J12" i="8"/>
  <c r="BL11" i="8"/>
  <c r="BT11" i="8" s="1"/>
  <c r="CB11" i="8" s="1"/>
  <c r="BK11" i="8"/>
  <c r="BS11" i="8" s="1"/>
  <c r="CA11" i="8" s="1"/>
  <c r="BJ11" i="8"/>
  <c r="BR11" i="8" s="1"/>
  <c r="BZ11" i="8" s="1"/>
  <c r="BI11" i="8"/>
  <c r="BQ11" i="8" s="1"/>
  <c r="BY11" i="8" s="1"/>
  <c r="BH11" i="8"/>
  <c r="BP11" i="8" s="1"/>
  <c r="BX11" i="8" s="1"/>
  <c r="BF11" i="8"/>
  <c r="BD11" i="8"/>
  <c r="BC11" i="8"/>
  <c r="BB11" i="8"/>
  <c r="BA11" i="8"/>
  <c r="BN11" i="8"/>
  <c r="BV11" i="8" s="1"/>
  <c r="CD11" i="8" s="1"/>
  <c r="R11" i="8"/>
  <c r="Z11" i="8" s="1"/>
  <c r="AH11" i="8" s="1"/>
  <c r="P11" i="8"/>
  <c r="N11" i="8"/>
  <c r="M11" i="8"/>
  <c r="L11" i="8"/>
  <c r="K11" i="8"/>
  <c r="J11" i="8"/>
  <c r="BM10" i="8"/>
  <c r="BU10" i="8" s="1"/>
  <c r="CC10" i="8" s="1"/>
  <c r="BL10" i="8"/>
  <c r="BT10" i="8" s="1"/>
  <c r="CB10" i="8" s="1"/>
  <c r="BK10" i="8"/>
  <c r="BS10" i="8" s="1"/>
  <c r="CA10" i="8" s="1"/>
  <c r="BJ10" i="8"/>
  <c r="BR10" i="8" s="1"/>
  <c r="BZ10" i="8" s="1"/>
  <c r="BI10" i="8"/>
  <c r="BQ10" i="8" s="1"/>
  <c r="BY10" i="8" s="1"/>
  <c r="BH10" i="8"/>
  <c r="BP10" i="8" s="1"/>
  <c r="BX10" i="8" s="1"/>
  <c r="BE10" i="8"/>
  <c r="BD10" i="8"/>
  <c r="BC10" i="8"/>
  <c r="BB10" i="8"/>
  <c r="BA10" i="8"/>
  <c r="BN10" i="8"/>
  <c r="BV10" i="8" s="1"/>
  <c r="CD10" i="8" s="1"/>
  <c r="R10" i="8"/>
  <c r="Z10" i="8" s="1"/>
  <c r="AH10" i="8" s="1"/>
  <c r="N10" i="8"/>
  <c r="M10" i="8"/>
  <c r="L10" i="8"/>
  <c r="K10" i="8"/>
  <c r="J10" i="8"/>
  <c r="Q10" i="8"/>
  <c r="CI10" i="8" s="1"/>
  <c r="BL9" i="8"/>
  <c r="BT9" i="8" s="1"/>
  <c r="CB9" i="8" s="1"/>
  <c r="BK9" i="8"/>
  <c r="BS9" i="8" s="1"/>
  <c r="CA9" i="8" s="1"/>
  <c r="BJ9" i="8"/>
  <c r="BR9" i="8" s="1"/>
  <c r="BZ9" i="8" s="1"/>
  <c r="BI9" i="8"/>
  <c r="BQ9" i="8" s="1"/>
  <c r="BY9" i="8" s="1"/>
  <c r="BH9" i="8"/>
  <c r="BP9" i="8" s="1"/>
  <c r="BX9" i="8" s="1"/>
  <c r="BD9" i="8"/>
  <c r="BC9" i="8"/>
  <c r="BA9" i="8"/>
  <c r="BF9" i="8"/>
  <c r="R9" i="8"/>
  <c r="Z9" i="8" s="1"/>
  <c r="AH9" i="8" s="1"/>
  <c r="M9" i="8"/>
  <c r="L9" i="8"/>
  <c r="K9" i="8"/>
  <c r="J9" i="8"/>
  <c r="P9" i="8"/>
  <c r="O9" i="8"/>
  <c r="BM8" i="8"/>
  <c r="BU8" i="8" s="1"/>
  <c r="CC8" i="8" s="1"/>
  <c r="BL8" i="8"/>
  <c r="BT8" i="8" s="1"/>
  <c r="CB8" i="8" s="1"/>
  <c r="BK8" i="8"/>
  <c r="BS8" i="8" s="1"/>
  <c r="CA8" i="8" s="1"/>
  <c r="BJ8" i="8"/>
  <c r="BR8" i="8" s="1"/>
  <c r="BZ8" i="8" s="1"/>
  <c r="BI8" i="8"/>
  <c r="BQ8" i="8" s="1"/>
  <c r="BY8" i="8" s="1"/>
  <c r="BH8" i="8"/>
  <c r="BP8" i="8" s="1"/>
  <c r="BX8" i="8" s="1"/>
  <c r="BE8" i="8"/>
  <c r="BD8" i="8"/>
  <c r="BC8" i="8"/>
  <c r="BB8" i="8"/>
  <c r="BA8" i="8"/>
  <c r="R8" i="8"/>
  <c r="Z8" i="8" s="1"/>
  <c r="AH8" i="8" s="1"/>
  <c r="N8" i="8"/>
  <c r="M8" i="8"/>
  <c r="L8" i="8"/>
  <c r="K8" i="8"/>
  <c r="J8" i="8"/>
  <c r="BL7" i="8"/>
  <c r="BT7" i="8" s="1"/>
  <c r="CB7" i="8" s="1"/>
  <c r="BK7" i="8"/>
  <c r="BS7" i="8" s="1"/>
  <c r="CA7" i="8" s="1"/>
  <c r="BJ7" i="8"/>
  <c r="BR7" i="8" s="1"/>
  <c r="BZ7" i="8" s="1"/>
  <c r="BI7" i="8"/>
  <c r="BQ7" i="8" s="1"/>
  <c r="BY7" i="8" s="1"/>
  <c r="BH7" i="8"/>
  <c r="BP7" i="8" s="1"/>
  <c r="BX7" i="8" s="1"/>
  <c r="BF7" i="8"/>
  <c r="BD7" i="8"/>
  <c r="BC7" i="8"/>
  <c r="BB7" i="8"/>
  <c r="BA7" i="8"/>
  <c r="BN7" i="8"/>
  <c r="BV7" i="8" s="1"/>
  <c r="CD7" i="8" s="1"/>
  <c r="R7" i="8"/>
  <c r="Z7" i="8" s="1"/>
  <c r="AH7" i="8" s="1"/>
  <c r="P7" i="8"/>
  <c r="N7" i="8"/>
  <c r="M7" i="8"/>
  <c r="L7" i="8"/>
  <c r="K7" i="8"/>
  <c r="J7" i="8"/>
  <c r="BM6" i="8"/>
  <c r="BU6" i="8" s="1"/>
  <c r="CC6" i="8" s="1"/>
  <c r="BL6" i="8"/>
  <c r="BT6" i="8" s="1"/>
  <c r="CB6" i="8" s="1"/>
  <c r="BK6" i="8"/>
  <c r="BS6" i="8" s="1"/>
  <c r="CA6" i="8" s="1"/>
  <c r="BJ6" i="8"/>
  <c r="BR6" i="8" s="1"/>
  <c r="BZ6" i="8" s="1"/>
  <c r="BI6" i="8"/>
  <c r="BQ6" i="8" s="1"/>
  <c r="BY6" i="8" s="1"/>
  <c r="BH6" i="8"/>
  <c r="BP6" i="8" s="1"/>
  <c r="BX6" i="8" s="1"/>
  <c r="BD6" i="8"/>
  <c r="BC6" i="8"/>
  <c r="BB6" i="8"/>
  <c r="BA6" i="8"/>
  <c r="BN6" i="8"/>
  <c r="BV6" i="8" s="1"/>
  <c r="CD6" i="8" s="1"/>
  <c r="R6" i="8"/>
  <c r="Z6" i="8" s="1"/>
  <c r="AH6" i="8" s="1"/>
  <c r="N6" i="8"/>
  <c r="M6" i="8"/>
  <c r="L6" i="8"/>
  <c r="K6" i="8"/>
  <c r="J6" i="8"/>
  <c r="Q6" i="8"/>
  <c r="CI6" i="8" s="1"/>
  <c r="BL5" i="8"/>
  <c r="BT5" i="8" s="1"/>
  <c r="CB5" i="8" s="1"/>
  <c r="BJ5" i="8"/>
  <c r="BR5" i="8" s="1"/>
  <c r="BZ5" i="8" s="1"/>
  <c r="BI5" i="8"/>
  <c r="BQ5" i="8" s="1"/>
  <c r="BY5" i="8" s="1"/>
  <c r="BH5" i="8"/>
  <c r="BP5" i="8" s="1"/>
  <c r="BX5" i="8" s="1"/>
  <c r="BD5" i="8"/>
  <c r="BC5" i="8"/>
  <c r="BA5" i="8"/>
  <c r="BN5" i="8"/>
  <c r="BV5" i="8" s="1"/>
  <c r="CD5" i="8" s="1"/>
  <c r="AE5" i="8"/>
  <c r="AM5" i="8" s="1"/>
  <c r="R5" i="8"/>
  <c r="Z5" i="8" s="1"/>
  <c r="AH5" i="8" s="1"/>
  <c r="L5" i="8"/>
  <c r="K5" i="8"/>
  <c r="J5" i="8"/>
  <c r="P5" i="8"/>
  <c r="BM4" i="8"/>
  <c r="BU4" i="8" s="1"/>
  <c r="CC4" i="8" s="1"/>
  <c r="BL4" i="8"/>
  <c r="BT4" i="8" s="1"/>
  <c r="CB4" i="8" s="1"/>
  <c r="BK4" i="8"/>
  <c r="BS4" i="8" s="1"/>
  <c r="CA4" i="8" s="1"/>
  <c r="BJ4" i="8"/>
  <c r="BR4" i="8" s="1"/>
  <c r="BZ4" i="8" s="1"/>
  <c r="BH4" i="8"/>
  <c r="BP4" i="8" s="1"/>
  <c r="BX4" i="8" s="1"/>
  <c r="BE4" i="8"/>
  <c r="BD4" i="8"/>
  <c r="BC4" i="8"/>
  <c r="BB4" i="8"/>
  <c r="BA4" i="8"/>
  <c r="R4" i="8"/>
  <c r="Z4" i="8" s="1"/>
  <c r="AH4" i="8" s="1"/>
  <c r="N4" i="8"/>
  <c r="M4" i="8"/>
  <c r="L4" i="8"/>
  <c r="J4" i="8"/>
  <c r="BL3" i="8"/>
  <c r="BT3" i="8" s="1"/>
  <c r="CB3" i="8" s="1"/>
  <c r="BH3" i="8"/>
  <c r="BP3" i="8" s="1"/>
  <c r="BD3" i="8"/>
  <c r="BC3" i="8"/>
  <c r="BN3" i="8"/>
  <c r="BV3" i="8" s="1"/>
  <c r="CD3" i="8" s="1"/>
  <c r="BM3" i="8"/>
  <c r="BU3" i="8" s="1"/>
  <c r="CC3" i="8" s="1"/>
  <c r="R3" i="8"/>
  <c r="Z3" i="8" s="1"/>
  <c r="AH3" i="8" s="1"/>
  <c r="N3" i="8"/>
  <c r="BL7" i="7"/>
  <c r="BT7" i="7" s="1"/>
  <c r="CB7" i="7" s="1"/>
  <c r="BK7" i="7"/>
  <c r="BS7" i="7" s="1"/>
  <c r="BL5" i="7"/>
  <c r="BT5" i="7" s="1"/>
  <c r="CB5" i="7" s="1"/>
  <c r="BK5" i="7"/>
  <c r="BS5" i="7" s="1"/>
  <c r="CA5" i="7" s="1"/>
  <c r="BJ5" i="7"/>
  <c r="BR5" i="7" s="1"/>
  <c r="BZ5" i="7" s="1"/>
  <c r="BH4" i="7"/>
  <c r="BP4" i="7" s="1"/>
  <c r="BX4" i="7" s="1"/>
  <c r="BI4" i="7"/>
  <c r="BQ4" i="7" s="1"/>
  <c r="BY4" i="7" s="1"/>
  <c r="BJ4" i="7"/>
  <c r="BR4" i="7" s="1"/>
  <c r="BZ4" i="7" s="1"/>
  <c r="BK4" i="7"/>
  <c r="BL4" i="7"/>
  <c r="BT4" i="7" s="1"/>
  <c r="CB4" i="7" s="1"/>
  <c r="BH5" i="7"/>
  <c r="BP5" i="7" s="1"/>
  <c r="BX5" i="7" s="1"/>
  <c r="BI5" i="7"/>
  <c r="BQ5" i="7" s="1"/>
  <c r="BY5" i="7" s="1"/>
  <c r="BH6" i="7"/>
  <c r="BP6" i="7" s="1"/>
  <c r="BX6" i="7" s="1"/>
  <c r="BI6" i="7"/>
  <c r="BQ6" i="7" s="1"/>
  <c r="BJ6" i="7"/>
  <c r="BZ6" i="7" s="1"/>
  <c r="BK6" i="7"/>
  <c r="BS6" i="7" s="1"/>
  <c r="BL6" i="7"/>
  <c r="BT6" i="7" s="1"/>
  <c r="CB6" i="7" s="1"/>
  <c r="BH7" i="7"/>
  <c r="BP7" i="7" s="1"/>
  <c r="BX7" i="7" s="1"/>
  <c r="BQ7" i="7"/>
  <c r="BY7" i="7" s="1"/>
  <c r="BJ7" i="7"/>
  <c r="BR7" i="7" s="1"/>
  <c r="BZ7" i="7" s="1"/>
  <c r="BH8" i="7"/>
  <c r="BP8" i="7" s="1"/>
  <c r="BX8" i="7" s="1"/>
  <c r="BI8" i="7"/>
  <c r="BQ8" i="7" s="1"/>
  <c r="BY8" i="7" s="1"/>
  <c r="BJ8" i="7"/>
  <c r="BR8" i="7" s="1"/>
  <c r="BK8" i="7"/>
  <c r="BS8" i="7" s="1"/>
  <c r="BL8" i="7"/>
  <c r="BT8" i="7" s="1"/>
  <c r="CB8" i="7" s="1"/>
  <c r="BH9" i="7"/>
  <c r="BP9" i="7" s="1"/>
  <c r="BX9" i="7" s="1"/>
  <c r="BI9" i="7"/>
  <c r="BQ9" i="7" s="1"/>
  <c r="BY9" i="7" s="1"/>
  <c r="BJ9" i="7"/>
  <c r="BR9" i="7" s="1"/>
  <c r="BZ9" i="7" s="1"/>
  <c r="BK9" i="7"/>
  <c r="BS9" i="7" s="1"/>
  <c r="BT9" i="7"/>
  <c r="CB9" i="7" s="1"/>
  <c r="BH10" i="7"/>
  <c r="BP10" i="7" s="1"/>
  <c r="BX10" i="7" s="1"/>
  <c r="BI10" i="7"/>
  <c r="BQ10" i="7" s="1"/>
  <c r="BY10" i="7" s="1"/>
  <c r="BJ10" i="7"/>
  <c r="BR10" i="7" s="1"/>
  <c r="BK10" i="7"/>
  <c r="BS10" i="7" s="1"/>
  <c r="BL10" i="7"/>
  <c r="BT10" i="7" s="1"/>
  <c r="CB10" i="7" s="1"/>
  <c r="BH11" i="7"/>
  <c r="BP11" i="7" s="1"/>
  <c r="BX11" i="7" s="1"/>
  <c r="BI11" i="7"/>
  <c r="BQ11" i="7" s="1"/>
  <c r="BY11" i="7" s="1"/>
  <c r="BJ11" i="7"/>
  <c r="BR11" i="7" s="1"/>
  <c r="BK11" i="7"/>
  <c r="BS11" i="7" s="1"/>
  <c r="BL11" i="7"/>
  <c r="BT11" i="7" s="1"/>
  <c r="CB11" i="7" s="1"/>
  <c r="BH12" i="7"/>
  <c r="BP12" i="7" s="1"/>
  <c r="BX12" i="7" s="1"/>
  <c r="BI12" i="7"/>
  <c r="BQ12" i="7" s="1"/>
  <c r="BY12" i="7" s="1"/>
  <c r="BJ12" i="7"/>
  <c r="BR12" i="7" s="1"/>
  <c r="BK12" i="7"/>
  <c r="BS12" i="7" s="1"/>
  <c r="BL12" i="7"/>
  <c r="BT12" i="7" s="1"/>
  <c r="CB12" i="7" s="1"/>
  <c r="BH13" i="7"/>
  <c r="BP13" i="7" s="1"/>
  <c r="BX13" i="7" s="1"/>
  <c r="BI13" i="7"/>
  <c r="BQ13" i="7" s="1"/>
  <c r="BY13" i="7" s="1"/>
  <c r="BJ13" i="7"/>
  <c r="BR13" i="7" s="1"/>
  <c r="BZ13" i="7" s="1"/>
  <c r="BK13" i="7"/>
  <c r="BS13" i="7" s="1"/>
  <c r="BL13" i="7"/>
  <c r="BT13" i="7" s="1"/>
  <c r="CB13" i="7" s="1"/>
  <c r="BH14" i="7"/>
  <c r="BP14" i="7" s="1"/>
  <c r="BX14" i="7" s="1"/>
  <c r="BI14" i="7"/>
  <c r="BQ14" i="7" s="1"/>
  <c r="BY14" i="7" s="1"/>
  <c r="BJ14" i="7"/>
  <c r="BR14" i="7" s="1"/>
  <c r="BK14" i="7"/>
  <c r="BS14" i="7" s="1"/>
  <c r="BL14" i="7"/>
  <c r="BT14" i="7" s="1"/>
  <c r="CB14" i="7" s="1"/>
  <c r="BH15" i="7"/>
  <c r="BP15" i="7" s="1"/>
  <c r="BX15" i="7" s="1"/>
  <c r="BI15" i="7"/>
  <c r="BQ15" i="7" s="1"/>
  <c r="BY15" i="7" s="1"/>
  <c r="BJ15" i="7"/>
  <c r="BR15" i="7" s="1"/>
  <c r="BZ15" i="7" s="1"/>
  <c r="BK15" i="7"/>
  <c r="BS15" i="7" s="1"/>
  <c r="BL15" i="7"/>
  <c r="BT15" i="7" s="1"/>
  <c r="CB15" i="7" s="1"/>
  <c r="BH16" i="7"/>
  <c r="BP16" i="7" s="1"/>
  <c r="BX16" i="7" s="1"/>
  <c r="BI16" i="7"/>
  <c r="BQ16" i="7" s="1"/>
  <c r="BY16" i="7" s="1"/>
  <c r="BJ16" i="7"/>
  <c r="BK16" i="7"/>
  <c r="BL16" i="7"/>
  <c r="BT16" i="7" s="1"/>
  <c r="CB16" i="7" s="1"/>
  <c r="BH17" i="7"/>
  <c r="BP17" i="7" s="1"/>
  <c r="BX17" i="7" s="1"/>
  <c r="BI17" i="7"/>
  <c r="BQ17" i="7" s="1"/>
  <c r="BY17" i="7" s="1"/>
  <c r="BJ17" i="7"/>
  <c r="BK17" i="7"/>
  <c r="BL17" i="7"/>
  <c r="BT17" i="7" s="1"/>
  <c r="CB17" i="7" s="1"/>
  <c r="BH18" i="7"/>
  <c r="BP18" i="7" s="1"/>
  <c r="BX18" i="7" s="1"/>
  <c r="BI18" i="7"/>
  <c r="BQ18" i="7" s="1"/>
  <c r="BY18" i="7" s="1"/>
  <c r="BJ18" i="7"/>
  <c r="BR18" i="7" s="1"/>
  <c r="BK18" i="7"/>
  <c r="BS18" i="7" s="1"/>
  <c r="CA18" i="7" s="1"/>
  <c r="BL18" i="7"/>
  <c r="BT18" i="7" s="1"/>
  <c r="CB18" i="7" s="1"/>
  <c r="BH19" i="7"/>
  <c r="BP19" i="7" s="1"/>
  <c r="BX19" i="7" s="1"/>
  <c r="BI19" i="7"/>
  <c r="BQ19" i="7" s="1"/>
  <c r="BY19" i="7" s="1"/>
  <c r="BJ19" i="7"/>
  <c r="BR19" i="7" s="1"/>
  <c r="BZ19" i="7" s="1"/>
  <c r="BK19" i="7"/>
  <c r="BS19" i="7" s="1"/>
  <c r="BL19" i="7"/>
  <c r="BT19" i="7" s="1"/>
  <c r="CB19" i="7" s="1"/>
  <c r="BH20" i="7"/>
  <c r="BP20" i="7" s="1"/>
  <c r="BX20" i="7" s="1"/>
  <c r="BI20" i="7"/>
  <c r="BQ20" i="7" s="1"/>
  <c r="BY20" i="7" s="1"/>
  <c r="BJ20" i="7"/>
  <c r="BK20" i="7"/>
  <c r="BL20" i="7"/>
  <c r="BT20" i="7" s="1"/>
  <c r="CB20" i="7" s="1"/>
  <c r="BH21" i="7"/>
  <c r="BP21" i="7" s="1"/>
  <c r="BX21" i="7" s="1"/>
  <c r="BI21" i="7"/>
  <c r="BQ21" i="7" s="1"/>
  <c r="BY21" i="7" s="1"/>
  <c r="BJ21" i="7"/>
  <c r="BR21" i="7" s="1"/>
  <c r="BZ21" i="7" s="1"/>
  <c r="BK21" i="7"/>
  <c r="BL21" i="7"/>
  <c r="BT21" i="7" s="1"/>
  <c r="CB21" i="7" s="1"/>
  <c r="BH22" i="7"/>
  <c r="BP22" i="7" s="1"/>
  <c r="BX22" i="7" s="1"/>
  <c r="BI22" i="7"/>
  <c r="BQ22" i="7" s="1"/>
  <c r="BY22" i="7" s="1"/>
  <c r="BJ22" i="7"/>
  <c r="BR22" i="7" s="1"/>
  <c r="BZ22" i="7" s="1"/>
  <c r="BK22" i="7"/>
  <c r="BS22" i="7" s="1"/>
  <c r="CA22" i="7" s="1"/>
  <c r="BL22" i="7"/>
  <c r="BT22" i="7" s="1"/>
  <c r="CB22" i="7" s="1"/>
  <c r="BH23" i="7"/>
  <c r="BP23" i="7" s="1"/>
  <c r="BX23" i="7" s="1"/>
  <c r="BI23" i="7"/>
  <c r="BQ23" i="7" s="1"/>
  <c r="BY23" i="7" s="1"/>
  <c r="BJ23" i="7"/>
  <c r="BR23" i="7" s="1"/>
  <c r="BZ23" i="7" s="1"/>
  <c r="BK23" i="7"/>
  <c r="BS23" i="7" s="1"/>
  <c r="BL23" i="7"/>
  <c r="BT23" i="7" s="1"/>
  <c r="CB23" i="7" s="1"/>
  <c r="BH24" i="7"/>
  <c r="BP24" i="7" s="1"/>
  <c r="BX24" i="7" s="1"/>
  <c r="BI24" i="7"/>
  <c r="BQ24" i="7" s="1"/>
  <c r="BY24" i="7" s="1"/>
  <c r="BJ24" i="7"/>
  <c r="BK24" i="7"/>
  <c r="BS24" i="7" s="1"/>
  <c r="BL24" i="7"/>
  <c r="BT24" i="7" s="1"/>
  <c r="CB24" i="7" s="1"/>
  <c r="BH25" i="7"/>
  <c r="BP25" i="7" s="1"/>
  <c r="BX25" i="7" s="1"/>
  <c r="BI25" i="7"/>
  <c r="BQ25" i="7" s="1"/>
  <c r="BY25" i="7" s="1"/>
  <c r="BJ25" i="7"/>
  <c r="BK25" i="7"/>
  <c r="BL25" i="7"/>
  <c r="BT25" i="7" s="1"/>
  <c r="CB25" i="7" s="1"/>
  <c r="BH26" i="7"/>
  <c r="BP26" i="7" s="1"/>
  <c r="BX26" i="7" s="1"/>
  <c r="BI26" i="7"/>
  <c r="BQ26" i="7" s="1"/>
  <c r="BY26" i="7" s="1"/>
  <c r="BJ26" i="7"/>
  <c r="BR26" i="7" s="1"/>
  <c r="BK26" i="7"/>
  <c r="BL26" i="7"/>
  <c r="BT26" i="7" s="1"/>
  <c r="CB26" i="7" s="1"/>
  <c r="BH27" i="7"/>
  <c r="BP27" i="7" s="1"/>
  <c r="BX27" i="7" s="1"/>
  <c r="BI27" i="7"/>
  <c r="BQ27" i="7" s="1"/>
  <c r="BY27" i="7" s="1"/>
  <c r="BJ27" i="7"/>
  <c r="BR27" i="7" s="1"/>
  <c r="BK27" i="7"/>
  <c r="BS27" i="7" s="1"/>
  <c r="BL27" i="7"/>
  <c r="BT27" i="7" s="1"/>
  <c r="CB27" i="7" s="1"/>
  <c r="BH28" i="7"/>
  <c r="BP28" i="7" s="1"/>
  <c r="BX28" i="7" s="1"/>
  <c r="BI28" i="7"/>
  <c r="BQ28" i="7" s="1"/>
  <c r="BY28" i="7" s="1"/>
  <c r="BJ28" i="7"/>
  <c r="BK28" i="7"/>
  <c r="BS28" i="7" s="1"/>
  <c r="CA28" i="7" s="1"/>
  <c r="BL28" i="7"/>
  <c r="BT28" i="7" s="1"/>
  <c r="CB28" i="7" s="1"/>
  <c r="BH29" i="7"/>
  <c r="BP29" i="7" s="1"/>
  <c r="BX29" i="7" s="1"/>
  <c r="BI29" i="7"/>
  <c r="BQ29" i="7" s="1"/>
  <c r="BY29" i="7" s="1"/>
  <c r="BJ29" i="7"/>
  <c r="BR29" i="7" s="1"/>
  <c r="BZ29" i="7" s="1"/>
  <c r="BK29" i="7"/>
  <c r="BL29" i="7"/>
  <c r="BT29" i="7" s="1"/>
  <c r="CB29" i="7" s="1"/>
  <c r="BH30" i="7"/>
  <c r="BP30" i="7" s="1"/>
  <c r="BX30" i="7" s="1"/>
  <c r="BI30" i="7"/>
  <c r="BQ30" i="7" s="1"/>
  <c r="BY30" i="7" s="1"/>
  <c r="BJ30" i="7"/>
  <c r="BR30" i="7" s="1"/>
  <c r="BZ30" i="7" s="1"/>
  <c r="BK30" i="7"/>
  <c r="BL30" i="7"/>
  <c r="BT30" i="7" s="1"/>
  <c r="CB30" i="7" s="1"/>
  <c r="BH31" i="7"/>
  <c r="BP31" i="7" s="1"/>
  <c r="BX31" i="7" s="1"/>
  <c r="BI31" i="7"/>
  <c r="BQ31" i="7" s="1"/>
  <c r="BY31" i="7" s="1"/>
  <c r="BJ31" i="7"/>
  <c r="BR31" i="7" s="1"/>
  <c r="BZ31" i="7" s="1"/>
  <c r="BK31" i="7"/>
  <c r="BS31" i="7" s="1"/>
  <c r="BL31" i="7"/>
  <c r="BT31" i="7" s="1"/>
  <c r="CB31" i="7" s="1"/>
  <c r="BH32" i="7"/>
  <c r="BP32" i="7" s="1"/>
  <c r="BX32" i="7" s="1"/>
  <c r="BI32" i="7"/>
  <c r="BQ32" i="7" s="1"/>
  <c r="BY32" i="7" s="1"/>
  <c r="BJ32" i="7"/>
  <c r="BK32" i="7"/>
  <c r="BL32" i="7"/>
  <c r="BT32" i="7" s="1"/>
  <c r="CB32" i="7" s="1"/>
  <c r="BH33" i="7"/>
  <c r="BP33" i="7" s="1"/>
  <c r="BX33" i="7" s="1"/>
  <c r="BI33" i="7"/>
  <c r="BQ33" i="7" s="1"/>
  <c r="BJ33" i="7"/>
  <c r="BK33" i="7"/>
  <c r="BS33" i="7" s="1"/>
  <c r="CA33" i="7" s="1"/>
  <c r="BL33" i="7"/>
  <c r="BT33" i="7" s="1"/>
  <c r="CB33" i="7" s="1"/>
  <c r="BH34" i="7"/>
  <c r="BP34" i="7" s="1"/>
  <c r="BX34" i="7" s="1"/>
  <c r="BI34" i="7"/>
  <c r="BQ34" i="7" s="1"/>
  <c r="BY34" i="7" s="1"/>
  <c r="BJ34" i="7"/>
  <c r="BR34" i="7" s="1"/>
  <c r="BZ34" i="7" s="1"/>
  <c r="BK34" i="7"/>
  <c r="BL34" i="7"/>
  <c r="BT34" i="7" s="1"/>
  <c r="CB34" i="7" s="1"/>
  <c r="BH35" i="7"/>
  <c r="BP35" i="7" s="1"/>
  <c r="BX35" i="7" s="1"/>
  <c r="BI35" i="7"/>
  <c r="BQ35" i="7" s="1"/>
  <c r="BY35" i="7" s="1"/>
  <c r="BJ35" i="7"/>
  <c r="BR35" i="7" s="1"/>
  <c r="BK35" i="7"/>
  <c r="BS35" i="7" s="1"/>
  <c r="CA35" i="7" s="1"/>
  <c r="BL35" i="7"/>
  <c r="BT35" i="7" s="1"/>
  <c r="CB35" i="7" s="1"/>
  <c r="BH36" i="7"/>
  <c r="BP36" i="7" s="1"/>
  <c r="BX36" i="7" s="1"/>
  <c r="BI36" i="7"/>
  <c r="BQ36" i="7" s="1"/>
  <c r="BY36" i="7" s="1"/>
  <c r="BJ36" i="7"/>
  <c r="BK36" i="7"/>
  <c r="BL36" i="7"/>
  <c r="BT36" i="7" s="1"/>
  <c r="CB36" i="7" s="1"/>
  <c r="BH37" i="7"/>
  <c r="BP37" i="7" s="1"/>
  <c r="BX37" i="7" s="1"/>
  <c r="BI37" i="7"/>
  <c r="BQ37" i="7" s="1"/>
  <c r="BY37" i="7" s="1"/>
  <c r="BJ37" i="7"/>
  <c r="BK37" i="7"/>
  <c r="BS37" i="7" s="1"/>
  <c r="CA37" i="7" s="1"/>
  <c r="BL37" i="7"/>
  <c r="BT37" i="7" s="1"/>
  <c r="CB37" i="7" s="1"/>
  <c r="BH38" i="7"/>
  <c r="BP38" i="7" s="1"/>
  <c r="BX38" i="7" s="1"/>
  <c r="BI38" i="7"/>
  <c r="BQ38" i="7" s="1"/>
  <c r="BY38" i="7" s="1"/>
  <c r="BJ38" i="7"/>
  <c r="BR38" i="7" s="1"/>
  <c r="BZ38" i="7" s="1"/>
  <c r="BK38" i="7"/>
  <c r="BL38" i="7"/>
  <c r="BT38" i="7" s="1"/>
  <c r="CB38" i="7" s="1"/>
  <c r="BH39" i="7"/>
  <c r="BP39" i="7" s="1"/>
  <c r="BX39" i="7" s="1"/>
  <c r="BI39" i="7"/>
  <c r="BJ39" i="7"/>
  <c r="BR39" i="7" s="1"/>
  <c r="BK39" i="7"/>
  <c r="BS39" i="7" s="1"/>
  <c r="CA39" i="7" s="1"/>
  <c r="BL39" i="7"/>
  <c r="BT39" i="7" s="1"/>
  <c r="CB39" i="7" s="1"/>
  <c r="BH40" i="7"/>
  <c r="BP40" i="7" s="1"/>
  <c r="BX40" i="7" s="1"/>
  <c r="BI40" i="7"/>
  <c r="BQ40" i="7" s="1"/>
  <c r="BY40" i="7" s="1"/>
  <c r="BJ40" i="7"/>
  <c r="BR40" i="7" s="1"/>
  <c r="BZ40" i="7" s="1"/>
  <c r="BK40" i="7"/>
  <c r="BL40" i="7"/>
  <c r="BT40" i="7" s="1"/>
  <c r="CB40" i="7" s="1"/>
  <c r="BH41" i="7"/>
  <c r="BP41" i="7" s="1"/>
  <c r="BX41" i="7" s="1"/>
  <c r="BI41" i="7"/>
  <c r="BQ41" i="7" s="1"/>
  <c r="BY41" i="7" s="1"/>
  <c r="BJ41" i="7"/>
  <c r="BR41" i="7" s="1"/>
  <c r="BZ41" i="7" s="1"/>
  <c r="BK41" i="7"/>
  <c r="BL41" i="7"/>
  <c r="BT41" i="7" s="1"/>
  <c r="CB41" i="7" s="1"/>
  <c r="BH42" i="7"/>
  <c r="BP42" i="7" s="1"/>
  <c r="BX42" i="7" s="1"/>
  <c r="BI42" i="7"/>
  <c r="BQ42" i="7" s="1"/>
  <c r="BY42" i="7" s="1"/>
  <c r="BJ42" i="7"/>
  <c r="BR42" i="7" s="1"/>
  <c r="BK42" i="7"/>
  <c r="BS42" i="7" s="1"/>
  <c r="CA42" i="7" s="1"/>
  <c r="BL42" i="7"/>
  <c r="BT42" i="7" s="1"/>
  <c r="CB42" i="7" s="1"/>
  <c r="BH43" i="7"/>
  <c r="BP43" i="7" s="1"/>
  <c r="BX43" i="7" s="1"/>
  <c r="BI43" i="7"/>
  <c r="BQ43" i="7" s="1"/>
  <c r="BY43" i="7" s="1"/>
  <c r="BJ43" i="7"/>
  <c r="BR43" i="7" s="1"/>
  <c r="BZ43" i="7" s="1"/>
  <c r="BK43" i="7"/>
  <c r="BS43" i="7" s="1"/>
  <c r="BL43" i="7"/>
  <c r="BT43" i="7" s="1"/>
  <c r="CB43" i="7" s="1"/>
  <c r="BH44" i="7"/>
  <c r="BP44" i="7" s="1"/>
  <c r="BX44" i="7" s="1"/>
  <c r="BI44" i="7"/>
  <c r="BQ44" i="7" s="1"/>
  <c r="BY44" i="7" s="1"/>
  <c r="BJ44" i="7"/>
  <c r="BR44" i="7" s="1"/>
  <c r="BZ44" i="7" s="1"/>
  <c r="BK44" i="7"/>
  <c r="BS44" i="7" s="1"/>
  <c r="CA44" i="7" s="1"/>
  <c r="BL44" i="7"/>
  <c r="BT44" i="7" s="1"/>
  <c r="CB44" i="7" s="1"/>
  <c r="BH45" i="7"/>
  <c r="BP45" i="7" s="1"/>
  <c r="BX45" i="7" s="1"/>
  <c r="BI45" i="7"/>
  <c r="BQ45" i="7" s="1"/>
  <c r="BY45" i="7" s="1"/>
  <c r="BJ45" i="7"/>
  <c r="BK45" i="7"/>
  <c r="BS45" i="7" s="1"/>
  <c r="BL45" i="7"/>
  <c r="BT45" i="7" s="1"/>
  <c r="CB45" i="7" s="1"/>
  <c r="BH46" i="7"/>
  <c r="BP46" i="7" s="1"/>
  <c r="BX46" i="7" s="1"/>
  <c r="BI46" i="7"/>
  <c r="BQ46" i="7" s="1"/>
  <c r="BY46" i="7" s="1"/>
  <c r="BJ46" i="7"/>
  <c r="BR46" i="7" s="1"/>
  <c r="BZ46" i="7" s="1"/>
  <c r="BK46" i="7"/>
  <c r="BL46" i="7"/>
  <c r="BT46" i="7" s="1"/>
  <c r="CB46" i="7" s="1"/>
  <c r="BH47" i="7"/>
  <c r="BP47" i="7" s="1"/>
  <c r="BX47" i="7" s="1"/>
  <c r="BI47" i="7"/>
  <c r="BJ47" i="7"/>
  <c r="BR47" i="7" s="1"/>
  <c r="BK47" i="7"/>
  <c r="BS47" i="7" s="1"/>
  <c r="BL47" i="7"/>
  <c r="BT47" i="7" s="1"/>
  <c r="CB47" i="7" s="1"/>
  <c r="BH48" i="7"/>
  <c r="BP48" i="7" s="1"/>
  <c r="BX48" i="7" s="1"/>
  <c r="BI48" i="7"/>
  <c r="BQ48" i="7" s="1"/>
  <c r="BY48" i="7" s="1"/>
  <c r="BJ48" i="7"/>
  <c r="BK48" i="7"/>
  <c r="BL48" i="7"/>
  <c r="BT48" i="7" s="1"/>
  <c r="CB48" i="7" s="1"/>
  <c r="BH49" i="7"/>
  <c r="BP49" i="7" s="1"/>
  <c r="BX49" i="7" s="1"/>
  <c r="BI49" i="7"/>
  <c r="BQ49" i="7" s="1"/>
  <c r="BJ49" i="7"/>
  <c r="BR49" i="7" s="1"/>
  <c r="BZ49" i="7" s="1"/>
  <c r="BK49" i="7"/>
  <c r="BL49" i="7"/>
  <c r="BT49" i="7" s="1"/>
  <c r="CB49" i="7" s="1"/>
  <c r="BH50" i="7"/>
  <c r="BP50" i="7" s="1"/>
  <c r="BX50" i="7" s="1"/>
  <c r="BI50" i="7"/>
  <c r="BQ50" i="7" s="1"/>
  <c r="BY50" i="7" s="1"/>
  <c r="BJ50" i="7"/>
  <c r="BR50" i="7" s="1"/>
  <c r="BK50" i="7"/>
  <c r="BL50" i="7"/>
  <c r="BT50" i="7" s="1"/>
  <c r="CB50" i="7" s="1"/>
  <c r="BH51" i="7"/>
  <c r="BP51" i="7" s="1"/>
  <c r="BX51" i="7" s="1"/>
  <c r="BI51" i="7"/>
  <c r="BQ51" i="7" s="1"/>
  <c r="BY51" i="7" s="1"/>
  <c r="BJ51" i="7"/>
  <c r="BR51" i="7" s="1"/>
  <c r="BK51" i="7"/>
  <c r="BS51" i="7" s="1"/>
  <c r="BL51" i="7"/>
  <c r="BT51" i="7" s="1"/>
  <c r="CB51" i="7" s="1"/>
  <c r="BH52" i="7"/>
  <c r="BP52" i="7" s="1"/>
  <c r="BX52" i="7" s="1"/>
  <c r="BI52" i="7"/>
  <c r="BQ52" i="7" s="1"/>
  <c r="BY52" i="7" s="1"/>
  <c r="BJ52" i="7"/>
  <c r="BR52" i="7" s="1"/>
  <c r="BK52" i="7"/>
  <c r="BL52" i="7"/>
  <c r="BT52" i="7" s="1"/>
  <c r="CB52" i="7" s="1"/>
  <c r="BH53" i="7"/>
  <c r="BP53" i="7" s="1"/>
  <c r="BX53" i="7" s="1"/>
  <c r="BI53" i="7"/>
  <c r="BQ53" i="7" s="1"/>
  <c r="BY53" i="7" s="1"/>
  <c r="BJ53" i="7"/>
  <c r="BR53" i="7" s="1"/>
  <c r="BZ53" i="7" s="1"/>
  <c r="BK53" i="7"/>
  <c r="BL53" i="7"/>
  <c r="BT53" i="7" s="1"/>
  <c r="CB53" i="7" s="1"/>
  <c r="BH54" i="7"/>
  <c r="BP54" i="7" s="1"/>
  <c r="BX54" i="7" s="1"/>
  <c r="BI54" i="7"/>
  <c r="BQ54" i="7" s="1"/>
  <c r="BJ54" i="7"/>
  <c r="BR54" i="7" s="1"/>
  <c r="BK54" i="7"/>
  <c r="BS54" i="7" s="1"/>
  <c r="CA54" i="7" s="1"/>
  <c r="BL54" i="7"/>
  <c r="BT54" i="7" s="1"/>
  <c r="CB54" i="7" s="1"/>
  <c r="BH55" i="7"/>
  <c r="BP55" i="7" s="1"/>
  <c r="BX55" i="7" s="1"/>
  <c r="BI55" i="7"/>
  <c r="BQ55" i="7" s="1"/>
  <c r="BY55" i="7" s="1"/>
  <c r="BJ55" i="7"/>
  <c r="BR55" i="7" s="1"/>
  <c r="BK55" i="7"/>
  <c r="BS55" i="7" s="1"/>
  <c r="BL55" i="7"/>
  <c r="BT55" i="7" s="1"/>
  <c r="CB55" i="7" s="1"/>
  <c r="BH56" i="7"/>
  <c r="BP56" i="7" s="1"/>
  <c r="BX56" i="7" s="1"/>
  <c r="BI56" i="7"/>
  <c r="BQ56" i="7" s="1"/>
  <c r="BY56" i="7" s="1"/>
  <c r="BJ56" i="7"/>
  <c r="BR56" i="7" s="1"/>
  <c r="BZ56" i="7" s="1"/>
  <c r="BK56" i="7"/>
  <c r="BS56" i="7" s="1"/>
  <c r="BL56" i="7"/>
  <c r="BT56" i="7" s="1"/>
  <c r="CB56" i="7" s="1"/>
  <c r="BH57" i="7"/>
  <c r="BP57" i="7" s="1"/>
  <c r="BX57" i="7" s="1"/>
  <c r="BI57" i="7"/>
  <c r="BQ57" i="7" s="1"/>
  <c r="BY57" i="7" s="1"/>
  <c r="BJ57" i="7"/>
  <c r="BK57" i="7"/>
  <c r="BL57" i="7"/>
  <c r="BT57" i="7" s="1"/>
  <c r="CB57" i="7" s="1"/>
  <c r="BH58" i="7"/>
  <c r="BP58" i="7" s="1"/>
  <c r="BX58" i="7" s="1"/>
  <c r="BI58" i="7"/>
  <c r="BQ58" i="7" s="1"/>
  <c r="BY58" i="7" s="1"/>
  <c r="BJ58" i="7"/>
  <c r="BR58" i="7" s="1"/>
  <c r="BK58" i="7"/>
  <c r="BL58" i="7"/>
  <c r="BT58" i="7" s="1"/>
  <c r="CB58" i="7" s="1"/>
  <c r="BH59" i="7"/>
  <c r="BP59" i="7" s="1"/>
  <c r="BX59" i="7" s="1"/>
  <c r="BI59" i="7"/>
  <c r="BQ59" i="7" s="1"/>
  <c r="BY59" i="7" s="1"/>
  <c r="BJ59" i="7"/>
  <c r="BR59" i="7" s="1"/>
  <c r="BZ59" i="7" s="1"/>
  <c r="BK59" i="7"/>
  <c r="BS59" i="7" s="1"/>
  <c r="BL59" i="7"/>
  <c r="BT59" i="7" s="1"/>
  <c r="CB59" i="7" s="1"/>
  <c r="BH60" i="7"/>
  <c r="BP60" i="7" s="1"/>
  <c r="BX60" i="7" s="1"/>
  <c r="BI60" i="7"/>
  <c r="BQ60" i="7" s="1"/>
  <c r="BY60" i="7" s="1"/>
  <c r="BJ60" i="7"/>
  <c r="BR60" i="7" s="1"/>
  <c r="BZ60" i="7" s="1"/>
  <c r="BK60" i="7"/>
  <c r="BL60" i="7"/>
  <c r="BT60" i="7" s="1"/>
  <c r="CB60" i="7" s="1"/>
  <c r="BH61" i="7"/>
  <c r="BP61" i="7" s="1"/>
  <c r="BX61" i="7" s="1"/>
  <c r="BI61" i="7"/>
  <c r="BQ61" i="7" s="1"/>
  <c r="BJ61" i="7"/>
  <c r="BR61" i="7" s="1"/>
  <c r="BZ61" i="7" s="1"/>
  <c r="BK61" i="7"/>
  <c r="BS61" i="7" s="1"/>
  <c r="BL61" i="7"/>
  <c r="BT61" i="7" s="1"/>
  <c r="CB61" i="7" s="1"/>
  <c r="BH62" i="7"/>
  <c r="BP62" i="7" s="1"/>
  <c r="BX62" i="7" s="1"/>
  <c r="BI62" i="7"/>
  <c r="BQ62" i="7" s="1"/>
  <c r="BJ62" i="7"/>
  <c r="BR62" i="7" s="1"/>
  <c r="BZ62" i="7" s="1"/>
  <c r="BK62" i="7"/>
  <c r="BL62" i="7"/>
  <c r="BT62" i="7" s="1"/>
  <c r="CB62" i="7" s="1"/>
  <c r="BH63" i="7"/>
  <c r="BP63" i="7" s="1"/>
  <c r="BX63" i="7" s="1"/>
  <c r="BI63" i="7"/>
  <c r="BQ63" i="7" s="1"/>
  <c r="BY63" i="7" s="1"/>
  <c r="BJ63" i="7"/>
  <c r="BR63" i="7" s="1"/>
  <c r="BK63" i="7"/>
  <c r="BS63" i="7" s="1"/>
  <c r="BL63" i="7"/>
  <c r="BT63" i="7" s="1"/>
  <c r="CB63" i="7" s="1"/>
  <c r="BH64" i="7"/>
  <c r="BP64" i="7" s="1"/>
  <c r="BX64" i="7" s="1"/>
  <c r="BI64" i="7"/>
  <c r="BQ64" i="7" s="1"/>
  <c r="BY64" i="7" s="1"/>
  <c r="BJ64" i="7"/>
  <c r="BR64" i="7" s="1"/>
  <c r="BZ64" i="7" s="1"/>
  <c r="BK64" i="7"/>
  <c r="BL64" i="7"/>
  <c r="BT64" i="7" s="1"/>
  <c r="CB64" i="7" s="1"/>
  <c r="BH65" i="7"/>
  <c r="BP65" i="7" s="1"/>
  <c r="BX65" i="7" s="1"/>
  <c r="BI65" i="7"/>
  <c r="BQ65" i="7" s="1"/>
  <c r="BY65" i="7" s="1"/>
  <c r="BJ65" i="7"/>
  <c r="BK65" i="7"/>
  <c r="BS65" i="7" s="1"/>
  <c r="CA65" i="7" s="1"/>
  <c r="BL65" i="7"/>
  <c r="BT65" i="7" s="1"/>
  <c r="CB65" i="7" s="1"/>
  <c r="BH66" i="7"/>
  <c r="BP66" i="7" s="1"/>
  <c r="BX66" i="7" s="1"/>
  <c r="BI66" i="7"/>
  <c r="BQ66" i="7" s="1"/>
  <c r="BY66" i="7" s="1"/>
  <c r="BJ66" i="7"/>
  <c r="BR66" i="7" s="1"/>
  <c r="BZ66" i="7" s="1"/>
  <c r="BK66" i="7"/>
  <c r="BL66" i="7"/>
  <c r="BT66" i="7" s="1"/>
  <c r="CB66" i="7" s="1"/>
  <c r="BH67" i="7"/>
  <c r="BP67" i="7" s="1"/>
  <c r="BX67" i="7" s="1"/>
  <c r="BI67" i="7"/>
  <c r="BJ67" i="7"/>
  <c r="BR67" i="7" s="1"/>
  <c r="BK67" i="7"/>
  <c r="BS67" i="7" s="1"/>
  <c r="CA67" i="7" s="1"/>
  <c r="BL67" i="7"/>
  <c r="BT67" i="7" s="1"/>
  <c r="CB67" i="7" s="1"/>
  <c r="BH68" i="7"/>
  <c r="BP68" i="7" s="1"/>
  <c r="BX68" i="7" s="1"/>
  <c r="BI68" i="7"/>
  <c r="BQ68" i="7" s="1"/>
  <c r="BY68" i="7" s="1"/>
  <c r="BJ68" i="7"/>
  <c r="BR68" i="7" s="1"/>
  <c r="BZ68" i="7" s="1"/>
  <c r="BK68" i="7"/>
  <c r="BL68" i="7"/>
  <c r="BT68" i="7" s="1"/>
  <c r="CB68" i="7" s="1"/>
  <c r="BH69" i="7"/>
  <c r="BP69" i="7" s="1"/>
  <c r="BX69" i="7" s="1"/>
  <c r="BI69" i="7"/>
  <c r="BQ69" i="7" s="1"/>
  <c r="BJ69" i="7"/>
  <c r="BK69" i="7"/>
  <c r="BL69" i="7"/>
  <c r="BT69" i="7" s="1"/>
  <c r="CB69" i="7" s="1"/>
  <c r="BH70" i="7"/>
  <c r="BP70" i="7" s="1"/>
  <c r="BX70" i="7" s="1"/>
  <c r="BI70" i="7"/>
  <c r="BQ70" i="7" s="1"/>
  <c r="BJ70" i="7"/>
  <c r="BR70" i="7" s="1"/>
  <c r="BZ70" i="7" s="1"/>
  <c r="BK70" i="7"/>
  <c r="BL70" i="7"/>
  <c r="BT70" i="7" s="1"/>
  <c r="CB70" i="7" s="1"/>
  <c r="BH71" i="7"/>
  <c r="BP71" i="7" s="1"/>
  <c r="BX71" i="7" s="1"/>
  <c r="BI71" i="7"/>
  <c r="BQ71" i="7" s="1"/>
  <c r="BY71" i="7" s="1"/>
  <c r="BJ71" i="7"/>
  <c r="BR71" i="7" s="1"/>
  <c r="BZ71" i="7" s="1"/>
  <c r="BK71" i="7"/>
  <c r="BS71" i="7" s="1"/>
  <c r="BL71" i="7"/>
  <c r="BT71" i="7" s="1"/>
  <c r="CB71" i="7" s="1"/>
  <c r="BH72" i="7"/>
  <c r="BP72" i="7" s="1"/>
  <c r="BX72" i="7" s="1"/>
  <c r="BI72" i="7"/>
  <c r="BQ72" i="7" s="1"/>
  <c r="BY72" i="7" s="1"/>
  <c r="BJ72" i="7"/>
  <c r="BR72" i="7" s="1"/>
  <c r="BK72" i="7"/>
  <c r="BS72" i="7" s="1"/>
  <c r="CA72" i="7" s="1"/>
  <c r="BL72" i="7"/>
  <c r="BT72" i="7" s="1"/>
  <c r="CB72" i="7" s="1"/>
  <c r="BH73" i="7"/>
  <c r="BP73" i="7" s="1"/>
  <c r="BX73" i="7" s="1"/>
  <c r="BI73" i="7"/>
  <c r="BQ73" i="7" s="1"/>
  <c r="BY73" i="7" s="1"/>
  <c r="BJ73" i="7"/>
  <c r="BK73" i="7"/>
  <c r="BS73" i="7" s="1"/>
  <c r="CA73" i="7" s="1"/>
  <c r="BL73" i="7"/>
  <c r="BT73" i="7" s="1"/>
  <c r="CB73" i="7" s="1"/>
  <c r="BH74" i="7"/>
  <c r="BP74" i="7" s="1"/>
  <c r="BX74" i="7" s="1"/>
  <c r="BI74" i="7"/>
  <c r="BQ74" i="7" s="1"/>
  <c r="BJ74" i="7"/>
  <c r="BR74" i="7" s="1"/>
  <c r="BZ74" i="7" s="1"/>
  <c r="BK74" i="7"/>
  <c r="BL74" i="7"/>
  <c r="BT74" i="7" s="1"/>
  <c r="CB74" i="7" s="1"/>
  <c r="BH75" i="7"/>
  <c r="BP75" i="7" s="1"/>
  <c r="BX75" i="7" s="1"/>
  <c r="BI75" i="7"/>
  <c r="BQ75" i="7" s="1"/>
  <c r="BY75" i="7" s="1"/>
  <c r="BJ75" i="7"/>
  <c r="BR75" i="7" s="1"/>
  <c r="BK75" i="7"/>
  <c r="BS75" i="7" s="1"/>
  <c r="BL75" i="7"/>
  <c r="BT75" i="7" s="1"/>
  <c r="CB75" i="7" s="1"/>
  <c r="BH76" i="7"/>
  <c r="BP76" i="7" s="1"/>
  <c r="BX76" i="7" s="1"/>
  <c r="BI76" i="7"/>
  <c r="BQ76" i="7" s="1"/>
  <c r="BY76" i="7" s="1"/>
  <c r="BJ76" i="7"/>
  <c r="BR76" i="7" s="1"/>
  <c r="BK76" i="7"/>
  <c r="BL76" i="7"/>
  <c r="BT76" i="7" s="1"/>
  <c r="CB76" i="7" s="1"/>
  <c r="BH77" i="7"/>
  <c r="BP77" i="7" s="1"/>
  <c r="BX77" i="7" s="1"/>
  <c r="BI77" i="7"/>
  <c r="BQ77" i="7" s="1"/>
  <c r="BY77" i="7" s="1"/>
  <c r="BJ77" i="7"/>
  <c r="BR77" i="7" s="1"/>
  <c r="BK77" i="7"/>
  <c r="BS77" i="7" s="1"/>
  <c r="BL77" i="7"/>
  <c r="BT77" i="7" s="1"/>
  <c r="CB77" i="7" s="1"/>
  <c r="BH78" i="7"/>
  <c r="BP78" i="7" s="1"/>
  <c r="BX78" i="7" s="1"/>
  <c r="BI78" i="7"/>
  <c r="BQ78" i="7" s="1"/>
  <c r="BJ78" i="7"/>
  <c r="BR78" i="7" s="1"/>
  <c r="BZ78" i="7" s="1"/>
  <c r="BK78" i="7"/>
  <c r="BS78" i="7" s="1"/>
  <c r="BL78" i="7"/>
  <c r="BT78" i="7" s="1"/>
  <c r="CB78" i="7" s="1"/>
  <c r="BH79" i="7"/>
  <c r="BP79" i="7" s="1"/>
  <c r="BX79" i="7" s="1"/>
  <c r="BI79" i="7"/>
  <c r="BQ79" i="7" s="1"/>
  <c r="BY79" i="7" s="1"/>
  <c r="BJ79" i="7"/>
  <c r="BR79" i="7" s="1"/>
  <c r="BK79" i="7"/>
  <c r="BS79" i="7" s="1"/>
  <c r="BL79" i="7"/>
  <c r="BT79" i="7" s="1"/>
  <c r="CB79" i="7" s="1"/>
  <c r="BH80" i="7"/>
  <c r="BP80" i="7" s="1"/>
  <c r="BX80" i="7" s="1"/>
  <c r="BI80" i="7"/>
  <c r="BQ80" i="7" s="1"/>
  <c r="BY80" i="7" s="1"/>
  <c r="BJ80" i="7"/>
  <c r="BR80" i="7" s="1"/>
  <c r="BK80" i="7"/>
  <c r="BL80" i="7"/>
  <c r="BT80" i="7" s="1"/>
  <c r="CB80" i="7" s="1"/>
  <c r="BH81" i="7"/>
  <c r="BP81" i="7" s="1"/>
  <c r="BX81" i="7" s="1"/>
  <c r="BI81" i="7"/>
  <c r="BQ81" i="7" s="1"/>
  <c r="BY81" i="7" s="1"/>
  <c r="BJ81" i="7"/>
  <c r="BK81" i="7"/>
  <c r="BL81" i="7"/>
  <c r="BT81" i="7" s="1"/>
  <c r="CB81" i="7" s="1"/>
  <c r="BH82" i="7"/>
  <c r="BP82" i="7" s="1"/>
  <c r="BX82" i="7" s="1"/>
  <c r="BI82" i="7"/>
  <c r="BQ82" i="7" s="1"/>
  <c r="BY82" i="7" s="1"/>
  <c r="BJ82" i="7"/>
  <c r="BR82" i="7" s="1"/>
  <c r="BZ82" i="7" s="1"/>
  <c r="BK82" i="7"/>
  <c r="BL82" i="7"/>
  <c r="BT82" i="7" s="1"/>
  <c r="CB82" i="7" s="1"/>
  <c r="BH83" i="7"/>
  <c r="BP83" i="7" s="1"/>
  <c r="BX83" i="7" s="1"/>
  <c r="BI83" i="7"/>
  <c r="BQ83" i="7" s="1"/>
  <c r="BY83" i="7" s="1"/>
  <c r="BJ83" i="7"/>
  <c r="BR83" i="7" s="1"/>
  <c r="BZ83" i="7" s="1"/>
  <c r="BK83" i="7"/>
  <c r="BS83" i="7" s="1"/>
  <c r="BL83" i="7"/>
  <c r="BT83" i="7" s="1"/>
  <c r="CB83" i="7" s="1"/>
  <c r="BH84" i="7"/>
  <c r="BP84" i="7" s="1"/>
  <c r="BX84" i="7" s="1"/>
  <c r="BI84" i="7"/>
  <c r="BJ84" i="7"/>
  <c r="BR84" i="7" s="1"/>
  <c r="BK84" i="7"/>
  <c r="BS84" i="7" s="1"/>
  <c r="CA84" i="7" s="1"/>
  <c r="BL84" i="7"/>
  <c r="BT84" i="7" s="1"/>
  <c r="CB84" i="7" s="1"/>
  <c r="BH85" i="7"/>
  <c r="BP85" i="7" s="1"/>
  <c r="BX85" i="7" s="1"/>
  <c r="BI85" i="7"/>
  <c r="BQ85" i="7" s="1"/>
  <c r="BY85" i="7" s="1"/>
  <c r="BJ85" i="7"/>
  <c r="BR85" i="7" s="1"/>
  <c r="BK85" i="7"/>
  <c r="BS85" i="7" s="1"/>
  <c r="BL85" i="7"/>
  <c r="BT85" i="7" s="1"/>
  <c r="CB85" i="7" s="1"/>
  <c r="BH86" i="7"/>
  <c r="BP86" i="7" s="1"/>
  <c r="BX86" i="7" s="1"/>
  <c r="BI86" i="7"/>
  <c r="BQ86" i="7" s="1"/>
  <c r="BY86" i="7" s="1"/>
  <c r="BJ86" i="7"/>
  <c r="BR86" i="7" s="1"/>
  <c r="BK86" i="7"/>
  <c r="BS86" i="7" s="1"/>
  <c r="BL86" i="7"/>
  <c r="BT86" i="7" s="1"/>
  <c r="CB86" i="7" s="1"/>
  <c r="BH87" i="7"/>
  <c r="BP87" i="7" s="1"/>
  <c r="BX87" i="7" s="1"/>
  <c r="BI87" i="7"/>
  <c r="BQ87" i="7" s="1"/>
  <c r="BY87" i="7" s="1"/>
  <c r="BJ87" i="7"/>
  <c r="BR87" i="7" s="1"/>
  <c r="BK87" i="7"/>
  <c r="BS87" i="7" s="1"/>
  <c r="BL87" i="7"/>
  <c r="BT87" i="7" s="1"/>
  <c r="CB87" i="7" s="1"/>
  <c r="BH88" i="7"/>
  <c r="BP88" i="7" s="1"/>
  <c r="BX88" i="7" s="1"/>
  <c r="BI88" i="7"/>
  <c r="BJ88" i="7"/>
  <c r="BR88" i="7" s="1"/>
  <c r="BK88" i="7"/>
  <c r="BL88" i="7"/>
  <c r="BT88" i="7" s="1"/>
  <c r="CB88" i="7" s="1"/>
  <c r="BH89" i="7"/>
  <c r="BP89" i="7" s="1"/>
  <c r="BX89" i="7" s="1"/>
  <c r="BI89" i="7"/>
  <c r="BQ89" i="7" s="1"/>
  <c r="BY89" i="7" s="1"/>
  <c r="BJ89" i="7"/>
  <c r="BK89" i="7"/>
  <c r="BL89" i="7"/>
  <c r="BT89" i="7" s="1"/>
  <c r="CB89" i="7" s="1"/>
  <c r="BL3" i="7"/>
  <c r="BT3" i="7" s="1"/>
  <c r="CB3" i="7" s="1"/>
  <c r="BK3" i="7"/>
  <c r="BS3" i="7" s="1"/>
  <c r="CA3" i="7" s="1"/>
  <c r="BJ3" i="7"/>
  <c r="BR3" i="7" s="1"/>
  <c r="BZ3" i="7" s="1"/>
  <c r="BI3" i="7"/>
  <c r="BQ3" i="7" s="1"/>
  <c r="BY3" i="7" s="1"/>
  <c r="BB5" i="7"/>
  <c r="BA4" i="7"/>
  <c r="BB4" i="7"/>
  <c r="BC4" i="7"/>
  <c r="BD4" i="7"/>
  <c r="BA5" i="7"/>
  <c r="BC5" i="7"/>
  <c r="BD5" i="7"/>
  <c r="BA6" i="7"/>
  <c r="BB6" i="7"/>
  <c r="BD6" i="7"/>
  <c r="BA7" i="7"/>
  <c r="BB7" i="7"/>
  <c r="BC7" i="7"/>
  <c r="BD7" i="7"/>
  <c r="BA8" i="7"/>
  <c r="BB8" i="7"/>
  <c r="BC8" i="7"/>
  <c r="BD8" i="7"/>
  <c r="BA9" i="7"/>
  <c r="BC9" i="7"/>
  <c r="BD9" i="7"/>
  <c r="BA10" i="7"/>
  <c r="BB10" i="7"/>
  <c r="BC10" i="7"/>
  <c r="BD10" i="7"/>
  <c r="BA11" i="7"/>
  <c r="BB11" i="7"/>
  <c r="BC11" i="7"/>
  <c r="BD11" i="7"/>
  <c r="BA12" i="7"/>
  <c r="BB12" i="7"/>
  <c r="BC12" i="7"/>
  <c r="BD12" i="7"/>
  <c r="BA13" i="7"/>
  <c r="BB13" i="7"/>
  <c r="BC13" i="7"/>
  <c r="BD13" i="7"/>
  <c r="BA14" i="7"/>
  <c r="BB14" i="7"/>
  <c r="BC14" i="7"/>
  <c r="BD14" i="7"/>
  <c r="BA15" i="7"/>
  <c r="BB15" i="7"/>
  <c r="BC15" i="7"/>
  <c r="BD15" i="7"/>
  <c r="BA16" i="7"/>
  <c r="BB16" i="7"/>
  <c r="BC16" i="7"/>
  <c r="BD16" i="7"/>
  <c r="BA17" i="7"/>
  <c r="BB17" i="7"/>
  <c r="BC17" i="7"/>
  <c r="BD17" i="7"/>
  <c r="BA18" i="7"/>
  <c r="BB18" i="7"/>
  <c r="BC18" i="7"/>
  <c r="BD18" i="7"/>
  <c r="BA19" i="7"/>
  <c r="BB19" i="7"/>
  <c r="BC19" i="7"/>
  <c r="BD19" i="7"/>
  <c r="BA20" i="7"/>
  <c r="BB20" i="7"/>
  <c r="BC20" i="7"/>
  <c r="BD20" i="7"/>
  <c r="BA21" i="7"/>
  <c r="BB21" i="7"/>
  <c r="BC21" i="7"/>
  <c r="BD21" i="7"/>
  <c r="BA22" i="7"/>
  <c r="BB22" i="7"/>
  <c r="BC22" i="7"/>
  <c r="BD22" i="7"/>
  <c r="BA23" i="7"/>
  <c r="BB23" i="7"/>
  <c r="BC23" i="7"/>
  <c r="BD23" i="7"/>
  <c r="BA24" i="7"/>
  <c r="BB24" i="7"/>
  <c r="BC24" i="7"/>
  <c r="BD24" i="7"/>
  <c r="BA25" i="7"/>
  <c r="BB25" i="7"/>
  <c r="BC25" i="7"/>
  <c r="BD25" i="7"/>
  <c r="BA26" i="7"/>
  <c r="BB26" i="7"/>
  <c r="BC26" i="7"/>
  <c r="BD26" i="7"/>
  <c r="BA27" i="7"/>
  <c r="BB27" i="7"/>
  <c r="BC27" i="7"/>
  <c r="BD27" i="7"/>
  <c r="BA28" i="7"/>
  <c r="BB28" i="7"/>
  <c r="BC28" i="7"/>
  <c r="BD28" i="7"/>
  <c r="BA29" i="7"/>
  <c r="BB29" i="7"/>
  <c r="BC29" i="7"/>
  <c r="BD29" i="7"/>
  <c r="BA30" i="7"/>
  <c r="BB30" i="7"/>
  <c r="BC30" i="7"/>
  <c r="BD30" i="7"/>
  <c r="BA31" i="7"/>
  <c r="BB31" i="7"/>
  <c r="BC31" i="7"/>
  <c r="BD31" i="7"/>
  <c r="BA32" i="7"/>
  <c r="BB32" i="7"/>
  <c r="BC32" i="7"/>
  <c r="BD32" i="7"/>
  <c r="BA33" i="7"/>
  <c r="BB33" i="7"/>
  <c r="BC33" i="7"/>
  <c r="BD33" i="7"/>
  <c r="BA34" i="7"/>
  <c r="BB34" i="7"/>
  <c r="BC34" i="7"/>
  <c r="BD34" i="7"/>
  <c r="BA35" i="7"/>
  <c r="BB35" i="7"/>
  <c r="BC35" i="7"/>
  <c r="BD35" i="7"/>
  <c r="BA36" i="7"/>
  <c r="BB36" i="7"/>
  <c r="BC36" i="7"/>
  <c r="BD36" i="7"/>
  <c r="BA37" i="7"/>
  <c r="BB37" i="7"/>
  <c r="BC37" i="7"/>
  <c r="BD37" i="7"/>
  <c r="BA38" i="7"/>
  <c r="BB38" i="7"/>
  <c r="BC38" i="7"/>
  <c r="BD38" i="7"/>
  <c r="BA39" i="7"/>
  <c r="BB39" i="7"/>
  <c r="BC39" i="7"/>
  <c r="BD39" i="7"/>
  <c r="BA40" i="7"/>
  <c r="BB40" i="7"/>
  <c r="BC40" i="7"/>
  <c r="BD40" i="7"/>
  <c r="BA41" i="7"/>
  <c r="BB41" i="7"/>
  <c r="BC41" i="7"/>
  <c r="BD41" i="7"/>
  <c r="BA42" i="7"/>
  <c r="BB42" i="7"/>
  <c r="BC42" i="7"/>
  <c r="BD42" i="7"/>
  <c r="BA43" i="7"/>
  <c r="BB43" i="7"/>
  <c r="BC43" i="7"/>
  <c r="BD43" i="7"/>
  <c r="BA44" i="7"/>
  <c r="BB44" i="7"/>
  <c r="BC44" i="7"/>
  <c r="BD44" i="7"/>
  <c r="BA45" i="7"/>
  <c r="BB45" i="7"/>
  <c r="BC45" i="7"/>
  <c r="BD45" i="7"/>
  <c r="BA46" i="7"/>
  <c r="BB46" i="7"/>
  <c r="BC46" i="7"/>
  <c r="BD46" i="7"/>
  <c r="BA47" i="7"/>
  <c r="BB47" i="7"/>
  <c r="BC47" i="7"/>
  <c r="BD47" i="7"/>
  <c r="BA48" i="7"/>
  <c r="BB48" i="7"/>
  <c r="BC48" i="7"/>
  <c r="BD48" i="7"/>
  <c r="BA49" i="7"/>
  <c r="BB49" i="7"/>
  <c r="BC49" i="7"/>
  <c r="BD49" i="7"/>
  <c r="BA50" i="7"/>
  <c r="BB50" i="7"/>
  <c r="BC50" i="7"/>
  <c r="BD50" i="7"/>
  <c r="BA51" i="7"/>
  <c r="BB51" i="7"/>
  <c r="BC51" i="7"/>
  <c r="BD51" i="7"/>
  <c r="BA52" i="7"/>
  <c r="BB52" i="7"/>
  <c r="BC52" i="7"/>
  <c r="BD52" i="7"/>
  <c r="BA53" i="7"/>
  <c r="BB53" i="7"/>
  <c r="BC53" i="7"/>
  <c r="BD53" i="7"/>
  <c r="BA54" i="7"/>
  <c r="BB54" i="7"/>
  <c r="BC54" i="7"/>
  <c r="BD54" i="7"/>
  <c r="BA55" i="7"/>
  <c r="BB55" i="7"/>
  <c r="BC55" i="7"/>
  <c r="BD55" i="7"/>
  <c r="BA56" i="7"/>
  <c r="BB56" i="7"/>
  <c r="BC56" i="7"/>
  <c r="BD56" i="7"/>
  <c r="BA57" i="7"/>
  <c r="BB57" i="7"/>
  <c r="BC57" i="7"/>
  <c r="BD57" i="7"/>
  <c r="BA58" i="7"/>
  <c r="BB58" i="7"/>
  <c r="BC58" i="7"/>
  <c r="BD58" i="7"/>
  <c r="BA59" i="7"/>
  <c r="BB59" i="7"/>
  <c r="BC59" i="7"/>
  <c r="BD59" i="7"/>
  <c r="BA60" i="7"/>
  <c r="BB60" i="7"/>
  <c r="BC60" i="7"/>
  <c r="BD60" i="7"/>
  <c r="BA61" i="7"/>
  <c r="BB61" i="7"/>
  <c r="BC61" i="7"/>
  <c r="BD61" i="7"/>
  <c r="BA62" i="7"/>
  <c r="BB62" i="7"/>
  <c r="BC62" i="7"/>
  <c r="BD62" i="7"/>
  <c r="BA63" i="7"/>
  <c r="BB63" i="7"/>
  <c r="BC63" i="7"/>
  <c r="BD63" i="7"/>
  <c r="BA64" i="7"/>
  <c r="BB64" i="7"/>
  <c r="BC64" i="7"/>
  <c r="BD64" i="7"/>
  <c r="BA65" i="7"/>
  <c r="BB65" i="7"/>
  <c r="BC65" i="7"/>
  <c r="BD65" i="7"/>
  <c r="BA66" i="7"/>
  <c r="BB66" i="7"/>
  <c r="BC66" i="7"/>
  <c r="BD66" i="7"/>
  <c r="BA67" i="7"/>
  <c r="BB67" i="7"/>
  <c r="BC67" i="7"/>
  <c r="BD67" i="7"/>
  <c r="BA68" i="7"/>
  <c r="BB68" i="7"/>
  <c r="BC68" i="7"/>
  <c r="BD68" i="7"/>
  <c r="BA69" i="7"/>
  <c r="BB69" i="7"/>
  <c r="BC69" i="7"/>
  <c r="BD69" i="7"/>
  <c r="BA70" i="7"/>
  <c r="BB70" i="7"/>
  <c r="BC70" i="7"/>
  <c r="BD70" i="7"/>
  <c r="BA71" i="7"/>
  <c r="BB71" i="7"/>
  <c r="BC71" i="7"/>
  <c r="BD71" i="7"/>
  <c r="BA72" i="7"/>
  <c r="BB72" i="7"/>
  <c r="BC72" i="7"/>
  <c r="BD72" i="7"/>
  <c r="BA73" i="7"/>
  <c r="BB73" i="7"/>
  <c r="BC73" i="7"/>
  <c r="BD73" i="7"/>
  <c r="BA74" i="7"/>
  <c r="BB74" i="7"/>
  <c r="BC74" i="7"/>
  <c r="BD74" i="7"/>
  <c r="BA75" i="7"/>
  <c r="BB75" i="7"/>
  <c r="BC75" i="7"/>
  <c r="BD75" i="7"/>
  <c r="BA76" i="7"/>
  <c r="BB76" i="7"/>
  <c r="BC76" i="7"/>
  <c r="BD76" i="7"/>
  <c r="BA77" i="7"/>
  <c r="BB77" i="7"/>
  <c r="BC77" i="7"/>
  <c r="BD77" i="7"/>
  <c r="BA78" i="7"/>
  <c r="BB78" i="7"/>
  <c r="BC78" i="7"/>
  <c r="BD78" i="7"/>
  <c r="BA79" i="7"/>
  <c r="BB79" i="7"/>
  <c r="BC79" i="7"/>
  <c r="BD79" i="7"/>
  <c r="BA80" i="7"/>
  <c r="BB80" i="7"/>
  <c r="BC80" i="7"/>
  <c r="BD80" i="7"/>
  <c r="BA81" i="7"/>
  <c r="BB81" i="7"/>
  <c r="BC81" i="7"/>
  <c r="BD81" i="7"/>
  <c r="BA82" i="7"/>
  <c r="BB82" i="7"/>
  <c r="BC82" i="7"/>
  <c r="BD82" i="7"/>
  <c r="BA83" i="7"/>
  <c r="BB83" i="7"/>
  <c r="BC83" i="7"/>
  <c r="BD83" i="7"/>
  <c r="BA84" i="7"/>
  <c r="BB84" i="7"/>
  <c r="BC84" i="7"/>
  <c r="BD84" i="7"/>
  <c r="BA85" i="7"/>
  <c r="BB85" i="7"/>
  <c r="BC85" i="7"/>
  <c r="BD85" i="7"/>
  <c r="BA86" i="7"/>
  <c r="BB86" i="7"/>
  <c r="BC86" i="7"/>
  <c r="BD86" i="7"/>
  <c r="BA87" i="7"/>
  <c r="BB87" i="7"/>
  <c r="BC87" i="7"/>
  <c r="BD87" i="7"/>
  <c r="BA88" i="7"/>
  <c r="BB88" i="7"/>
  <c r="BC88" i="7"/>
  <c r="BD88" i="7"/>
  <c r="BA89" i="7"/>
  <c r="BB89" i="7"/>
  <c r="BC89" i="7"/>
  <c r="BD89" i="7"/>
  <c r="BD3" i="7"/>
  <c r="BC3" i="7"/>
  <c r="AW89" i="7"/>
  <c r="BE89" i="7" s="1"/>
  <c r="AW88" i="7"/>
  <c r="AX88" i="7" s="1"/>
  <c r="BN88" i="7" s="1"/>
  <c r="BV88" i="7" s="1"/>
  <c r="AW87" i="7"/>
  <c r="BM87" i="7" s="1"/>
  <c r="BU87" i="7" s="1"/>
  <c r="AW86" i="7"/>
  <c r="BE86" i="7" s="1"/>
  <c r="AW85" i="7"/>
  <c r="BM85" i="7" s="1"/>
  <c r="BU85" i="7" s="1"/>
  <c r="AW84" i="7"/>
  <c r="BE84" i="7" s="1"/>
  <c r="AW83" i="7"/>
  <c r="AX83" i="7" s="1"/>
  <c r="AW82" i="7"/>
  <c r="AX82" i="7" s="1"/>
  <c r="BN82" i="7" s="1"/>
  <c r="BV82" i="7" s="1"/>
  <c r="AW81" i="7"/>
  <c r="BM81" i="7" s="1"/>
  <c r="BU81" i="7" s="1"/>
  <c r="AW80" i="7"/>
  <c r="AW79" i="7"/>
  <c r="AW78" i="7"/>
  <c r="AW77" i="7"/>
  <c r="BE77" i="7" s="1"/>
  <c r="AW76" i="7"/>
  <c r="BE76" i="7" s="1"/>
  <c r="AW75" i="7"/>
  <c r="BM75" i="7" s="1"/>
  <c r="BU75" i="7" s="1"/>
  <c r="AW74" i="7"/>
  <c r="AX74" i="7" s="1"/>
  <c r="BN74" i="7" s="1"/>
  <c r="BV74" i="7" s="1"/>
  <c r="AW73" i="7"/>
  <c r="BM73" i="7" s="1"/>
  <c r="BU73" i="7" s="1"/>
  <c r="AW72" i="7"/>
  <c r="AW71" i="7"/>
  <c r="AW70" i="7"/>
  <c r="AW69" i="7"/>
  <c r="BE69" i="7" s="1"/>
  <c r="AW68" i="7"/>
  <c r="BE68" i="7" s="1"/>
  <c r="AW67" i="7"/>
  <c r="BM67" i="7" s="1"/>
  <c r="BU67" i="7" s="1"/>
  <c r="AW66" i="7"/>
  <c r="BM66" i="7" s="1"/>
  <c r="BU66" i="7" s="1"/>
  <c r="AW65" i="7"/>
  <c r="BE65" i="7" s="1"/>
  <c r="AW64" i="7"/>
  <c r="AX64" i="7" s="1"/>
  <c r="BN64" i="7" s="1"/>
  <c r="BV64" i="7" s="1"/>
  <c r="AW63" i="7"/>
  <c r="BM63" i="7" s="1"/>
  <c r="BU63" i="7" s="1"/>
  <c r="AW62" i="7"/>
  <c r="BM62" i="7" s="1"/>
  <c r="BU62" i="7" s="1"/>
  <c r="AW61" i="7"/>
  <c r="BM61" i="7" s="1"/>
  <c r="BU61" i="7" s="1"/>
  <c r="AW60" i="7"/>
  <c r="AX60" i="7" s="1"/>
  <c r="BN60" i="7" s="1"/>
  <c r="BV60" i="7" s="1"/>
  <c r="AW59" i="7"/>
  <c r="BM59" i="7" s="1"/>
  <c r="BU59" i="7" s="1"/>
  <c r="AW58" i="7"/>
  <c r="AW57" i="7"/>
  <c r="AX57" i="7" s="1"/>
  <c r="BN57" i="7" s="1"/>
  <c r="BV57" i="7" s="1"/>
  <c r="AW56" i="7"/>
  <c r="AX56" i="7" s="1"/>
  <c r="BN56" i="7" s="1"/>
  <c r="BV56" i="7" s="1"/>
  <c r="AW55" i="7"/>
  <c r="AW54" i="7"/>
  <c r="BE54" i="7" s="1"/>
  <c r="AW53" i="7"/>
  <c r="BE53" i="7" s="1"/>
  <c r="AW52" i="7"/>
  <c r="AX52" i="7" s="1"/>
  <c r="BN52" i="7" s="1"/>
  <c r="BV52" i="7" s="1"/>
  <c r="AW51" i="7"/>
  <c r="AX51" i="7" s="1"/>
  <c r="BF51" i="7" s="1"/>
  <c r="AW50" i="7"/>
  <c r="BM50" i="7" s="1"/>
  <c r="BU50" i="7" s="1"/>
  <c r="AW49" i="7"/>
  <c r="BM49" i="7" s="1"/>
  <c r="BU49" i="7" s="1"/>
  <c r="AW48" i="7"/>
  <c r="AW47" i="7"/>
  <c r="AW46" i="7"/>
  <c r="AW45" i="7"/>
  <c r="AW44" i="7"/>
  <c r="AX44" i="7" s="1"/>
  <c r="BN44" i="7" s="1"/>
  <c r="BV44" i="7" s="1"/>
  <c r="AW43" i="7"/>
  <c r="AW42" i="7"/>
  <c r="AW41" i="7"/>
  <c r="AW40" i="7"/>
  <c r="AW39" i="7"/>
  <c r="AW38" i="7"/>
  <c r="AW37" i="7"/>
  <c r="BM37" i="7" s="1"/>
  <c r="BU37" i="7" s="1"/>
  <c r="AW36" i="7"/>
  <c r="AW35" i="7"/>
  <c r="AW34" i="7"/>
  <c r="BE34" i="7" s="1"/>
  <c r="AW33" i="7"/>
  <c r="BE33" i="7" s="1"/>
  <c r="AW32" i="7"/>
  <c r="AX32" i="7" s="1"/>
  <c r="BN32" i="7" s="1"/>
  <c r="BV32" i="7" s="1"/>
  <c r="AW31" i="7"/>
  <c r="AW30" i="7"/>
  <c r="AX30" i="7" s="1"/>
  <c r="AW29" i="7"/>
  <c r="AX29" i="7" s="1"/>
  <c r="AW28" i="7"/>
  <c r="AW27" i="7"/>
  <c r="BM27" i="7" s="1"/>
  <c r="BU27" i="7" s="1"/>
  <c r="AW26" i="7"/>
  <c r="AX26" i="7" s="1"/>
  <c r="AW25" i="7"/>
  <c r="AW24" i="7"/>
  <c r="BM24" i="7" s="1"/>
  <c r="BU24" i="7" s="1"/>
  <c r="AW23" i="7"/>
  <c r="AW22" i="7"/>
  <c r="AX22" i="7" s="1"/>
  <c r="AW21" i="7"/>
  <c r="AW20" i="7"/>
  <c r="AW19" i="7"/>
  <c r="BM19" i="7" s="1"/>
  <c r="BU19" i="7" s="1"/>
  <c r="AW18" i="7"/>
  <c r="AX18" i="7" s="1"/>
  <c r="AW17" i="7"/>
  <c r="BE17" i="7" s="1"/>
  <c r="AW16" i="7"/>
  <c r="BM16" i="7" s="1"/>
  <c r="BU16" i="7" s="1"/>
  <c r="AW15" i="7"/>
  <c r="BM15" i="7" s="1"/>
  <c r="BU15" i="7" s="1"/>
  <c r="AW14" i="7"/>
  <c r="AX14" i="7" s="1"/>
  <c r="AW13" i="7"/>
  <c r="BE13" i="7" s="1"/>
  <c r="AW12" i="7"/>
  <c r="BM12" i="7" s="1"/>
  <c r="BU12" i="7" s="1"/>
  <c r="AW11" i="7"/>
  <c r="BM11" i="7" s="1"/>
  <c r="BU11" i="7" s="1"/>
  <c r="AW10" i="7"/>
  <c r="BM10" i="7" s="1"/>
  <c r="BU10" i="7" s="1"/>
  <c r="AW9" i="7"/>
  <c r="BE9" i="7" s="1"/>
  <c r="AW8" i="7"/>
  <c r="AW7" i="7"/>
  <c r="BM7" i="7" s="1"/>
  <c r="BU7" i="7" s="1"/>
  <c r="AW6" i="7"/>
  <c r="BM6" i="7" s="1"/>
  <c r="BU6" i="7" s="1"/>
  <c r="AW5" i="7"/>
  <c r="AW4" i="7"/>
  <c r="BM4" i="7" s="1"/>
  <c r="BU4" i="7" s="1"/>
  <c r="BH3" i="7"/>
  <c r="BP3" i="7" s="1"/>
  <c r="AW3" i="7"/>
  <c r="BE3" i="7" s="1"/>
  <c r="AC8" i="7"/>
  <c r="AK8" i="7" s="1"/>
  <c r="U12" i="7"/>
  <c r="AC12" i="7" s="1"/>
  <c r="AK12" i="7" s="1"/>
  <c r="U5" i="7"/>
  <c r="AC5" i="7" s="1"/>
  <c r="AK5" i="7" s="1"/>
  <c r="T5" i="7"/>
  <c r="AB5" i="7" s="1"/>
  <c r="AJ5" i="7" s="1"/>
  <c r="V5" i="7"/>
  <c r="AD5" i="7" s="1"/>
  <c r="AL5" i="7" s="1"/>
  <c r="T6" i="7"/>
  <c r="AB6" i="7" s="1"/>
  <c r="AJ6" i="7" s="1"/>
  <c r="U6" i="7"/>
  <c r="AC6" i="7" s="1"/>
  <c r="AK6" i="7" s="1"/>
  <c r="V6" i="7"/>
  <c r="AD6" i="7" s="1"/>
  <c r="AL6" i="7" s="1"/>
  <c r="T7" i="7"/>
  <c r="AB7" i="7" s="1"/>
  <c r="AJ7" i="7" s="1"/>
  <c r="U7" i="7"/>
  <c r="AC7" i="7" s="1"/>
  <c r="AK7" i="7" s="1"/>
  <c r="V7" i="7"/>
  <c r="AD7" i="7" s="1"/>
  <c r="AL7" i="7" s="1"/>
  <c r="T8" i="7"/>
  <c r="AB8" i="7" s="1"/>
  <c r="AJ8" i="7" s="1"/>
  <c r="V8" i="7"/>
  <c r="AD8" i="7" s="1"/>
  <c r="AL8" i="7" s="1"/>
  <c r="T9" i="7"/>
  <c r="AB9" i="7" s="1"/>
  <c r="AJ9" i="7" s="1"/>
  <c r="U9" i="7"/>
  <c r="AC9" i="7" s="1"/>
  <c r="AK9" i="7" s="1"/>
  <c r="V9" i="7"/>
  <c r="AD9" i="7" s="1"/>
  <c r="AL9" i="7" s="1"/>
  <c r="T10" i="7"/>
  <c r="AB10" i="7" s="1"/>
  <c r="AJ10" i="7" s="1"/>
  <c r="U10" i="7"/>
  <c r="AC10" i="7" s="1"/>
  <c r="AK10" i="7" s="1"/>
  <c r="V10" i="7"/>
  <c r="AD10" i="7" s="1"/>
  <c r="AL10" i="7" s="1"/>
  <c r="T11" i="7"/>
  <c r="AB11" i="7" s="1"/>
  <c r="AJ11" i="7" s="1"/>
  <c r="U11" i="7"/>
  <c r="AC11" i="7" s="1"/>
  <c r="AK11" i="7" s="1"/>
  <c r="V11" i="7"/>
  <c r="AD11" i="7" s="1"/>
  <c r="AL11" i="7" s="1"/>
  <c r="T12" i="7"/>
  <c r="AB12" i="7" s="1"/>
  <c r="AJ12" i="7" s="1"/>
  <c r="V12" i="7"/>
  <c r="AD12" i="7" s="1"/>
  <c r="AL12" i="7" s="1"/>
  <c r="T13" i="7"/>
  <c r="AB13" i="7" s="1"/>
  <c r="AJ13" i="7" s="1"/>
  <c r="U13" i="7"/>
  <c r="AC13" i="7" s="1"/>
  <c r="AK13" i="7" s="1"/>
  <c r="V13" i="7"/>
  <c r="AD13" i="7" s="1"/>
  <c r="AL13" i="7" s="1"/>
  <c r="T14" i="7"/>
  <c r="AB14" i="7" s="1"/>
  <c r="AJ14" i="7" s="1"/>
  <c r="U14" i="7"/>
  <c r="AC14" i="7" s="1"/>
  <c r="AK14" i="7" s="1"/>
  <c r="V14" i="7"/>
  <c r="AD14" i="7" s="1"/>
  <c r="AL14" i="7" s="1"/>
  <c r="T15" i="7"/>
  <c r="AB15" i="7" s="1"/>
  <c r="AJ15" i="7" s="1"/>
  <c r="U15" i="7"/>
  <c r="AC15" i="7" s="1"/>
  <c r="AK15" i="7" s="1"/>
  <c r="V15" i="7"/>
  <c r="AD15" i="7" s="1"/>
  <c r="AL15" i="7" s="1"/>
  <c r="T16" i="7"/>
  <c r="AB16" i="7" s="1"/>
  <c r="AJ16" i="7" s="1"/>
  <c r="U16" i="7"/>
  <c r="AC16" i="7" s="1"/>
  <c r="AK16" i="7" s="1"/>
  <c r="V16" i="7"/>
  <c r="AD16" i="7" s="1"/>
  <c r="AL16" i="7" s="1"/>
  <c r="T17" i="7"/>
  <c r="AB17" i="7" s="1"/>
  <c r="AJ17" i="7" s="1"/>
  <c r="U17" i="7"/>
  <c r="AC17" i="7" s="1"/>
  <c r="AK17" i="7" s="1"/>
  <c r="V17" i="7"/>
  <c r="AD17" i="7" s="1"/>
  <c r="AL17" i="7" s="1"/>
  <c r="T18" i="7"/>
  <c r="AB18" i="7" s="1"/>
  <c r="AJ18" i="7" s="1"/>
  <c r="U18" i="7"/>
  <c r="AC18" i="7" s="1"/>
  <c r="AK18" i="7" s="1"/>
  <c r="V18" i="7"/>
  <c r="AD18" i="7" s="1"/>
  <c r="AL18" i="7" s="1"/>
  <c r="T19" i="7"/>
  <c r="AB19" i="7" s="1"/>
  <c r="AJ19" i="7" s="1"/>
  <c r="U19" i="7"/>
  <c r="AC19" i="7" s="1"/>
  <c r="AK19" i="7" s="1"/>
  <c r="V19" i="7"/>
  <c r="AD19" i="7" s="1"/>
  <c r="AL19" i="7" s="1"/>
  <c r="T20" i="7"/>
  <c r="AB20" i="7" s="1"/>
  <c r="AJ20" i="7" s="1"/>
  <c r="U20" i="7"/>
  <c r="AC20" i="7" s="1"/>
  <c r="AK20" i="7" s="1"/>
  <c r="V20" i="7"/>
  <c r="AD20" i="7" s="1"/>
  <c r="AL20" i="7" s="1"/>
  <c r="T21" i="7"/>
  <c r="AB21" i="7" s="1"/>
  <c r="AJ21" i="7" s="1"/>
  <c r="U21" i="7"/>
  <c r="AC21" i="7" s="1"/>
  <c r="AK21" i="7" s="1"/>
  <c r="V21" i="7"/>
  <c r="AD21" i="7" s="1"/>
  <c r="AL21" i="7" s="1"/>
  <c r="T22" i="7"/>
  <c r="AB22" i="7" s="1"/>
  <c r="AJ22" i="7" s="1"/>
  <c r="U22" i="7"/>
  <c r="AC22" i="7" s="1"/>
  <c r="AK22" i="7" s="1"/>
  <c r="V22" i="7"/>
  <c r="AD22" i="7" s="1"/>
  <c r="AL22" i="7" s="1"/>
  <c r="T23" i="7"/>
  <c r="AB23" i="7" s="1"/>
  <c r="AJ23" i="7" s="1"/>
  <c r="U23" i="7"/>
  <c r="AC23" i="7" s="1"/>
  <c r="AK23" i="7" s="1"/>
  <c r="V23" i="7"/>
  <c r="AD23" i="7" s="1"/>
  <c r="AL23" i="7" s="1"/>
  <c r="T24" i="7"/>
  <c r="AB24" i="7" s="1"/>
  <c r="AJ24" i="7" s="1"/>
  <c r="U24" i="7"/>
  <c r="AC24" i="7" s="1"/>
  <c r="AK24" i="7" s="1"/>
  <c r="V24" i="7"/>
  <c r="AD24" i="7" s="1"/>
  <c r="AL24" i="7" s="1"/>
  <c r="T25" i="7"/>
  <c r="AB25" i="7" s="1"/>
  <c r="AJ25" i="7" s="1"/>
  <c r="U25" i="7"/>
  <c r="AC25" i="7" s="1"/>
  <c r="AK25" i="7" s="1"/>
  <c r="V25" i="7"/>
  <c r="AD25" i="7" s="1"/>
  <c r="AL25" i="7" s="1"/>
  <c r="T26" i="7"/>
  <c r="AB26" i="7" s="1"/>
  <c r="AJ26" i="7" s="1"/>
  <c r="U26" i="7"/>
  <c r="AC26" i="7" s="1"/>
  <c r="AK26" i="7" s="1"/>
  <c r="V26" i="7"/>
  <c r="AD26" i="7" s="1"/>
  <c r="AL26" i="7" s="1"/>
  <c r="T27" i="7"/>
  <c r="AB27" i="7" s="1"/>
  <c r="AJ27" i="7" s="1"/>
  <c r="U27" i="7"/>
  <c r="AC27" i="7" s="1"/>
  <c r="AK27" i="7" s="1"/>
  <c r="V27" i="7"/>
  <c r="AD27" i="7" s="1"/>
  <c r="AL27" i="7" s="1"/>
  <c r="T28" i="7"/>
  <c r="AB28" i="7" s="1"/>
  <c r="AJ28" i="7" s="1"/>
  <c r="U28" i="7"/>
  <c r="AC28" i="7" s="1"/>
  <c r="AK28" i="7" s="1"/>
  <c r="V28" i="7"/>
  <c r="AD28" i="7" s="1"/>
  <c r="AL28" i="7" s="1"/>
  <c r="T29" i="7"/>
  <c r="AB29" i="7" s="1"/>
  <c r="AJ29" i="7" s="1"/>
  <c r="U29" i="7"/>
  <c r="AC29" i="7" s="1"/>
  <c r="AK29" i="7" s="1"/>
  <c r="V29" i="7"/>
  <c r="AD29" i="7" s="1"/>
  <c r="AL29" i="7" s="1"/>
  <c r="T30" i="7"/>
  <c r="AB30" i="7" s="1"/>
  <c r="AJ30" i="7" s="1"/>
  <c r="U30" i="7"/>
  <c r="AC30" i="7" s="1"/>
  <c r="AK30" i="7" s="1"/>
  <c r="V30" i="7"/>
  <c r="AD30" i="7" s="1"/>
  <c r="AL30" i="7" s="1"/>
  <c r="T31" i="7"/>
  <c r="AB31" i="7" s="1"/>
  <c r="AJ31" i="7" s="1"/>
  <c r="U31" i="7"/>
  <c r="AC31" i="7" s="1"/>
  <c r="AK31" i="7" s="1"/>
  <c r="V31" i="7"/>
  <c r="AD31" i="7" s="1"/>
  <c r="AL31" i="7" s="1"/>
  <c r="T32" i="7"/>
  <c r="AB32" i="7" s="1"/>
  <c r="AJ32" i="7" s="1"/>
  <c r="U32" i="7"/>
  <c r="AC32" i="7" s="1"/>
  <c r="AK32" i="7" s="1"/>
  <c r="V32" i="7"/>
  <c r="AD32" i="7" s="1"/>
  <c r="AL32" i="7" s="1"/>
  <c r="T33" i="7"/>
  <c r="AB33" i="7" s="1"/>
  <c r="AJ33" i="7" s="1"/>
  <c r="U33" i="7"/>
  <c r="AC33" i="7" s="1"/>
  <c r="AK33" i="7" s="1"/>
  <c r="V33" i="7"/>
  <c r="AD33" i="7" s="1"/>
  <c r="AL33" i="7" s="1"/>
  <c r="T34" i="7"/>
  <c r="AB34" i="7" s="1"/>
  <c r="AJ34" i="7" s="1"/>
  <c r="U34" i="7"/>
  <c r="AC34" i="7" s="1"/>
  <c r="AK34" i="7" s="1"/>
  <c r="V34" i="7"/>
  <c r="AD34" i="7" s="1"/>
  <c r="AL34" i="7" s="1"/>
  <c r="T35" i="7"/>
  <c r="AB35" i="7" s="1"/>
  <c r="AJ35" i="7" s="1"/>
  <c r="U35" i="7"/>
  <c r="AC35" i="7" s="1"/>
  <c r="AK35" i="7" s="1"/>
  <c r="V35" i="7"/>
  <c r="AD35" i="7" s="1"/>
  <c r="AL35" i="7" s="1"/>
  <c r="T36" i="7"/>
  <c r="AB36" i="7" s="1"/>
  <c r="AJ36" i="7" s="1"/>
  <c r="U36" i="7"/>
  <c r="AC36" i="7" s="1"/>
  <c r="AK36" i="7" s="1"/>
  <c r="V36" i="7"/>
  <c r="AD36" i="7" s="1"/>
  <c r="AL36" i="7" s="1"/>
  <c r="T37" i="7"/>
  <c r="AB37" i="7" s="1"/>
  <c r="AJ37" i="7" s="1"/>
  <c r="U37" i="7"/>
  <c r="AC37" i="7" s="1"/>
  <c r="AK37" i="7" s="1"/>
  <c r="V37" i="7"/>
  <c r="AD37" i="7" s="1"/>
  <c r="AL37" i="7" s="1"/>
  <c r="W37" i="7"/>
  <c r="AE37" i="7" s="1"/>
  <c r="AM37" i="7" s="1"/>
  <c r="T38" i="7"/>
  <c r="AB38" i="7" s="1"/>
  <c r="AJ38" i="7" s="1"/>
  <c r="U38" i="7"/>
  <c r="AC38" i="7" s="1"/>
  <c r="AK38" i="7" s="1"/>
  <c r="V38" i="7"/>
  <c r="AD38" i="7" s="1"/>
  <c r="AL38" i="7" s="1"/>
  <c r="T39" i="7"/>
  <c r="AB39" i="7" s="1"/>
  <c r="AJ39" i="7" s="1"/>
  <c r="U39" i="7"/>
  <c r="AC39" i="7" s="1"/>
  <c r="AK39" i="7" s="1"/>
  <c r="V39" i="7"/>
  <c r="AD39" i="7" s="1"/>
  <c r="AL39" i="7" s="1"/>
  <c r="T40" i="7"/>
  <c r="AB40" i="7" s="1"/>
  <c r="AJ40" i="7" s="1"/>
  <c r="U40" i="7"/>
  <c r="AC40" i="7" s="1"/>
  <c r="AK40" i="7" s="1"/>
  <c r="V40" i="7"/>
  <c r="AD40" i="7" s="1"/>
  <c r="AL40" i="7" s="1"/>
  <c r="T41" i="7"/>
  <c r="AB41" i="7" s="1"/>
  <c r="AJ41" i="7" s="1"/>
  <c r="U41" i="7"/>
  <c r="AC41" i="7" s="1"/>
  <c r="AK41" i="7" s="1"/>
  <c r="V41" i="7"/>
  <c r="AD41" i="7" s="1"/>
  <c r="AL41" i="7" s="1"/>
  <c r="T42" i="7"/>
  <c r="AB42" i="7" s="1"/>
  <c r="AJ42" i="7" s="1"/>
  <c r="U42" i="7"/>
  <c r="AC42" i="7" s="1"/>
  <c r="AK42" i="7" s="1"/>
  <c r="V42" i="7"/>
  <c r="AD42" i="7" s="1"/>
  <c r="AL42" i="7" s="1"/>
  <c r="T43" i="7"/>
  <c r="AB43" i="7" s="1"/>
  <c r="AJ43" i="7" s="1"/>
  <c r="U43" i="7"/>
  <c r="AC43" i="7" s="1"/>
  <c r="AK43" i="7" s="1"/>
  <c r="V43" i="7"/>
  <c r="AD43" i="7" s="1"/>
  <c r="AL43" i="7" s="1"/>
  <c r="T44" i="7"/>
  <c r="AB44" i="7" s="1"/>
  <c r="AJ44" i="7" s="1"/>
  <c r="U44" i="7"/>
  <c r="AC44" i="7" s="1"/>
  <c r="AK44" i="7" s="1"/>
  <c r="V44" i="7"/>
  <c r="AD44" i="7" s="1"/>
  <c r="AL44" i="7" s="1"/>
  <c r="T45" i="7"/>
  <c r="AB45" i="7" s="1"/>
  <c r="AJ45" i="7" s="1"/>
  <c r="U45" i="7"/>
  <c r="AC45" i="7" s="1"/>
  <c r="AK45" i="7" s="1"/>
  <c r="V45" i="7"/>
  <c r="AD45" i="7" s="1"/>
  <c r="AL45" i="7" s="1"/>
  <c r="T46" i="7"/>
  <c r="AB46" i="7" s="1"/>
  <c r="AJ46" i="7" s="1"/>
  <c r="U46" i="7"/>
  <c r="AC46" i="7" s="1"/>
  <c r="AK46" i="7" s="1"/>
  <c r="V46" i="7"/>
  <c r="AD46" i="7" s="1"/>
  <c r="AL46" i="7" s="1"/>
  <c r="T47" i="7"/>
  <c r="AB47" i="7" s="1"/>
  <c r="AJ47" i="7" s="1"/>
  <c r="U47" i="7"/>
  <c r="AC47" i="7" s="1"/>
  <c r="AK47" i="7" s="1"/>
  <c r="V47" i="7"/>
  <c r="AD47" i="7" s="1"/>
  <c r="AL47" i="7" s="1"/>
  <c r="T48" i="7"/>
  <c r="AB48" i="7" s="1"/>
  <c r="AJ48" i="7" s="1"/>
  <c r="U48" i="7"/>
  <c r="AC48" i="7" s="1"/>
  <c r="AK48" i="7" s="1"/>
  <c r="V48" i="7"/>
  <c r="AD48" i="7" s="1"/>
  <c r="AL48" i="7" s="1"/>
  <c r="T49" i="7"/>
  <c r="AB49" i="7" s="1"/>
  <c r="AJ49" i="7" s="1"/>
  <c r="U49" i="7"/>
  <c r="AC49" i="7" s="1"/>
  <c r="AK49" i="7" s="1"/>
  <c r="V49" i="7"/>
  <c r="AD49" i="7" s="1"/>
  <c r="AL49" i="7" s="1"/>
  <c r="T50" i="7"/>
  <c r="AB50" i="7" s="1"/>
  <c r="AJ50" i="7" s="1"/>
  <c r="U50" i="7"/>
  <c r="AC50" i="7" s="1"/>
  <c r="AK50" i="7" s="1"/>
  <c r="V50" i="7"/>
  <c r="AD50" i="7" s="1"/>
  <c r="AL50" i="7" s="1"/>
  <c r="T51" i="7"/>
  <c r="AB51" i="7" s="1"/>
  <c r="AJ51" i="7" s="1"/>
  <c r="U51" i="7"/>
  <c r="AC51" i="7" s="1"/>
  <c r="AK51" i="7" s="1"/>
  <c r="V51" i="7"/>
  <c r="AD51" i="7" s="1"/>
  <c r="AL51" i="7" s="1"/>
  <c r="T52" i="7"/>
  <c r="AB52" i="7" s="1"/>
  <c r="AJ52" i="7" s="1"/>
  <c r="U52" i="7"/>
  <c r="AC52" i="7" s="1"/>
  <c r="AK52" i="7" s="1"/>
  <c r="V52" i="7"/>
  <c r="AD52" i="7" s="1"/>
  <c r="AL52" i="7" s="1"/>
  <c r="T53" i="7"/>
  <c r="AB53" i="7" s="1"/>
  <c r="AJ53" i="7" s="1"/>
  <c r="U53" i="7"/>
  <c r="AC53" i="7" s="1"/>
  <c r="AK53" i="7" s="1"/>
  <c r="V53" i="7"/>
  <c r="AD53" i="7" s="1"/>
  <c r="AL53" i="7" s="1"/>
  <c r="W53" i="7"/>
  <c r="AE53" i="7" s="1"/>
  <c r="AM53" i="7" s="1"/>
  <c r="T54" i="7"/>
  <c r="AB54" i="7" s="1"/>
  <c r="AJ54" i="7" s="1"/>
  <c r="U54" i="7"/>
  <c r="AC54" i="7" s="1"/>
  <c r="AK54" i="7" s="1"/>
  <c r="V54" i="7"/>
  <c r="AD54" i="7" s="1"/>
  <c r="AL54" i="7" s="1"/>
  <c r="T55" i="7"/>
  <c r="AB55" i="7" s="1"/>
  <c r="AJ55" i="7" s="1"/>
  <c r="U55" i="7"/>
  <c r="AC55" i="7" s="1"/>
  <c r="AK55" i="7" s="1"/>
  <c r="V55" i="7"/>
  <c r="AD55" i="7" s="1"/>
  <c r="AL55" i="7" s="1"/>
  <c r="T56" i="7"/>
  <c r="AB56" i="7" s="1"/>
  <c r="AJ56" i="7" s="1"/>
  <c r="U56" i="7"/>
  <c r="AC56" i="7" s="1"/>
  <c r="AK56" i="7" s="1"/>
  <c r="V56" i="7"/>
  <c r="AD56" i="7" s="1"/>
  <c r="AL56" i="7" s="1"/>
  <c r="T57" i="7"/>
  <c r="AB57" i="7" s="1"/>
  <c r="AJ57" i="7" s="1"/>
  <c r="U57" i="7"/>
  <c r="AC57" i="7" s="1"/>
  <c r="AK57" i="7" s="1"/>
  <c r="V57" i="7"/>
  <c r="AD57" i="7" s="1"/>
  <c r="AL57" i="7" s="1"/>
  <c r="T58" i="7"/>
  <c r="AB58" i="7" s="1"/>
  <c r="AJ58" i="7" s="1"/>
  <c r="U58" i="7"/>
  <c r="AC58" i="7" s="1"/>
  <c r="AK58" i="7" s="1"/>
  <c r="V58" i="7"/>
  <c r="AD58" i="7" s="1"/>
  <c r="AL58" i="7" s="1"/>
  <c r="T59" i="7"/>
  <c r="AB59" i="7" s="1"/>
  <c r="AJ59" i="7" s="1"/>
  <c r="U59" i="7"/>
  <c r="AC59" i="7" s="1"/>
  <c r="AK59" i="7" s="1"/>
  <c r="V59" i="7"/>
  <c r="AD59" i="7" s="1"/>
  <c r="AL59" i="7" s="1"/>
  <c r="T60" i="7"/>
  <c r="AB60" i="7" s="1"/>
  <c r="AJ60" i="7" s="1"/>
  <c r="U60" i="7"/>
  <c r="AC60" i="7" s="1"/>
  <c r="AK60" i="7" s="1"/>
  <c r="V60" i="7"/>
  <c r="AD60" i="7" s="1"/>
  <c r="AL60" i="7" s="1"/>
  <c r="T61" i="7"/>
  <c r="AB61" i="7" s="1"/>
  <c r="AJ61" i="7" s="1"/>
  <c r="U61" i="7"/>
  <c r="AC61" i="7" s="1"/>
  <c r="AK61" i="7" s="1"/>
  <c r="V61" i="7"/>
  <c r="AD61" i="7" s="1"/>
  <c r="AL61" i="7" s="1"/>
  <c r="T62" i="7"/>
  <c r="AB62" i="7" s="1"/>
  <c r="AJ62" i="7" s="1"/>
  <c r="U62" i="7"/>
  <c r="AC62" i="7" s="1"/>
  <c r="AK62" i="7" s="1"/>
  <c r="V62" i="7"/>
  <c r="AD62" i="7" s="1"/>
  <c r="AL62" i="7" s="1"/>
  <c r="T63" i="7"/>
  <c r="AB63" i="7" s="1"/>
  <c r="AJ63" i="7" s="1"/>
  <c r="U63" i="7"/>
  <c r="AC63" i="7" s="1"/>
  <c r="AK63" i="7" s="1"/>
  <c r="V63" i="7"/>
  <c r="AD63" i="7" s="1"/>
  <c r="AL63" i="7" s="1"/>
  <c r="T64" i="7"/>
  <c r="AB64" i="7" s="1"/>
  <c r="AJ64" i="7" s="1"/>
  <c r="U64" i="7"/>
  <c r="AC64" i="7" s="1"/>
  <c r="AK64" i="7" s="1"/>
  <c r="V64" i="7"/>
  <c r="AD64" i="7" s="1"/>
  <c r="AL64" i="7" s="1"/>
  <c r="T65" i="7"/>
  <c r="AB65" i="7" s="1"/>
  <c r="AJ65" i="7" s="1"/>
  <c r="U65" i="7"/>
  <c r="AC65" i="7" s="1"/>
  <c r="AK65" i="7" s="1"/>
  <c r="V65" i="7"/>
  <c r="AD65" i="7" s="1"/>
  <c r="AL65" i="7" s="1"/>
  <c r="W65" i="7"/>
  <c r="AE65" i="7" s="1"/>
  <c r="AM65" i="7" s="1"/>
  <c r="T66" i="7"/>
  <c r="AB66" i="7" s="1"/>
  <c r="AJ66" i="7" s="1"/>
  <c r="U66" i="7"/>
  <c r="AC66" i="7" s="1"/>
  <c r="AK66" i="7" s="1"/>
  <c r="V66" i="7"/>
  <c r="AD66" i="7" s="1"/>
  <c r="AL66" i="7" s="1"/>
  <c r="T67" i="7"/>
  <c r="AB67" i="7" s="1"/>
  <c r="AJ67" i="7" s="1"/>
  <c r="U67" i="7"/>
  <c r="AC67" i="7" s="1"/>
  <c r="AK67" i="7" s="1"/>
  <c r="V67" i="7"/>
  <c r="AD67" i="7" s="1"/>
  <c r="AL67" i="7" s="1"/>
  <c r="T68" i="7"/>
  <c r="AB68" i="7" s="1"/>
  <c r="AJ68" i="7" s="1"/>
  <c r="U68" i="7"/>
  <c r="AC68" i="7" s="1"/>
  <c r="AK68" i="7" s="1"/>
  <c r="V68" i="7"/>
  <c r="AD68" i="7" s="1"/>
  <c r="AL68" i="7" s="1"/>
  <c r="T69" i="7"/>
  <c r="AB69" i="7" s="1"/>
  <c r="AJ69" i="7" s="1"/>
  <c r="U69" i="7"/>
  <c r="AC69" i="7" s="1"/>
  <c r="AK69" i="7" s="1"/>
  <c r="V69" i="7"/>
  <c r="AD69" i="7" s="1"/>
  <c r="AL69" i="7" s="1"/>
  <c r="T70" i="7"/>
  <c r="AB70" i="7" s="1"/>
  <c r="AJ70" i="7" s="1"/>
  <c r="U70" i="7"/>
  <c r="AC70" i="7" s="1"/>
  <c r="AK70" i="7" s="1"/>
  <c r="V70" i="7"/>
  <c r="AD70" i="7" s="1"/>
  <c r="AL70" i="7" s="1"/>
  <c r="T71" i="7"/>
  <c r="AB71" i="7" s="1"/>
  <c r="AJ71" i="7" s="1"/>
  <c r="U71" i="7"/>
  <c r="AC71" i="7" s="1"/>
  <c r="AK71" i="7" s="1"/>
  <c r="V71" i="7"/>
  <c r="AD71" i="7" s="1"/>
  <c r="AL71" i="7" s="1"/>
  <c r="T72" i="7"/>
  <c r="AB72" i="7" s="1"/>
  <c r="AJ72" i="7" s="1"/>
  <c r="U72" i="7"/>
  <c r="AC72" i="7" s="1"/>
  <c r="AK72" i="7" s="1"/>
  <c r="V72" i="7"/>
  <c r="AD72" i="7" s="1"/>
  <c r="AL72" i="7" s="1"/>
  <c r="T73" i="7"/>
  <c r="AB73" i="7" s="1"/>
  <c r="AJ73" i="7" s="1"/>
  <c r="U73" i="7"/>
  <c r="AC73" i="7" s="1"/>
  <c r="AK73" i="7" s="1"/>
  <c r="V73" i="7"/>
  <c r="AD73" i="7" s="1"/>
  <c r="AL73" i="7" s="1"/>
  <c r="W73" i="7"/>
  <c r="AE73" i="7" s="1"/>
  <c r="AM73" i="7" s="1"/>
  <c r="T74" i="7"/>
  <c r="AB74" i="7" s="1"/>
  <c r="AJ74" i="7" s="1"/>
  <c r="U74" i="7"/>
  <c r="AC74" i="7" s="1"/>
  <c r="AK74" i="7" s="1"/>
  <c r="V74" i="7"/>
  <c r="AD74" i="7" s="1"/>
  <c r="AL74" i="7" s="1"/>
  <c r="T75" i="7"/>
  <c r="AB75" i="7" s="1"/>
  <c r="AJ75" i="7" s="1"/>
  <c r="U75" i="7"/>
  <c r="AC75" i="7" s="1"/>
  <c r="AK75" i="7" s="1"/>
  <c r="V75" i="7"/>
  <c r="AD75" i="7" s="1"/>
  <c r="AL75" i="7" s="1"/>
  <c r="T76" i="7"/>
  <c r="AB76" i="7" s="1"/>
  <c r="AJ76" i="7" s="1"/>
  <c r="U76" i="7"/>
  <c r="AC76" i="7" s="1"/>
  <c r="AK76" i="7" s="1"/>
  <c r="V76" i="7"/>
  <c r="AD76" i="7" s="1"/>
  <c r="AL76" i="7" s="1"/>
  <c r="T77" i="7"/>
  <c r="AB77" i="7" s="1"/>
  <c r="AJ77" i="7" s="1"/>
  <c r="U77" i="7"/>
  <c r="AC77" i="7" s="1"/>
  <c r="AK77" i="7" s="1"/>
  <c r="V77" i="7"/>
  <c r="AD77" i="7" s="1"/>
  <c r="AL77" i="7" s="1"/>
  <c r="T78" i="7"/>
  <c r="AB78" i="7" s="1"/>
  <c r="AJ78" i="7" s="1"/>
  <c r="U78" i="7"/>
  <c r="AC78" i="7" s="1"/>
  <c r="AK78" i="7" s="1"/>
  <c r="V78" i="7"/>
  <c r="AD78" i="7" s="1"/>
  <c r="AL78" i="7" s="1"/>
  <c r="T79" i="7"/>
  <c r="AB79" i="7" s="1"/>
  <c r="AJ79" i="7" s="1"/>
  <c r="U79" i="7"/>
  <c r="AC79" i="7" s="1"/>
  <c r="AK79" i="7" s="1"/>
  <c r="V79" i="7"/>
  <c r="AD79" i="7" s="1"/>
  <c r="AL79" i="7" s="1"/>
  <c r="T80" i="7"/>
  <c r="AB80" i="7" s="1"/>
  <c r="AJ80" i="7" s="1"/>
  <c r="U80" i="7"/>
  <c r="AC80" i="7" s="1"/>
  <c r="AK80" i="7" s="1"/>
  <c r="V80" i="7"/>
  <c r="AD80" i="7" s="1"/>
  <c r="AL80" i="7" s="1"/>
  <c r="T81" i="7"/>
  <c r="AB81" i="7" s="1"/>
  <c r="AJ81" i="7" s="1"/>
  <c r="U81" i="7"/>
  <c r="AC81" i="7" s="1"/>
  <c r="AK81" i="7" s="1"/>
  <c r="V81" i="7"/>
  <c r="AD81" i="7" s="1"/>
  <c r="AL81" i="7" s="1"/>
  <c r="W81" i="7"/>
  <c r="AE81" i="7" s="1"/>
  <c r="AM81" i="7" s="1"/>
  <c r="T82" i="7"/>
  <c r="AB82" i="7" s="1"/>
  <c r="AJ82" i="7" s="1"/>
  <c r="U82" i="7"/>
  <c r="AC82" i="7" s="1"/>
  <c r="AK82" i="7" s="1"/>
  <c r="V82" i="7"/>
  <c r="AD82" i="7" s="1"/>
  <c r="AL82" i="7" s="1"/>
  <c r="T83" i="7"/>
  <c r="AB83" i="7" s="1"/>
  <c r="AJ83" i="7" s="1"/>
  <c r="U83" i="7"/>
  <c r="AC83" i="7" s="1"/>
  <c r="AK83" i="7" s="1"/>
  <c r="V83" i="7"/>
  <c r="AD83" i="7" s="1"/>
  <c r="AL83" i="7" s="1"/>
  <c r="T84" i="7"/>
  <c r="AB84" i="7" s="1"/>
  <c r="AJ84" i="7" s="1"/>
  <c r="U84" i="7"/>
  <c r="AC84" i="7" s="1"/>
  <c r="AK84" i="7" s="1"/>
  <c r="V84" i="7"/>
  <c r="AD84" i="7" s="1"/>
  <c r="AL84" i="7" s="1"/>
  <c r="T85" i="7"/>
  <c r="AB85" i="7" s="1"/>
  <c r="AJ85" i="7" s="1"/>
  <c r="U85" i="7"/>
  <c r="AC85" i="7" s="1"/>
  <c r="AK85" i="7" s="1"/>
  <c r="V85" i="7"/>
  <c r="AD85" i="7" s="1"/>
  <c r="AL85" i="7" s="1"/>
  <c r="T86" i="7"/>
  <c r="AB86" i="7" s="1"/>
  <c r="AJ86" i="7" s="1"/>
  <c r="U86" i="7"/>
  <c r="AC86" i="7" s="1"/>
  <c r="AK86" i="7" s="1"/>
  <c r="V86" i="7"/>
  <c r="AD86" i="7" s="1"/>
  <c r="AL86" i="7" s="1"/>
  <c r="T87" i="7"/>
  <c r="AB87" i="7" s="1"/>
  <c r="AJ87" i="7" s="1"/>
  <c r="U87" i="7"/>
  <c r="AC87" i="7" s="1"/>
  <c r="AK87" i="7" s="1"/>
  <c r="V87" i="7"/>
  <c r="AD87" i="7" s="1"/>
  <c r="AL87" i="7" s="1"/>
  <c r="T88" i="7"/>
  <c r="AB88" i="7" s="1"/>
  <c r="AJ88" i="7" s="1"/>
  <c r="U88" i="7"/>
  <c r="AC88" i="7" s="1"/>
  <c r="AK88" i="7" s="1"/>
  <c r="V88" i="7"/>
  <c r="AD88" i="7" s="1"/>
  <c r="AL88" i="7" s="1"/>
  <c r="T89" i="7"/>
  <c r="AB89" i="7" s="1"/>
  <c r="AJ89" i="7" s="1"/>
  <c r="U89" i="7"/>
  <c r="AC89" i="7" s="1"/>
  <c r="AK89" i="7" s="1"/>
  <c r="V89" i="7"/>
  <c r="AD89" i="7" s="1"/>
  <c r="AL89" i="7" s="1"/>
  <c r="W89" i="7"/>
  <c r="AE89" i="7" s="1"/>
  <c r="AM89" i="7" s="1"/>
  <c r="V4" i="7"/>
  <c r="AD4" i="7" s="1"/>
  <c r="AL4" i="7" s="1"/>
  <c r="U4" i="7"/>
  <c r="AC4" i="7" s="1"/>
  <c r="AK4" i="7" s="1"/>
  <c r="S6" i="7"/>
  <c r="AA6" i="7" s="1"/>
  <c r="AI6" i="7" s="1"/>
  <c r="S5" i="7"/>
  <c r="AA5" i="7" s="1"/>
  <c r="AI5" i="7" s="1"/>
  <c r="S7" i="7"/>
  <c r="AA7" i="7" s="1"/>
  <c r="AI7" i="7" s="1"/>
  <c r="S8" i="7"/>
  <c r="AA8" i="7" s="1"/>
  <c r="AI8" i="7" s="1"/>
  <c r="S9" i="7"/>
  <c r="AA9" i="7" s="1"/>
  <c r="AI9" i="7" s="1"/>
  <c r="S10" i="7"/>
  <c r="AA10" i="7" s="1"/>
  <c r="AI10" i="7" s="1"/>
  <c r="S11" i="7"/>
  <c r="AA11" i="7" s="1"/>
  <c r="AI11" i="7" s="1"/>
  <c r="S12" i="7"/>
  <c r="AA12" i="7" s="1"/>
  <c r="AI12" i="7" s="1"/>
  <c r="S13" i="7"/>
  <c r="AA13" i="7" s="1"/>
  <c r="AI13" i="7" s="1"/>
  <c r="S14" i="7"/>
  <c r="AA14" i="7" s="1"/>
  <c r="AI14" i="7" s="1"/>
  <c r="S15" i="7"/>
  <c r="AA15" i="7" s="1"/>
  <c r="AI15" i="7" s="1"/>
  <c r="S16" i="7"/>
  <c r="AA16" i="7" s="1"/>
  <c r="AI16" i="7" s="1"/>
  <c r="S17" i="7"/>
  <c r="AA17" i="7" s="1"/>
  <c r="AI17" i="7" s="1"/>
  <c r="S18" i="7"/>
  <c r="AA18" i="7" s="1"/>
  <c r="AI18" i="7" s="1"/>
  <c r="S19" i="7"/>
  <c r="AA19" i="7" s="1"/>
  <c r="AI19" i="7" s="1"/>
  <c r="S20" i="7"/>
  <c r="AA20" i="7" s="1"/>
  <c r="AI20" i="7" s="1"/>
  <c r="S21" i="7"/>
  <c r="AA21" i="7" s="1"/>
  <c r="AI21" i="7" s="1"/>
  <c r="S22" i="7"/>
  <c r="AA22" i="7" s="1"/>
  <c r="AI22" i="7" s="1"/>
  <c r="S23" i="7"/>
  <c r="AA23" i="7" s="1"/>
  <c r="AI23" i="7" s="1"/>
  <c r="S24" i="7"/>
  <c r="AA24" i="7" s="1"/>
  <c r="AI24" i="7" s="1"/>
  <c r="S25" i="7"/>
  <c r="AA25" i="7" s="1"/>
  <c r="AI25" i="7" s="1"/>
  <c r="S26" i="7"/>
  <c r="AA26" i="7" s="1"/>
  <c r="AI26" i="7" s="1"/>
  <c r="S27" i="7"/>
  <c r="AA27" i="7" s="1"/>
  <c r="AI27" i="7" s="1"/>
  <c r="S28" i="7"/>
  <c r="AA28" i="7" s="1"/>
  <c r="AI28" i="7" s="1"/>
  <c r="S29" i="7"/>
  <c r="AA29" i="7" s="1"/>
  <c r="AI29" i="7" s="1"/>
  <c r="S30" i="7"/>
  <c r="AA30" i="7" s="1"/>
  <c r="AI30" i="7" s="1"/>
  <c r="S31" i="7"/>
  <c r="AA31" i="7" s="1"/>
  <c r="AI31" i="7" s="1"/>
  <c r="S32" i="7"/>
  <c r="AA32" i="7" s="1"/>
  <c r="AI32" i="7" s="1"/>
  <c r="S33" i="7"/>
  <c r="AA33" i="7" s="1"/>
  <c r="AI33" i="7" s="1"/>
  <c r="S34" i="7"/>
  <c r="AA34" i="7" s="1"/>
  <c r="AI34" i="7" s="1"/>
  <c r="S35" i="7"/>
  <c r="AA35" i="7" s="1"/>
  <c r="AI35" i="7" s="1"/>
  <c r="S36" i="7"/>
  <c r="AA36" i="7" s="1"/>
  <c r="AI36" i="7" s="1"/>
  <c r="S37" i="7"/>
  <c r="AA37" i="7" s="1"/>
  <c r="AI37" i="7" s="1"/>
  <c r="S38" i="7"/>
  <c r="AA38" i="7" s="1"/>
  <c r="AI38" i="7" s="1"/>
  <c r="S39" i="7"/>
  <c r="AA39" i="7" s="1"/>
  <c r="AI39" i="7" s="1"/>
  <c r="S40" i="7"/>
  <c r="AA40" i="7" s="1"/>
  <c r="AI40" i="7" s="1"/>
  <c r="S41" i="7"/>
  <c r="AA41" i="7" s="1"/>
  <c r="AI41" i="7" s="1"/>
  <c r="S42" i="7"/>
  <c r="AA42" i="7" s="1"/>
  <c r="AI42" i="7" s="1"/>
  <c r="S43" i="7"/>
  <c r="AA43" i="7" s="1"/>
  <c r="AI43" i="7" s="1"/>
  <c r="S44" i="7"/>
  <c r="AA44" i="7" s="1"/>
  <c r="AI44" i="7" s="1"/>
  <c r="S45" i="7"/>
  <c r="AA45" i="7" s="1"/>
  <c r="AI45" i="7" s="1"/>
  <c r="S46" i="7"/>
  <c r="AA46" i="7" s="1"/>
  <c r="AI46" i="7" s="1"/>
  <c r="S47" i="7"/>
  <c r="AA47" i="7" s="1"/>
  <c r="AI47" i="7" s="1"/>
  <c r="S48" i="7"/>
  <c r="AA48" i="7" s="1"/>
  <c r="AI48" i="7" s="1"/>
  <c r="S49" i="7"/>
  <c r="AA49" i="7" s="1"/>
  <c r="AI49" i="7" s="1"/>
  <c r="S50" i="7"/>
  <c r="AA50" i="7" s="1"/>
  <c r="AI50" i="7" s="1"/>
  <c r="S51" i="7"/>
  <c r="AA51" i="7" s="1"/>
  <c r="AI51" i="7" s="1"/>
  <c r="S52" i="7"/>
  <c r="AA52" i="7" s="1"/>
  <c r="AI52" i="7" s="1"/>
  <c r="S53" i="7"/>
  <c r="AA53" i="7" s="1"/>
  <c r="AI53" i="7" s="1"/>
  <c r="S54" i="7"/>
  <c r="AA54" i="7" s="1"/>
  <c r="AI54" i="7" s="1"/>
  <c r="S55" i="7"/>
  <c r="AA55" i="7" s="1"/>
  <c r="AI55" i="7" s="1"/>
  <c r="S56" i="7"/>
  <c r="AA56" i="7" s="1"/>
  <c r="AI56" i="7" s="1"/>
  <c r="S57" i="7"/>
  <c r="AA57" i="7" s="1"/>
  <c r="AI57" i="7" s="1"/>
  <c r="S58" i="7"/>
  <c r="AA58" i="7" s="1"/>
  <c r="AI58" i="7" s="1"/>
  <c r="S59" i="7"/>
  <c r="AA59" i="7" s="1"/>
  <c r="AI59" i="7" s="1"/>
  <c r="S60" i="7"/>
  <c r="AA60" i="7" s="1"/>
  <c r="AI60" i="7" s="1"/>
  <c r="S61" i="7"/>
  <c r="AA61" i="7" s="1"/>
  <c r="AI61" i="7" s="1"/>
  <c r="S62" i="7"/>
  <c r="AA62" i="7" s="1"/>
  <c r="AI62" i="7" s="1"/>
  <c r="S63" i="7"/>
  <c r="AA63" i="7" s="1"/>
  <c r="AI63" i="7" s="1"/>
  <c r="S64" i="7"/>
  <c r="AA64" i="7" s="1"/>
  <c r="AI64" i="7" s="1"/>
  <c r="S65" i="7"/>
  <c r="AA65" i="7" s="1"/>
  <c r="AI65" i="7" s="1"/>
  <c r="S66" i="7"/>
  <c r="AA66" i="7" s="1"/>
  <c r="AI66" i="7" s="1"/>
  <c r="S67" i="7"/>
  <c r="AA67" i="7" s="1"/>
  <c r="AI67" i="7" s="1"/>
  <c r="S68" i="7"/>
  <c r="AA68" i="7" s="1"/>
  <c r="AI68" i="7" s="1"/>
  <c r="S69" i="7"/>
  <c r="AA69" i="7" s="1"/>
  <c r="AI69" i="7" s="1"/>
  <c r="S70" i="7"/>
  <c r="AA70" i="7" s="1"/>
  <c r="AI70" i="7" s="1"/>
  <c r="S71" i="7"/>
  <c r="AA71" i="7" s="1"/>
  <c r="AI71" i="7" s="1"/>
  <c r="S72" i="7"/>
  <c r="AA72" i="7" s="1"/>
  <c r="AI72" i="7" s="1"/>
  <c r="S73" i="7"/>
  <c r="AA73" i="7" s="1"/>
  <c r="AI73" i="7" s="1"/>
  <c r="S74" i="7"/>
  <c r="AA74" i="7" s="1"/>
  <c r="AI74" i="7" s="1"/>
  <c r="S75" i="7"/>
  <c r="AA75" i="7" s="1"/>
  <c r="AI75" i="7" s="1"/>
  <c r="S76" i="7"/>
  <c r="AA76" i="7" s="1"/>
  <c r="AI76" i="7" s="1"/>
  <c r="S77" i="7"/>
  <c r="AA77" i="7" s="1"/>
  <c r="AI77" i="7" s="1"/>
  <c r="S78" i="7"/>
  <c r="AA78" i="7" s="1"/>
  <c r="AI78" i="7" s="1"/>
  <c r="S79" i="7"/>
  <c r="AA79" i="7" s="1"/>
  <c r="AI79" i="7" s="1"/>
  <c r="S80" i="7"/>
  <c r="AA80" i="7" s="1"/>
  <c r="AI80" i="7" s="1"/>
  <c r="S81" i="7"/>
  <c r="AA81" i="7" s="1"/>
  <c r="AI81" i="7" s="1"/>
  <c r="S82" i="7"/>
  <c r="AA82" i="7" s="1"/>
  <c r="AI82" i="7" s="1"/>
  <c r="S83" i="7"/>
  <c r="AA83" i="7" s="1"/>
  <c r="AI83" i="7" s="1"/>
  <c r="S84" i="7"/>
  <c r="AA84" i="7" s="1"/>
  <c r="AI84" i="7" s="1"/>
  <c r="S85" i="7"/>
  <c r="AA85" i="7" s="1"/>
  <c r="AI85" i="7" s="1"/>
  <c r="S86" i="7"/>
  <c r="AA86" i="7" s="1"/>
  <c r="AI86" i="7" s="1"/>
  <c r="S87" i="7"/>
  <c r="AA87" i="7" s="1"/>
  <c r="AI87" i="7" s="1"/>
  <c r="S88" i="7"/>
  <c r="AA88" i="7" s="1"/>
  <c r="AI88" i="7" s="1"/>
  <c r="S89" i="7"/>
  <c r="AA89" i="7" s="1"/>
  <c r="AI89" i="7" s="1"/>
  <c r="S4" i="7"/>
  <c r="AA4" i="7" s="1"/>
  <c r="AI4" i="7" s="1"/>
  <c r="R6" i="7"/>
  <c r="Z6" i="7" s="1"/>
  <c r="AH6" i="7" s="1"/>
  <c r="R4" i="7"/>
  <c r="Z4" i="7" s="1"/>
  <c r="AH4" i="7" s="1"/>
  <c r="R5" i="7"/>
  <c r="Z5" i="7" s="1"/>
  <c r="AH5" i="7" s="1"/>
  <c r="R7" i="7"/>
  <c r="Z7" i="7" s="1"/>
  <c r="AH7" i="7" s="1"/>
  <c r="R8" i="7"/>
  <c r="Z8" i="7" s="1"/>
  <c r="AH8" i="7" s="1"/>
  <c r="R9" i="7"/>
  <c r="Z9" i="7" s="1"/>
  <c r="AH9" i="7" s="1"/>
  <c r="R10" i="7"/>
  <c r="Z10" i="7" s="1"/>
  <c r="AH10" i="7" s="1"/>
  <c r="R11" i="7"/>
  <c r="Z11" i="7" s="1"/>
  <c r="AH11" i="7" s="1"/>
  <c r="R12" i="7"/>
  <c r="Z12" i="7" s="1"/>
  <c r="AH12" i="7" s="1"/>
  <c r="R13" i="7"/>
  <c r="Z13" i="7" s="1"/>
  <c r="AH13" i="7" s="1"/>
  <c r="R14" i="7"/>
  <c r="Z14" i="7" s="1"/>
  <c r="AH14" i="7" s="1"/>
  <c r="R15" i="7"/>
  <c r="Z15" i="7" s="1"/>
  <c r="AH15" i="7" s="1"/>
  <c r="R16" i="7"/>
  <c r="Z16" i="7" s="1"/>
  <c r="AH16" i="7" s="1"/>
  <c r="R17" i="7"/>
  <c r="Z17" i="7" s="1"/>
  <c r="AH17" i="7" s="1"/>
  <c r="R18" i="7"/>
  <c r="Z18" i="7" s="1"/>
  <c r="AH18" i="7" s="1"/>
  <c r="R19" i="7"/>
  <c r="Z19" i="7" s="1"/>
  <c r="AH19" i="7" s="1"/>
  <c r="R20" i="7"/>
  <c r="Z20" i="7" s="1"/>
  <c r="AH20" i="7" s="1"/>
  <c r="R21" i="7"/>
  <c r="Z21" i="7" s="1"/>
  <c r="AH21" i="7" s="1"/>
  <c r="R22" i="7"/>
  <c r="Z22" i="7" s="1"/>
  <c r="AH22" i="7" s="1"/>
  <c r="R23" i="7"/>
  <c r="Z23" i="7" s="1"/>
  <c r="AH23" i="7" s="1"/>
  <c r="R24" i="7"/>
  <c r="Z24" i="7" s="1"/>
  <c r="AH24" i="7" s="1"/>
  <c r="R25" i="7"/>
  <c r="Z25" i="7" s="1"/>
  <c r="AH25" i="7" s="1"/>
  <c r="R26" i="7"/>
  <c r="Z26" i="7" s="1"/>
  <c r="AH26" i="7" s="1"/>
  <c r="R27" i="7"/>
  <c r="Z27" i="7" s="1"/>
  <c r="AH27" i="7" s="1"/>
  <c r="R28" i="7"/>
  <c r="Z28" i="7" s="1"/>
  <c r="AH28" i="7" s="1"/>
  <c r="R29" i="7"/>
  <c r="Z29" i="7" s="1"/>
  <c r="AH29" i="7" s="1"/>
  <c r="R30" i="7"/>
  <c r="Z30" i="7" s="1"/>
  <c r="AH30" i="7" s="1"/>
  <c r="R31" i="7"/>
  <c r="Z31" i="7" s="1"/>
  <c r="AH31" i="7" s="1"/>
  <c r="R32" i="7"/>
  <c r="Z32" i="7" s="1"/>
  <c r="AH32" i="7" s="1"/>
  <c r="R33" i="7"/>
  <c r="Z33" i="7" s="1"/>
  <c r="AH33" i="7" s="1"/>
  <c r="R34" i="7"/>
  <c r="Z34" i="7" s="1"/>
  <c r="AH34" i="7" s="1"/>
  <c r="R35" i="7"/>
  <c r="Z35" i="7" s="1"/>
  <c r="AH35" i="7" s="1"/>
  <c r="R36" i="7"/>
  <c r="Z36" i="7" s="1"/>
  <c r="AH36" i="7" s="1"/>
  <c r="R37" i="7"/>
  <c r="Z37" i="7" s="1"/>
  <c r="AH37" i="7" s="1"/>
  <c r="R38" i="7"/>
  <c r="Z38" i="7" s="1"/>
  <c r="AH38" i="7" s="1"/>
  <c r="R39" i="7"/>
  <c r="Z39" i="7" s="1"/>
  <c r="AH39" i="7" s="1"/>
  <c r="R40" i="7"/>
  <c r="Z40" i="7" s="1"/>
  <c r="AH40" i="7" s="1"/>
  <c r="R41" i="7"/>
  <c r="Z41" i="7" s="1"/>
  <c r="AH41" i="7" s="1"/>
  <c r="R42" i="7"/>
  <c r="Z42" i="7" s="1"/>
  <c r="AH42" i="7" s="1"/>
  <c r="R43" i="7"/>
  <c r="Z43" i="7" s="1"/>
  <c r="AH43" i="7" s="1"/>
  <c r="R44" i="7"/>
  <c r="Z44" i="7" s="1"/>
  <c r="AH44" i="7" s="1"/>
  <c r="R45" i="7"/>
  <c r="Z45" i="7" s="1"/>
  <c r="AH45" i="7" s="1"/>
  <c r="R46" i="7"/>
  <c r="Z46" i="7" s="1"/>
  <c r="AH46" i="7" s="1"/>
  <c r="R47" i="7"/>
  <c r="Z47" i="7" s="1"/>
  <c r="AH47" i="7" s="1"/>
  <c r="R48" i="7"/>
  <c r="Z48" i="7" s="1"/>
  <c r="AH48" i="7" s="1"/>
  <c r="R49" i="7"/>
  <c r="Z49" i="7" s="1"/>
  <c r="AH49" i="7" s="1"/>
  <c r="R50" i="7"/>
  <c r="Z50" i="7" s="1"/>
  <c r="AH50" i="7" s="1"/>
  <c r="R51" i="7"/>
  <c r="Z51" i="7" s="1"/>
  <c r="AH51" i="7" s="1"/>
  <c r="R52" i="7"/>
  <c r="Z52" i="7" s="1"/>
  <c r="AH52" i="7" s="1"/>
  <c r="R53" i="7"/>
  <c r="Z53" i="7" s="1"/>
  <c r="AH53" i="7" s="1"/>
  <c r="R54" i="7"/>
  <c r="Z54" i="7" s="1"/>
  <c r="AH54" i="7" s="1"/>
  <c r="R55" i="7"/>
  <c r="Z55" i="7" s="1"/>
  <c r="AH55" i="7" s="1"/>
  <c r="R56" i="7"/>
  <c r="Z56" i="7" s="1"/>
  <c r="AH56" i="7" s="1"/>
  <c r="R57" i="7"/>
  <c r="Z57" i="7" s="1"/>
  <c r="AH57" i="7" s="1"/>
  <c r="R58" i="7"/>
  <c r="Z58" i="7" s="1"/>
  <c r="AH58" i="7" s="1"/>
  <c r="R59" i="7"/>
  <c r="Z59" i="7" s="1"/>
  <c r="AH59" i="7" s="1"/>
  <c r="R60" i="7"/>
  <c r="Z60" i="7" s="1"/>
  <c r="AH60" i="7" s="1"/>
  <c r="R61" i="7"/>
  <c r="Z61" i="7" s="1"/>
  <c r="AH61" i="7" s="1"/>
  <c r="R62" i="7"/>
  <c r="Z62" i="7" s="1"/>
  <c r="AH62" i="7" s="1"/>
  <c r="R63" i="7"/>
  <c r="Z63" i="7" s="1"/>
  <c r="AH63" i="7" s="1"/>
  <c r="R64" i="7"/>
  <c r="Z64" i="7" s="1"/>
  <c r="AH64" i="7" s="1"/>
  <c r="R65" i="7"/>
  <c r="Z65" i="7" s="1"/>
  <c r="AH65" i="7" s="1"/>
  <c r="R66" i="7"/>
  <c r="Z66" i="7" s="1"/>
  <c r="AH66" i="7" s="1"/>
  <c r="R67" i="7"/>
  <c r="Z67" i="7" s="1"/>
  <c r="AH67" i="7" s="1"/>
  <c r="R68" i="7"/>
  <c r="Z68" i="7" s="1"/>
  <c r="AH68" i="7" s="1"/>
  <c r="R69" i="7"/>
  <c r="Z69" i="7" s="1"/>
  <c r="AH69" i="7" s="1"/>
  <c r="R70" i="7"/>
  <c r="Z70" i="7" s="1"/>
  <c r="AH70" i="7" s="1"/>
  <c r="R71" i="7"/>
  <c r="Z71" i="7" s="1"/>
  <c r="AH71" i="7" s="1"/>
  <c r="R72" i="7"/>
  <c r="Z72" i="7" s="1"/>
  <c r="AH72" i="7" s="1"/>
  <c r="R73" i="7"/>
  <c r="Z73" i="7" s="1"/>
  <c r="AH73" i="7" s="1"/>
  <c r="R74" i="7"/>
  <c r="Z74" i="7" s="1"/>
  <c r="AH74" i="7" s="1"/>
  <c r="R75" i="7"/>
  <c r="Z75" i="7" s="1"/>
  <c r="AH75" i="7" s="1"/>
  <c r="R76" i="7"/>
  <c r="Z76" i="7" s="1"/>
  <c r="AH76" i="7" s="1"/>
  <c r="R77" i="7"/>
  <c r="Z77" i="7" s="1"/>
  <c r="AH77" i="7" s="1"/>
  <c r="R78" i="7"/>
  <c r="Z78" i="7" s="1"/>
  <c r="AH78" i="7" s="1"/>
  <c r="R79" i="7"/>
  <c r="Z79" i="7" s="1"/>
  <c r="AH79" i="7" s="1"/>
  <c r="R80" i="7"/>
  <c r="Z80" i="7" s="1"/>
  <c r="AH80" i="7" s="1"/>
  <c r="R81" i="7"/>
  <c r="Z81" i="7" s="1"/>
  <c r="AH81" i="7" s="1"/>
  <c r="R82" i="7"/>
  <c r="Z82" i="7" s="1"/>
  <c r="AH82" i="7" s="1"/>
  <c r="R83" i="7"/>
  <c r="Z83" i="7" s="1"/>
  <c r="AH83" i="7" s="1"/>
  <c r="R84" i="7"/>
  <c r="Z84" i="7" s="1"/>
  <c r="AH84" i="7" s="1"/>
  <c r="R85" i="7"/>
  <c r="Z85" i="7" s="1"/>
  <c r="AH85" i="7" s="1"/>
  <c r="R86" i="7"/>
  <c r="Z86" i="7" s="1"/>
  <c r="AH86" i="7" s="1"/>
  <c r="R87" i="7"/>
  <c r="Z87" i="7" s="1"/>
  <c r="AH87" i="7" s="1"/>
  <c r="R88" i="7"/>
  <c r="Z88" i="7" s="1"/>
  <c r="AH88" i="7" s="1"/>
  <c r="R89" i="7"/>
  <c r="Z89" i="7" s="1"/>
  <c r="AH89" i="7" s="1"/>
  <c r="R3" i="7"/>
  <c r="Z3" i="7" s="1"/>
  <c r="AH3" i="7" s="1"/>
  <c r="M12" i="7"/>
  <c r="L12" i="7"/>
  <c r="N18" i="7"/>
  <c r="M14" i="7"/>
  <c r="L11" i="7"/>
  <c r="K11" i="7"/>
  <c r="M11" i="7"/>
  <c r="N11" i="7"/>
  <c r="K12" i="7"/>
  <c r="N12" i="7"/>
  <c r="K13" i="7"/>
  <c r="L13" i="7"/>
  <c r="M13" i="7"/>
  <c r="N13" i="7"/>
  <c r="K14" i="7"/>
  <c r="L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O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O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K51" i="7"/>
  <c r="L51" i="7"/>
  <c r="M51" i="7"/>
  <c r="N51" i="7"/>
  <c r="K52" i="7"/>
  <c r="L52" i="7"/>
  <c r="M52" i="7"/>
  <c r="N52" i="7"/>
  <c r="K53" i="7"/>
  <c r="L53" i="7"/>
  <c r="M53" i="7"/>
  <c r="N53" i="7"/>
  <c r="K54" i="7"/>
  <c r="L54" i="7"/>
  <c r="M54" i="7"/>
  <c r="N54" i="7"/>
  <c r="K55" i="7"/>
  <c r="L55" i="7"/>
  <c r="M55" i="7"/>
  <c r="N55" i="7"/>
  <c r="K56" i="7"/>
  <c r="L56" i="7"/>
  <c r="M56" i="7"/>
  <c r="N56" i="7"/>
  <c r="K57" i="7"/>
  <c r="L57" i="7"/>
  <c r="M57" i="7"/>
  <c r="N57" i="7"/>
  <c r="K58" i="7"/>
  <c r="L58" i="7"/>
  <c r="M58" i="7"/>
  <c r="N58" i="7"/>
  <c r="K59" i="7"/>
  <c r="L59" i="7"/>
  <c r="M59" i="7"/>
  <c r="N59" i="7"/>
  <c r="K60" i="7"/>
  <c r="L60" i="7"/>
  <c r="M60" i="7"/>
  <c r="N60" i="7"/>
  <c r="K61" i="7"/>
  <c r="L61" i="7"/>
  <c r="M61" i="7"/>
  <c r="N61" i="7"/>
  <c r="K62" i="7"/>
  <c r="L62" i="7"/>
  <c r="M62" i="7"/>
  <c r="N62" i="7"/>
  <c r="K63" i="7"/>
  <c r="L63" i="7"/>
  <c r="M63" i="7"/>
  <c r="N63" i="7"/>
  <c r="K64" i="7"/>
  <c r="L64" i="7"/>
  <c r="M64" i="7"/>
  <c r="N64" i="7"/>
  <c r="K65" i="7"/>
  <c r="L65" i="7"/>
  <c r="M65" i="7"/>
  <c r="N65" i="7"/>
  <c r="O65" i="7"/>
  <c r="K66" i="7"/>
  <c r="L66" i="7"/>
  <c r="M66" i="7"/>
  <c r="N66" i="7"/>
  <c r="K67" i="7"/>
  <c r="L67" i="7"/>
  <c r="M67" i="7"/>
  <c r="N67" i="7"/>
  <c r="K68" i="7"/>
  <c r="L68" i="7"/>
  <c r="M68" i="7"/>
  <c r="N68" i="7"/>
  <c r="K69" i="7"/>
  <c r="L69" i="7"/>
  <c r="M69" i="7"/>
  <c r="N69" i="7"/>
  <c r="O69" i="7"/>
  <c r="K70" i="7"/>
  <c r="L70" i="7"/>
  <c r="M70" i="7"/>
  <c r="N70" i="7"/>
  <c r="K71" i="7"/>
  <c r="L71" i="7"/>
  <c r="M71" i="7"/>
  <c r="N71" i="7"/>
  <c r="K72" i="7"/>
  <c r="L72" i="7"/>
  <c r="M72" i="7"/>
  <c r="N72" i="7"/>
  <c r="K73" i="7"/>
  <c r="L73" i="7"/>
  <c r="M73" i="7"/>
  <c r="N73" i="7"/>
  <c r="O73" i="7"/>
  <c r="K74" i="7"/>
  <c r="L74" i="7"/>
  <c r="M74" i="7"/>
  <c r="N74" i="7"/>
  <c r="K75" i="7"/>
  <c r="L75" i="7"/>
  <c r="M75" i="7"/>
  <c r="N75" i="7"/>
  <c r="K76" i="7"/>
  <c r="L76" i="7"/>
  <c r="M76" i="7"/>
  <c r="N76" i="7"/>
  <c r="K77" i="7"/>
  <c r="L77" i="7"/>
  <c r="M77" i="7"/>
  <c r="N77" i="7"/>
  <c r="K78" i="7"/>
  <c r="L78" i="7"/>
  <c r="M78" i="7"/>
  <c r="N78" i="7"/>
  <c r="K79" i="7"/>
  <c r="L79" i="7"/>
  <c r="M79" i="7"/>
  <c r="N79" i="7"/>
  <c r="K80" i="7"/>
  <c r="L80" i="7"/>
  <c r="M80" i="7"/>
  <c r="N80" i="7"/>
  <c r="K81" i="7"/>
  <c r="L81" i="7"/>
  <c r="M81" i="7"/>
  <c r="N81" i="7"/>
  <c r="O81" i="7"/>
  <c r="K82" i="7"/>
  <c r="L82" i="7"/>
  <c r="M82" i="7"/>
  <c r="N82" i="7"/>
  <c r="K83" i="7"/>
  <c r="L83" i="7"/>
  <c r="M83" i="7"/>
  <c r="N83" i="7"/>
  <c r="K84" i="7"/>
  <c r="L84" i="7"/>
  <c r="M84" i="7"/>
  <c r="N84" i="7"/>
  <c r="K85" i="7"/>
  <c r="L85" i="7"/>
  <c r="M85" i="7"/>
  <c r="N85" i="7"/>
  <c r="O85" i="7"/>
  <c r="K86" i="7"/>
  <c r="L86" i="7"/>
  <c r="M86" i="7"/>
  <c r="N86" i="7"/>
  <c r="K87" i="7"/>
  <c r="L87" i="7"/>
  <c r="M87" i="7"/>
  <c r="N87" i="7"/>
  <c r="K88" i="7"/>
  <c r="L88" i="7"/>
  <c r="M88" i="7"/>
  <c r="N88" i="7"/>
  <c r="K89" i="7"/>
  <c r="L89" i="7"/>
  <c r="M89" i="7"/>
  <c r="N89" i="7"/>
  <c r="O89" i="7"/>
  <c r="L10" i="7"/>
  <c r="M10" i="7"/>
  <c r="N10" i="7"/>
  <c r="M9" i="7"/>
  <c r="L9" i="7"/>
  <c r="N9" i="7"/>
  <c r="M8" i="7"/>
  <c r="L8" i="7"/>
  <c r="N8" i="7"/>
  <c r="L7" i="7"/>
  <c r="M7" i="7"/>
  <c r="N7" i="7"/>
  <c r="L6" i="7"/>
  <c r="M6" i="7"/>
  <c r="N6" i="7"/>
  <c r="K6" i="7"/>
  <c r="K9" i="7"/>
  <c r="K10" i="7"/>
  <c r="K8" i="7"/>
  <c r="K5" i="7"/>
  <c r="K7" i="7"/>
  <c r="L5" i="7"/>
  <c r="M5" i="7"/>
  <c r="N5" i="7"/>
  <c r="L3" i="7"/>
  <c r="L4" i="7"/>
  <c r="M4" i="7"/>
  <c r="N4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4" i="7"/>
  <c r="K3" i="7"/>
  <c r="N3" i="7"/>
  <c r="M3" i="7"/>
  <c r="J21" i="6" l="1"/>
  <c r="J53" i="6"/>
  <c r="J6" i="6"/>
  <c r="J38" i="6"/>
  <c r="J70" i="6"/>
  <c r="J25" i="6"/>
  <c r="J57" i="6"/>
  <c r="J89" i="6"/>
  <c r="I6" i="6"/>
  <c r="I10" i="6"/>
  <c r="J10" i="6" s="1"/>
  <c r="I14" i="6"/>
  <c r="J14" i="6" s="1"/>
  <c r="I18" i="6"/>
  <c r="J18" i="6" s="1"/>
  <c r="I22" i="6"/>
  <c r="J22" i="6" s="1"/>
  <c r="I26" i="6"/>
  <c r="J26" i="6" s="1"/>
  <c r="I30" i="6"/>
  <c r="J30" i="6" s="1"/>
  <c r="I34" i="6"/>
  <c r="J34" i="6" s="1"/>
  <c r="I38" i="6"/>
  <c r="I42" i="6"/>
  <c r="J42" i="6" s="1"/>
  <c r="I46" i="6"/>
  <c r="J46" i="6" s="1"/>
  <c r="I50" i="6"/>
  <c r="J50" i="6" s="1"/>
  <c r="I54" i="6"/>
  <c r="J54" i="6" s="1"/>
  <c r="I58" i="6"/>
  <c r="J58" i="6" s="1"/>
  <c r="I62" i="6"/>
  <c r="J62" i="6" s="1"/>
  <c r="I66" i="6"/>
  <c r="J66" i="6" s="1"/>
  <c r="I70" i="6"/>
  <c r="I74" i="6"/>
  <c r="J74" i="6" s="1"/>
  <c r="I78" i="6"/>
  <c r="J78" i="6" s="1"/>
  <c r="I82" i="6"/>
  <c r="J82" i="6" s="1"/>
  <c r="I86" i="6"/>
  <c r="J86" i="6" s="1"/>
  <c r="I5" i="6"/>
  <c r="I9" i="6"/>
  <c r="J9" i="6" s="1"/>
  <c r="I13" i="6"/>
  <c r="J13" i="6" s="1"/>
  <c r="I17" i="6"/>
  <c r="J17" i="6" s="1"/>
  <c r="I21" i="6"/>
  <c r="I25" i="6"/>
  <c r="I29" i="6"/>
  <c r="J29" i="6" s="1"/>
  <c r="I33" i="6"/>
  <c r="J33" i="6" s="1"/>
  <c r="I37" i="6"/>
  <c r="J37" i="6" s="1"/>
  <c r="I41" i="6"/>
  <c r="J41" i="6" s="1"/>
  <c r="I45" i="6"/>
  <c r="J45" i="6" s="1"/>
  <c r="I49" i="6"/>
  <c r="J49" i="6" s="1"/>
  <c r="I53" i="6"/>
  <c r="I57" i="6"/>
  <c r="I61" i="6"/>
  <c r="J61" i="6" s="1"/>
  <c r="I65" i="6"/>
  <c r="J65" i="6" s="1"/>
  <c r="I69" i="6"/>
  <c r="J69" i="6" s="1"/>
  <c r="I73" i="6"/>
  <c r="J73" i="6" s="1"/>
  <c r="I77" i="6"/>
  <c r="J77" i="6" s="1"/>
  <c r="I81" i="6"/>
  <c r="J81" i="6" s="1"/>
  <c r="I85" i="6"/>
  <c r="J85" i="6" s="1"/>
  <c r="I89" i="6"/>
  <c r="K5" i="10"/>
  <c r="S5" i="10"/>
  <c r="AA5" i="10" s="1"/>
  <c r="AI5" i="10" s="1"/>
  <c r="CJ20" i="11"/>
  <c r="CK20" i="11" s="1"/>
  <c r="CL20" i="11" s="1"/>
  <c r="K58" i="11"/>
  <c r="S58" i="11"/>
  <c r="AA58" i="11" s="1"/>
  <c r="AI58" i="11" s="1"/>
  <c r="K86" i="11"/>
  <c r="S86" i="11"/>
  <c r="AA86" i="11" s="1"/>
  <c r="AI86" i="11" s="1"/>
  <c r="CJ18" i="11"/>
  <c r="CK18" i="11" s="1"/>
  <c r="CL18" i="11" s="1"/>
  <c r="CH46" i="11"/>
  <c r="CH50" i="11"/>
  <c r="CJ57" i="11"/>
  <c r="CK57" i="11" s="1"/>
  <c r="CL57" i="11" s="1"/>
  <c r="CJ87" i="11"/>
  <c r="CK87" i="11" s="1"/>
  <c r="CL87" i="11" s="1"/>
  <c r="K6" i="11"/>
  <c r="S6" i="11"/>
  <c r="AA6" i="11" s="1"/>
  <c r="AI6" i="11" s="1"/>
  <c r="K10" i="11"/>
  <c r="S10" i="11"/>
  <c r="AA10" i="11" s="1"/>
  <c r="AI10" i="11" s="1"/>
  <c r="K14" i="11"/>
  <c r="K18" i="11"/>
  <c r="K38" i="11"/>
  <c r="K46" i="11"/>
  <c r="K71" i="11"/>
  <c r="CJ89" i="11"/>
  <c r="CK89" i="11" s="1"/>
  <c r="CL89" i="11" s="1"/>
  <c r="K3" i="11"/>
  <c r="K30" i="11"/>
  <c r="K50" i="11"/>
  <c r="K66" i="11"/>
  <c r="S66" i="11"/>
  <c r="AA66" i="11" s="1"/>
  <c r="AI66" i="11" s="1"/>
  <c r="BJ64" i="10"/>
  <c r="BR64" i="10" s="1"/>
  <c r="BZ64" i="10" s="1"/>
  <c r="BI68" i="10"/>
  <c r="BQ68" i="10" s="1"/>
  <c r="BY68" i="10" s="1"/>
  <c r="K85" i="10"/>
  <c r="S85" i="10"/>
  <c r="AA85" i="10" s="1"/>
  <c r="AI85" i="10" s="1"/>
  <c r="CH65" i="10"/>
  <c r="CH13" i="10"/>
  <c r="CH69" i="10"/>
  <c r="CJ55" i="11"/>
  <c r="CK55" i="11" s="1"/>
  <c r="CL55" i="11" s="1"/>
  <c r="CJ77" i="11"/>
  <c r="CK77" i="11" s="1"/>
  <c r="CL77" i="11" s="1"/>
  <c r="AG19" i="11"/>
  <c r="AO19" i="11" s="1"/>
  <c r="CJ3" i="11"/>
  <c r="CK3" i="11" s="1"/>
  <c r="CL3" i="11" s="1"/>
  <c r="CJ8" i="11"/>
  <c r="CK8" i="11" s="1"/>
  <c r="CL8" i="11" s="1"/>
  <c r="CJ29" i="11"/>
  <c r="CK29" i="11" s="1"/>
  <c r="CL29" i="11" s="1"/>
  <c r="CJ40" i="11"/>
  <c r="CK40" i="11" s="1"/>
  <c r="CL40" i="11" s="1"/>
  <c r="CJ46" i="11"/>
  <c r="CK46" i="11" s="1"/>
  <c r="CL46" i="11" s="1"/>
  <c r="CJ83" i="11"/>
  <c r="CK83" i="11" s="1"/>
  <c r="CL83" i="11" s="1"/>
  <c r="CJ14" i="11"/>
  <c r="CK14" i="11" s="1"/>
  <c r="CL14" i="11" s="1"/>
  <c r="CJ23" i="11"/>
  <c r="CK23" i="11" s="1"/>
  <c r="CL23" i="11" s="1"/>
  <c r="CJ25" i="11"/>
  <c r="CK25" i="11" s="1"/>
  <c r="CL25" i="11" s="1"/>
  <c r="CJ35" i="11"/>
  <c r="CK35" i="11" s="1"/>
  <c r="CL35" i="11" s="1"/>
  <c r="CJ78" i="11"/>
  <c r="CK78" i="11" s="1"/>
  <c r="CL78" i="11" s="1"/>
  <c r="CJ88" i="11"/>
  <c r="CK88" i="11" s="1"/>
  <c r="CL88" i="11" s="1"/>
  <c r="CJ50" i="11"/>
  <c r="CK50" i="11" s="1"/>
  <c r="CL50" i="11" s="1"/>
  <c r="CJ30" i="11"/>
  <c r="CK30" i="11" s="1"/>
  <c r="CL30" i="11" s="1"/>
  <c r="CJ41" i="11"/>
  <c r="CK41" i="11" s="1"/>
  <c r="CL41" i="11" s="1"/>
  <c r="CJ45" i="11"/>
  <c r="CK45" i="11" s="1"/>
  <c r="CL45" i="11" s="1"/>
  <c r="CJ52" i="11"/>
  <c r="CK52" i="11" s="1"/>
  <c r="CL52" i="11" s="1"/>
  <c r="CJ61" i="11"/>
  <c r="CK61" i="11" s="1"/>
  <c r="CL61" i="11" s="1"/>
  <c r="CJ67" i="11"/>
  <c r="CK67" i="11" s="1"/>
  <c r="CL67" i="11" s="1"/>
  <c r="CJ72" i="11"/>
  <c r="CK72" i="11" s="1"/>
  <c r="CL72" i="11" s="1"/>
  <c r="CJ84" i="11"/>
  <c r="CK84" i="11" s="1"/>
  <c r="CL84" i="11" s="1"/>
  <c r="AG81" i="11"/>
  <c r="AO81" i="11" s="1"/>
  <c r="CJ81" i="11"/>
  <c r="CK81" i="11" s="1"/>
  <c r="CL81" i="11" s="1"/>
  <c r="AG85" i="11"/>
  <c r="AO85" i="11" s="1"/>
  <c r="CJ85" i="11"/>
  <c r="CK85" i="11" s="1"/>
  <c r="CL85" i="11" s="1"/>
  <c r="CJ43" i="11"/>
  <c r="CK43" i="11" s="1"/>
  <c r="CL43" i="11" s="1"/>
  <c r="AG43" i="11"/>
  <c r="AO43" i="11" s="1"/>
  <c r="AG64" i="11"/>
  <c r="AO64" i="11" s="1"/>
  <c r="CJ64" i="11"/>
  <c r="CK64" i="11" s="1"/>
  <c r="CL64" i="11" s="1"/>
  <c r="AG6" i="11"/>
  <c r="AO6" i="11" s="1"/>
  <c r="CJ6" i="11"/>
  <c r="CK6" i="11" s="1"/>
  <c r="CL6" i="11" s="1"/>
  <c r="AG15" i="11"/>
  <c r="AO15" i="11" s="1"/>
  <c r="CJ15" i="11"/>
  <c r="CK15" i="11" s="1"/>
  <c r="CL15" i="11" s="1"/>
  <c r="AG16" i="11"/>
  <c r="AO16" i="11" s="1"/>
  <c r="CJ16" i="11"/>
  <c r="CK16" i="11" s="1"/>
  <c r="CL16" i="11" s="1"/>
  <c r="AG32" i="11"/>
  <c r="AO32" i="11" s="1"/>
  <c r="CJ32" i="11"/>
  <c r="CK32" i="11" s="1"/>
  <c r="CL32" i="11" s="1"/>
  <c r="AG38" i="11"/>
  <c r="AO38" i="11" s="1"/>
  <c r="CJ38" i="11"/>
  <c r="CK38" i="11" s="1"/>
  <c r="CL38" i="11" s="1"/>
  <c r="AG54" i="11"/>
  <c r="AO54" i="11" s="1"/>
  <c r="CJ54" i="11"/>
  <c r="CK54" i="11" s="1"/>
  <c r="CL54" i="11" s="1"/>
  <c r="AG59" i="11"/>
  <c r="AO59" i="11" s="1"/>
  <c r="CJ59" i="11"/>
  <c r="CK59" i="11" s="1"/>
  <c r="CL59" i="11" s="1"/>
  <c r="CJ79" i="11"/>
  <c r="CK79" i="11" s="1"/>
  <c r="CL79" i="11" s="1"/>
  <c r="AG79" i="11"/>
  <c r="AO79" i="11" s="1"/>
  <c r="AG82" i="11"/>
  <c r="AO82" i="11" s="1"/>
  <c r="CJ82" i="11"/>
  <c r="CK82" i="11" s="1"/>
  <c r="CL82" i="11" s="1"/>
  <c r="CJ9" i="11"/>
  <c r="CK9" i="11" s="1"/>
  <c r="CL9" i="11" s="1"/>
  <c r="CJ13" i="11"/>
  <c r="CK13" i="11" s="1"/>
  <c r="CL13" i="11" s="1"/>
  <c r="CJ24" i="11"/>
  <c r="CK24" i="11" s="1"/>
  <c r="CL24" i="11" s="1"/>
  <c r="CJ34" i="11"/>
  <c r="CK34" i="11" s="1"/>
  <c r="CL34" i="11" s="1"/>
  <c r="CJ51" i="11"/>
  <c r="CK51" i="11" s="1"/>
  <c r="CL51" i="11" s="1"/>
  <c r="CJ56" i="11"/>
  <c r="CK56" i="11" s="1"/>
  <c r="CL56" i="11" s="1"/>
  <c r="CJ62" i="11"/>
  <c r="CK62" i="11" s="1"/>
  <c r="CL62" i="11" s="1"/>
  <c r="CJ66" i="11"/>
  <c r="CK66" i="11" s="1"/>
  <c r="CL66" i="11" s="1"/>
  <c r="CJ73" i="11"/>
  <c r="CK73" i="11" s="1"/>
  <c r="CL73" i="11" s="1"/>
  <c r="AG11" i="11"/>
  <c r="AO11" i="11" s="1"/>
  <c r="CJ11" i="11"/>
  <c r="CK11" i="11" s="1"/>
  <c r="CL11" i="11" s="1"/>
  <c r="AG53" i="11"/>
  <c r="AO53" i="11" s="1"/>
  <c r="CJ53" i="11"/>
  <c r="CK53" i="11" s="1"/>
  <c r="CL53" i="11" s="1"/>
  <c r="AG86" i="11"/>
  <c r="AO86" i="11" s="1"/>
  <c r="CJ86" i="11"/>
  <c r="CK86" i="11" s="1"/>
  <c r="CL86" i="11" s="1"/>
  <c r="CJ7" i="11"/>
  <c r="CK7" i="11" s="1"/>
  <c r="CL7" i="11" s="1"/>
  <c r="CJ39" i="11"/>
  <c r="CK39" i="11" s="1"/>
  <c r="CL39" i="11" s="1"/>
  <c r="CJ71" i="11"/>
  <c r="CK71" i="11" s="1"/>
  <c r="CL71" i="11" s="1"/>
  <c r="AG33" i="11"/>
  <c r="AO33" i="11" s="1"/>
  <c r="CJ33" i="11"/>
  <c r="CK33" i="11" s="1"/>
  <c r="CL33" i="11" s="1"/>
  <c r="AG44" i="11"/>
  <c r="AO44" i="11" s="1"/>
  <c r="CJ44" i="11"/>
  <c r="CK44" i="11" s="1"/>
  <c r="CL44" i="11" s="1"/>
  <c r="AG69" i="11"/>
  <c r="AO69" i="11" s="1"/>
  <c r="CJ69" i="11"/>
  <c r="CK69" i="11" s="1"/>
  <c r="CL69" i="11" s="1"/>
  <c r="AG80" i="11"/>
  <c r="AO80" i="11" s="1"/>
  <c r="CJ80" i="11"/>
  <c r="CK80" i="11" s="1"/>
  <c r="CL80" i="11" s="1"/>
  <c r="CJ4" i="11"/>
  <c r="CK4" i="11" s="1"/>
  <c r="CL4" i="11" s="1"/>
  <c r="CJ36" i="11"/>
  <c r="CK36" i="11" s="1"/>
  <c r="CL36" i="11" s="1"/>
  <c r="CJ68" i="11"/>
  <c r="CK68" i="11" s="1"/>
  <c r="CL68" i="11" s="1"/>
  <c r="CJ12" i="11"/>
  <c r="CK12" i="11" s="1"/>
  <c r="CL12" i="11" s="1"/>
  <c r="CJ17" i="11"/>
  <c r="CK17" i="11" s="1"/>
  <c r="CL17" i="11" s="1"/>
  <c r="CJ22" i="11"/>
  <c r="CK22" i="11" s="1"/>
  <c r="CL22" i="11" s="1"/>
  <c r="CJ27" i="11"/>
  <c r="CK27" i="11" s="1"/>
  <c r="CL27" i="11" s="1"/>
  <c r="CJ28" i="11"/>
  <c r="CK28" i="11" s="1"/>
  <c r="CL28" i="11" s="1"/>
  <c r="CJ49" i="11"/>
  <c r="CK49" i="11" s="1"/>
  <c r="CL49" i="11" s="1"/>
  <c r="CJ60" i="11"/>
  <c r="CK60" i="11" s="1"/>
  <c r="CL60" i="11" s="1"/>
  <c r="CJ65" i="11"/>
  <c r="CK65" i="11" s="1"/>
  <c r="CL65" i="11" s="1"/>
  <c r="CJ70" i="11"/>
  <c r="CK70" i="11" s="1"/>
  <c r="CL70" i="11" s="1"/>
  <c r="CJ75" i="11"/>
  <c r="CK75" i="11" s="1"/>
  <c r="CL75" i="11" s="1"/>
  <c r="CJ76" i="11"/>
  <c r="CK76" i="11" s="1"/>
  <c r="CL76" i="11" s="1"/>
  <c r="CJ5" i="11"/>
  <c r="CK5" i="11" s="1"/>
  <c r="CL5" i="11" s="1"/>
  <c r="CJ10" i="11"/>
  <c r="CK10" i="11" s="1"/>
  <c r="CL10" i="11" s="1"/>
  <c r="CJ21" i="11"/>
  <c r="CK21" i="11" s="1"/>
  <c r="CL21" i="11" s="1"/>
  <c r="CJ26" i="11"/>
  <c r="CK26" i="11" s="1"/>
  <c r="CL26" i="11" s="1"/>
  <c r="CJ31" i="11"/>
  <c r="CK31" i="11" s="1"/>
  <c r="CL31" i="11" s="1"/>
  <c r="CJ37" i="11"/>
  <c r="CK37" i="11" s="1"/>
  <c r="CL37" i="11" s="1"/>
  <c r="CJ42" i="11"/>
  <c r="CK42" i="11" s="1"/>
  <c r="CL42" i="11" s="1"/>
  <c r="CJ47" i="11"/>
  <c r="CK47" i="11" s="1"/>
  <c r="CL47" i="11" s="1"/>
  <c r="CJ48" i="11"/>
  <c r="CK48" i="11" s="1"/>
  <c r="CL48" i="11" s="1"/>
  <c r="CJ58" i="11"/>
  <c r="CK58" i="11" s="1"/>
  <c r="CL58" i="11" s="1"/>
  <c r="CJ63" i="11"/>
  <c r="CK63" i="11" s="1"/>
  <c r="CL63" i="11" s="1"/>
  <c r="CJ74" i="11"/>
  <c r="CK74" i="11" s="1"/>
  <c r="CL74" i="11" s="1"/>
  <c r="BB80" i="10"/>
  <c r="BB88" i="10"/>
  <c r="BJ76" i="10"/>
  <c r="BR76" i="10" s="1"/>
  <c r="BZ76" i="10" s="1"/>
  <c r="BI44" i="10"/>
  <c r="BQ44" i="10" s="1"/>
  <c r="BY44" i="10" s="1"/>
  <c r="BA84" i="10"/>
  <c r="BI48" i="10"/>
  <c r="BQ48" i="10" s="1"/>
  <c r="BY48" i="10" s="1"/>
  <c r="K73" i="10"/>
  <c r="S73" i="10"/>
  <c r="AA73" i="10" s="1"/>
  <c r="AI73" i="10" s="1"/>
  <c r="CH61" i="10"/>
  <c r="CH9" i="10"/>
  <c r="K21" i="10"/>
  <c r="S21" i="10"/>
  <c r="AA21" i="10" s="1"/>
  <c r="AI21" i="10" s="1"/>
  <c r="BJ60" i="10"/>
  <c r="BR60" i="10" s="1"/>
  <c r="BZ60" i="10" s="1"/>
  <c r="K69" i="10"/>
  <c r="BI72" i="10"/>
  <c r="BQ72" i="10" s="1"/>
  <c r="BY72" i="10" s="1"/>
  <c r="BI84" i="10"/>
  <c r="BQ84" i="10" s="1"/>
  <c r="BY84" i="10" s="1"/>
  <c r="CH41" i="10"/>
  <c r="CH89" i="10"/>
  <c r="S17" i="10"/>
  <c r="AA17" i="10" s="1"/>
  <c r="AI17" i="10" s="1"/>
  <c r="CH48" i="10"/>
  <c r="CH52" i="10"/>
  <c r="K41" i="10"/>
  <c r="BA48" i="10"/>
  <c r="BA56" i="10"/>
  <c r="BA64" i="10"/>
  <c r="BA80" i="10"/>
  <c r="K81" i="10"/>
  <c r="S81" i="10"/>
  <c r="AA81" i="10" s="1"/>
  <c r="AI81" i="10" s="1"/>
  <c r="BB84" i="10"/>
  <c r="BJ88" i="10"/>
  <c r="BR88" i="10" s="1"/>
  <c r="BZ88" i="10" s="1"/>
  <c r="CH49" i="10"/>
  <c r="BI16" i="10"/>
  <c r="BQ16" i="10" s="1"/>
  <c r="BY16" i="10" s="1"/>
  <c r="K49" i="10"/>
  <c r="K53" i="10"/>
  <c r="S53" i="10"/>
  <c r="AA53" i="10" s="1"/>
  <c r="AI53" i="10" s="1"/>
  <c r="K57" i="10"/>
  <c r="S57" i="10"/>
  <c r="AA57" i="10" s="1"/>
  <c r="AI57" i="10" s="1"/>
  <c r="K61" i="10"/>
  <c r="K65" i="10"/>
  <c r="K77" i="10"/>
  <c r="S77" i="10"/>
  <c r="AA77" i="10" s="1"/>
  <c r="AI77" i="10" s="1"/>
  <c r="S29" i="10"/>
  <c r="AA29" i="10" s="1"/>
  <c r="AI29" i="10" s="1"/>
  <c r="BA44" i="10"/>
  <c r="BJ47" i="10"/>
  <c r="BR47" i="10" s="1"/>
  <c r="BZ47" i="10" s="1"/>
  <c r="K76" i="10"/>
  <c r="K84" i="10"/>
  <c r="S84" i="10"/>
  <c r="AA84" i="10" s="1"/>
  <c r="AI84" i="10" s="1"/>
  <c r="K9" i="10"/>
  <c r="BJ27" i="10"/>
  <c r="BR27" i="10" s="1"/>
  <c r="BZ27" i="10" s="1"/>
  <c r="BA32" i="10"/>
  <c r="K45" i="10"/>
  <c r="S45" i="10"/>
  <c r="AA45" i="10" s="1"/>
  <c r="AI45" i="10" s="1"/>
  <c r="BB64" i="10"/>
  <c r="BB68" i="10"/>
  <c r="BA72" i="10"/>
  <c r="BI76" i="10"/>
  <c r="BQ76" i="10" s="1"/>
  <c r="BY76" i="10" s="1"/>
  <c r="BA88" i="10"/>
  <c r="K89" i="10"/>
  <c r="K72" i="10"/>
  <c r="S72" i="10"/>
  <c r="AA72" i="10" s="1"/>
  <c r="AI72" i="10" s="1"/>
  <c r="BJ87" i="10"/>
  <c r="BR87" i="10" s="1"/>
  <c r="BZ87" i="10" s="1"/>
  <c r="CH44" i="10"/>
  <c r="CH64" i="10"/>
  <c r="CH76" i="10"/>
  <c r="BI3" i="10"/>
  <c r="BQ3" i="10" s="1"/>
  <c r="BY3" i="10" s="1"/>
  <c r="BJ11" i="10"/>
  <c r="BR11" i="10" s="1"/>
  <c r="BZ11" i="10" s="1"/>
  <c r="K64" i="10"/>
  <c r="CH56" i="10"/>
  <c r="BI25" i="10"/>
  <c r="BQ25" i="10" s="1"/>
  <c r="BY25" i="10" s="1"/>
  <c r="BJ9" i="10"/>
  <c r="BR9" i="10" s="1"/>
  <c r="BZ9" i="10" s="1"/>
  <c r="BA13" i="10"/>
  <c r="BJ53" i="10"/>
  <c r="BR53" i="10" s="1"/>
  <c r="BZ53" i="10" s="1"/>
  <c r="K19" i="10"/>
  <c r="S19" i="10"/>
  <c r="AA19" i="10" s="1"/>
  <c r="AI19" i="10" s="1"/>
  <c r="BJ61" i="10"/>
  <c r="BR61" i="10" s="1"/>
  <c r="BZ61" i="10" s="1"/>
  <c r="BA25" i="10"/>
  <c r="BI41" i="10"/>
  <c r="BQ41" i="10" s="1"/>
  <c r="BY41" i="10" s="1"/>
  <c r="BB53" i="10"/>
  <c r="BB61" i="10"/>
  <c r="BA81" i="10"/>
  <c r="BA5" i="10"/>
  <c r="BA41" i="10"/>
  <c r="BJ49" i="10"/>
  <c r="BR49" i="10" s="1"/>
  <c r="BZ49" i="10" s="1"/>
  <c r="BJ57" i="10"/>
  <c r="BR57" i="10" s="1"/>
  <c r="BZ57" i="10" s="1"/>
  <c r="BJ65" i="10"/>
  <c r="BR65" i="10" s="1"/>
  <c r="BZ65" i="10" s="1"/>
  <c r="BB49" i="10"/>
  <c r="BB57" i="10"/>
  <c r="BB65" i="10"/>
  <c r="BI9" i="10"/>
  <c r="BQ9" i="10" s="1"/>
  <c r="BY9" i="10" s="1"/>
  <c r="BA17" i="10"/>
  <c r="BB45" i="10"/>
  <c r="BJ45" i="10"/>
  <c r="BR45" i="10" s="1"/>
  <c r="BZ45" i="10" s="1"/>
  <c r="BA69" i="10"/>
  <c r="BI69" i="10"/>
  <c r="BQ69" i="10" s="1"/>
  <c r="BY69" i="10" s="1"/>
  <c r="BB73" i="10"/>
  <c r="BJ73" i="10"/>
  <c r="BR73" i="10" s="1"/>
  <c r="BZ73" i="10" s="1"/>
  <c r="BA77" i="10"/>
  <c r="BI77" i="10"/>
  <c r="BQ77" i="10" s="1"/>
  <c r="BY77" i="10" s="1"/>
  <c r="BB85" i="10"/>
  <c r="BJ85" i="10"/>
  <c r="BR85" i="10" s="1"/>
  <c r="BZ85" i="10" s="1"/>
  <c r="BB89" i="10"/>
  <c r="BJ89" i="10"/>
  <c r="BR89" i="10" s="1"/>
  <c r="BZ89" i="10" s="1"/>
  <c r="CH23" i="10"/>
  <c r="BJ17" i="10"/>
  <c r="BR17" i="10" s="1"/>
  <c r="BZ17" i="10" s="1"/>
  <c r="BB25" i="10"/>
  <c r="BB41" i="10"/>
  <c r="BA45" i="10"/>
  <c r="BA73" i="10"/>
  <c r="BB81" i="10"/>
  <c r="BA85" i="10"/>
  <c r="BA89" i="10"/>
  <c r="BI5" i="10"/>
  <c r="BQ5" i="10" s="1"/>
  <c r="BY5" i="10" s="1"/>
  <c r="BI13" i="10"/>
  <c r="BQ13" i="10" s="1"/>
  <c r="BY13" i="10" s="1"/>
  <c r="BA37" i="10"/>
  <c r="BA49" i="10"/>
  <c r="BA53" i="10"/>
  <c r="BA57" i="10"/>
  <c r="BA61" i="10"/>
  <c r="BA65" i="10"/>
  <c r="BB69" i="10"/>
  <c r="BB77" i="10"/>
  <c r="CH11" i="10"/>
  <c r="CH39" i="10"/>
  <c r="BA3" i="10"/>
  <c r="BB11" i="10"/>
  <c r="BA15" i="10"/>
  <c r="BB27" i="10"/>
  <c r="BB47" i="10"/>
  <c r="BB87" i="10"/>
  <c r="CH83" i="10"/>
  <c r="CH3" i="10"/>
  <c r="BA83" i="10"/>
  <c r="BI23" i="10"/>
  <c r="BQ23" i="10" s="1"/>
  <c r="BY23" i="10" s="1"/>
  <c r="BA60" i="10"/>
  <c r="S3" i="10"/>
  <c r="AA3" i="10" s="1"/>
  <c r="AI3" i="10" s="1"/>
  <c r="BB3" i="10"/>
  <c r="K27" i="10"/>
  <c r="BJ18" i="10"/>
  <c r="BR18" i="10" s="1"/>
  <c r="BZ18" i="10" s="1"/>
  <c r="S27" i="10"/>
  <c r="AA27" i="10" s="1"/>
  <c r="AI27" i="10" s="1"/>
  <c r="BI63" i="10"/>
  <c r="BQ63" i="10" s="1"/>
  <c r="BY63" i="10" s="1"/>
  <c r="S10" i="10"/>
  <c r="AA10" i="10" s="1"/>
  <c r="AI10" i="10" s="1"/>
  <c r="BJ15" i="10"/>
  <c r="BR15" i="10" s="1"/>
  <c r="BZ15" i="10" s="1"/>
  <c r="CH30" i="10"/>
  <c r="BB55" i="10"/>
  <c r="K14" i="10"/>
  <c r="S14" i="10"/>
  <c r="AA14" i="10" s="1"/>
  <c r="AI14" i="10" s="1"/>
  <c r="BB18" i="10"/>
  <c r="K39" i="10"/>
  <c r="K44" i="10"/>
  <c r="BB44" i="10"/>
  <c r="CD44" i="10"/>
  <c r="K48" i="10"/>
  <c r="BB48" i="10"/>
  <c r="K52" i="10"/>
  <c r="BB52" i="10"/>
  <c r="K56" i="10"/>
  <c r="BB56" i="10"/>
  <c r="S67" i="10"/>
  <c r="AA67" i="10" s="1"/>
  <c r="AI67" i="10" s="1"/>
  <c r="K68" i="10"/>
  <c r="S68" i="10"/>
  <c r="AA68" i="10" s="1"/>
  <c r="AI68" i="10" s="1"/>
  <c r="BA68" i="10"/>
  <c r="BB72" i="10"/>
  <c r="BB76" i="10"/>
  <c r="BB79" i="10"/>
  <c r="CH31" i="10"/>
  <c r="CJ63" i="10"/>
  <c r="CK63" i="10" s="1"/>
  <c r="CL63" i="10" s="1"/>
  <c r="CH79" i="10"/>
  <c r="CH63" i="10"/>
  <c r="K23" i="10"/>
  <c r="AG51" i="10"/>
  <c r="AO51" i="10" s="1"/>
  <c r="K79" i="10"/>
  <c r="K87" i="10"/>
  <c r="S87" i="10"/>
  <c r="AA87" i="10" s="1"/>
  <c r="AI87" i="10" s="1"/>
  <c r="AG87" i="10"/>
  <c r="AO87" i="10" s="1"/>
  <c r="S78" i="10"/>
  <c r="AA78" i="10" s="1"/>
  <c r="AI78" i="10" s="1"/>
  <c r="CH6" i="10"/>
  <c r="CJ80" i="10"/>
  <c r="CK80" i="10" s="1"/>
  <c r="CL80" i="10" s="1"/>
  <c r="CJ78" i="10"/>
  <c r="CK78" i="10" s="1"/>
  <c r="CL78" i="10" s="1"/>
  <c r="CJ46" i="10"/>
  <c r="CK46" i="10" s="1"/>
  <c r="CL46" i="10" s="1"/>
  <c r="S38" i="10"/>
  <c r="AA38" i="10" s="1"/>
  <c r="AI38" i="10" s="1"/>
  <c r="K6" i="10"/>
  <c r="K7" i="10"/>
  <c r="S7" i="10"/>
  <c r="AA7" i="10" s="1"/>
  <c r="AI7" i="10" s="1"/>
  <c r="K11" i="10"/>
  <c r="K15" i="10"/>
  <c r="S15" i="10"/>
  <c r="AA15" i="10" s="1"/>
  <c r="AI15" i="10" s="1"/>
  <c r="K22" i="10"/>
  <c r="S22" i="10"/>
  <c r="AA22" i="10" s="1"/>
  <c r="AI22" i="10" s="1"/>
  <c r="K31" i="10"/>
  <c r="K63" i="10"/>
  <c r="K71" i="10"/>
  <c r="S71" i="10"/>
  <c r="AA71" i="10" s="1"/>
  <c r="AI71" i="10" s="1"/>
  <c r="AG67" i="9"/>
  <c r="AO67" i="9" s="1"/>
  <c r="AG74" i="9"/>
  <c r="AO74" i="9" s="1"/>
  <c r="CJ36" i="9"/>
  <c r="CK36" i="9" s="1"/>
  <c r="CL36" i="9" s="1"/>
  <c r="AG55" i="9"/>
  <c r="AO55" i="9" s="1"/>
  <c r="AG81" i="9"/>
  <c r="AO81" i="9" s="1"/>
  <c r="AG82" i="9"/>
  <c r="AO82" i="9" s="1"/>
  <c r="CJ4" i="9"/>
  <c r="CK4" i="9" s="1"/>
  <c r="CL4" i="9" s="1"/>
  <c r="CJ46" i="9"/>
  <c r="CK46" i="9" s="1"/>
  <c r="CL46" i="9" s="1"/>
  <c r="CJ68" i="9"/>
  <c r="CK68" i="9" s="1"/>
  <c r="CL68" i="9" s="1"/>
  <c r="CJ65" i="9"/>
  <c r="CK65" i="9" s="1"/>
  <c r="CL65" i="9" s="1"/>
  <c r="CJ30" i="9"/>
  <c r="CK30" i="9" s="1"/>
  <c r="CL30" i="9" s="1"/>
  <c r="CJ35" i="9"/>
  <c r="CK35" i="9" s="1"/>
  <c r="CL35" i="9" s="1"/>
  <c r="CJ49" i="9"/>
  <c r="CK49" i="9" s="1"/>
  <c r="CL49" i="9" s="1"/>
  <c r="CJ62" i="9"/>
  <c r="CK62" i="9" s="1"/>
  <c r="CL62" i="9" s="1"/>
  <c r="CJ78" i="9"/>
  <c r="CK78" i="9" s="1"/>
  <c r="CL78" i="9" s="1"/>
  <c r="CJ83" i="9"/>
  <c r="CK83" i="9" s="1"/>
  <c r="CL83" i="9" s="1"/>
  <c r="AG47" i="9"/>
  <c r="AO47" i="9" s="1"/>
  <c r="CJ33" i="9"/>
  <c r="CK33" i="9" s="1"/>
  <c r="CL33" i="9" s="1"/>
  <c r="AG6" i="9"/>
  <c r="AO6" i="9" s="1"/>
  <c r="CJ6" i="9"/>
  <c r="CK6" i="9" s="1"/>
  <c r="CL6" i="9" s="1"/>
  <c r="AG80" i="9"/>
  <c r="AO80" i="9" s="1"/>
  <c r="CJ80" i="9"/>
  <c r="CK80" i="9" s="1"/>
  <c r="CL80" i="9" s="1"/>
  <c r="AG85" i="9"/>
  <c r="AO85" i="9" s="1"/>
  <c r="CJ85" i="9"/>
  <c r="CK85" i="9" s="1"/>
  <c r="CL85" i="9" s="1"/>
  <c r="CJ17" i="9"/>
  <c r="CK17" i="9" s="1"/>
  <c r="CL17" i="9" s="1"/>
  <c r="CJ19" i="9"/>
  <c r="CK19" i="9" s="1"/>
  <c r="CL19" i="9" s="1"/>
  <c r="CJ52" i="9"/>
  <c r="CK52" i="9" s="1"/>
  <c r="CL52" i="9" s="1"/>
  <c r="AA3" i="9"/>
  <c r="AI3" i="9" s="1"/>
  <c r="AG13" i="9"/>
  <c r="AO13" i="9" s="1"/>
  <c r="CJ13" i="9"/>
  <c r="CK13" i="9" s="1"/>
  <c r="CL13" i="9" s="1"/>
  <c r="AG32" i="9"/>
  <c r="AO32" i="9" s="1"/>
  <c r="CJ32" i="9"/>
  <c r="CK32" i="9" s="1"/>
  <c r="CL32" i="9" s="1"/>
  <c r="AG53" i="9"/>
  <c r="AO53" i="9" s="1"/>
  <c r="CJ53" i="9"/>
  <c r="CK53" i="9" s="1"/>
  <c r="CL53" i="9" s="1"/>
  <c r="AG5" i="9"/>
  <c r="AO5" i="9" s="1"/>
  <c r="AG11" i="9"/>
  <c r="AO11" i="9" s="1"/>
  <c r="CJ11" i="9"/>
  <c r="CK11" i="9" s="1"/>
  <c r="CL11" i="9" s="1"/>
  <c r="AG48" i="9"/>
  <c r="AO48" i="9" s="1"/>
  <c r="CJ48" i="9"/>
  <c r="CK48" i="9" s="1"/>
  <c r="CL48" i="9" s="1"/>
  <c r="CJ3" i="9"/>
  <c r="CK3" i="9" s="1"/>
  <c r="CL3" i="9" s="1"/>
  <c r="AG9" i="9"/>
  <c r="AO9" i="9" s="1"/>
  <c r="CJ9" i="9"/>
  <c r="CK9" i="9" s="1"/>
  <c r="CL9" i="9" s="1"/>
  <c r="AG12" i="9"/>
  <c r="AO12" i="9" s="1"/>
  <c r="CJ12" i="9"/>
  <c r="CK12" i="9" s="1"/>
  <c r="CL12" i="9" s="1"/>
  <c r="AG7" i="9"/>
  <c r="AO7" i="9" s="1"/>
  <c r="CJ7" i="9"/>
  <c r="CK7" i="9" s="1"/>
  <c r="CL7" i="9" s="1"/>
  <c r="AG8" i="9"/>
  <c r="AO8" i="9" s="1"/>
  <c r="CJ8" i="9"/>
  <c r="CK8" i="9" s="1"/>
  <c r="CL8" i="9" s="1"/>
  <c r="AG10" i="9"/>
  <c r="AO10" i="9" s="1"/>
  <c r="AG15" i="9"/>
  <c r="AO15" i="9" s="1"/>
  <c r="CJ15" i="9"/>
  <c r="CK15" i="9" s="1"/>
  <c r="CL15" i="9" s="1"/>
  <c r="AG16" i="9"/>
  <c r="AO16" i="9" s="1"/>
  <c r="CJ16" i="9"/>
  <c r="CK16" i="9" s="1"/>
  <c r="CL16" i="9" s="1"/>
  <c r="AG18" i="9"/>
  <c r="AO18" i="9" s="1"/>
  <c r="AG38" i="9"/>
  <c r="AO38" i="9" s="1"/>
  <c r="CJ38" i="9"/>
  <c r="CK38" i="9" s="1"/>
  <c r="CL38" i="9" s="1"/>
  <c r="AG54" i="9"/>
  <c r="AO54" i="9" s="1"/>
  <c r="CJ54" i="9"/>
  <c r="CK54" i="9" s="1"/>
  <c r="CL54" i="9" s="1"/>
  <c r="CJ14" i="9"/>
  <c r="CK14" i="9" s="1"/>
  <c r="CL14" i="9" s="1"/>
  <c r="CJ20" i="9"/>
  <c r="CK20" i="9" s="1"/>
  <c r="CL20" i="9" s="1"/>
  <c r="CJ51" i="9"/>
  <c r="CK51" i="9" s="1"/>
  <c r="CL51" i="9" s="1"/>
  <c r="CJ84" i="9"/>
  <c r="CK84" i="9" s="1"/>
  <c r="CL84" i="9" s="1"/>
  <c r="AG70" i="9"/>
  <c r="AO70" i="9" s="1"/>
  <c r="AG75" i="9"/>
  <c r="AO75" i="9" s="1"/>
  <c r="CJ26" i="9"/>
  <c r="CK26" i="9" s="1"/>
  <c r="CL26" i="9" s="1"/>
  <c r="CJ29" i="9"/>
  <c r="CK29" i="9" s="1"/>
  <c r="CL29" i="9" s="1"/>
  <c r="CJ31" i="9"/>
  <c r="CK31" i="9" s="1"/>
  <c r="CL31" i="9" s="1"/>
  <c r="CJ42" i="9"/>
  <c r="CK42" i="9" s="1"/>
  <c r="CL42" i="9" s="1"/>
  <c r="CJ45" i="9"/>
  <c r="CK45" i="9" s="1"/>
  <c r="CL45" i="9" s="1"/>
  <c r="CJ58" i="9"/>
  <c r="CK58" i="9" s="1"/>
  <c r="CL58" i="9" s="1"/>
  <c r="CJ61" i="9"/>
  <c r="CK61" i="9" s="1"/>
  <c r="CL61" i="9" s="1"/>
  <c r="CJ63" i="9"/>
  <c r="CK63" i="9" s="1"/>
  <c r="CL63" i="9" s="1"/>
  <c r="CJ64" i="9"/>
  <c r="CK64" i="9" s="1"/>
  <c r="CL64" i="9" s="1"/>
  <c r="CJ77" i="9"/>
  <c r="CK77" i="9" s="1"/>
  <c r="CL77" i="9" s="1"/>
  <c r="CJ79" i="9"/>
  <c r="CK79" i="9" s="1"/>
  <c r="CL79" i="9" s="1"/>
  <c r="AG39" i="9"/>
  <c r="AO39" i="9" s="1"/>
  <c r="CJ22" i="9"/>
  <c r="CK22" i="9" s="1"/>
  <c r="CL22" i="9" s="1"/>
  <c r="CJ25" i="9"/>
  <c r="CK25" i="9" s="1"/>
  <c r="CL25" i="9" s="1"/>
  <c r="CJ27" i="9"/>
  <c r="CK27" i="9" s="1"/>
  <c r="CL27" i="9" s="1"/>
  <c r="CJ28" i="9"/>
  <c r="CK28" i="9" s="1"/>
  <c r="CL28" i="9" s="1"/>
  <c r="CJ41" i="9"/>
  <c r="CK41" i="9" s="1"/>
  <c r="CL41" i="9" s="1"/>
  <c r="CJ43" i="9"/>
  <c r="CK43" i="9" s="1"/>
  <c r="CL43" i="9" s="1"/>
  <c r="CJ44" i="9"/>
  <c r="CK44" i="9" s="1"/>
  <c r="CL44" i="9" s="1"/>
  <c r="CJ57" i="9"/>
  <c r="CK57" i="9" s="1"/>
  <c r="CL57" i="9" s="1"/>
  <c r="CJ59" i="9"/>
  <c r="CK59" i="9" s="1"/>
  <c r="CL59" i="9" s="1"/>
  <c r="CJ60" i="9"/>
  <c r="CK60" i="9" s="1"/>
  <c r="CL60" i="9" s="1"/>
  <c r="CJ73" i="9"/>
  <c r="CK73" i="9" s="1"/>
  <c r="CL73" i="9" s="1"/>
  <c r="CJ76" i="9"/>
  <c r="CK76" i="9" s="1"/>
  <c r="CL76" i="9" s="1"/>
  <c r="CJ86" i="9"/>
  <c r="CK86" i="9" s="1"/>
  <c r="CL86" i="9" s="1"/>
  <c r="CJ89" i="9"/>
  <c r="CK89" i="9" s="1"/>
  <c r="CL89" i="9" s="1"/>
  <c r="AG34" i="9"/>
  <c r="AO34" i="9" s="1"/>
  <c r="AG37" i="9"/>
  <c r="AO37" i="9" s="1"/>
  <c r="CJ21" i="9"/>
  <c r="CK21" i="9" s="1"/>
  <c r="CL21" i="9" s="1"/>
  <c r="CJ23" i="9"/>
  <c r="CK23" i="9" s="1"/>
  <c r="CL23" i="9" s="1"/>
  <c r="CJ24" i="9"/>
  <c r="CK24" i="9" s="1"/>
  <c r="CL24" i="9" s="1"/>
  <c r="CJ40" i="9"/>
  <c r="CK40" i="9" s="1"/>
  <c r="CL40" i="9" s="1"/>
  <c r="CJ50" i="9"/>
  <c r="CK50" i="9" s="1"/>
  <c r="CL50" i="9" s="1"/>
  <c r="CJ56" i="9"/>
  <c r="CK56" i="9" s="1"/>
  <c r="CL56" i="9" s="1"/>
  <c r="CJ66" i="9"/>
  <c r="CK66" i="9" s="1"/>
  <c r="CL66" i="9" s="1"/>
  <c r="CJ69" i="9"/>
  <c r="CK69" i="9" s="1"/>
  <c r="CL69" i="9" s="1"/>
  <c r="CJ71" i="9"/>
  <c r="CK71" i="9" s="1"/>
  <c r="CL71" i="9" s="1"/>
  <c r="CJ72" i="9"/>
  <c r="CK72" i="9" s="1"/>
  <c r="CL72" i="9" s="1"/>
  <c r="CJ87" i="9"/>
  <c r="CK87" i="9" s="1"/>
  <c r="CL87" i="9" s="1"/>
  <c r="CJ88" i="9"/>
  <c r="CK88" i="9" s="1"/>
  <c r="CL88" i="9" s="1"/>
  <c r="AG39" i="8"/>
  <c r="AO39" i="8" s="1"/>
  <c r="AG35" i="8"/>
  <c r="AO35" i="8" s="1"/>
  <c r="AG27" i="8"/>
  <c r="AO27" i="8" s="1"/>
  <c r="AG43" i="8"/>
  <c r="AO43" i="8" s="1"/>
  <c r="AG63" i="8"/>
  <c r="AO63" i="8" s="1"/>
  <c r="AG66" i="8"/>
  <c r="AO66" i="8" s="1"/>
  <c r="AG58" i="8"/>
  <c r="AO58" i="8" s="1"/>
  <c r="CJ51" i="8"/>
  <c r="CK51" i="8" s="1"/>
  <c r="CL51" i="8" s="1"/>
  <c r="AG23" i="8"/>
  <c r="AO23" i="8" s="1"/>
  <c r="AG31" i="8"/>
  <c r="AO31" i="8" s="1"/>
  <c r="AG47" i="8"/>
  <c r="AO47" i="8" s="1"/>
  <c r="AG84" i="8"/>
  <c r="AO84" i="8" s="1"/>
  <c r="CJ84" i="8"/>
  <c r="CK84" i="8" s="1"/>
  <c r="CL84" i="8" s="1"/>
  <c r="CJ69" i="8"/>
  <c r="CK69" i="8" s="1"/>
  <c r="CL69" i="8" s="1"/>
  <c r="CJ89" i="8"/>
  <c r="CK89" i="8" s="1"/>
  <c r="CL89" i="8" s="1"/>
  <c r="W12" i="7"/>
  <c r="AE12" i="7" s="1"/>
  <c r="AM12" i="7" s="1"/>
  <c r="O49" i="7"/>
  <c r="W77" i="7"/>
  <c r="AE77" i="7" s="1"/>
  <c r="AM77" i="7" s="1"/>
  <c r="O77" i="7"/>
  <c r="O53" i="7"/>
  <c r="W85" i="7"/>
  <c r="AE85" i="7" s="1"/>
  <c r="AM85" i="7" s="1"/>
  <c r="W69" i="7"/>
  <c r="AE69" i="7" s="1"/>
  <c r="AM69" i="7" s="1"/>
  <c r="W59" i="7"/>
  <c r="AE59" i="7" s="1"/>
  <c r="AM59" i="7" s="1"/>
  <c r="W47" i="7"/>
  <c r="AE47" i="7" s="1"/>
  <c r="AM47" i="7" s="1"/>
  <c r="W11" i="7"/>
  <c r="AE11" i="7" s="1"/>
  <c r="AM11" i="7" s="1"/>
  <c r="Y67" i="7"/>
  <c r="CJ67" i="7" s="1"/>
  <c r="CK67" i="7" s="1"/>
  <c r="CL67" i="7" s="1"/>
  <c r="Y27" i="7"/>
  <c r="AG27" i="7" s="1"/>
  <c r="AO27" i="7" s="1"/>
  <c r="O14" i="7"/>
  <c r="O87" i="7"/>
  <c r="P26" i="7"/>
  <c r="W22" i="7"/>
  <c r="AE22" i="7" s="1"/>
  <c r="AM22" i="7" s="1"/>
  <c r="O26" i="7"/>
  <c r="W30" i="7"/>
  <c r="AE30" i="7" s="1"/>
  <c r="AM30" i="7" s="1"/>
  <c r="AX87" i="7"/>
  <c r="BN87" i="7" s="1"/>
  <c r="BV87" i="7" s="1"/>
  <c r="CD87" i="7" s="1"/>
  <c r="O18" i="7"/>
  <c r="W18" i="7"/>
  <c r="AE18" i="7" s="1"/>
  <c r="AM18" i="7" s="1"/>
  <c r="P51" i="7"/>
  <c r="O31" i="7"/>
  <c r="O4" i="7"/>
  <c r="O63" i="7"/>
  <c r="W63" i="7"/>
  <c r="AE63" i="7" s="1"/>
  <c r="AM63" i="7" s="1"/>
  <c r="W23" i="7"/>
  <c r="AE23" i="7" s="1"/>
  <c r="AM23" i="7" s="1"/>
  <c r="AY22" i="7"/>
  <c r="BG22" i="7" s="1"/>
  <c r="W19" i="7"/>
  <c r="AE19" i="7" s="1"/>
  <c r="AM19" i="7" s="1"/>
  <c r="O23" i="7"/>
  <c r="P67" i="7"/>
  <c r="P58" i="7"/>
  <c r="O47" i="7"/>
  <c r="O39" i="7"/>
  <c r="O27" i="7"/>
  <c r="W87" i="7"/>
  <c r="AE87" i="7" s="1"/>
  <c r="AM87" i="7" s="1"/>
  <c r="W45" i="7"/>
  <c r="AE45" i="7" s="1"/>
  <c r="AM45" i="7" s="1"/>
  <c r="W9" i="7"/>
  <c r="AE9" i="7" s="1"/>
  <c r="AM9" i="7" s="1"/>
  <c r="P3" i="7"/>
  <c r="O58" i="7"/>
  <c r="O51" i="7"/>
  <c r="P35" i="7"/>
  <c r="W31" i="7"/>
  <c r="AE31" i="7" s="1"/>
  <c r="AM31" i="7" s="1"/>
  <c r="X27" i="7"/>
  <c r="AF27" i="7" s="1"/>
  <c r="AN27" i="7" s="1"/>
  <c r="W7" i="7"/>
  <c r="AE7" i="7" s="1"/>
  <c r="AM7" i="7" s="1"/>
  <c r="O3" i="7"/>
  <c r="O7" i="7"/>
  <c r="O54" i="7"/>
  <c r="O35" i="7"/>
  <c r="P19" i="7"/>
  <c r="O15" i="7"/>
  <c r="O11" i="7"/>
  <c r="W62" i="7"/>
  <c r="AE62" i="7" s="1"/>
  <c r="AM62" i="7" s="1"/>
  <c r="W51" i="7"/>
  <c r="AE51" i="7" s="1"/>
  <c r="AM51" i="7" s="1"/>
  <c r="W27" i="7"/>
  <c r="AE27" i="7" s="1"/>
  <c r="AM27" i="7" s="1"/>
  <c r="W15" i="7"/>
  <c r="AE15" i="7" s="1"/>
  <c r="AM15" i="7" s="1"/>
  <c r="P27" i="7"/>
  <c r="O19" i="7"/>
  <c r="W39" i="7"/>
  <c r="AE39" i="7" s="1"/>
  <c r="AM39" i="7" s="1"/>
  <c r="W35" i="7"/>
  <c r="AE35" i="7" s="1"/>
  <c r="AM35" i="7" s="1"/>
  <c r="W82" i="7"/>
  <c r="AE82" i="7" s="1"/>
  <c r="AM82" i="7" s="1"/>
  <c r="W71" i="7"/>
  <c r="AE71" i="7" s="1"/>
  <c r="AM71" i="7" s="1"/>
  <c r="X67" i="7"/>
  <c r="AF67" i="7" s="1"/>
  <c r="AN67" i="7" s="1"/>
  <c r="AX61" i="7"/>
  <c r="BN61" i="7" s="1"/>
  <c r="BV61" i="7" s="1"/>
  <c r="CD61" i="7" s="1"/>
  <c r="H71" i="7"/>
  <c r="P71" i="7" s="1"/>
  <c r="O5" i="7"/>
  <c r="O78" i="7"/>
  <c r="O67" i="7"/>
  <c r="P59" i="7"/>
  <c r="O25" i="7"/>
  <c r="O21" i="7"/>
  <c r="W67" i="7"/>
  <c r="AE67" i="7" s="1"/>
  <c r="AM67" i="7" s="1"/>
  <c r="W55" i="7"/>
  <c r="AE55" i="7" s="1"/>
  <c r="AM55" i="7" s="1"/>
  <c r="O82" i="7"/>
  <c r="O59" i="7"/>
  <c r="O55" i="7"/>
  <c r="O37" i="7"/>
  <c r="AX73" i="7"/>
  <c r="BF73" i="7" s="1"/>
  <c r="I63" i="7"/>
  <c r="CH63" i="7" s="1"/>
  <c r="P63" i="7"/>
  <c r="P85" i="7"/>
  <c r="X85" i="7"/>
  <c r="AF85" i="7" s="1"/>
  <c r="AN85" i="7" s="1"/>
  <c r="O57" i="7"/>
  <c r="W83" i="7"/>
  <c r="AE83" i="7" s="1"/>
  <c r="AM83" i="7" s="1"/>
  <c r="W50" i="7"/>
  <c r="AE50" i="7" s="1"/>
  <c r="AM50" i="7" s="1"/>
  <c r="W46" i="7"/>
  <c r="AE46" i="7" s="1"/>
  <c r="AM46" i="7" s="1"/>
  <c r="W33" i="7"/>
  <c r="AE33" i="7" s="1"/>
  <c r="AM33" i="7" s="1"/>
  <c r="X29" i="7"/>
  <c r="AF29" i="7" s="1"/>
  <c r="AN29" i="7" s="1"/>
  <c r="W5" i="7"/>
  <c r="AE5" i="7" s="1"/>
  <c r="AM5" i="7" s="1"/>
  <c r="BE57" i="7"/>
  <c r="BM22" i="7"/>
  <c r="BU22" i="7" s="1"/>
  <c r="CC22" i="7" s="1"/>
  <c r="O86" i="7"/>
  <c r="P39" i="7"/>
  <c r="BE37" i="7"/>
  <c r="BM86" i="7"/>
  <c r="BU86" i="7" s="1"/>
  <c r="CC86" i="7" s="1"/>
  <c r="BM44" i="7"/>
  <c r="BU44" i="7" s="1"/>
  <c r="CC44" i="7" s="1"/>
  <c r="O75" i="7"/>
  <c r="BM54" i="7"/>
  <c r="BU54" i="7" s="1"/>
  <c r="CC54" i="7" s="1"/>
  <c r="I35" i="7"/>
  <c r="CH35" i="7" s="1"/>
  <c r="BM3" i="7"/>
  <c r="BU3" i="7" s="1"/>
  <c r="CC3" i="7" s="1"/>
  <c r="AX13" i="7"/>
  <c r="BN13" i="7" s="1"/>
  <c r="BV13" i="7" s="1"/>
  <c r="CD13" i="7" s="1"/>
  <c r="AX16" i="7"/>
  <c r="BN16" i="7" s="1"/>
  <c r="BV16" i="7" s="1"/>
  <c r="CD16" i="7" s="1"/>
  <c r="AY30" i="7"/>
  <c r="BO30" i="7" s="1"/>
  <c r="BW30" i="7" s="1"/>
  <c r="CE30" i="7" s="1"/>
  <c r="AX49" i="7"/>
  <c r="BN49" i="7" s="1"/>
  <c r="BV49" i="7" s="1"/>
  <c r="CD49" i="7" s="1"/>
  <c r="BE66" i="7"/>
  <c r="W29" i="7"/>
  <c r="AE29" i="7" s="1"/>
  <c r="AM29" i="7" s="1"/>
  <c r="O29" i="7"/>
  <c r="W61" i="7"/>
  <c r="AE61" i="7" s="1"/>
  <c r="AM61" i="7" s="1"/>
  <c r="X53" i="7"/>
  <c r="AF53" i="7" s="1"/>
  <c r="AN53" i="7" s="1"/>
  <c r="W43" i="7"/>
  <c r="AE43" i="7" s="1"/>
  <c r="AM43" i="7" s="1"/>
  <c r="W21" i="7"/>
  <c r="AE21" i="7" s="1"/>
  <c r="AM21" i="7" s="1"/>
  <c r="W13" i="7"/>
  <c r="AE13" i="7" s="1"/>
  <c r="AM13" i="7" s="1"/>
  <c r="AX59" i="7"/>
  <c r="BF59" i="7" s="1"/>
  <c r="BM56" i="7"/>
  <c r="BU56" i="7" s="1"/>
  <c r="CC56" i="7" s="1"/>
  <c r="W3" i="7"/>
  <c r="AE3" i="7" s="1"/>
  <c r="AM3" i="7" s="1"/>
  <c r="O43" i="7"/>
  <c r="Q83" i="7"/>
  <c r="CI83" i="7" s="1"/>
  <c r="O83" i="7"/>
  <c r="O61" i="7"/>
  <c r="O50" i="7"/>
  <c r="O17" i="7"/>
  <c r="O13" i="7"/>
  <c r="W75" i="7"/>
  <c r="AE75" i="7" s="1"/>
  <c r="AM75" i="7" s="1"/>
  <c r="AX27" i="7"/>
  <c r="BN27" i="7" s="1"/>
  <c r="BV27" i="7" s="1"/>
  <c r="CD27" i="7" s="1"/>
  <c r="AX37" i="7"/>
  <c r="BN37" i="7" s="1"/>
  <c r="BV37" i="7" s="1"/>
  <c r="CD37" i="7" s="1"/>
  <c r="AY44" i="7"/>
  <c r="BG44" i="7" s="1"/>
  <c r="AX81" i="7"/>
  <c r="BN81" i="7" s="1"/>
  <c r="BV81" i="7" s="1"/>
  <c r="CD81" i="7" s="1"/>
  <c r="BE62" i="7"/>
  <c r="BE11" i="7"/>
  <c r="BM84" i="7"/>
  <c r="BU84" i="7" s="1"/>
  <c r="CC84" i="7" s="1"/>
  <c r="BM34" i="7"/>
  <c r="BU34" i="7" s="1"/>
  <c r="CC34" i="7" s="1"/>
  <c r="I31" i="7"/>
  <c r="CH31" i="7" s="1"/>
  <c r="P31" i="7"/>
  <c r="X13" i="7"/>
  <c r="AF13" i="7" s="1"/>
  <c r="AN13" i="7" s="1"/>
  <c r="P13" i="7"/>
  <c r="BN83" i="7"/>
  <c r="BV83" i="7" s="1"/>
  <c r="CD83" i="7" s="1"/>
  <c r="BF83" i="7"/>
  <c r="BE82" i="7"/>
  <c r="BE74" i="7"/>
  <c r="BE4" i="7"/>
  <c r="BM74" i="7"/>
  <c r="BU74" i="7" s="1"/>
  <c r="CC74" i="7" s="1"/>
  <c r="AX9" i="7"/>
  <c r="BN9" i="7" s="1"/>
  <c r="BV9" i="7" s="1"/>
  <c r="CD9" i="7" s="1"/>
  <c r="AY26" i="7"/>
  <c r="BO26" i="7" s="1"/>
  <c r="BW26" i="7" s="1"/>
  <c r="CE26" i="7" s="1"/>
  <c r="AY74" i="7"/>
  <c r="BO74" i="7" s="1"/>
  <c r="AY82" i="7"/>
  <c r="BO82" i="7" s="1"/>
  <c r="BW82" i="7" s="1"/>
  <c r="CE82" i="7" s="1"/>
  <c r="BE85" i="7"/>
  <c r="BE81" i="7"/>
  <c r="BE73" i="7"/>
  <c r="BE61" i="7"/>
  <c r="BE50" i="7"/>
  <c r="BE27" i="7"/>
  <c r="BE10" i="7"/>
  <c r="BM88" i="7"/>
  <c r="BU88" i="7" s="1"/>
  <c r="CC88" i="7" s="1"/>
  <c r="BM76" i="7"/>
  <c r="BU76" i="7" s="1"/>
  <c r="CC76" i="7" s="1"/>
  <c r="BM64" i="7"/>
  <c r="BU64" i="7" s="1"/>
  <c r="CC64" i="7" s="1"/>
  <c r="BM30" i="7"/>
  <c r="BU30" i="7" s="1"/>
  <c r="CC30" i="7" s="1"/>
  <c r="BM18" i="7"/>
  <c r="BU18" i="7" s="1"/>
  <c r="CC18" i="7" s="1"/>
  <c r="I59" i="7"/>
  <c r="BE49" i="7"/>
  <c r="BE26" i="7"/>
  <c r="BM82" i="7"/>
  <c r="BU82" i="7" s="1"/>
  <c r="CC82" i="7" s="1"/>
  <c r="BM52" i="7"/>
  <c r="BU52" i="7" s="1"/>
  <c r="CC52" i="7" s="1"/>
  <c r="BM32" i="7"/>
  <c r="BU32" i="7" s="1"/>
  <c r="CC32" i="7" s="1"/>
  <c r="BM26" i="7"/>
  <c r="BU26" i="7" s="1"/>
  <c r="CC26" i="7" s="1"/>
  <c r="BF82" i="7"/>
  <c r="BF74" i="7"/>
  <c r="BM68" i="7"/>
  <c r="BU68" i="7" s="1"/>
  <c r="CC68" i="7" s="1"/>
  <c r="BM60" i="7"/>
  <c r="BU60" i="7" s="1"/>
  <c r="CC60" i="7" s="1"/>
  <c r="BM14" i="7"/>
  <c r="BU14" i="7" s="1"/>
  <c r="CC14" i="7" s="1"/>
  <c r="BA4" i="10"/>
  <c r="BJ16" i="10"/>
  <c r="BR16" i="10" s="1"/>
  <c r="BZ16" i="10" s="1"/>
  <c r="BB5" i="10"/>
  <c r="BB12" i="10"/>
  <c r="BI28" i="10"/>
  <c r="BQ28" i="10" s="1"/>
  <c r="BY28" i="10" s="1"/>
  <c r="BI29" i="10"/>
  <c r="BQ29" i="10" s="1"/>
  <c r="BY29" i="10" s="1"/>
  <c r="BB40" i="10"/>
  <c r="BJ40" i="10"/>
  <c r="BR40" i="10" s="1"/>
  <c r="BZ40" i="10" s="1"/>
  <c r="BI71" i="10"/>
  <c r="BQ71" i="10" s="1"/>
  <c r="BY71" i="10" s="1"/>
  <c r="BJ63" i="10"/>
  <c r="BR63" i="10" s="1"/>
  <c r="BZ63" i="10" s="1"/>
  <c r="BI12" i="10"/>
  <c r="BQ12" i="10" s="1"/>
  <c r="BY12" i="10" s="1"/>
  <c r="BJ29" i="10"/>
  <c r="BR29" i="10" s="1"/>
  <c r="BZ29" i="10" s="1"/>
  <c r="BJ37" i="10"/>
  <c r="BR37" i="10" s="1"/>
  <c r="BZ37" i="10" s="1"/>
  <c r="BJ28" i="10"/>
  <c r="BR28" i="10" s="1"/>
  <c r="BZ28" i="10" s="1"/>
  <c r="BJ4" i="10"/>
  <c r="BR4" i="10" s="1"/>
  <c r="BZ4" i="10" s="1"/>
  <c r="BI32" i="10"/>
  <c r="BQ32" i="10" s="1"/>
  <c r="BY32" i="10" s="1"/>
  <c r="BI75" i="10"/>
  <c r="BQ75" i="10" s="1"/>
  <c r="BY75" i="10" s="1"/>
  <c r="AG59" i="10"/>
  <c r="AO59" i="10" s="1"/>
  <c r="CJ20" i="10"/>
  <c r="CK20" i="10" s="1"/>
  <c r="CL20" i="10" s="1"/>
  <c r="CJ85" i="10"/>
  <c r="CK85" i="10" s="1"/>
  <c r="CL85" i="10" s="1"/>
  <c r="K25" i="10"/>
  <c r="S25" i="10"/>
  <c r="AA25" i="10" s="1"/>
  <c r="AI25" i="10" s="1"/>
  <c r="AG25" i="10"/>
  <c r="AO25" i="10" s="1"/>
  <c r="K29" i="10"/>
  <c r="AG50" i="10"/>
  <c r="AO50" i="10" s="1"/>
  <c r="CJ18" i="10"/>
  <c r="CK18" i="10" s="1"/>
  <c r="CL18" i="10" s="1"/>
  <c r="CH24" i="10"/>
  <c r="CJ35" i="10"/>
  <c r="CK35" i="10" s="1"/>
  <c r="CL35" i="10" s="1"/>
  <c r="CJ41" i="10"/>
  <c r="CK41" i="10" s="1"/>
  <c r="CL41" i="10" s="1"/>
  <c r="CJ49" i="10"/>
  <c r="CK49" i="10" s="1"/>
  <c r="CL49" i="10" s="1"/>
  <c r="CJ57" i="10"/>
  <c r="CK57" i="10" s="1"/>
  <c r="CL57" i="10" s="1"/>
  <c r="CJ77" i="10"/>
  <c r="CK77" i="10" s="1"/>
  <c r="CL77" i="10" s="1"/>
  <c r="CJ79" i="10"/>
  <c r="CK79" i="10" s="1"/>
  <c r="CL79" i="10" s="1"/>
  <c r="S55" i="10"/>
  <c r="AA55" i="10" s="1"/>
  <c r="AI55" i="10" s="1"/>
  <c r="CJ33" i="10"/>
  <c r="CK33" i="10" s="1"/>
  <c r="CL33" i="10" s="1"/>
  <c r="AG58" i="10"/>
  <c r="AO58" i="10" s="1"/>
  <c r="K83" i="10"/>
  <c r="CJ14" i="10"/>
  <c r="CK14" i="10" s="1"/>
  <c r="CL14" i="10" s="1"/>
  <c r="CJ21" i="10"/>
  <c r="CK21" i="10" s="1"/>
  <c r="CL21" i="10" s="1"/>
  <c r="CJ48" i="10"/>
  <c r="CK48" i="10" s="1"/>
  <c r="CL48" i="10" s="1"/>
  <c r="CJ66" i="10"/>
  <c r="CK66" i="10" s="1"/>
  <c r="CL66" i="10" s="1"/>
  <c r="CJ81" i="10"/>
  <c r="CK81" i="10" s="1"/>
  <c r="CL81" i="10" s="1"/>
  <c r="CJ84" i="10"/>
  <c r="CK84" i="10" s="1"/>
  <c r="CL84" i="10" s="1"/>
  <c r="BR6" i="9"/>
  <c r="BZ6" i="9" s="1"/>
  <c r="BX3" i="8"/>
  <c r="BB4" i="10"/>
  <c r="BA24" i="10"/>
  <c r="BI24" i="10"/>
  <c r="BQ24" i="10" s="1"/>
  <c r="BY24" i="10" s="1"/>
  <c r="BB32" i="10"/>
  <c r="BA8" i="10"/>
  <c r="BI8" i="10"/>
  <c r="BQ8" i="10" s="1"/>
  <c r="BY8" i="10" s="1"/>
  <c r="BB13" i="10"/>
  <c r="BB17" i="10"/>
  <c r="BA20" i="10"/>
  <c r="BI20" i="10"/>
  <c r="BQ20" i="10" s="1"/>
  <c r="BY20" i="10" s="1"/>
  <c r="BA21" i="10"/>
  <c r="BI21" i="10"/>
  <c r="BQ21" i="10" s="1"/>
  <c r="BY21" i="10" s="1"/>
  <c r="BB24" i="10"/>
  <c r="BB29" i="10"/>
  <c r="BA33" i="10"/>
  <c r="BI33" i="10"/>
  <c r="BQ33" i="10" s="1"/>
  <c r="BY33" i="10" s="1"/>
  <c r="BA36" i="10"/>
  <c r="BI36" i="10"/>
  <c r="BQ36" i="10" s="1"/>
  <c r="BY36" i="10" s="1"/>
  <c r="BB37" i="10"/>
  <c r="BI43" i="10"/>
  <c r="BQ43" i="10" s="1"/>
  <c r="BY43" i="10" s="1"/>
  <c r="BI51" i="10"/>
  <c r="BQ51" i="10" s="1"/>
  <c r="BY51" i="10" s="1"/>
  <c r="BW67" i="10"/>
  <c r="CE67" i="10" s="1"/>
  <c r="BB28" i="10"/>
  <c r="BB8" i="10"/>
  <c r="BA9" i="10"/>
  <c r="BA12" i="10"/>
  <c r="BA16" i="10"/>
  <c r="BB20" i="10"/>
  <c r="BB21" i="10"/>
  <c r="BB33" i="10"/>
  <c r="BB36" i="10"/>
  <c r="BA40" i="10"/>
  <c r="AG38" i="10"/>
  <c r="AO38" i="10" s="1"/>
  <c r="CJ38" i="10"/>
  <c r="CK38" i="10" s="1"/>
  <c r="CL38" i="10" s="1"/>
  <c r="AG62" i="10"/>
  <c r="AO62" i="10" s="1"/>
  <c r="CJ62" i="10"/>
  <c r="CK62" i="10" s="1"/>
  <c r="CL62" i="10" s="1"/>
  <c r="AG67" i="10"/>
  <c r="AO67" i="10" s="1"/>
  <c r="CJ67" i="10"/>
  <c r="CK67" i="10" s="1"/>
  <c r="CL67" i="10" s="1"/>
  <c r="AG68" i="10"/>
  <c r="AO68" i="10" s="1"/>
  <c r="CJ68" i="10"/>
  <c r="CK68" i="10" s="1"/>
  <c r="CL68" i="10" s="1"/>
  <c r="AG74" i="10"/>
  <c r="AO74" i="10" s="1"/>
  <c r="CJ74" i="10"/>
  <c r="CK74" i="10" s="1"/>
  <c r="CL74" i="10" s="1"/>
  <c r="AG43" i="10"/>
  <c r="AO43" i="10" s="1"/>
  <c r="CK43" i="10"/>
  <c r="CL43" i="10" s="1"/>
  <c r="CH86" i="10"/>
  <c r="S86" i="10"/>
  <c r="AA86" i="10" s="1"/>
  <c r="AI86" i="10" s="1"/>
  <c r="AG6" i="10"/>
  <c r="AO6" i="10" s="1"/>
  <c r="CJ6" i="10"/>
  <c r="CK6" i="10" s="1"/>
  <c r="CL6" i="10" s="1"/>
  <c r="AG7" i="10"/>
  <c r="AO7" i="10" s="1"/>
  <c r="CJ7" i="10"/>
  <c r="CK7" i="10" s="1"/>
  <c r="CL7" i="10" s="1"/>
  <c r="AG9" i="10"/>
  <c r="AO9" i="10" s="1"/>
  <c r="CJ9" i="10"/>
  <c r="CK9" i="10" s="1"/>
  <c r="CL9" i="10" s="1"/>
  <c r="AG32" i="10"/>
  <c r="AO32" i="10" s="1"/>
  <c r="CJ32" i="10"/>
  <c r="CK32" i="10" s="1"/>
  <c r="CL32" i="10" s="1"/>
  <c r="AG56" i="10"/>
  <c r="AO56" i="10" s="1"/>
  <c r="CJ56" i="10"/>
  <c r="CK56" i="10" s="1"/>
  <c r="CL56" i="10" s="1"/>
  <c r="CJ64" i="10"/>
  <c r="CK64" i="10" s="1"/>
  <c r="CL64" i="10" s="1"/>
  <c r="AG24" i="10"/>
  <c r="AO24" i="10" s="1"/>
  <c r="CJ24" i="10"/>
  <c r="CK24" i="10" s="1"/>
  <c r="CL24" i="10" s="1"/>
  <c r="AG45" i="10"/>
  <c r="AO45" i="10" s="1"/>
  <c r="CJ45" i="10"/>
  <c r="CK45" i="10" s="1"/>
  <c r="CL45" i="10" s="1"/>
  <c r="AG69" i="10"/>
  <c r="AO69" i="10" s="1"/>
  <c r="CJ69" i="10"/>
  <c r="CK69" i="10" s="1"/>
  <c r="CL69" i="10" s="1"/>
  <c r="AG75" i="10"/>
  <c r="AO75" i="10" s="1"/>
  <c r="CJ75" i="10"/>
  <c r="CK75" i="10" s="1"/>
  <c r="CL75" i="10" s="1"/>
  <c r="AG86" i="10"/>
  <c r="AO86" i="10" s="1"/>
  <c r="CJ86" i="10"/>
  <c r="CK86" i="10" s="1"/>
  <c r="CL86" i="10" s="1"/>
  <c r="CJ36" i="10"/>
  <c r="CK36" i="10" s="1"/>
  <c r="CL36" i="10" s="1"/>
  <c r="AG12" i="10"/>
  <c r="AO12" i="10" s="1"/>
  <c r="CJ12" i="10"/>
  <c r="CK12" i="10" s="1"/>
  <c r="CL12" i="10" s="1"/>
  <c r="AG13" i="10"/>
  <c r="AO13" i="10" s="1"/>
  <c r="CJ13" i="10"/>
  <c r="CK13" i="10" s="1"/>
  <c r="CL13" i="10" s="1"/>
  <c r="K16" i="10"/>
  <c r="S16" i="10"/>
  <c r="AA16" i="10" s="1"/>
  <c r="AI16" i="10" s="1"/>
  <c r="K20" i="10"/>
  <c r="S20" i="10"/>
  <c r="AA20" i="10" s="1"/>
  <c r="AI20" i="10" s="1"/>
  <c r="AG28" i="10"/>
  <c r="AO28" i="10" s="1"/>
  <c r="CJ28" i="10"/>
  <c r="CK28" i="10" s="1"/>
  <c r="CL28" i="10" s="1"/>
  <c r="AG39" i="10"/>
  <c r="AO39" i="10" s="1"/>
  <c r="CJ39" i="10"/>
  <c r="CK39" i="10" s="1"/>
  <c r="CL39" i="10" s="1"/>
  <c r="K40" i="10"/>
  <c r="S40" i="10"/>
  <c r="AA40" i="10" s="1"/>
  <c r="AI40" i="10" s="1"/>
  <c r="AG55" i="10"/>
  <c r="AO55" i="10" s="1"/>
  <c r="CJ55" i="10"/>
  <c r="CK55" i="10" s="1"/>
  <c r="CL55" i="10" s="1"/>
  <c r="AG60" i="10"/>
  <c r="AO60" i="10" s="1"/>
  <c r="CJ60" i="10"/>
  <c r="CK60" i="10" s="1"/>
  <c r="CL60" i="10" s="1"/>
  <c r="AG70" i="10"/>
  <c r="AO70" i="10" s="1"/>
  <c r="CJ70" i="10"/>
  <c r="CK70" i="10" s="1"/>
  <c r="CL70" i="10" s="1"/>
  <c r="AG73" i="10"/>
  <c r="AO73" i="10" s="1"/>
  <c r="CJ73" i="10"/>
  <c r="CK73" i="10" s="1"/>
  <c r="CL73" i="10" s="1"/>
  <c r="AG88" i="10"/>
  <c r="AO88" i="10" s="1"/>
  <c r="CJ88" i="10"/>
  <c r="CK88" i="10" s="1"/>
  <c r="CL88" i="10" s="1"/>
  <c r="AG89" i="10"/>
  <c r="AO89" i="10" s="1"/>
  <c r="CJ89" i="10"/>
  <c r="CK89" i="10" s="1"/>
  <c r="CL89" i="10" s="1"/>
  <c r="S50" i="10"/>
  <c r="AA50" i="10" s="1"/>
  <c r="AI50" i="10" s="1"/>
  <c r="CJ4" i="10"/>
  <c r="CK4" i="10" s="1"/>
  <c r="CL4" i="10" s="1"/>
  <c r="CH12" i="10"/>
  <c r="CJ27" i="10"/>
  <c r="CK27" i="10" s="1"/>
  <c r="CL27" i="10" s="1"/>
  <c r="CJ31" i="10"/>
  <c r="CK31" i="10" s="1"/>
  <c r="CL31" i="10" s="1"/>
  <c r="CJ52" i="10"/>
  <c r="CK52" i="10" s="1"/>
  <c r="CL52" i="10" s="1"/>
  <c r="CJ53" i="10"/>
  <c r="CK53" i="10" s="1"/>
  <c r="CL53" i="10" s="1"/>
  <c r="CH58" i="10"/>
  <c r="AG23" i="10"/>
  <c r="AO23" i="10" s="1"/>
  <c r="CJ23" i="10"/>
  <c r="CK23" i="10" s="1"/>
  <c r="CL23" i="10" s="1"/>
  <c r="K24" i="10"/>
  <c r="AG26" i="10"/>
  <c r="AO26" i="10" s="1"/>
  <c r="CJ26" i="10"/>
  <c r="CK26" i="10" s="1"/>
  <c r="CL26" i="10" s="1"/>
  <c r="AG29" i="10"/>
  <c r="AO29" i="10" s="1"/>
  <c r="CJ29" i="10"/>
  <c r="CK29" i="10" s="1"/>
  <c r="CL29" i="10" s="1"/>
  <c r="K32" i="10"/>
  <c r="S32" i="10"/>
  <c r="AA32" i="10" s="1"/>
  <c r="AI32" i="10" s="1"/>
  <c r="K36" i="10"/>
  <c r="S36" i="10"/>
  <c r="AA36" i="10" s="1"/>
  <c r="AI36" i="10" s="1"/>
  <c r="AG37" i="10"/>
  <c r="AO37" i="10" s="1"/>
  <c r="AG42" i="10"/>
  <c r="AO42" i="10" s="1"/>
  <c r="CJ42" i="10"/>
  <c r="CK42" i="10" s="1"/>
  <c r="CL42" i="10" s="1"/>
  <c r="K74" i="10"/>
  <c r="S74" i="10"/>
  <c r="AA74" i="10" s="1"/>
  <c r="AI74" i="10" s="1"/>
  <c r="CJ3" i="10"/>
  <c r="CK3" i="10" s="1"/>
  <c r="CL3" i="10" s="1"/>
  <c r="CH8" i="10"/>
  <c r="CJ17" i="10"/>
  <c r="CK17" i="10" s="1"/>
  <c r="CL17" i="10" s="1"/>
  <c r="CJ19" i="10"/>
  <c r="CK19" i="10" s="1"/>
  <c r="CL19" i="10" s="1"/>
  <c r="CJ30" i="10"/>
  <c r="CK30" i="10" s="1"/>
  <c r="CL30" i="10" s="1"/>
  <c r="CH33" i="10"/>
  <c r="CJ34" i="10"/>
  <c r="CK34" i="10" s="1"/>
  <c r="CL34" i="10" s="1"/>
  <c r="CJ47" i="10"/>
  <c r="CK47" i="10" s="1"/>
  <c r="CL47" i="10" s="1"/>
  <c r="CH67" i="10"/>
  <c r="CJ76" i="10"/>
  <c r="CK76" i="10" s="1"/>
  <c r="CL76" i="10" s="1"/>
  <c r="CH80" i="10"/>
  <c r="S80" i="10"/>
  <c r="AA80" i="10" s="1"/>
  <c r="AI80" i="10" s="1"/>
  <c r="K80" i="10"/>
  <c r="K4" i="10"/>
  <c r="S4" i="10"/>
  <c r="AA4" i="10" s="1"/>
  <c r="AI4" i="10" s="1"/>
  <c r="K8" i="10"/>
  <c r="AG10" i="10"/>
  <c r="AO10" i="10" s="1"/>
  <c r="CJ10" i="10"/>
  <c r="CK10" i="10" s="1"/>
  <c r="CL10" i="10" s="1"/>
  <c r="K12" i="10"/>
  <c r="K13" i="10"/>
  <c r="K17" i="10"/>
  <c r="K28" i="10"/>
  <c r="S28" i="10"/>
  <c r="AA28" i="10" s="1"/>
  <c r="AI28" i="10" s="1"/>
  <c r="K33" i="10"/>
  <c r="K37" i="10"/>
  <c r="S37" i="10"/>
  <c r="AA37" i="10" s="1"/>
  <c r="AI37" i="10" s="1"/>
  <c r="AG44" i="10"/>
  <c r="AO44" i="10" s="1"/>
  <c r="CJ44" i="10"/>
  <c r="CK44" i="10" s="1"/>
  <c r="CL44" i="10" s="1"/>
  <c r="K47" i="10"/>
  <c r="S47" i="10"/>
  <c r="AA47" i="10" s="1"/>
  <c r="AI47" i="10" s="1"/>
  <c r="K55" i="10"/>
  <c r="K60" i="10"/>
  <c r="S60" i="10"/>
  <c r="AA60" i="10" s="1"/>
  <c r="AI60" i="10" s="1"/>
  <c r="AG61" i="10"/>
  <c r="AO61" i="10" s="1"/>
  <c r="CJ61" i="10"/>
  <c r="CK61" i="10" s="1"/>
  <c r="CL61" i="10" s="1"/>
  <c r="AG72" i="10"/>
  <c r="AO72" i="10" s="1"/>
  <c r="CJ72" i="10"/>
  <c r="CK72" i="10" s="1"/>
  <c r="CL72" i="10" s="1"/>
  <c r="AG83" i="10"/>
  <c r="AO83" i="10" s="1"/>
  <c r="CJ83" i="10"/>
  <c r="CK83" i="10" s="1"/>
  <c r="CL83" i="10" s="1"/>
  <c r="K88" i="10"/>
  <c r="S88" i="10"/>
  <c r="AA88" i="10" s="1"/>
  <c r="AI88" i="10" s="1"/>
  <c r="S18" i="10"/>
  <c r="AA18" i="10" s="1"/>
  <c r="AI18" i="10" s="1"/>
  <c r="S66" i="10"/>
  <c r="AA66" i="10" s="1"/>
  <c r="AI66" i="10" s="1"/>
  <c r="CJ5" i="10"/>
  <c r="CK5" i="10" s="1"/>
  <c r="CL5" i="10" s="1"/>
  <c r="CJ8" i="10"/>
  <c r="CK8" i="10" s="1"/>
  <c r="CL8" i="10" s="1"/>
  <c r="CJ11" i="10"/>
  <c r="CK11" i="10" s="1"/>
  <c r="CL11" i="10" s="1"/>
  <c r="CJ15" i="10"/>
  <c r="CK15" i="10" s="1"/>
  <c r="CL15" i="10" s="1"/>
  <c r="CJ16" i="10"/>
  <c r="CK16" i="10" s="1"/>
  <c r="CL16" i="10" s="1"/>
  <c r="CJ22" i="10"/>
  <c r="CK22" i="10" s="1"/>
  <c r="CL22" i="10" s="1"/>
  <c r="CJ40" i="10"/>
  <c r="CK40" i="10" s="1"/>
  <c r="CL40" i="10" s="1"/>
  <c r="CJ54" i="10"/>
  <c r="CK54" i="10" s="1"/>
  <c r="CL54" i="10" s="1"/>
  <c r="CJ65" i="10"/>
  <c r="CK65" i="10" s="1"/>
  <c r="CL65" i="10" s="1"/>
  <c r="CH70" i="10"/>
  <c r="CJ71" i="10"/>
  <c r="CK71" i="10" s="1"/>
  <c r="CL71" i="10" s="1"/>
  <c r="CJ82" i="10"/>
  <c r="CK82" i="10" s="1"/>
  <c r="CL82" i="10" s="1"/>
  <c r="BM5" i="7"/>
  <c r="BU5" i="7" s="1"/>
  <c r="CC5" i="7" s="1"/>
  <c r="BE5" i="7"/>
  <c r="AX5" i="7"/>
  <c r="AY5" i="7" s="1"/>
  <c r="AX20" i="7"/>
  <c r="AY20" i="7" s="1"/>
  <c r="BE20" i="7"/>
  <c r="BM20" i="7"/>
  <c r="BU20" i="7" s="1"/>
  <c r="CC20" i="7" s="1"/>
  <c r="BE25" i="7"/>
  <c r="BM25" i="7"/>
  <c r="BU25" i="7" s="1"/>
  <c r="CC25" i="7" s="1"/>
  <c r="AX25" i="7"/>
  <c r="AY25" i="7" s="1"/>
  <c r="BM35" i="7"/>
  <c r="BU35" i="7" s="1"/>
  <c r="CC35" i="7" s="1"/>
  <c r="BE35" i="7"/>
  <c r="AX35" i="7"/>
  <c r="BE38" i="7"/>
  <c r="BM38" i="7"/>
  <c r="BU38" i="7" s="1"/>
  <c r="CC38" i="7" s="1"/>
  <c r="BM41" i="7"/>
  <c r="BU41" i="7" s="1"/>
  <c r="CC41" i="7" s="1"/>
  <c r="AX41" i="7"/>
  <c r="AY41" i="7" s="1"/>
  <c r="AX46" i="7"/>
  <c r="AY46" i="7" s="1"/>
  <c r="BM46" i="7"/>
  <c r="BU46" i="7" s="1"/>
  <c r="CC46" i="7" s="1"/>
  <c r="BE46" i="7"/>
  <c r="AX48" i="7"/>
  <c r="AY48" i="7" s="1"/>
  <c r="BE48" i="7"/>
  <c r="BM48" i="7"/>
  <c r="BU48" i="7" s="1"/>
  <c r="CC48" i="7" s="1"/>
  <c r="BE41" i="7"/>
  <c r="BQ88" i="7"/>
  <c r="BY88" i="7" s="1"/>
  <c r="BE8" i="7"/>
  <c r="BM8" i="7"/>
  <c r="BU8" i="7" s="1"/>
  <c r="CC8" i="7" s="1"/>
  <c r="AX8" i="7"/>
  <c r="BO22" i="7"/>
  <c r="BW22" i="7" s="1"/>
  <c r="CE22" i="7" s="1"/>
  <c r="AX28" i="7"/>
  <c r="AY28" i="7" s="1"/>
  <c r="BE28" i="7"/>
  <c r="BM28" i="7"/>
  <c r="BU28" i="7" s="1"/>
  <c r="CC28" i="7" s="1"/>
  <c r="AX40" i="7"/>
  <c r="AY40" i="7" s="1"/>
  <c r="BE40" i="7"/>
  <c r="BM40" i="7"/>
  <c r="BU40" i="7" s="1"/>
  <c r="CC40" i="7" s="1"/>
  <c r="BM45" i="7"/>
  <c r="BU45" i="7" s="1"/>
  <c r="CC45" i="7" s="1"/>
  <c r="AX45" i="7"/>
  <c r="AY45" i="7" s="1"/>
  <c r="BM55" i="7"/>
  <c r="BU55" i="7" s="1"/>
  <c r="CC55" i="7" s="1"/>
  <c r="BE55" i="7"/>
  <c r="AX55" i="7"/>
  <c r="AX70" i="7"/>
  <c r="AY70" i="7" s="1"/>
  <c r="BE70" i="7"/>
  <c r="BM70" i="7"/>
  <c r="BU70" i="7" s="1"/>
  <c r="CC70" i="7" s="1"/>
  <c r="AX78" i="7"/>
  <c r="AY78" i="7" s="1"/>
  <c r="BM78" i="7"/>
  <c r="BU78" i="7" s="1"/>
  <c r="CC78" i="7" s="1"/>
  <c r="BE78" i="7"/>
  <c r="BE80" i="7"/>
  <c r="BM80" i="7"/>
  <c r="BU80" i="7" s="1"/>
  <c r="CC80" i="7" s="1"/>
  <c r="BM89" i="7"/>
  <c r="BU89" i="7" s="1"/>
  <c r="CC89" i="7" s="1"/>
  <c r="AX89" i="7"/>
  <c r="BE45" i="7"/>
  <c r="BE19" i="7"/>
  <c r="BE21" i="7"/>
  <c r="BM21" i="7"/>
  <c r="BU21" i="7" s="1"/>
  <c r="CC21" i="7" s="1"/>
  <c r="AX21" i="7"/>
  <c r="AY21" i="7" s="1"/>
  <c r="BM31" i="7"/>
  <c r="BU31" i="7" s="1"/>
  <c r="CC31" i="7" s="1"/>
  <c r="BE31" i="7"/>
  <c r="AX31" i="7"/>
  <c r="BM39" i="7"/>
  <c r="BU39" i="7" s="1"/>
  <c r="CC39" i="7" s="1"/>
  <c r="BE39" i="7"/>
  <c r="AX39" i="7"/>
  <c r="BE58" i="7"/>
  <c r="BM58" i="7"/>
  <c r="BU58" i="7" s="1"/>
  <c r="CC58" i="7" s="1"/>
  <c r="BE72" i="7"/>
  <c r="BM72" i="7"/>
  <c r="BU72" i="7" s="1"/>
  <c r="CC72" i="7" s="1"/>
  <c r="BQ84" i="7"/>
  <c r="BY84" i="7" s="1"/>
  <c r="AX36" i="7"/>
  <c r="BE36" i="7"/>
  <c r="BM36" i="7"/>
  <c r="BU36" i="7" s="1"/>
  <c r="CC36" i="7" s="1"/>
  <c r="AX42" i="7"/>
  <c r="AY42" i="7" s="1"/>
  <c r="BE42" i="7"/>
  <c r="BM42" i="7"/>
  <c r="BU42" i="7" s="1"/>
  <c r="CC42" i="7" s="1"/>
  <c r="BM53" i="7"/>
  <c r="BU53" i="7" s="1"/>
  <c r="CC53" i="7" s="1"/>
  <c r="AX53" i="7"/>
  <c r="AY53" i="7" s="1"/>
  <c r="BM69" i="7"/>
  <c r="BU69" i="7" s="1"/>
  <c r="CC69" i="7" s="1"/>
  <c r="AX69" i="7"/>
  <c r="BM71" i="7"/>
  <c r="BU71" i="7" s="1"/>
  <c r="CC71" i="7" s="1"/>
  <c r="BE71" i="7"/>
  <c r="BM79" i="7"/>
  <c r="BU79" i="7" s="1"/>
  <c r="CC79" i="7" s="1"/>
  <c r="BE79" i="7"/>
  <c r="AX79" i="7"/>
  <c r="AY79" i="7" s="1"/>
  <c r="X69" i="7"/>
  <c r="AF69" i="7" s="1"/>
  <c r="AN69" i="7" s="1"/>
  <c r="CC12" i="7"/>
  <c r="BE12" i="7"/>
  <c r="BN18" i="7"/>
  <c r="BV18" i="7" s="1"/>
  <c r="CD18" i="7" s="1"/>
  <c r="BF18" i="7"/>
  <c r="BE18" i="7"/>
  <c r="P83" i="7"/>
  <c r="AX4" i="7"/>
  <c r="AX12" i="7"/>
  <c r="CC16" i="7"/>
  <c r="BE16" i="7"/>
  <c r="AX17" i="7"/>
  <c r="AY17" i="7" s="1"/>
  <c r="AX23" i="7"/>
  <c r="AY23" i="7" s="1"/>
  <c r="AX24" i="7"/>
  <c r="AY24" i="7" s="1"/>
  <c r="BE24" i="7"/>
  <c r="AY29" i="7"/>
  <c r="BE29" i="7"/>
  <c r="AY32" i="7"/>
  <c r="AX33" i="7"/>
  <c r="AY33" i="7" s="1"/>
  <c r="AX43" i="7"/>
  <c r="AY43" i="7" s="1"/>
  <c r="AX47" i="7"/>
  <c r="AY47" i="7" s="1"/>
  <c r="AY56" i="7"/>
  <c r="AY57" i="7"/>
  <c r="AX63" i="7"/>
  <c r="AY63" i="7" s="1"/>
  <c r="AY64" i="7"/>
  <c r="AX65" i="7"/>
  <c r="AY65" i="7" s="1"/>
  <c r="AX77" i="7"/>
  <c r="AX85" i="7"/>
  <c r="BF88" i="7"/>
  <c r="BE87" i="7"/>
  <c r="BE83" i="7"/>
  <c r="BE75" i="7"/>
  <c r="BE67" i="7"/>
  <c r="BF64" i="7"/>
  <c r="BE63" i="7"/>
  <c r="BF60" i="7"/>
  <c r="BE59" i="7"/>
  <c r="BF56" i="7"/>
  <c r="BF52" i="7"/>
  <c r="BE51" i="7"/>
  <c r="BE47" i="7"/>
  <c r="BF44" i="7"/>
  <c r="BE43" i="7"/>
  <c r="BF32" i="7"/>
  <c r="BE23" i="7"/>
  <c r="BE15" i="7"/>
  <c r="BE7" i="7"/>
  <c r="BM83" i="7"/>
  <c r="BU83" i="7" s="1"/>
  <c r="CC83" i="7" s="1"/>
  <c r="BM77" i="7"/>
  <c r="BU77" i="7" s="1"/>
  <c r="CC77" i="7" s="1"/>
  <c r="BQ67" i="7"/>
  <c r="BY67" i="7" s="1"/>
  <c r="BM65" i="7"/>
  <c r="BU65" i="7" s="1"/>
  <c r="CC65" i="7" s="1"/>
  <c r="BM57" i="7"/>
  <c r="BU57" i="7" s="1"/>
  <c r="CC57" i="7" s="1"/>
  <c r="BM51" i="7"/>
  <c r="BU51" i="7" s="1"/>
  <c r="CC51" i="7" s="1"/>
  <c r="BM47" i="7"/>
  <c r="BU47" i="7" s="1"/>
  <c r="CC47" i="7" s="1"/>
  <c r="BQ47" i="7"/>
  <c r="BY47" i="7" s="1"/>
  <c r="BM43" i="7"/>
  <c r="BU43" i="7" s="1"/>
  <c r="CC43" i="7" s="1"/>
  <c r="BQ39" i="7"/>
  <c r="BY39" i="7" s="1"/>
  <c r="BM33" i="7"/>
  <c r="BU33" i="7" s="1"/>
  <c r="CC33" i="7" s="1"/>
  <c r="BM29" i="7"/>
  <c r="BU29" i="7" s="1"/>
  <c r="CC29" i="7" s="1"/>
  <c r="BM23" i="7"/>
  <c r="BU23" i="7" s="1"/>
  <c r="CC23" i="7" s="1"/>
  <c r="BM17" i="7"/>
  <c r="BU17" i="7" s="1"/>
  <c r="CC17" i="7" s="1"/>
  <c r="BM13" i="7"/>
  <c r="BU13" i="7" s="1"/>
  <c r="CC13" i="7" s="1"/>
  <c r="BM9" i="7"/>
  <c r="BU9" i="7" s="1"/>
  <c r="CC9" i="7" s="1"/>
  <c r="O79" i="7"/>
  <c r="X83" i="7"/>
  <c r="AF83" i="7" s="1"/>
  <c r="AN83" i="7" s="1"/>
  <c r="W79" i="7"/>
  <c r="AE79" i="7" s="1"/>
  <c r="AM79" i="7" s="1"/>
  <c r="BN14" i="7"/>
  <c r="BV14" i="7" s="1"/>
  <c r="CD14" i="7" s="1"/>
  <c r="BF14" i="7"/>
  <c r="BN22" i="7"/>
  <c r="BV22" i="7" s="1"/>
  <c r="CD22" i="7" s="1"/>
  <c r="BF22" i="7"/>
  <c r="BN26" i="7"/>
  <c r="BV26" i="7" s="1"/>
  <c r="CD26" i="7" s="1"/>
  <c r="BF26" i="7"/>
  <c r="CC27" i="7"/>
  <c r="BN29" i="7"/>
  <c r="BV29" i="7" s="1"/>
  <c r="CD29" i="7" s="1"/>
  <c r="BF29" i="7"/>
  <c r="BN30" i="7"/>
  <c r="BV30" i="7" s="1"/>
  <c r="CD30" i="7" s="1"/>
  <c r="BF30" i="7"/>
  <c r="AY51" i="7"/>
  <c r="BN51" i="7"/>
  <c r="BV51" i="7" s="1"/>
  <c r="CD51" i="7" s="1"/>
  <c r="CC87" i="7"/>
  <c r="BE88" i="7"/>
  <c r="BE64" i="7"/>
  <c r="BE60" i="7"/>
  <c r="BF57" i="7"/>
  <c r="BE56" i="7"/>
  <c r="BE52" i="7"/>
  <c r="BE44" i="7"/>
  <c r="BE32" i="7"/>
  <c r="BE30" i="7"/>
  <c r="BE22" i="7"/>
  <c r="BE14" i="7"/>
  <c r="BE6" i="7"/>
  <c r="BS88" i="7"/>
  <c r="CA88" i="7" s="1"/>
  <c r="CA86" i="7"/>
  <c r="CA85" i="7"/>
  <c r="BS80" i="7"/>
  <c r="CA80" i="7" s="1"/>
  <c r="CA78" i="7"/>
  <c r="CA77" i="7"/>
  <c r="BS76" i="7"/>
  <c r="CA76" i="7" s="1"/>
  <c r="BS70" i="7"/>
  <c r="CA70" i="7" s="1"/>
  <c r="BS68" i="7"/>
  <c r="CA68" i="7" s="1"/>
  <c r="BS66" i="7"/>
  <c r="CA66" i="7" s="1"/>
  <c r="BS62" i="7"/>
  <c r="CA62" i="7" s="1"/>
  <c r="CA61" i="7"/>
  <c r="BS60" i="7"/>
  <c r="CA60" i="7" s="1"/>
  <c r="BS58" i="7"/>
  <c r="CA58" i="7" s="1"/>
  <c r="BS57" i="7"/>
  <c r="CA57" i="7" s="1"/>
  <c r="CA56" i="7"/>
  <c r="BS52" i="7"/>
  <c r="CA52" i="7" s="1"/>
  <c r="BS50" i="7"/>
  <c r="CA50" i="7" s="1"/>
  <c r="BS49" i="7"/>
  <c r="CA49" i="7" s="1"/>
  <c r="BS46" i="7"/>
  <c r="CA46" i="7" s="1"/>
  <c r="CA45" i="7"/>
  <c r="BS41" i="7"/>
  <c r="CA41" i="7" s="1"/>
  <c r="BS38" i="7"/>
  <c r="CA38" i="7" s="1"/>
  <c r="BS36" i="7"/>
  <c r="CA36" i="7" s="1"/>
  <c r="BS34" i="7"/>
  <c r="CA34" i="7" s="1"/>
  <c r="BS32" i="7"/>
  <c r="CA32" i="7" s="1"/>
  <c r="BS30" i="7"/>
  <c r="CA30" i="7" s="1"/>
  <c r="BS29" i="7"/>
  <c r="CA29" i="7" s="1"/>
  <c r="BS26" i="7"/>
  <c r="CA26" i="7" s="1"/>
  <c r="BS25" i="7"/>
  <c r="CA25" i="7" s="1"/>
  <c r="CA24" i="7"/>
  <c r="BS21" i="7"/>
  <c r="CA21" i="7" s="1"/>
  <c r="BS20" i="7"/>
  <c r="CA20" i="7" s="1"/>
  <c r="BS17" i="7"/>
  <c r="CA17" i="7" s="1"/>
  <c r="BS16" i="7"/>
  <c r="CA16" i="7" s="1"/>
  <c r="BS89" i="7"/>
  <c r="CA89" i="7" s="1"/>
  <c r="BS81" i="7"/>
  <c r="CA81" i="7" s="1"/>
  <c r="BS69" i="7"/>
  <c r="CA69" i="7" s="1"/>
  <c r="BS53" i="7"/>
  <c r="CA53" i="7" s="1"/>
  <c r="BS40" i="7"/>
  <c r="CA40" i="7" s="1"/>
  <c r="BZ88" i="7"/>
  <c r="BZ85" i="7"/>
  <c r="BZ84" i="7"/>
  <c r="BZ80" i="7"/>
  <c r="BZ77" i="7"/>
  <c r="BZ76" i="7"/>
  <c r="BZ72" i="7"/>
  <c r="BR69" i="7"/>
  <c r="BZ69" i="7" s="1"/>
  <c r="BR65" i="7"/>
  <c r="BZ65" i="7" s="1"/>
  <c r="BR57" i="7"/>
  <c r="BZ57" i="7" s="1"/>
  <c r="BZ52" i="7"/>
  <c r="BR48" i="7"/>
  <c r="BZ48" i="7" s="1"/>
  <c r="BR45" i="7"/>
  <c r="BZ45" i="7" s="1"/>
  <c r="BR37" i="7"/>
  <c r="BZ37" i="7" s="1"/>
  <c r="BR36" i="7"/>
  <c r="BZ36" i="7" s="1"/>
  <c r="BR33" i="7"/>
  <c r="BZ33" i="7" s="1"/>
  <c r="BR32" i="7"/>
  <c r="BZ32" i="7" s="1"/>
  <c r="BR28" i="7"/>
  <c r="BZ28" i="7" s="1"/>
  <c r="BR25" i="7"/>
  <c r="BZ25" i="7" s="1"/>
  <c r="BR24" i="7"/>
  <c r="BZ24" i="7" s="1"/>
  <c r="BR20" i="7"/>
  <c r="BZ20" i="7" s="1"/>
  <c r="BR17" i="7"/>
  <c r="BZ17" i="7" s="1"/>
  <c r="BR16" i="7"/>
  <c r="BZ16" i="7" s="1"/>
  <c r="BS4" i="7"/>
  <c r="CA4" i="7" s="1"/>
  <c r="BR89" i="7"/>
  <c r="BZ89" i="7" s="1"/>
  <c r="BS82" i="7"/>
  <c r="CA82" i="7" s="1"/>
  <c r="BR81" i="7"/>
  <c r="BZ81" i="7" s="1"/>
  <c r="BS74" i="7"/>
  <c r="CA74" i="7" s="1"/>
  <c r="BR73" i="7"/>
  <c r="BZ73" i="7" s="1"/>
  <c r="BS64" i="7"/>
  <c r="CA64" i="7" s="1"/>
  <c r="BS48" i="7"/>
  <c r="CA48" i="7" s="1"/>
  <c r="BY6" i="7"/>
  <c r="Q3" i="7"/>
  <c r="CI3" i="7" s="1"/>
  <c r="Y3" i="7"/>
  <c r="H6" i="7"/>
  <c r="O6" i="7"/>
  <c r="I26" i="7"/>
  <c r="W26" i="7"/>
  <c r="AE26" i="7" s="1"/>
  <c r="AM26" i="7" s="1"/>
  <c r="H30" i="7"/>
  <c r="I30" i="7" s="1"/>
  <c r="H38" i="7"/>
  <c r="O38" i="7"/>
  <c r="I58" i="7"/>
  <c r="W58" i="7"/>
  <c r="AE58" i="7" s="1"/>
  <c r="AM58" i="7" s="1"/>
  <c r="H62" i="7"/>
  <c r="I62" i="7" s="1"/>
  <c r="H70" i="7"/>
  <c r="I70" i="7" s="1"/>
  <c r="CH70" i="7" s="1"/>
  <c r="O70" i="7"/>
  <c r="I15" i="7"/>
  <c r="CH15" i="7" s="1"/>
  <c r="X15" i="7"/>
  <c r="AF15" i="7" s="1"/>
  <c r="AN15" i="7" s="1"/>
  <c r="X18" i="7"/>
  <c r="AF18" i="7" s="1"/>
  <c r="AN18" i="7" s="1"/>
  <c r="P18" i="7"/>
  <c r="I23" i="7"/>
  <c r="X23" i="7"/>
  <c r="AF23" i="7" s="1"/>
  <c r="AN23" i="7" s="1"/>
  <c r="W34" i="7"/>
  <c r="AE34" i="7" s="1"/>
  <c r="AM34" i="7" s="1"/>
  <c r="H34" i="7"/>
  <c r="I34" i="7" s="1"/>
  <c r="I47" i="7"/>
  <c r="CH47" i="7" s="1"/>
  <c r="X47" i="7"/>
  <c r="AF47" i="7" s="1"/>
  <c r="AN47" i="7" s="1"/>
  <c r="X50" i="7"/>
  <c r="AF50" i="7" s="1"/>
  <c r="AN50" i="7" s="1"/>
  <c r="P50" i="7"/>
  <c r="I55" i="7"/>
  <c r="CH55" i="7" s="1"/>
  <c r="X55" i="7"/>
  <c r="AF55" i="7" s="1"/>
  <c r="AN55" i="7" s="1"/>
  <c r="W66" i="7"/>
  <c r="AE66" i="7" s="1"/>
  <c r="AM66" i="7" s="1"/>
  <c r="H66" i="7"/>
  <c r="I79" i="7"/>
  <c r="X79" i="7"/>
  <c r="AF79" i="7" s="1"/>
  <c r="AN79" i="7" s="1"/>
  <c r="X82" i="7"/>
  <c r="AF82" i="7" s="1"/>
  <c r="AN82" i="7" s="1"/>
  <c r="P82" i="7"/>
  <c r="I87" i="7"/>
  <c r="CH87" i="7" s="1"/>
  <c r="X87" i="7"/>
  <c r="AF87" i="7" s="1"/>
  <c r="AN87" i="7" s="1"/>
  <c r="CJ83" i="7"/>
  <c r="CK83" i="7" s="1"/>
  <c r="CL83" i="7" s="1"/>
  <c r="AG83" i="7"/>
  <c r="AO83" i="7" s="1"/>
  <c r="H16" i="7"/>
  <c r="I16" i="7" s="1"/>
  <c r="CH16" i="7" s="1"/>
  <c r="P45" i="7"/>
  <c r="H48" i="7"/>
  <c r="O48" i="7"/>
  <c r="P77" i="7"/>
  <c r="H80" i="7"/>
  <c r="O80" i="7"/>
  <c r="W80" i="7"/>
  <c r="AE80" i="7" s="1"/>
  <c r="AM80" i="7" s="1"/>
  <c r="W16" i="7"/>
  <c r="AE16" i="7" s="1"/>
  <c r="AM16" i="7" s="1"/>
  <c r="X3" i="7"/>
  <c r="AF3" i="7" s="1"/>
  <c r="AN3" i="7" s="1"/>
  <c r="CH3" i="7"/>
  <c r="X5" i="7"/>
  <c r="AF5" i="7" s="1"/>
  <c r="AN5" i="7" s="1"/>
  <c r="H8" i="7"/>
  <c r="W8" i="7"/>
  <c r="AE8" i="7" s="1"/>
  <c r="AM8" i="7" s="1"/>
  <c r="O8" i="7"/>
  <c r="X11" i="7"/>
  <c r="AF11" i="7" s="1"/>
  <c r="AN11" i="7" s="1"/>
  <c r="P11" i="7"/>
  <c r="I11" i="7"/>
  <c r="CH11" i="7" s="1"/>
  <c r="P37" i="7"/>
  <c r="H40" i="7"/>
  <c r="O40" i="7"/>
  <c r="P43" i="7"/>
  <c r="I43" i="7"/>
  <c r="CH67" i="7"/>
  <c r="H72" i="7"/>
  <c r="I72" i="7" s="1"/>
  <c r="O72" i="7"/>
  <c r="P75" i="7"/>
  <c r="I75" i="7"/>
  <c r="W10" i="7"/>
  <c r="AE10" i="7" s="1"/>
  <c r="AM10" i="7" s="1"/>
  <c r="O10" i="7"/>
  <c r="H14" i="7"/>
  <c r="I14" i="7" s="1"/>
  <c r="CH14" i="7" s="1"/>
  <c r="P21" i="7"/>
  <c r="H24" i="7"/>
  <c r="O24" i="7"/>
  <c r="H46" i="7"/>
  <c r="I46" i="7" s="1"/>
  <c r="H56" i="7"/>
  <c r="I56" i="7" s="1"/>
  <c r="O56" i="7"/>
  <c r="H78" i="7"/>
  <c r="I78" i="7" s="1"/>
  <c r="H88" i="7"/>
  <c r="I88" i="7" s="1"/>
  <c r="O88" i="7"/>
  <c r="W74" i="7"/>
  <c r="AE74" i="7" s="1"/>
  <c r="AM74" i="7" s="1"/>
  <c r="X63" i="7"/>
  <c r="AF63" i="7" s="1"/>
  <c r="AN63" i="7" s="1"/>
  <c r="W42" i="7"/>
  <c r="AE42" i="7" s="1"/>
  <c r="AM42" i="7" s="1"/>
  <c r="X31" i="7"/>
  <c r="AF31" i="7" s="1"/>
  <c r="AN31" i="7" s="1"/>
  <c r="CH83" i="7"/>
  <c r="I7" i="7"/>
  <c r="X7" i="7"/>
  <c r="AF7" i="7" s="1"/>
  <c r="AN7" i="7" s="1"/>
  <c r="H10" i="7"/>
  <c r="I10" i="7" s="1"/>
  <c r="I18" i="7"/>
  <c r="CH18" i="7" s="1"/>
  <c r="I19" i="7"/>
  <c r="CH19" i="7" s="1"/>
  <c r="H22" i="7"/>
  <c r="I22" i="7" s="1"/>
  <c r="CH27" i="7"/>
  <c r="H32" i="7"/>
  <c r="O32" i="7"/>
  <c r="I39" i="7"/>
  <c r="CH39" i="7" s="1"/>
  <c r="H42" i="7"/>
  <c r="I50" i="7"/>
  <c r="I51" i="7"/>
  <c r="CH51" i="7" s="1"/>
  <c r="H54" i="7"/>
  <c r="P61" i="7"/>
  <c r="H64" i="7"/>
  <c r="I64" i="7" s="1"/>
  <c r="O64" i="7"/>
  <c r="H74" i="7"/>
  <c r="I82" i="7"/>
  <c r="CH82" i="7" s="1"/>
  <c r="H86" i="7"/>
  <c r="I86" i="7" s="1"/>
  <c r="H4" i="7"/>
  <c r="I4" i="7" s="1"/>
  <c r="H12" i="7"/>
  <c r="I12" i="7" s="1"/>
  <c r="H20" i="7"/>
  <c r="I20" i="7" s="1"/>
  <c r="H28" i="7"/>
  <c r="H36" i="7"/>
  <c r="I36" i="7" s="1"/>
  <c r="H44" i="7"/>
  <c r="H52" i="7"/>
  <c r="I52" i="7" s="1"/>
  <c r="H60" i="7"/>
  <c r="I60" i="7" s="1"/>
  <c r="H68" i="7"/>
  <c r="I68" i="7" s="1"/>
  <c r="H76" i="7"/>
  <c r="I76" i="7" s="1"/>
  <c r="CH76" i="7" s="1"/>
  <c r="H84" i="7"/>
  <c r="I84" i="7" s="1"/>
  <c r="O84" i="7"/>
  <c r="O76" i="7"/>
  <c r="O68" i="7"/>
  <c r="O60" i="7"/>
  <c r="O52" i="7"/>
  <c r="O44" i="7"/>
  <c r="O36" i="7"/>
  <c r="O28" i="7"/>
  <c r="O20" i="7"/>
  <c r="I5" i="7"/>
  <c r="CH5" i="7" s="1"/>
  <c r="H9" i="7"/>
  <c r="I13" i="7"/>
  <c r="CH13" i="7" s="1"/>
  <c r="H17" i="7"/>
  <c r="I17" i="7" s="1"/>
  <c r="I21" i="7"/>
  <c r="H25" i="7"/>
  <c r="I29" i="7"/>
  <c r="H33" i="7"/>
  <c r="I33" i="7" s="1"/>
  <c r="I37" i="7"/>
  <c r="CH37" i="7" s="1"/>
  <c r="H41" i="7"/>
  <c r="I45" i="7"/>
  <c r="H49" i="7"/>
  <c r="I53" i="7"/>
  <c r="CH53" i="7" s="1"/>
  <c r="H57" i="7"/>
  <c r="I61" i="7"/>
  <c r="CH61" i="7" s="1"/>
  <c r="H65" i="7"/>
  <c r="I65" i="7" s="1"/>
  <c r="I69" i="7"/>
  <c r="CH69" i="7" s="1"/>
  <c r="H73" i="7"/>
  <c r="I73" i="7" s="1"/>
  <c r="I77" i="7"/>
  <c r="CH77" i="7" s="1"/>
  <c r="H81" i="7"/>
  <c r="I81" i="7" s="1"/>
  <c r="I85" i="7"/>
  <c r="CH85" i="7" s="1"/>
  <c r="H89" i="7"/>
  <c r="BX3" i="7"/>
  <c r="BI8" i="11"/>
  <c r="BQ8" i="11" s="1"/>
  <c r="BY8" i="11" s="1"/>
  <c r="BA8" i="11"/>
  <c r="BB8" i="11"/>
  <c r="S55" i="11"/>
  <c r="AA55" i="11" s="1"/>
  <c r="AI55" i="11" s="1"/>
  <c r="K55" i="11"/>
  <c r="S82" i="11"/>
  <c r="AA82" i="11" s="1"/>
  <c r="AI82" i="11" s="1"/>
  <c r="K82" i="11"/>
  <c r="BI4" i="11"/>
  <c r="BQ4" i="11" s="1"/>
  <c r="BY4" i="11" s="1"/>
  <c r="BA4" i="11"/>
  <c r="BI6" i="11"/>
  <c r="BQ6" i="11" s="1"/>
  <c r="BY6" i="11" s="1"/>
  <c r="BI10" i="11"/>
  <c r="BQ10" i="11" s="1"/>
  <c r="BY10" i="11" s="1"/>
  <c r="BA10" i="11"/>
  <c r="BJ10" i="11"/>
  <c r="BR10" i="11" s="1"/>
  <c r="BZ10" i="11" s="1"/>
  <c r="S20" i="11"/>
  <c r="AA20" i="11" s="1"/>
  <c r="AI20" i="11" s="1"/>
  <c r="K20" i="11"/>
  <c r="BI26" i="11"/>
  <c r="BQ26" i="11" s="1"/>
  <c r="BY26" i="11" s="1"/>
  <c r="BA26" i="11"/>
  <c r="BB26" i="11"/>
  <c r="S28" i="11"/>
  <c r="AA28" i="11" s="1"/>
  <c r="AI28" i="11" s="1"/>
  <c r="K28" i="11"/>
  <c r="S31" i="11"/>
  <c r="AA31" i="11" s="1"/>
  <c r="AI31" i="11" s="1"/>
  <c r="K31" i="11"/>
  <c r="BI34" i="11"/>
  <c r="BQ34" i="11" s="1"/>
  <c r="BY34" i="11" s="1"/>
  <c r="BA34" i="11"/>
  <c r="BB34" i="11"/>
  <c r="S36" i="11"/>
  <c r="AA36" i="11" s="1"/>
  <c r="AI36" i="11" s="1"/>
  <c r="K36" i="11"/>
  <c r="BI42" i="11"/>
  <c r="BQ42" i="11" s="1"/>
  <c r="BY42" i="11" s="1"/>
  <c r="BA42" i="11"/>
  <c r="BB42" i="11"/>
  <c r="S44" i="11"/>
  <c r="AA44" i="11" s="1"/>
  <c r="AI44" i="11" s="1"/>
  <c r="K44" i="11"/>
  <c r="S49" i="11"/>
  <c r="AA49" i="11" s="1"/>
  <c r="AI49" i="11" s="1"/>
  <c r="K49" i="11"/>
  <c r="BI50" i="11"/>
  <c r="BQ50" i="11" s="1"/>
  <c r="BY50" i="11" s="1"/>
  <c r="BA50" i="11"/>
  <c r="BB50" i="11"/>
  <c r="BB4" i="11"/>
  <c r="BB6" i="11"/>
  <c r="BR6" i="11"/>
  <c r="BZ6" i="11" s="1"/>
  <c r="K9" i="11"/>
  <c r="BB10" i="11"/>
  <c r="BI16" i="11"/>
  <c r="BQ16" i="11" s="1"/>
  <c r="BY16" i="11" s="1"/>
  <c r="BA16" i="11"/>
  <c r="BB16" i="11"/>
  <c r="BI20" i="11"/>
  <c r="BQ20" i="11" s="1"/>
  <c r="BY20" i="11" s="1"/>
  <c r="BA20" i="11"/>
  <c r="BJ20" i="11"/>
  <c r="BR20" i="11" s="1"/>
  <c r="BZ20" i="11" s="1"/>
  <c r="BJ22" i="11"/>
  <c r="BR22" i="11" s="1"/>
  <c r="BZ22" i="11" s="1"/>
  <c r="BB22" i="11"/>
  <c r="BI22" i="11"/>
  <c r="BQ22" i="11" s="1"/>
  <c r="BY22" i="11" s="1"/>
  <c r="BI28" i="11"/>
  <c r="BQ28" i="11" s="1"/>
  <c r="BY28" i="11" s="1"/>
  <c r="BA28" i="11"/>
  <c r="BJ28" i="11"/>
  <c r="BR28" i="11" s="1"/>
  <c r="BZ28" i="11" s="1"/>
  <c r="BJ30" i="11"/>
  <c r="BR30" i="11" s="1"/>
  <c r="BZ30" i="11" s="1"/>
  <c r="BB30" i="11"/>
  <c r="BI30" i="11"/>
  <c r="BQ30" i="11" s="1"/>
  <c r="BY30" i="11" s="1"/>
  <c r="BI36" i="11"/>
  <c r="BQ36" i="11" s="1"/>
  <c r="BY36" i="11" s="1"/>
  <c r="BA36" i="11"/>
  <c r="BJ36" i="11"/>
  <c r="BR36" i="11" s="1"/>
  <c r="BZ36" i="11" s="1"/>
  <c r="BJ38" i="11"/>
  <c r="BR38" i="11" s="1"/>
  <c r="BZ38" i="11" s="1"/>
  <c r="BB38" i="11"/>
  <c r="BI38" i="11"/>
  <c r="BQ38" i="11" s="1"/>
  <c r="BY38" i="11" s="1"/>
  <c r="BI44" i="11"/>
  <c r="BQ44" i="11" s="1"/>
  <c r="BY44" i="11" s="1"/>
  <c r="BA44" i="11"/>
  <c r="BJ44" i="11"/>
  <c r="BR44" i="11" s="1"/>
  <c r="BZ44" i="11" s="1"/>
  <c r="BJ46" i="11"/>
  <c r="BR46" i="11" s="1"/>
  <c r="BZ46" i="11" s="1"/>
  <c r="BB46" i="11"/>
  <c r="BI46" i="11"/>
  <c r="BQ46" i="11" s="1"/>
  <c r="BY46" i="11" s="1"/>
  <c r="S60" i="11"/>
  <c r="AA60" i="11" s="1"/>
  <c r="AI60" i="11" s="1"/>
  <c r="K60" i="11"/>
  <c r="BI66" i="11"/>
  <c r="BQ66" i="11" s="1"/>
  <c r="BY66" i="11" s="1"/>
  <c r="BA66" i="11"/>
  <c r="BB66" i="11"/>
  <c r="BI48" i="11"/>
  <c r="BQ48" i="11" s="1"/>
  <c r="BY48" i="11" s="1"/>
  <c r="BA48" i="11"/>
  <c r="BB48" i="11"/>
  <c r="BJ48" i="11"/>
  <c r="BR48" i="11" s="1"/>
  <c r="BZ48" i="11" s="1"/>
  <c r="S52" i="11"/>
  <c r="AA52" i="11" s="1"/>
  <c r="AI52" i="11" s="1"/>
  <c r="K52" i="11"/>
  <c r="BJ4" i="11"/>
  <c r="BR4" i="11" s="1"/>
  <c r="BZ4" i="11" s="1"/>
  <c r="S12" i="11"/>
  <c r="AA12" i="11" s="1"/>
  <c r="AI12" i="11" s="1"/>
  <c r="K12" i="11"/>
  <c r="S15" i="11"/>
  <c r="AA15" i="11" s="1"/>
  <c r="AI15" i="11" s="1"/>
  <c r="K15" i="11"/>
  <c r="S23" i="11"/>
  <c r="AA23" i="11" s="1"/>
  <c r="AI23" i="11" s="1"/>
  <c r="K23" i="11"/>
  <c r="S39" i="11"/>
  <c r="AA39" i="11" s="1"/>
  <c r="AI39" i="11" s="1"/>
  <c r="K39" i="11"/>
  <c r="S51" i="11"/>
  <c r="AA51" i="11" s="1"/>
  <c r="AI51" i="11" s="1"/>
  <c r="K51" i="11"/>
  <c r="S68" i="11"/>
  <c r="AA68" i="11" s="1"/>
  <c r="AI68" i="11" s="1"/>
  <c r="K68" i="11"/>
  <c r="AA4" i="11"/>
  <c r="AI4" i="11" s="1"/>
  <c r="K4" i="11"/>
  <c r="S7" i="11"/>
  <c r="AA7" i="11" s="1"/>
  <c r="AI7" i="11" s="1"/>
  <c r="K7" i="11"/>
  <c r="BJ8" i="11"/>
  <c r="BR8" i="11" s="1"/>
  <c r="BZ8" i="11" s="1"/>
  <c r="K11" i="11"/>
  <c r="BI12" i="11"/>
  <c r="BQ12" i="11" s="1"/>
  <c r="BY12" i="11" s="1"/>
  <c r="BA12" i="11"/>
  <c r="BJ12" i="11"/>
  <c r="BR12" i="11" s="1"/>
  <c r="BZ12" i="11" s="1"/>
  <c r="BA14" i="11"/>
  <c r="BI18" i="11"/>
  <c r="BQ18" i="11" s="1"/>
  <c r="BY18" i="11" s="1"/>
  <c r="BA18" i="11"/>
  <c r="BJ18" i="11"/>
  <c r="BR18" i="11" s="1"/>
  <c r="BZ18" i="11" s="1"/>
  <c r="S19" i="11"/>
  <c r="AA19" i="11" s="1"/>
  <c r="AI19" i="11" s="1"/>
  <c r="K19" i="11"/>
  <c r="BB20" i="11"/>
  <c r="BA22" i="11"/>
  <c r="S25" i="11"/>
  <c r="AA25" i="11" s="1"/>
  <c r="AI25" i="11" s="1"/>
  <c r="K25" i="11"/>
  <c r="S27" i="11"/>
  <c r="AA27" i="11" s="1"/>
  <c r="AI27" i="11" s="1"/>
  <c r="K27" i="11"/>
  <c r="BB28" i="11"/>
  <c r="BA30" i="11"/>
  <c r="S33" i="11"/>
  <c r="AA33" i="11" s="1"/>
  <c r="AI33" i="11" s="1"/>
  <c r="K33" i="11"/>
  <c r="S35" i="11"/>
  <c r="AA35" i="11" s="1"/>
  <c r="AI35" i="11" s="1"/>
  <c r="K35" i="11"/>
  <c r="BB36" i="11"/>
  <c r="BA38" i="11"/>
  <c r="S41" i="11"/>
  <c r="AA41" i="11" s="1"/>
  <c r="AI41" i="11" s="1"/>
  <c r="K41" i="11"/>
  <c r="S43" i="11"/>
  <c r="AA43" i="11" s="1"/>
  <c r="AI43" i="11" s="1"/>
  <c r="K43" i="11"/>
  <c r="BB44" i="11"/>
  <c r="BA46" i="11"/>
  <c r="BI58" i="11"/>
  <c r="BQ58" i="11" s="1"/>
  <c r="BY58" i="11" s="1"/>
  <c r="BA58" i="11"/>
  <c r="BB58" i="11"/>
  <c r="S63" i="11"/>
  <c r="AA63" i="11" s="1"/>
  <c r="AI63" i="11" s="1"/>
  <c r="K63" i="11"/>
  <c r="BI24" i="11"/>
  <c r="BQ24" i="11" s="1"/>
  <c r="BY24" i="11" s="1"/>
  <c r="BA24" i="11"/>
  <c r="BB24" i="11"/>
  <c r="BI32" i="11"/>
  <c r="BQ32" i="11" s="1"/>
  <c r="BY32" i="11" s="1"/>
  <c r="BA32" i="11"/>
  <c r="BB32" i="11"/>
  <c r="BI40" i="11"/>
  <c r="BQ40" i="11" s="1"/>
  <c r="BY40" i="11" s="1"/>
  <c r="BA40" i="11"/>
  <c r="BB40" i="11"/>
  <c r="BJ54" i="11"/>
  <c r="BR54" i="11" s="1"/>
  <c r="BZ54" i="11" s="1"/>
  <c r="BB54" i="11"/>
  <c r="BI54" i="11"/>
  <c r="BQ54" i="11" s="1"/>
  <c r="BY54" i="11" s="1"/>
  <c r="BI60" i="11"/>
  <c r="BQ60" i="11" s="1"/>
  <c r="BY60" i="11" s="1"/>
  <c r="BA60" i="11"/>
  <c r="BJ60" i="11"/>
  <c r="BR60" i="11" s="1"/>
  <c r="BZ60" i="11" s="1"/>
  <c r="BJ62" i="11"/>
  <c r="BR62" i="11" s="1"/>
  <c r="BZ62" i="11" s="1"/>
  <c r="BB62" i="11"/>
  <c r="BI62" i="11"/>
  <c r="BQ62" i="11" s="1"/>
  <c r="BY62" i="11" s="1"/>
  <c r="BI68" i="11"/>
  <c r="BQ68" i="11" s="1"/>
  <c r="BY68" i="11" s="1"/>
  <c r="BA68" i="11"/>
  <c r="BJ68" i="11"/>
  <c r="BR68" i="11" s="1"/>
  <c r="BZ68" i="11" s="1"/>
  <c r="BJ73" i="11"/>
  <c r="BR73" i="11" s="1"/>
  <c r="BZ73" i="11" s="1"/>
  <c r="BB73" i="11"/>
  <c r="BA73" i="11"/>
  <c r="BI73" i="11"/>
  <c r="BQ73" i="11" s="1"/>
  <c r="BY73" i="11" s="1"/>
  <c r="S88" i="11"/>
  <c r="AA88" i="11" s="1"/>
  <c r="AI88" i="11" s="1"/>
  <c r="K88" i="11"/>
  <c r="BJ7" i="11"/>
  <c r="BR7" i="11" s="1"/>
  <c r="BZ7" i="11" s="1"/>
  <c r="BB7" i="11"/>
  <c r="BI7" i="11"/>
  <c r="BQ7" i="11" s="1"/>
  <c r="BY7" i="11" s="1"/>
  <c r="BJ15" i="11"/>
  <c r="BR15" i="11" s="1"/>
  <c r="BZ15" i="11" s="1"/>
  <c r="BB15" i="11"/>
  <c r="BI15" i="11"/>
  <c r="BQ15" i="11" s="1"/>
  <c r="BY15" i="11" s="1"/>
  <c r="BJ23" i="11"/>
  <c r="BR23" i="11" s="1"/>
  <c r="BZ23" i="11" s="1"/>
  <c r="BB23" i="11"/>
  <c r="BI23" i="11"/>
  <c r="BQ23" i="11" s="1"/>
  <c r="BY23" i="11" s="1"/>
  <c r="BJ31" i="11"/>
  <c r="BR31" i="11" s="1"/>
  <c r="BZ31" i="11" s="1"/>
  <c r="BB31" i="11"/>
  <c r="BI31" i="11"/>
  <c r="BQ31" i="11" s="1"/>
  <c r="BY31" i="11" s="1"/>
  <c r="BJ39" i="11"/>
  <c r="BR39" i="11" s="1"/>
  <c r="BZ39" i="11" s="1"/>
  <c r="BB39" i="11"/>
  <c r="BI39" i="11"/>
  <c r="BQ39" i="11" s="1"/>
  <c r="BY39" i="11" s="1"/>
  <c r="S47" i="11"/>
  <c r="AA47" i="11" s="1"/>
  <c r="AI47" i="11" s="1"/>
  <c r="K47" i="11"/>
  <c r="BI52" i="11"/>
  <c r="BQ52" i="11" s="1"/>
  <c r="BY52" i="11" s="1"/>
  <c r="BA52" i="11"/>
  <c r="BJ52" i="11"/>
  <c r="BR52" i="11" s="1"/>
  <c r="BZ52" i="11" s="1"/>
  <c r="BA54" i="11"/>
  <c r="S57" i="11"/>
  <c r="AA57" i="11" s="1"/>
  <c r="AI57" i="11" s="1"/>
  <c r="K57" i="11"/>
  <c r="S59" i="11"/>
  <c r="AA59" i="11" s="1"/>
  <c r="AI59" i="11" s="1"/>
  <c r="K59" i="11"/>
  <c r="BB60" i="11"/>
  <c r="BA62" i="11"/>
  <c r="S65" i="11"/>
  <c r="AA65" i="11" s="1"/>
  <c r="AI65" i="11" s="1"/>
  <c r="K65" i="11"/>
  <c r="S67" i="11"/>
  <c r="AA67" i="11" s="1"/>
  <c r="AI67" i="11" s="1"/>
  <c r="K67" i="11"/>
  <c r="BB68" i="11"/>
  <c r="S74" i="11"/>
  <c r="AA74" i="11" s="1"/>
  <c r="AI74" i="11" s="1"/>
  <c r="K74" i="11"/>
  <c r="BJ77" i="11"/>
  <c r="BR77" i="11" s="1"/>
  <c r="BZ77" i="11" s="1"/>
  <c r="BB77" i="11"/>
  <c r="BA77" i="11"/>
  <c r="BI85" i="11"/>
  <c r="BQ85" i="11" s="1"/>
  <c r="BY85" i="11" s="1"/>
  <c r="BA85" i="11"/>
  <c r="BB85" i="11"/>
  <c r="BI56" i="11"/>
  <c r="BQ56" i="11" s="1"/>
  <c r="BY56" i="11" s="1"/>
  <c r="BA56" i="11"/>
  <c r="BB56" i="11"/>
  <c r="BI64" i="11"/>
  <c r="BQ64" i="11" s="1"/>
  <c r="BY64" i="11" s="1"/>
  <c r="BA64" i="11"/>
  <c r="BB64" i="11"/>
  <c r="BJ69" i="11"/>
  <c r="BR69" i="11" s="1"/>
  <c r="BZ69" i="11" s="1"/>
  <c r="BB69" i="11"/>
  <c r="BI69" i="11"/>
  <c r="BQ69" i="11" s="1"/>
  <c r="BY69" i="11" s="1"/>
  <c r="S73" i="11"/>
  <c r="AA73" i="11" s="1"/>
  <c r="AI73" i="11" s="1"/>
  <c r="K73" i="11"/>
  <c r="BJ3" i="11"/>
  <c r="BR3" i="11" s="1"/>
  <c r="BZ3" i="11" s="1"/>
  <c r="BB3" i="11"/>
  <c r="BI3" i="11"/>
  <c r="BQ3" i="11" s="1"/>
  <c r="BY3" i="11" s="1"/>
  <c r="S8" i="11"/>
  <c r="AA8" i="11" s="1"/>
  <c r="AI8" i="11" s="1"/>
  <c r="K8" i="11"/>
  <c r="BJ11" i="11"/>
  <c r="BR11" i="11" s="1"/>
  <c r="BZ11" i="11" s="1"/>
  <c r="BB11" i="11"/>
  <c r="BI11" i="11"/>
  <c r="BQ11" i="11" s="1"/>
  <c r="BY11" i="11" s="1"/>
  <c r="S16" i="11"/>
  <c r="AA16" i="11" s="1"/>
  <c r="AI16" i="11" s="1"/>
  <c r="K16" i="11"/>
  <c r="BJ19" i="11"/>
  <c r="BR19" i="11" s="1"/>
  <c r="BZ19" i="11" s="1"/>
  <c r="BB19" i="11"/>
  <c r="BI19" i="11"/>
  <c r="BQ19" i="11" s="1"/>
  <c r="BY19" i="11" s="1"/>
  <c r="S24" i="11"/>
  <c r="AA24" i="11" s="1"/>
  <c r="AI24" i="11" s="1"/>
  <c r="K24" i="11"/>
  <c r="BJ27" i="11"/>
  <c r="BR27" i="11" s="1"/>
  <c r="BZ27" i="11" s="1"/>
  <c r="BB27" i="11"/>
  <c r="BI27" i="11"/>
  <c r="BQ27" i="11" s="1"/>
  <c r="BY27" i="11" s="1"/>
  <c r="S32" i="11"/>
  <c r="AA32" i="11" s="1"/>
  <c r="AI32" i="11" s="1"/>
  <c r="K32" i="11"/>
  <c r="BJ35" i="11"/>
  <c r="BR35" i="11" s="1"/>
  <c r="BZ35" i="11" s="1"/>
  <c r="BB35" i="11"/>
  <c r="BI35" i="11"/>
  <c r="BQ35" i="11" s="1"/>
  <c r="BY35" i="11" s="1"/>
  <c r="S40" i="11"/>
  <c r="AA40" i="11" s="1"/>
  <c r="AI40" i="11" s="1"/>
  <c r="K40" i="11"/>
  <c r="BJ43" i="11"/>
  <c r="BR43" i="11" s="1"/>
  <c r="BZ43" i="11" s="1"/>
  <c r="BB43" i="11"/>
  <c r="BI43" i="11"/>
  <c r="BQ43" i="11" s="1"/>
  <c r="BY43" i="11" s="1"/>
  <c r="BJ47" i="11"/>
  <c r="BR47" i="11" s="1"/>
  <c r="BZ47" i="11" s="1"/>
  <c r="BB47" i="11"/>
  <c r="BI47" i="11"/>
  <c r="BQ47" i="11" s="1"/>
  <c r="BY47" i="11" s="1"/>
  <c r="BJ55" i="11"/>
  <c r="BR55" i="11" s="1"/>
  <c r="BZ55" i="11" s="1"/>
  <c r="BB55" i="11"/>
  <c r="BI55" i="11"/>
  <c r="BQ55" i="11" s="1"/>
  <c r="BY55" i="11" s="1"/>
  <c r="BJ63" i="11"/>
  <c r="BR63" i="11" s="1"/>
  <c r="BZ63" i="11" s="1"/>
  <c r="BB63" i="11"/>
  <c r="BI63" i="11"/>
  <c r="BQ63" i="11" s="1"/>
  <c r="BY63" i="11" s="1"/>
  <c r="BA69" i="11"/>
  <c r="BJ82" i="11"/>
  <c r="BR82" i="11" s="1"/>
  <c r="BZ82" i="11" s="1"/>
  <c r="BB82" i="11"/>
  <c r="BA82" i="11"/>
  <c r="BI82" i="11"/>
  <c r="BQ82" i="11" s="1"/>
  <c r="BY82" i="11" s="1"/>
  <c r="S75" i="11"/>
  <c r="AA75" i="11" s="1"/>
  <c r="AI75" i="11" s="1"/>
  <c r="K75" i="11"/>
  <c r="BI83" i="11"/>
  <c r="BQ83" i="11" s="1"/>
  <c r="BY83" i="11" s="1"/>
  <c r="BA83" i="11"/>
  <c r="BB83" i="11"/>
  <c r="S48" i="11"/>
  <c r="AA48" i="11" s="1"/>
  <c r="AI48" i="11" s="1"/>
  <c r="K48" i="11"/>
  <c r="BJ51" i="11"/>
  <c r="BR51" i="11" s="1"/>
  <c r="BZ51" i="11" s="1"/>
  <c r="BB51" i="11"/>
  <c r="BI51" i="11"/>
  <c r="BQ51" i="11" s="1"/>
  <c r="BY51" i="11" s="1"/>
  <c r="S56" i="11"/>
  <c r="AA56" i="11" s="1"/>
  <c r="AI56" i="11" s="1"/>
  <c r="K56" i="11"/>
  <c r="BJ59" i="11"/>
  <c r="BR59" i="11" s="1"/>
  <c r="BZ59" i="11" s="1"/>
  <c r="BB59" i="11"/>
  <c r="BI59" i="11"/>
  <c r="BQ59" i="11" s="1"/>
  <c r="BY59" i="11" s="1"/>
  <c r="S64" i="11"/>
  <c r="AA64" i="11" s="1"/>
  <c r="AI64" i="11" s="1"/>
  <c r="K64" i="11"/>
  <c r="BJ67" i="11"/>
  <c r="BR67" i="11" s="1"/>
  <c r="BZ67" i="11" s="1"/>
  <c r="BB67" i="11"/>
  <c r="BI67" i="11"/>
  <c r="BQ67" i="11" s="1"/>
  <c r="BY67" i="11" s="1"/>
  <c r="S70" i="11"/>
  <c r="AA70" i="11" s="1"/>
  <c r="AI70" i="11" s="1"/>
  <c r="K70" i="11"/>
  <c r="BI70" i="11"/>
  <c r="BQ70" i="11" s="1"/>
  <c r="BY70" i="11" s="1"/>
  <c r="BA70" i="11"/>
  <c r="BJ70" i="11"/>
  <c r="BR70" i="11" s="1"/>
  <c r="BZ70" i="11" s="1"/>
  <c r="BJ72" i="11"/>
  <c r="BR72" i="11" s="1"/>
  <c r="BZ72" i="11" s="1"/>
  <c r="BB72" i="11"/>
  <c r="BI72" i="11"/>
  <c r="BQ72" i="11" s="1"/>
  <c r="BY72" i="11" s="1"/>
  <c r="S78" i="11"/>
  <c r="AA78" i="11" s="1"/>
  <c r="AI78" i="11" s="1"/>
  <c r="K78" i="11"/>
  <c r="BI78" i="11"/>
  <c r="BQ78" i="11" s="1"/>
  <c r="BY78" i="11" s="1"/>
  <c r="BA78" i="11"/>
  <c r="BJ78" i="11"/>
  <c r="BR78" i="11" s="1"/>
  <c r="BZ78" i="11" s="1"/>
  <c r="BJ80" i="11"/>
  <c r="BR80" i="11" s="1"/>
  <c r="BZ80" i="11" s="1"/>
  <c r="BB80" i="11"/>
  <c r="BI80" i="11"/>
  <c r="BQ80" i="11" s="1"/>
  <c r="BY80" i="11" s="1"/>
  <c r="BI74" i="11"/>
  <c r="BQ74" i="11" s="1"/>
  <c r="BY74" i="11" s="1"/>
  <c r="BA74" i="11"/>
  <c r="BJ74" i="11"/>
  <c r="BR74" i="11" s="1"/>
  <c r="BZ74" i="11" s="1"/>
  <c r="S87" i="11"/>
  <c r="AA87" i="11" s="1"/>
  <c r="AI87" i="11" s="1"/>
  <c r="K87" i="11"/>
  <c r="BI87" i="11"/>
  <c r="BQ87" i="11" s="1"/>
  <c r="BY87" i="11" s="1"/>
  <c r="BA87" i="11"/>
  <c r="BJ87" i="11"/>
  <c r="BR87" i="11" s="1"/>
  <c r="BZ87" i="11" s="1"/>
  <c r="S83" i="11"/>
  <c r="AA83" i="11" s="1"/>
  <c r="AI83" i="11" s="1"/>
  <c r="K83" i="11"/>
  <c r="BJ86" i="11"/>
  <c r="BR86" i="11" s="1"/>
  <c r="BZ86" i="11" s="1"/>
  <c r="BB86" i="11"/>
  <c r="BI86" i="11"/>
  <c r="BQ86" i="11" s="1"/>
  <c r="BY86" i="11" s="1"/>
  <c r="BA14" i="10"/>
  <c r="BI14" i="10"/>
  <c r="BQ14" i="10" s="1"/>
  <c r="BY14" i="10" s="1"/>
  <c r="BJ83" i="10"/>
  <c r="BR83" i="10" s="1"/>
  <c r="BZ83" i="10" s="1"/>
  <c r="BB83" i="10"/>
  <c r="BJ6" i="10"/>
  <c r="BR6" i="10" s="1"/>
  <c r="BZ6" i="10" s="1"/>
  <c r="BB6" i="10"/>
  <c r="BJ10" i="10"/>
  <c r="BR10" i="10" s="1"/>
  <c r="BZ10" i="10" s="1"/>
  <c r="BB10" i="10"/>
  <c r="BI22" i="10"/>
  <c r="BQ22" i="10" s="1"/>
  <c r="BY22" i="10" s="1"/>
  <c r="BA22" i="10"/>
  <c r="BJ26" i="10"/>
  <c r="BR26" i="10" s="1"/>
  <c r="BZ26" i="10" s="1"/>
  <c r="BB26" i="10"/>
  <c r="BI30" i="10"/>
  <c r="BQ30" i="10" s="1"/>
  <c r="BY30" i="10" s="1"/>
  <c r="BA30" i="10"/>
  <c r="BJ34" i="10"/>
  <c r="BR34" i="10" s="1"/>
  <c r="BZ34" i="10" s="1"/>
  <c r="BB34" i="10"/>
  <c r="BA34" i="10"/>
  <c r="BI38" i="10"/>
  <c r="BQ38" i="10" s="1"/>
  <c r="BY38" i="10" s="1"/>
  <c r="BA38" i="10"/>
  <c r="BB38" i="10"/>
  <c r="BJ42" i="10"/>
  <c r="BR42" i="10" s="1"/>
  <c r="BZ42" i="10" s="1"/>
  <c r="BB42" i="10"/>
  <c r="BA42" i="10"/>
  <c r="BI42" i="10"/>
  <c r="BQ42" i="10" s="1"/>
  <c r="BY42" i="10" s="1"/>
  <c r="BI46" i="10"/>
  <c r="BQ46" i="10" s="1"/>
  <c r="BY46" i="10" s="1"/>
  <c r="BA46" i="10"/>
  <c r="BJ50" i="10"/>
  <c r="BR50" i="10" s="1"/>
  <c r="BZ50" i="10" s="1"/>
  <c r="BB50" i="10"/>
  <c r="BA50" i="10"/>
  <c r="BJ54" i="10"/>
  <c r="BR54" i="10" s="1"/>
  <c r="BZ54" i="10" s="1"/>
  <c r="BB54" i="10"/>
  <c r="BI54" i="10"/>
  <c r="BQ54" i="10" s="1"/>
  <c r="BY54" i="10" s="1"/>
  <c r="BA54" i="10"/>
  <c r="BJ58" i="10"/>
  <c r="BR58" i="10" s="1"/>
  <c r="BZ58" i="10" s="1"/>
  <c r="BB58" i="10"/>
  <c r="BI58" i="10"/>
  <c r="BQ58" i="10" s="1"/>
  <c r="BY58" i="10" s="1"/>
  <c r="BA58" i="10"/>
  <c r="BI62" i="10"/>
  <c r="BQ62" i="10" s="1"/>
  <c r="BY62" i="10" s="1"/>
  <c r="BA62" i="10"/>
  <c r="BB62" i="10"/>
  <c r="BJ62" i="10"/>
  <c r="BR62" i="10" s="1"/>
  <c r="BZ62" i="10" s="1"/>
  <c r="BJ66" i="10"/>
  <c r="BR66" i="10" s="1"/>
  <c r="BZ66" i="10" s="1"/>
  <c r="BB66" i="10"/>
  <c r="BA66" i="10"/>
  <c r="BJ70" i="10"/>
  <c r="BR70" i="10" s="1"/>
  <c r="BZ70" i="10" s="1"/>
  <c r="BB70" i="10"/>
  <c r="BI70" i="10"/>
  <c r="BQ70" i="10" s="1"/>
  <c r="BY70" i="10" s="1"/>
  <c r="BA70" i="10"/>
  <c r="BI74" i="10"/>
  <c r="BQ74" i="10" s="1"/>
  <c r="BY74" i="10" s="1"/>
  <c r="BA74" i="10"/>
  <c r="BJ74" i="10"/>
  <c r="BR74" i="10" s="1"/>
  <c r="BZ74" i="10" s="1"/>
  <c r="BI78" i="10"/>
  <c r="BQ78" i="10" s="1"/>
  <c r="BY78" i="10" s="1"/>
  <c r="BA78" i="10"/>
  <c r="BJ82" i="10"/>
  <c r="BR82" i="10" s="1"/>
  <c r="BZ82" i="10" s="1"/>
  <c r="BB82" i="10"/>
  <c r="BI82" i="10"/>
  <c r="BQ82" i="10" s="1"/>
  <c r="BY82" i="10" s="1"/>
  <c r="BJ86" i="10"/>
  <c r="BR86" i="10" s="1"/>
  <c r="BZ86" i="10" s="1"/>
  <c r="BB86" i="10"/>
  <c r="BI10" i="10"/>
  <c r="BQ10" i="10" s="1"/>
  <c r="BY10" i="10" s="1"/>
  <c r="BB14" i="10"/>
  <c r="BB22" i="10"/>
  <c r="BI26" i="10"/>
  <c r="BQ26" i="10" s="1"/>
  <c r="BY26" i="10" s="1"/>
  <c r="BJ30" i="10"/>
  <c r="BR30" i="10" s="1"/>
  <c r="BZ30" i="10" s="1"/>
  <c r="BJ38" i="10"/>
  <c r="BR38" i="10" s="1"/>
  <c r="BZ38" i="10" s="1"/>
  <c r="BB46" i="10"/>
  <c r="BI66" i="10"/>
  <c r="BQ66" i="10" s="1"/>
  <c r="BY66" i="10" s="1"/>
  <c r="BB74" i="10"/>
  <c r="BJ78" i="10"/>
  <c r="BR78" i="10" s="1"/>
  <c r="BZ78" i="10" s="1"/>
  <c r="BA86" i="10"/>
  <c r="BI6" i="10"/>
  <c r="BQ6" i="10" s="1"/>
  <c r="BY6" i="10" s="1"/>
  <c r="BA10" i="10"/>
  <c r="BA18" i="10"/>
  <c r="BA26" i="10"/>
  <c r="BB30" i="10"/>
  <c r="BI34" i="10"/>
  <c r="BQ34" i="10" s="1"/>
  <c r="BY34" i="10" s="1"/>
  <c r="BB78" i="10"/>
  <c r="BA82" i="10"/>
  <c r="BA7" i="10"/>
  <c r="BI7" i="10"/>
  <c r="BQ7" i="10" s="1"/>
  <c r="BY7" i="10" s="1"/>
  <c r="BB15" i="10"/>
  <c r="BA19" i="10"/>
  <c r="BI19" i="10"/>
  <c r="BQ19" i="10" s="1"/>
  <c r="BY19" i="10" s="1"/>
  <c r="BA31" i="10"/>
  <c r="BI31" i="10"/>
  <c r="BQ31" i="10" s="1"/>
  <c r="BY31" i="10" s="1"/>
  <c r="BA39" i="10"/>
  <c r="BI39" i="10"/>
  <c r="BQ39" i="10" s="1"/>
  <c r="BY39" i="10" s="1"/>
  <c r="BB63" i="10"/>
  <c r="BJ23" i="10"/>
  <c r="BR23" i="10" s="1"/>
  <c r="BZ23" i="10" s="1"/>
  <c r="BB23" i="10"/>
  <c r="BJ35" i="10"/>
  <c r="BR35" i="10" s="1"/>
  <c r="BZ35" i="10" s="1"/>
  <c r="BB35" i="10"/>
  <c r="BI35" i="10"/>
  <c r="BQ35" i="10" s="1"/>
  <c r="BY35" i="10" s="1"/>
  <c r="BA35" i="10"/>
  <c r="BJ43" i="10"/>
  <c r="BR43" i="10" s="1"/>
  <c r="BZ43" i="10" s="1"/>
  <c r="BB43" i="10"/>
  <c r="BJ51" i="10"/>
  <c r="BR51" i="10" s="1"/>
  <c r="BZ51" i="10" s="1"/>
  <c r="BB51" i="10"/>
  <c r="BI55" i="10"/>
  <c r="BQ55" i="10" s="1"/>
  <c r="BY55" i="10" s="1"/>
  <c r="BA55" i="10"/>
  <c r="BI59" i="10"/>
  <c r="BQ59" i="10" s="1"/>
  <c r="BY59" i="10" s="1"/>
  <c r="BA59" i="10"/>
  <c r="BJ67" i="10"/>
  <c r="BR67" i="10" s="1"/>
  <c r="BZ67" i="10" s="1"/>
  <c r="BB67" i="10"/>
  <c r="BJ71" i="10"/>
  <c r="BR71" i="10" s="1"/>
  <c r="BZ71" i="10" s="1"/>
  <c r="BB71" i="10"/>
  <c r="BJ75" i="10"/>
  <c r="BR75" i="10" s="1"/>
  <c r="BZ75" i="10" s="1"/>
  <c r="BB75" i="10"/>
  <c r="BI79" i="10"/>
  <c r="BQ79" i="10" s="1"/>
  <c r="BY79" i="10" s="1"/>
  <c r="BA79" i="10"/>
  <c r="BB7" i="10"/>
  <c r="BA11" i="10"/>
  <c r="BB19" i="10"/>
  <c r="BA27" i="10"/>
  <c r="BB31" i="10"/>
  <c r="BB39" i="10"/>
  <c r="BA47" i="10"/>
  <c r="BJ59" i="10"/>
  <c r="BR59" i="10" s="1"/>
  <c r="BZ59" i="10" s="1"/>
  <c r="BA67" i="10"/>
  <c r="BA87" i="10"/>
  <c r="S26" i="10"/>
  <c r="AA26" i="10" s="1"/>
  <c r="AI26" i="10" s="1"/>
  <c r="K26" i="10"/>
  <c r="S34" i="10"/>
  <c r="AA34" i="10" s="1"/>
  <c r="AI34" i="10" s="1"/>
  <c r="K34" i="10"/>
  <c r="S42" i="10"/>
  <c r="AA42" i="10" s="1"/>
  <c r="AI42" i="10" s="1"/>
  <c r="K42" i="10"/>
  <c r="S46" i="10"/>
  <c r="AA46" i="10" s="1"/>
  <c r="AI46" i="10" s="1"/>
  <c r="K46" i="10"/>
  <c r="S54" i="10"/>
  <c r="AA54" i="10" s="1"/>
  <c r="AI54" i="10" s="1"/>
  <c r="K54" i="10"/>
  <c r="S62" i="10"/>
  <c r="AA62" i="10" s="1"/>
  <c r="AI62" i="10" s="1"/>
  <c r="K62" i="10"/>
  <c r="K50" i="10"/>
  <c r="K66" i="10"/>
  <c r="S35" i="10"/>
  <c r="AA35" i="10" s="1"/>
  <c r="AI35" i="10" s="1"/>
  <c r="K35" i="10"/>
  <c r="S43" i="10"/>
  <c r="AA43" i="10" s="1"/>
  <c r="AI43" i="10" s="1"/>
  <c r="K43" i="10"/>
  <c r="S51" i="10"/>
  <c r="AA51" i="10" s="1"/>
  <c r="AI51" i="10" s="1"/>
  <c r="K51" i="10"/>
  <c r="S59" i="10"/>
  <c r="AA59" i="10" s="1"/>
  <c r="AI59" i="10" s="1"/>
  <c r="K59" i="10"/>
  <c r="S75" i="10"/>
  <c r="AA75" i="10" s="1"/>
  <c r="AI75" i="10" s="1"/>
  <c r="K75" i="10"/>
  <c r="K10" i="10"/>
  <c r="K18" i="10"/>
  <c r="K30" i="10"/>
  <c r="S82" i="10"/>
  <c r="AA82" i="10" s="1"/>
  <c r="AI82" i="10" s="1"/>
  <c r="K82" i="10"/>
  <c r="K38" i="10"/>
  <c r="K58" i="10"/>
  <c r="K70" i="10"/>
  <c r="K78" i="10"/>
  <c r="K86" i="10"/>
  <c r="BF29" i="8"/>
  <c r="BN29" i="8"/>
  <c r="BV29" i="8" s="1"/>
  <c r="CD29" i="8" s="1"/>
  <c r="AF8" i="8"/>
  <c r="AN8" i="8" s="1"/>
  <c r="AF16" i="8"/>
  <c r="AN16" i="8" s="1"/>
  <c r="P16" i="8"/>
  <c r="BG4" i="8"/>
  <c r="BO4" i="8"/>
  <c r="BW4" i="8" s="1"/>
  <c r="CE4" i="8" s="1"/>
  <c r="BN42" i="8"/>
  <c r="BV42" i="8" s="1"/>
  <c r="CD42" i="8" s="1"/>
  <c r="BF42" i="8"/>
  <c r="BO59" i="8"/>
  <c r="BW59" i="8" s="1"/>
  <c r="CE59" i="8" s="1"/>
  <c r="BG59" i="8"/>
  <c r="AF12" i="8"/>
  <c r="AN12" i="8" s="1"/>
  <c r="BG16" i="8"/>
  <c r="BO16" i="8"/>
  <c r="BW16" i="8" s="1"/>
  <c r="CE16" i="8" s="1"/>
  <c r="AF41" i="8"/>
  <c r="AN41" i="8" s="1"/>
  <c r="P41" i="8"/>
  <c r="BF57" i="8"/>
  <c r="BN57" i="8"/>
  <c r="BV57" i="8" s="1"/>
  <c r="CD57" i="8" s="1"/>
  <c r="O4" i="8"/>
  <c r="AE4" i="8"/>
  <c r="AM4" i="8" s="1"/>
  <c r="O8" i="8"/>
  <c r="AE8" i="8"/>
  <c r="AM8" i="8" s="1"/>
  <c r="BN8" i="8"/>
  <c r="BV8" i="8" s="1"/>
  <c r="CD8" i="8" s="1"/>
  <c r="BF8" i="8"/>
  <c r="O12" i="8"/>
  <c r="BN12" i="8"/>
  <c r="BV12" i="8" s="1"/>
  <c r="CD12" i="8" s="1"/>
  <c r="BF12" i="8"/>
  <c r="O16" i="8"/>
  <c r="BN18" i="8"/>
  <c r="BV18" i="8" s="1"/>
  <c r="CD18" i="8" s="1"/>
  <c r="BM22" i="8"/>
  <c r="BU22" i="8" s="1"/>
  <c r="CC22" i="8" s="1"/>
  <c r="BE22" i="8"/>
  <c r="BM26" i="8"/>
  <c r="BU26" i="8" s="1"/>
  <c r="CC26" i="8" s="1"/>
  <c r="BE26" i="8"/>
  <c r="AE52" i="8"/>
  <c r="AM52" i="8" s="1"/>
  <c r="BM58" i="8"/>
  <c r="BU58" i="8" s="1"/>
  <c r="CC58" i="8" s="1"/>
  <c r="AF59" i="8"/>
  <c r="AN59" i="8" s="1"/>
  <c r="BN9" i="8"/>
  <c r="BV9" i="8" s="1"/>
  <c r="CD9" i="8" s="1"/>
  <c r="BO19" i="8"/>
  <c r="BW19" i="8" s="1"/>
  <c r="CE19" i="8" s="1"/>
  <c r="BG19" i="8"/>
  <c r="AE21" i="8"/>
  <c r="AM21" i="8" s="1"/>
  <c r="BM21" i="8"/>
  <c r="BU21" i="8" s="1"/>
  <c r="CC21" i="8" s="1"/>
  <c r="BE21" i="8"/>
  <c r="AF24" i="8"/>
  <c r="AN24" i="8" s="1"/>
  <c r="P24" i="8"/>
  <c r="O26" i="8"/>
  <c r="AE26" i="8"/>
  <c r="AM26" i="8" s="1"/>
  <c r="O29" i="8"/>
  <c r="AE29" i="8"/>
  <c r="AM29" i="8" s="1"/>
  <c r="BM30" i="8"/>
  <c r="BU30" i="8" s="1"/>
  <c r="CC30" i="8" s="1"/>
  <c r="BE30" i="8"/>
  <c r="BM33" i="8"/>
  <c r="BU33" i="8" s="1"/>
  <c r="CC33" i="8" s="1"/>
  <c r="BE33" i="8"/>
  <c r="AE40" i="8"/>
  <c r="AM40" i="8" s="1"/>
  <c r="BN40" i="8"/>
  <c r="BV40" i="8" s="1"/>
  <c r="CD40" i="8" s="1"/>
  <c r="BF40" i="8"/>
  <c r="O42" i="8"/>
  <c r="AE42" i="8"/>
  <c r="AM42" i="8" s="1"/>
  <c r="O48" i="8"/>
  <c r="AE48" i="8"/>
  <c r="AM48" i="8" s="1"/>
  <c r="O49" i="8"/>
  <c r="AE49" i="8"/>
  <c r="AM49" i="8" s="1"/>
  <c r="BM49" i="8"/>
  <c r="BU49" i="8" s="1"/>
  <c r="CC49" i="8" s="1"/>
  <c r="BE49" i="8"/>
  <c r="BE58" i="8"/>
  <c r="BN60" i="8"/>
  <c r="BV60" i="8" s="1"/>
  <c r="CD60" i="8" s="1"/>
  <c r="BF60" i="8"/>
  <c r="AF67" i="8"/>
  <c r="AN67" i="8" s="1"/>
  <c r="P67" i="8"/>
  <c r="O86" i="8"/>
  <c r="AE86" i="8"/>
  <c r="AM86" i="8" s="1"/>
  <c r="AF5" i="8"/>
  <c r="AN5" i="8" s="1"/>
  <c r="BF5" i="8"/>
  <c r="O6" i="8"/>
  <c r="AG6" i="8"/>
  <c r="AO6" i="8" s="1"/>
  <c r="BF6" i="8"/>
  <c r="BM7" i="8"/>
  <c r="BU7" i="8" s="1"/>
  <c r="CC7" i="8" s="1"/>
  <c r="AF9" i="8"/>
  <c r="AN9" i="8" s="1"/>
  <c r="O10" i="8"/>
  <c r="AG10" i="8"/>
  <c r="AO10" i="8" s="1"/>
  <c r="BF10" i="8"/>
  <c r="BM11" i="8"/>
  <c r="BU11" i="8" s="1"/>
  <c r="CC11" i="8" s="1"/>
  <c r="AF13" i="8"/>
  <c r="AN13" i="8" s="1"/>
  <c r="BF13" i="8"/>
  <c r="O14" i="8"/>
  <c r="AG14" i="8"/>
  <c r="AO14" i="8" s="1"/>
  <c r="BF14" i="8"/>
  <c r="BM15" i="8"/>
  <c r="BU15" i="8" s="1"/>
  <c r="CC15" i="8" s="1"/>
  <c r="AF17" i="8"/>
  <c r="AN17" i="8" s="1"/>
  <c r="BF17" i="8"/>
  <c r="AG19" i="8"/>
  <c r="AO19" i="8" s="1"/>
  <c r="AE20" i="8"/>
  <c r="AM20" i="8" s="1"/>
  <c r="BN20" i="8"/>
  <c r="BV20" i="8" s="1"/>
  <c r="CD20" i="8" s="1"/>
  <c r="BF20" i="8"/>
  <c r="BO23" i="8"/>
  <c r="BW23" i="8" s="1"/>
  <c r="CE23" i="8" s="1"/>
  <c r="BG23" i="8"/>
  <c r="AE25" i="8"/>
  <c r="AM25" i="8" s="1"/>
  <c r="BM25" i="8"/>
  <c r="BU25" i="8" s="1"/>
  <c r="CC25" i="8" s="1"/>
  <c r="BE25" i="8"/>
  <c r="AE28" i="8"/>
  <c r="AM28" i="8" s="1"/>
  <c r="BN28" i="8"/>
  <c r="BV28" i="8" s="1"/>
  <c r="CD28" i="8" s="1"/>
  <c r="BF28" i="8"/>
  <c r="O30" i="8"/>
  <c r="AE30" i="8"/>
  <c r="AM30" i="8" s="1"/>
  <c r="O33" i="8"/>
  <c r="AE33" i="8"/>
  <c r="AM33" i="8" s="1"/>
  <c r="BM34" i="8"/>
  <c r="BU34" i="8" s="1"/>
  <c r="CC34" i="8" s="1"/>
  <c r="BE34" i="8"/>
  <c r="O36" i="8"/>
  <c r="P37" i="8"/>
  <c r="BM37" i="8"/>
  <c r="BU37" i="8" s="1"/>
  <c r="CC37" i="8" s="1"/>
  <c r="BE37" i="8"/>
  <c r="AE44" i="8"/>
  <c r="AM44" i="8" s="1"/>
  <c r="BN44" i="8"/>
  <c r="BV44" i="8" s="1"/>
  <c r="CD44" i="8" s="1"/>
  <c r="BF44" i="8"/>
  <c r="O52" i="8"/>
  <c r="BO52" i="8"/>
  <c r="BW52" i="8" s="1"/>
  <c r="CE52" i="8" s="1"/>
  <c r="BG52" i="8"/>
  <c r="O53" i="8"/>
  <c r="AE53" i="8"/>
  <c r="AM53" i="8" s="1"/>
  <c r="P56" i="8"/>
  <c r="AF56" i="8"/>
  <c r="AN56" i="8" s="1"/>
  <c r="BN66" i="8"/>
  <c r="BV66" i="8" s="1"/>
  <c r="CD66" i="8" s="1"/>
  <c r="BF66" i="8"/>
  <c r="AF73" i="8"/>
  <c r="AN73" i="8" s="1"/>
  <c r="P73" i="8"/>
  <c r="BN4" i="8"/>
  <c r="BV4" i="8" s="1"/>
  <c r="CD4" i="8" s="1"/>
  <c r="BF4" i="8"/>
  <c r="AE12" i="8"/>
  <c r="AM12" i="8" s="1"/>
  <c r="AE16" i="8"/>
  <c r="AM16" i="8" s="1"/>
  <c r="BN16" i="8"/>
  <c r="BV16" i="8" s="1"/>
  <c r="CD16" i="8" s="1"/>
  <c r="BF16" i="8"/>
  <c r="AF20" i="8"/>
  <c r="AN20" i="8" s="1"/>
  <c r="P20" i="8"/>
  <c r="AE22" i="8"/>
  <c r="AM22" i="8" s="1"/>
  <c r="BM29" i="8"/>
  <c r="BU29" i="8" s="1"/>
  <c r="CC29" i="8" s="1"/>
  <c r="BE29" i="8"/>
  <c r="AE36" i="8"/>
  <c r="AM36" i="8" s="1"/>
  <c r="BN36" i="8"/>
  <c r="BV36" i="8" s="1"/>
  <c r="CD36" i="8" s="1"/>
  <c r="BF36" i="8"/>
  <c r="O38" i="8"/>
  <c r="AE38" i="8"/>
  <c r="AM38" i="8" s="1"/>
  <c r="BN38" i="8"/>
  <c r="BV38" i="8" s="1"/>
  <c r="CD38" i="8" s="1"/>
  <c r="BF38" i="8"/>
  <c r="O41" i="8"/>
  <c r="AE41" i="8"/>
  <c r="AM41" i="8" s="1"/>
  <c r="BF41" i="8"/>
  <c r="BN41" i="8"/>
  <c r="BV41" i="8" s="1"/>
  <c r="CD41" i="8" s="1"/>
  <c r="BM42" i="8"/>
  <c r="BU42" i="8" s="1"/>
  <c r="CC42" i="8" s="1"/>
  <c r="BE42" i="8"/>
  <c r="AF45" i="8"/>
  <c r="AN45" i="8" s="1"/>
  <c r="P45" i="8"/>
  <c r="BM57" i="8"/>
  <c r="BU57" i="8" s="1"/>
  <c r="CC57" i="8" s="1"/>
  <c r="BE57" i="8"/>
  <c r="BN59" i="8"/>
  <c r="BV59" i="8" s="1"/>
  <c r="CD59" i="8" s="1"/>
  <c r="BF59" i="8"/>
  <c r="O61" i="8"/>
  <c r="O68" i="8"/>
  <c r="AE68" i="8"/>
  <c r="AM68" i="8" s="1"/>
  <c r="BF3" i="8"/>
  <c r="BM5" i="8"/>
  <c r="BU5" i="8" s="1"/>
  <c r="CC5" i="8" s="1"/>
  <c r="BE5" i="8"/>
  <c r="AF6" i="8"/>
  <c r="AN6" i="8" s="1"/>
  <c r="P6" i="8"/>
  <c r="BM9" i="8"/>
  <c r="BU9" i="8" s="1"/>
  <c r="CC9" i="8" s="1"/>
  <c r="BE9" i="8"/>
  <c r="AF10" i="8"/>
  <c r="AN10" i="8" s="1"/>
  <c r="P10" i="8"/>
  <c r="BE11" i="8"/>
  <c r="BM13" i="8"/>
  <c r="BU13" i="8" s="1"/>
  <c r="CC13" i="8" s="1"/>
  <c r="BE13" i="8"/>
  <c r="AF14" i="8"/>
  <c r="AN14" i="8" s="1"/>
  <c r="P14" i="8"/>
  <c r="BE15" i="8"/>
  <c r="BM17" i="8"/>
  <c r="BU17" i="8" s="1"/>
  <c r="CC17" i="8" s="1"/>
  <c r="BE17" i="8"/>
  <c r="AE18" i="8"/>
  <c r="AM18" i="8" s="1"/>
  <c r="BM18" i="8"/>
  <c r="BU18" i="8" s="1"/>
  <c r="CC18" i="8" s="1"/>
  <c r="BE18" i="8"/>
  <c r="O20" i="8"/>
  <c r="O22" i="8"/>
  <c r="AE24" i="8"/>
  <c r="AM24" i="8" s="1"/>
  <c r="BN24" i="8"/>
  <c r="BV24" i="8" s="1"/>
  <c r="CD24" i="8" s="1"/>
  <c r="BF24" i="8"/>
  <c r="AE32" i="8"/>
  <c r="AM32" i="8" s="1"/>
  <c r="BN32" i="8"/>
  <c r="BV32" i="8" s="1"/>
  <c r="CD32" i="8" s="1"/>
  <c r="BF32" i="8"/>
  <c r="O34" i="8"/>
  <c r="AE34" i="8"/>
  <c r="AM34" i="8" s="1"/>
  <c r="BN34" i="8"/>
  <c r="BV34" i="8" s="1"/>
  <c r="CD34" i="8" s="1"/>
  <c r="BF34" i="8"/>
  <c r="O37" i="8"/>
  <c r="AE37" i="8"/>
  <c r="AM37" i="8" s="1"/>
  <c r="BF37" i="8"/>
  <c r="BN37" i="8"/>
  <c r="BV37" i="8" s="1"/>
  <c r="CD37" i="8" s="1"/>
  <c r="BM38" i="8"/>
  <c r="BU38" i="8" s="1"/>
  <c r="CC38" i="8" s="1"/>
  <c r="BE38" i="8"/>
  <c r="O40" i="8"/>
  <c r="BM41" i="8"/>
  <c r="BU41" i="8" s="1"/>
  <c r="CC41" i="8" s="1"/>
  <c r="BE41" i="8"/>
  <c r="O45" i="8"/>
  <c r="AE45" i="8"/>
  <c r="AM45" i="8" s="1"/>
  <c r="BE46" i="8"/>
  <c r="BM46" i="8"/>
  <c r="BU46" i="8" s="1"/>
  <c r="CC46" i="8" s="1"/>
  <c r="AF54" i="8"/>
  <c r="AN54" i="8" s="1"/>
  <c r="P54" i="8"/>
  <c r="P55" i="8"/>
  <c r="AF55" i="8"/>
  <c r="AN55" i="8" s="1"/>
  <c r="AE61" i="8"/>
  <c r="AM61" i="8" s="1"/>
  <c r="BM65" i="8"/>
  <c r="BU65" i="8" s="1"/>
  <c r="CC65" i="8" s="1"/>
  <c r="BE65" i="8"/>
  <c r="BM67" i="8"/>
  <c r="BU67" i="8" s="1"/>
  <c r="CC67" i="8" s="1"/>
  <c r="BE67" i="8"/>
  <c r="O70" i="8"/>
  <c r="AE70" i="8"/>
  <c r="AM70" i="8" s="1"/>
  <c r="O77" i="8"/>
  <c r="AE77" i="8"/>
  <c r="AM77" i="8" s="1"/>
  <c r="O46" i="8"/>
  <c r="BM47" i="8"/>
  <c r="BU47" i="8" s="1"/>
  <c r="CC47" i="8" s="1"/>
  <c r="BN48" i="8"/>
  <c r="BV48" i="8" s="1"/>
  <c r="CD48" i="8" s="1"/>
  <c r="BF48" i="8"/>
  <c r="BM53" i="8"/>
  <c r="BU53" i="8" s="1"/>
  <c r="CC53" i="8" s="1"/>
  <c r="BE53" i="8"/>
  <c r="BN55" i="8"/>
  <c r="BV55" i="8" s="1"/>
  <c r="CD55" i="8" s="1"/>
  <c r="BF55" i="8"/>
  <c r="BN56" i="8"/>
  <c r="BV56" i="8" s="1"/>
  <c r="CD56" i="8" s="1"/>
  <c r="BF56" i="8"/>
  <c r="AF62" i="8"/>
  <c r="AN62" i="8" s="1"/>
  <c r="P62" i="8"/>
  <c r="O65" i="8"/>
  <c r="BM70" i="8"/>
  <c r="BU70" i="8" s="1"/>
  <c r="CC70" i="8" s="1"/>
  <c r="BE70" i="8"/>
  <c r="BG73" i="8"/>
  <c r="BO73" i="8"/>
  <c r="BW73" i="8" s="1"/>
  <c r="CE73" i="8" s="1"/>
  <c r="P81" i="8"/>
  <c r="AF81" i="8"/>
  <c r="AN81" i="8" s="1"/>
  <c r="BO27" i="8"/>
  <c r="BW27" i="8" s="1"/>
  <c r="CE27" i="8" s="1"/>
  <c r="BG27" i="8"/>
  <c r="BO31" i="8"/>
  <c r="BW31" i="8" s="1"/>
  <c r="CE31" i="8" s="1"/>
  <c r="BG31" i="8"/>
  <c r="BO35" i="8"/>
  <c r="BW35" i="8" s="1"/>
  <c r="CE35" i="8" s="1"/>
  <c r="BG35" i="8"/>
  <c r="BO39" i="8"/>
  <c r="BW39" i="8" s="1"/>
  <c r="CE39" i="8" s="1"/>
  <c r="BG39" i="8"/>
  <c r="BO43" i="8"/>
  <c r="BW43" i="8" s="1"/>
  <c r="CE43" i="8" s="1"/>
  <c r="BG43" i="8"/>
  <c r="BM45" i="8"/>
  <c r="BU45" i="8" s="1"/>
  <c r="CC45" i="8" s="1"/>
  <c r="BE45" i="8"/>
  <c r="O50" i="8"/>
  <c r="BN50" i="8"/>
  <c r="BV50" i="8" s="1"/>
  <c r="CD50" i="8" s="1"/>
  <c r="BF50" i="8"/>
  <c r="BM51" i="8"/>
  <c r="BU51" i="8" s="1"/>
  <c r="CC51" i="8" s="1"/>
  <c r="BN52" i="8"/>
  <c r="BV52" i="8" s="1"/>
  <c r="CD52" i="8" s="1"/>
  <c r="BF52" i="8"/>
  <c r="BO56" i="8"/>
  <c r="BW56" i="8" s="1"/>
  <c r="CE56" i="8" s="1"/>
  <c r="AE60" i="8"/>
  <c r="AM60" i="8" s="1"/>
  <c r="BM61" i="8"/>
  <c r="BU61" i="8" s="1"/>
  <c r="CC61" i="8" s="1"/>
  <c r="BE61" i="8"/>
  <c r="AF63" i="8"/>
  <c r="AN63" i="8" s="1"/>
  <c r="BN63" i="8"/>
  <c r="BV63" i="8" s="1"/>
  <c r="CD63" i="8" s="1"/>
  <c r="BF63" i="8"/>
  <c r="AF64" i="8"/>
  <c r="AN64" i="8" s="1"/>
  <c r="BN64" i="8"/>
  <c r="BV64" i="8" s="1"/>
  <c r="CD64" i="8" s="1"/>
  <c r="BF64" i="8"/>
  <c r="BN68" i="8"/>
  <c r="BV68" i="8" s="1"/>
  <c r="CD68" i="8" s="1"/>
  <c r="BF68" i="8"/>
  <c r="BN75" i="8"/>
  <c r="BV75" i="8" s="1"/>
  <c r="CD75" i="8" s="1"/>
  <c r="BF75" i="8"/>
  <c r="O7" i="8"/>
  <c r="O11" i="8"/>
  <c r="O15" i="8"/>
  <c r="O19" i="8"/>
  <c r="O23" i="8"/>
  <c r="O27" i="8"/>
  <c r="O31" i="8"/>
  <c r="O35" i="8"/>
  <c r="O39" i="8"/>
  <c r="O43" i="8"/>
  <c r="BM54" i="8"/>
  <c r="BU54" i="8" s="1"/>
  <c r="CC54" i="8" s="1"/>
  <c r="AE57" i="8"/>
  <c r="AM57" i="8" s="1"/>
  <c r="AF58" i="8"/>
  <c r="AN58" i="8" s="1"/>
  <c r="P58" i="8"/>
  <c r="BM62" i="8"/>
  <c r="BU62" i="8" s="1"/>
  <c r="CC62" i="8" s="1"/>
  <c r="O67" i="8"/>
  <c r="AE67" i="8"/>
  <c r="AM67" i="8" s="1"/>
  <c r="BM68" i="8"/>
  <c r="BU68" i="8" s="1"/>
  <c r="CC68" i="8" s="1"/>
  <c r="BE68" i="8"/>
  <c r="BN71" i="8"/>
  <c r="BV71" i="8" s="1"/>
  <c r="CD71" i="8" s="1"/>
  <c r="BF71" i="8"/>
  <c r="O73" i="8"/>
  <c r="AE73" i="8"/>
  <c r="AM73" i="8" s="1"/>
  <c r="Q75" i="8"/>
  <c r="CI75" i="8" s="1"/>
  <c r="AG75" i="8"/>
  <c r="AO75" i="8" s="1"/>
  <c r="BG77" i="8"/>
  <c r="BO77" i="8"/>
  <c r="BW77" i="8" s="1"/>
  <c r="CE77" i="8" s="1"/>
  <c r="BM84" i="8"/>
  <c r="BU84" i="8" s="1"/>
  <c r="CC84" i="8" s="1"/>
  <c r="BE84" i="8"/>
  <c r="O54" i="8"/>
  <c r="AE54" i="8"/>
  <c r="AM54" i="8" s="1"/>
  <c r="O58" i="8"/>
  <c r="AE58" i="8"/>
  <c r="AM58" i="8" s="1"/>
  <c r="O62" i="8"/>
  <c r="AE62" i="8"/>
  <c r="AM62" i="8" s="1"/>
  <c r="BE64" i="8"/>
  <c r="O66" i="8"/>
  <c r="P85" i="8"/>
  <c r="Q88" i="8"/>
  <c r="CI88" i="8" s="1"/>
  <c r="AG88" i="8"/>
  <c r="AO88" i="8" s="1"/>
  <c r="O47" i="8"/>
  <c r="O51" i="8"/>
  <c r="O55" i="8"/>
  <c r="O59" i="8"/>
  <c r="O63" i="8"/>
  <c r="P66" i="8"/>
  <c r="BO69" i="8"/>
  <c r="BW69" i="8" s="1"/>
  <c r="CE69" i="8" s="1"/>
  <c r="BG69" i="8"/>
  <c r="O71" i="8"/>
  <c r="AF72" i="8"/>
  <c r="AN72" i="8" s="1"/>
  <c r="BE72" i="8"/>
  <c r="BM72" i="8"/>
  <c r="BU72" i="8" s="1"/>
  <c r="CC72" i="8" s="1"/>
  <c r="BN73" i="8"/>
  <c r="BV73" i="8" s="1"/>
  <c r="CD73" i="8" s="1"/>
  <c r="BF73" i="8"/>
  <c r="P74" i="8"/>
  <c r="AF74" i="8"/>
  <c r="AN74" i="8" s="1"/>
  <c r="AF76" i="8"/>
  <c r="AN76" i="8" s="1"/>
  <c r="BE76" i="8"/>
  <c r="BM76" i="8"/>
  <c r="BU76" i="8" s="1"/>
  <c r="CC76" i="8" s="1"/>
  <c r="BN77" i="8"/>
  <c r="BV77" i="8" s="1"/>
  <c r="CD77" i="8" s="1"/>
  <c r="BF77" i="8"/>
  <c r="P78" i="8"/>
  <c r="AF78" i="8"/>
  <c r="AN78" i="8" s="1"/>
  <c r="P80" i="8"/>
  <c r="AF80" i="8"/>
  <c r="AN80" i="8" s="1"/>
  <c r="BE80" i="8"/>
  <c r="O69" i="8"/>
  <c r="O75" i="8"/>
  <c r="BM82" i="8"/>
  <c r="BU82" i="8" s="1"/>
  <c r="CC82" i="8" s="1"/>
  <c r="BE82" i="8"/>
  <c r="BM74" i="8"/>
  <c r="BU74" i="8" s="1"/>
  <c r="CC74" i="8" s="1"/>
  <c r="BE74" i="8"/>
  <c r="AF75" i="8"/>
  <c r="AN75" i="8" s="1"/>
  <c r="P75" i="8"/>
  <c r="BM78" i="8"/>
  <c r="BU78" i="8" s="1"/>
  <c r="CC78" i="8" s="1"/>
  <c r="BE78" i="8"/>
  <c r="O87" i="8"/>
  <c r="BF87" i="8"/>
  <c r="BN87" i="8"/>
  <c r="BV87" i="8" s="1"/>
  <c r="CD87" i="8" s="1"/>
  <c r="BO85" i="8"/>
  <c r="BW85" i="8" s="1"/>
  <c r="CE85" i="8" s="1"/>
  <c r="BG85" i="8"/>
  <c r="BO89" i="8"/>
  <c r="BW89" i="8" s="1"/>
  <c r="CE89" i="8" s="1"/>
  <c r="BG89" i="8"/>
  <c r="O72" i="8"/>
  <c r="O76" i="8"/>
  <c r="O81" i="8"/>
  <c r="BN81" i="8"/>
  <c r="BV81" i="8" s="1"/>
  <c r="CD81" i="8" s="1"/>
  <c r="BF81" i="8"/>
  <c r="AE83" i="8"/>
  <c r="AM83" i="8" s="1"/>
  <c r="BM87" i="8"/>
  <c r="BU87" i="8" s="1"/>
  <c r="CC87" i="8" s="1"/>
  <c r="BE87" i="8"/>
  <c r="O80" i="8"/>
  <c r="BM83" i="8"/>
  <c r="BU83" i="8" s="1"/>
  <c r="CC83" i="8" s="1"/>
  <c r="BE83" i="8"/>
  <c r="BN86" i="8"/>
  <c r="BV86" i="8" s="1"/>
  <c r="CD86" i="8" s="1"/>
  <c r="BF86" i="8"/>
  <c r="BM88" i="8"/>
  <c r="BU88" i="8" s="1"/>
  <c r="CC88" i="8" s="1"/>
  <c r="O84" i="8"/>
  <c r="BF85" i="8"/>
  <c r="BE86" i="8"/>
  <c r="O88" i="8"/>
  <c r="BF89" i="8"/>
  <c r="P84" i="8"/>
  <c r="O85" i="8"/>
  <c r="P88" i="8"/>
  <c r="O89" i="8"/>
  <c r="CC73" i="7"/>
  <c r="CA87" i="7"/>
  <c r="CA71" i="7"/>
  <c r="CA59" i="7"/>
  <c r="CA55" i="7"/>
  <c r="CA47" i="7"/>
  <c r="CA27" i="7"/>
  <c r="CA23" i="7"/>
  <c r="CA19" i="7"/>
  <c r="CA15" i="7"/>
  <c r="CC85" i="7"/>
  <c r="BZ87" i="7"/>
  <c r="BZ86" i="7"/>
  <c r="BZ79" i="7"/>
  <c r="BZ75" i="7"/>
  <c r="BZ67" i="7"/>
  <c r="BZ63" i="7"/>
  <c r="BZ58" i="7"/>
  <c r="BZ55" i="7"/>
  <c r="BZ54" i="7"/>
  <c r="BZ51" i="7"/>
  <c r="BZ50" i="7"/>
  <c r="BZ47" i="7"/>
  <c r="BZ42" i="7"/>
  <c r="BZ39" i="7"/>
  <c r="BZ35" i="7"/>
  <c r="BZ27" i="7"/>
  <c r="BZ26" i="7"/>
  <c r="BZ18" i="7"/>
  <c r="CA83" i="7"/>
  <c r="CA79" i="7"/>
  <c r="CA75" i="7"/>
  <c r="CA63" i="7"/>
  <c r="CA51" i="7"/>
  <c r="CA43" i="7"/>
  <c r="CA31" i="7"/>
  <c r="BY78" i="7"/>
  <c r="BY74" i="7"/>
  <c r="BY70" i="7"/>
  <c r="BY69" i="7"/>
  <c r="BY62" i="7"/>
  <c r="BY61" i="7"/>
  <c r="BY54" i="7"/>
  <c r="BY49" i="7"/>
  <c r="BY33" i="7"/>
  <c r="BZ14" i="7"/>
  <c r="BZ12" i="7"/>
  <c r="BZ11" i="7"/>
  <c r="BZ10" i="7"/>
  <c r="BZ8" i="7"/>
  <c r="CA6" i="7"/>
  <c r="CC4" i="7"/>
  <c r="CA14" i="7"/>
  <c r="CA13" i="7"/>
  <c r="CA12" i="7"/>
  <c r="CA11" i="7"/>
  <c r="CA10" i="7"/>
  <c r="CA9" i="7"/>
  <c r="CA8" i="7"/>
  <c r="CD57" i="7"/>
  <c r="CC59" i="7"/>
  <c r="CC63" i="7"/>
  <c r="CC81" i="7"/>
  <c r="AX7" i="7"/>
  <c r="CC7" i="7"/>
  <c r="AY18" i="7"/>
  <c r="AX15" i="7"/>
  <c r="CC15" i="7"/>
  <c r="AY14" i="7"/>
  <c r="AX19" i="7"/>
  <c r="CC19" i="7"/>
  <c r="AX11" i="7"/>
  <c r="AY11" i="7" s="1"/>
  <c r="CC11" i="7"/>
  <c r="CC6" i="7"/>
  <c r="CC10" i="7"/>
  <c r="AX34" i="7"/>
  <c r="CD60" i="7"/>
  <c r="AY60" i="7"/>
  <c r="AX54" i="7"/>
  <c r="AY54" i="7" s="1"/>
  <c r="AX3" i="7"/>
  <c r="AX6" i="7"/>
  <c r="AX10" i="7"/>
  <c r="AX38" i="7"/>
  <c r="CC24" i="7"/>
  <c r="CD32" i="7"/>
  <c r="CC37" i="7"/>
  <c r="CD44" i="7"/>
  <c r="AX58" i="7"/>
  <c r="CD64" i="7"/>
  <c r="AX72" i="7"/>
  <c r="CD52" i="7"/>
  <c r="AX62" i="7"/>
  <c r="CC62" i="7"/>
  <c r="AX50" i="7"/>
  <c r="CC50" i="7"/>
  <c r="AY52" i="7"/>
  <c r="CD56" i="7"/>
  <c r="AX66" i="7"/>
  <c r="CC66" i="7"/>
  <c r="AX68" i="7"/>
  <c r="AY68" i="7" s="1"/>
  <c r="CC49" i="7"/>
  <c r="CC61" i="7"/>
  <c r="AX80" i="7"/>
  <c r="AX84" i="7"/>
  <c r="AX67" i="7"/>
  <c r="CC67" i="7"/>
  <c r="CD74" i="7"/>
  <c r="CC75" i="7"/>
  <c r="AX71" i="7"/>
  <c r="AX75" i="7"/>
  <c r="AX76" i="7"/>
  <c r="CD82" i="7"/>
  <c r="CD88" i="7"/>
  <c r="AX86" i="7"/>
  <c r="AY88" i="7"/>
  <c r="AY83" i="7"/>
  <c r="J5" i="6" l="1"/>
  <c r="CJ27" i="7"/>
  <c r="CK27" i="7" s="1"/>
  <c r="CL27" i="7" s="1"/>
  <c r="AG67" i="7"/>
  <c r="AO67" i="7" s="1"/>
  <c r="AY13" i="7"/>
  <c r="BF87" i="7"/>
  <c r="AY87" i="7"/>
  <c r="BG87" i="7" s="1"/>
  <c r="BN73" i="7"/>
  <c r="BV73" i="7" s="1"/>
  <c r="CD73" i="7" s="1"/>
  <c r="X71" i="7"/>
  <c r="AF71" i="7" s="1"/>
  <c r="AN71" i="7" s="1"/>
  <c r="BG26" i="7"/>
  <c r="I71" i="7"/>
  <c r="CH71" i="7" s="1"/>
  <c r="AY9" i="7"/>
  <c r="BO9" i="7" s="1"/>
  <c r="BW9" i="7" s="1"/>
  <c r="CE9" i="7" s="1"/>
  <c r="BO44" i="7"/>
  <c r="BW44" i="7" s="1"/>
  <c r="CE44" i="7" s="1"/>
  <c r="AY81" i="7"/>
  <c r="BO81" i="7" s="1"/>
  <c r="BW81" i="7" s="1"/>
  <c r="CE81" i="7" s="1"/>
  <c r="AY73" i="7"/>
  <c r="BG73" i="7" s="1"/>
  <c r="AY27" i="7"/>
  <c r="BO27" i="7" s="1"/>
  <c r="BW27" i="7" s="1"/>
  <c r="CE27" i="7" s="1"/>
  <c r="AY16" i="7"/>
  <c r="BO16" i="7" s="1"/>
  <c r="BW16" i="7" s="1"/>
  <c r="CE16" i="7" s="1"/>
  <c r="AY61" i="7"/>
  <c r="BO61" i="7" s="1"/>
  <c r="BW61" i="7" s="1"/>
  <c r="CE61" i="7" s="1"/>
  <c r="BF49" i="7"/>
  <c r="BF61" i="7"/>
  <c r="AY49" i="7"/>
  <c r="BO49" i="7" s="1"/>
  <c r="BW49" i="7" s="1"/>
  <c r="CE49" i="7" s="1"/>
  <c r="BF81" i="7"/>
  <c r="I8" i="7"/>
  <c r="CH8" i="7" s="1"/>
  <c r="AY37" i="7"/>
  <c r="BO37" i="7" s="1"/>
  <c r="BW37" i="7" s="1"/>
  <c r="CE37" i="7" s="1"/>
  <c r="BF37" i="7"/>
  <c r="BF16" i="7"/>
  <c r="AY59" i="7"/>
  <c r="BG59" i="7" s="1"/>
  <c r="BG74" i="7"/>
  <c r="BF27" i="7"/>
  <c r="BF13" i="7"/>
  <c r="BN59" i="7"/>
  <c r="BV59" i="7" s="1"/>
  <c r="CD59" i="7" s="1"/>
  <c r="Q35" i="7"/>
  <c r="CI35" i="7" s="1"/>
  <c r="Y35" i="7"/>
  <c r="Q63" i="7"/>
  <c r="CI63" i="7" s="1"/>
  <c r="Y63" i="7"/>
  <c r="BG82" i="7"/>
  <c r="CH52" i="7"/>
  <c r="BG30" i="7"/>
  <c r="CH20" i="7"/>
  <c r="Y59" i="7"/>
  <c r="Q59" i="7"/>
  <c r="CI59" i="7" s="1"/>
  <c r="CH59" i="7"/>
  <c r="Y31" i="7"/>
  <c r="Q31" i="7"/>
  <c r="CI31" i="7" s="1"/>
  <c r="BK40" i="10"/>
  <c r="BS40" i="10" s="1"/>
  <c r="CA40" i="10" s="1"/>
  <c r="BC40" i="10"/>
  <c r="U40" i="10"/>
  <c r="AC40" i="10" s="1"/>
  <c r="AK40" i="10" s="1"/>
  <c r="M40" i="10"/>
  <c r="CH40" i="10"/>
  <c r="BO53" i="7"/>
  <c r="BW53" i="7" s="1"/>
  <c r="CE53" i="7" s="1"/>
  <c r="BG53" i="7"/>
  <c r="BO48" i="7"/>
  <c r="BG48" i="7"/>
  <c r="BO17" i="7"/>
  <c r="BW17" i="7" s="1"/>
  <c r="CE17" i="7" s="1"/>
  <c r="BG17" i="7"/>
  <c r="BO70" i="7"/>
  <c r="BG70" i="7"/>
  <c r="BG5" i="7"/>
  <c r="BO5" i="7"/>
  <c r="BW5" i="7" s="1"/>
  <c r="CE5" i="7" s="1"/>
  <c r="BO33" i="7"/>
  <c r="BW33" i="7" s="1"/>
  <c r="CE33" i="7" s="1"/>
  <c r="BG33" i="7"/>
  <c r="BO78" i="7"/>
  <c r="BW78" i="7" s="1"/>
  <c r="CE78" i="7" s="1"/>
  <c r="BG78" i="7"/>
  <c r="BO54" i="7"/>
  <c r="BW54" i="7" s="1"/>
  <c r="CE54" i="7" s="1"/>
  <c r="BG54" i="7"/>
  <c r="BO65" i="7"/>
  <c r="BW65" i="7" s="1"/>
  <c r="CE65" i="7" s="1"/>
  <c r="BG65" i="7"/>
  <c r="BO21" i="7"/>
  <c r="BW21" i="7" s="1"/>
  <c r="CE21" i="7" s="1"/>
  <c r="BG21" i="7"/>
  <c r="BN86" i="7"/>
  <c r="BV86" i="7" s="1"/>
  <c r="CD86" i="7" s="1"/>
  <c r="BF86" i="7"/>
  <c r="BO41" i="7"/>
  <c r="BW41" i="7" s="1"/>
  <c r="CE41" i="7" s="1"/>
  <c r="BG41" i="7"/>
  <c r="BO79" i="7"/>
  <c r="BW79" i="7" s="1"/>
  <c r="CE79" i="7" s="1"/>
  <c r="BG79" i="7"/>
  <c r="BN76" i="7"/>
  <c r="BV76" i="7" s="1"/>
  <c r="CD76" i="7" s="1"/>
  <c r="BF76" i="7"/>
  <c r="BO68" i="7"/>
  <c r="BW68" i="7" s="1"/>
  <c r="CE68" i="7" s="1"/>
  <c r="BG68" i="7"/>
  <c r="BN15" i="7"/>
  <c r="BV15" i="7" s="1"/>
  <c r="CD15" i="7" s="1"/>
  <c r="BF15" i="7"/>
  <c r="BO88" i="7"/>
  <c r="BW88" i="7" s="1"/>
  <c r="CE88" i="7" s="1"/>
  <c r="BG88" i="7"/>
  <c r="AY75" i="7"/>
  <c r="BN75" i="7"/>
  <c r="BV75" i="7" s="1"/>
  <c r="CD75" i="7" s="1"/>
  <c r="BF75" i="7"/>
  <c r="BN80" i="7"/>
  <c r="BV80" i="7" s="1"/>
  <c r="CD80" i="7" s="1"/>
  <c r="BF80" i="7"/>
  <c r="AY76" i="7"/>
  <c r="BN50" i="7"/>
  <c r="BV50" i="7" s="1"/>
  <c r="CD50" i="7" s="1"/>
  <c r="BF50" i="7"/>
  <c r="BN62" i="7"/>
  <c r="BV62" i="7" s="1"/>
  <c r="CD62" i="7" s="1"/>
  <c r="BF62" i="7"/>
  <c r="AY72" i="7"/>
  <c r="BN72" i="7"/>
  <c r="BV72" i="7" s="1"/>
  <c r="CD72" i="7" s="1"/>
  <c r="BF72" i="7"/>
  <c r="BG23" i="7"/>
  <c r="BO23" i="7"/>
  <c r="BW23" i="7" s="1"/>
  <c r="CE23" i="7" s="1"/>
  <c r="BO40" i="7"/>
  <c r="BW40" i="7" s="1"/>
  <c r="CE40" i="7" s="1"/>
  <c r="BG40" i="7"/>
  <c r="BO24" i="7"/>
  <c r="BW24" i="7" s="1"/>
  <c r="CE24" i="7" s="1"/>
  <c r="BG24" i="7"/>
  <c r="BN3" i="7"/>
  <c r="BV3" i="7" s="1"/>
  <c r="CD3" i="7" s="1"/>
  <c r="BF3" i="7"/>
  <c r="BO60" i="7"/>
  <c r="BW60" i="7" s="1"/>
  <c r="CE60" i="7" s="1"/>
  <c r="BG60" i="7"/>
  <c r="BN34" i="7"/>
  <c r="BV34" i="7" s="1"/>
  <c r="CD34" i="7" s="1"/>
  <c r="BF34" i="7"/>
  <c r="CH84" i="7"/>
  <c r="I6" i="7"/>
  <c r="CH6" i="7" s="1"/>
  <c r="BO51" i="7"/>
  <c r="BW51" i="7" s="1"/>
  <c r="CE51" i="7" s="1"/>
  <c r="BG51" i="7"/>
  <c r="AY85" i="7"/>
  <c r="BN85" i="7"/>
  <c r="BV85" i="7" s="1"/>
  <c r="CD85" i="7" s="1"/>
  <c r="BF85" i="7"/>
  <c r="BO64" i="7"/>
  <c r="BW64" i="7" s="1"/>
  <c r="CE64" i="7" s="1"/>
  <c r="BG64" i="7"/>
  <c r="BO32" i="7"/>
  <c r="BW32" i="7" s="1"/>
  <c r="CE32" i="7" s="1"/>
  <c r="BG32" i="7"/>
  <c r="BN24" i="7"/>
  <c r="BV24" i="7" s="1"/>
  <c r="CD24" i="7" s="1"/>
  <c r="BF24" i="7"/>
  <c r="BN79" i="7"/>
  <c r="BV79" i="7" s="1"/>
  <c r="CD79" i="7" s="1"/>
  <c r="BF79" i="7"/>
  <c r="BN69" i="7"/>
  <c r="BF69" i="7"/>
  <c r="AY36" i="7"/>
  <c r="BN36" i="7"/>
  <c r="BV36" i="7" s="1"/>
  <c r="CD36" i="7" s="1"/>
  <c r="BF36" i="7"/>
  <c r="AY89" i="7"/>
  <c r="BN89" i="7"/>
  <c r="BV89" i="7" s="1"/>
  <c r="CD89" i="7" s="1"/>
  <c r="BF89" i="7"/>
  <c r="BN28" i="7"/>
  <c r="BV28" i="7" s="1"/>
  <c r="CD28" i="7" s="1"/>
  <c r="BF28" i="7"/>
  <c r="BO25" i="7"/>
  <c r="BW25" i="7" s="1"/>
  <c r="CE25" i="7" s="1"/>
  <c r="BG25" i="7"/>
  <c r="BO13" i="7"/>
  <c r="BW13" i="7" s="1"/>
  <c r="CE13" i="7" s="1"/>
  <c r="BG13" i="7"/>
  <c r="AY86" i="7"/>
  <c r="BO43" i="7"/>
  <c r="BW43" i="7" s="1"/>
  <c r="CE43" i="7" s="1"/>
  <c r="BG43" i="7"/>
  <c r="BN58" i="7"/>
  <c r="BV58" i="7" s="1"/>
  <c r="CD58" i="7" s="1"/>
  <c r="BF58" i="7"/>
  <c r="BV6" i="7"/>
  <c r="CD6" i="7" s="1"/>
  <c r="BO18" i="7"/>
  <c r="BW18" i="7" s="1"/>
  <c r="CE18" i="7" s="1"/>
  <c r="BG18" i="7"/>
  <c r="BN67" i="7"/>
  <c r="BV67" i="7" s="1"/>
  <c r="CD67" i="7" s="1"/>
  <c r="BF67" i="7"/>
  <c r="BN68" i="7"/>
  <c r="BV68" i="7" s="1"/>
  <c r="CD68" i="7" s="1"/>
  <c r="BF68" i="7"/>
  <c r="BN66" i="7"/>
  <c r="BV66" i="7" s="1"/>
  <c r="CD66" i="7" s="1"/>
  <c r="BF66" i="7"/>
  <c r="AY50" i="7"/>
  <c r="BO45" i="7"/>
  <c r="BW45" i="7" s="1"/>
  <c r="CE45" i="7" s="1"/>
  <c r="BG45" i="7"/>
  <c r="BO47" i="7"/>
  <c r="BW47" i="7" s="1"/>
  <c r="CE47" i="7" s="1"/>
  <c r="BG47" i="7"/>
  <c r="BO63" i="7"/>
  <c r="BW63" i="7" s="1"/>
  <c r="CE63" i="7" s="1"/>
  <c r="BG63" i="7"/>
  <c r="BO20" i="7"/>
  <c r="BW20" i="7" s="1"/>
  <c r="CE20" i="7" s="1"/>
  <c r="BG20" i="7"/>
  <c r="BN11" i="7"/>
  <c r="BV11" i="7" s="1"/>
  <c r="CD11" i="7" s="1"/>
  <c r="BF11" i="7"/>
  <c r="BO14" i="7"/>
  <c r="BW14" i="7" s="1"/>
  <c r="CE14" i="7" s="1"/>
  <c r="BG14" i="7"/>
  <c r="BN7" i="7"/>
  <c r="BV7" i="7" s="1"/>
  <c r="CD7" i="7" s="1"/>
  <c r="BN63" i="7"/>
  <c r="BV63" i="7" s="1"/>
  <c r="CD63" i="7" s="1"/>
  <c r="BF63" i="7"/>
  <c r="BN47" i="7"/>
  <c r="BV47" i="7" s="1"/>
  <c r="CD47" i="7" s="1"/>
  <c r="BF47" i="7"/>
  <c r="BN23" i="7"/>
  <c r="BV23" i="7" s="1"/>
  <c r="CD23" i="7" s="1"/>
  <c r="BF23" i="7"/>
  <c r="AY12" i="7"/>
  <c r="BN12" i="7"/>
  <c r="BV12" i="7" s="1"/>
  <c r="CD12" i="7" s="1"/>
  <c r="BF12" i="7"/>
  <c r="BW74" i="7"/>
  <c r="CE74" i="7" s="1"/>
  <c r="AY69" i="7"/>
  <c r="BN42" i="7"/>
  <c r="BV42" i="7" s="1"/>
  <c r="CD42" i="7" s="1"/>
  <c r="BF42" i="7"/>
  <c r="BN25" i="7"/>
  <c r="BV25" i="7" s="1"/>
  <c r="CD25" i="7" s="1"/>
  <c r="BF25" i="7"/>
  <c r="AY71" i="7"/>
  <c r="BN71" i="7"/>
  <c r="BV71" i="7" s="1"/>
  <c r="CD71" i="7" s="1"/>
  <c r="BF71" i="7"/>
  <c r="BN84" i="7"/>
  <c r="BV84" i="7" s="1"/>
  <c r="CD84" i="7" s="1"/>
  <c r="BF84" i="7"/>
  <c r="BO52" i="7"/>
  <c r="BW52" i="7" s="1"/>
  <c r="CE52" i="7" s="1"/>
  <c r="BG52" i="7"/>
  <c r="AY38" i="7"/>
  <c r="BN38" i="7"/>
  <c r="BV38" i="7" s="1"/>
  <c r="CD38" i="7" s="1"/>
  <c r="BF38" i="7"/>
  <c r="BO28" i="7"/>
  <c r="BW28" i="7" s="1"/>
  <c r="CE28" i="7" s="1"/>
  <c r="BG28" i="7"/>
  <c r="BN10" i="7"/>
  <c r="BV10" i="7" s="1"/>
  <c r="CD10" i="7" s="1"/>
  <c r="BF10" i="7"/>
  <c r="BN54" i="7"/>
  <c r="BV54" i="7" s="1"/>
  <c r="CD54" i="7" s="1"/>
  <c r="BF54" i="7"/>
  <c r="BG11" i="7"/>
  <c r="BO11" i="7"/>
  <c r="BW11" i="7" s="1"/>
  <c r="CE11" i="7" s="1"/>
  <c r="BN19" i="7"/>
  <c r="BV19" i="7" s="1"/>
  <c r="CD19" i="7" s="1"/>
  <c r="BF19" i="7"/>
  <c r="AY77" i="7"/>
  <c r="BN77" i="7"/>
  <c r="BV77" i="7" s="1"/>
  <c r="CD77" i="7" s="1"/>
  <c r="BF77" i="7"/>
  <c r="BO57" i="7"/>
  <c r="BW57" i="7" s="1"/>
  <c r="CE57" i="7" s="1"/>
  <c r="BG57" i="7"/>
  <c r="BN43" i="7"/>
  <c r="BV43" i="7" s="1"/>
  <c r="CD43" i="7" s="1"/>
  <c r="BF43" i="7"/>
  <c r="BO29" i="7"/>
  <c r="BW29" i="7" s="1"/>
  <c r="CE29" i="7" s="1"/>
  <c r="BG29" i="7"/>
  <c r="BN17" i="7"/>
  <c r="BV17" i="7" s="1"/>
  <c r="CD17" i="7" s="1"/>
  <c r="BF17" i="7"/>
  <c r="AY4" i="7"/>
  <c r="BN4" i="7"/>
  <c r="BV4" i="7" s="1"/>
  <c r="CD4" i="7" s="1"/>
  <c r="BF4" i="7"/>
  <c r="AY39" i="7"/>
  <c r="BN39" i="7"/>
  <c r="BV39" i="7" s="1"/>
  <c r="CD39" i="7" s="1"/>
  <c r="BF39" i="7"/>
  <c r="AY31" i="7"/>
  <c r="BN31" i="7"/>
  <c r="BV31" i="7" s="1"/>
  <c r="CD31" i="7" s="1"/>
  <c r="BF31" i="7"/>
  <c r="BN21" i="7"/>
  <c r="BV21" i="7" s="1"/>
  <c r="CD21" i="7" s="1"/>
  <c r="BF21" i="7"/>
  <c r="BN45" i="7"/>
  <c r="BV45" i="7" s="1"/>
  <c r="CD45" i="7" s="1"/>
  <c r="BF45" i="7"/>
  <c r="BN40" i="7"/>
  <c r="BV40" i="7" s="1"/>
  <c r="CD40" i="7" s="1"/>
  <c r="BF40" i="7"/>
  <c r="AY8" i="7"/>
  <c r="BN8" i="7"/>
  <c r="BV8" i="7" s="1"/>
  <c r="CD8" i="7" s="1"/>
  <c r="BN48" i="7"/>
  <c r="BV48" i="7" s="1"/>
  <c r="CD48" i="7" s="1"/>
  <c r="BF48" i="7"/>
  <c r="BN46" i="7"/>
  <c r="BV46" i="7" s="1"/>
  <c r="CD46" i="7" s="1"/>
  <c r="BF46" i="7"/>
  <c r="BO83" i="7"/>
  <c r="BW83" i="7" s="1"/>
  <c r="CE83" i="7" s="1"/>
  <c r="BG83" i="7"/>
  <c r="BN65" i="7"/>
  <c r="BV65" i="7" s="1"/>
  <c r="CD65" i="7" s="1"/>
  <c r="BF65" i="7"/>
  <c r="BO56" i="7"/>
  <c r="BW56" i="7" s="1"/>
  <c r="CE56" i="7" s="1"/>
  <c r="BG56" i="7"/>
  <c r="BN33" i="7"/>
  <c r="BV33" i="7" s="1"/>
  <c r="CD33" i="7" s="1"/>
  <c r="BF33" i="7"/>
  <c r="BN53" i="7"/>
  <c r="BV53" i="7" s="1"/>
  <c r="CD53" i="7" s="1"/>
  <c r="BF53" i="7"/>
  <c r="BO42" i="7"/>
  <c r="BW42" i="7" s="1"/>
  <c r="CE42" i="7" s="1"/>
  <c r="BG42" i="7"/>
  <c r="BN78" i="7"/>
  <c r="BV78" i="7" s="1"/>
  <c r="CD78" i="7" s="1"/>
  <c r="BF78" i="7"/>
  <c r="BN70" i="7"/>
  <c r="BV70" i="7" s="1"/>
  <c r="CD70" i="7" s="1"/>
  <c r="BF70" i="7"/>
  <c r="AY55" i="7"/>
  <c r="BN55" i="7"/>
  <c r="BV55" i="7" s="1"/>
  <c r="CD55" i="7" s="1"/>
  <c r="BF55" i="7"/>
  <c r="BO46" i="7"/>
  <c r="BW46" i="7" s="1"/>
  <c r="CE46" i="7" s="1"/>
  <c r="BG46" i="7"/>
  <c r="BN41" i="7"/>
  <c r="BV41" i="7" s="1"/>
  <c r="CD41" i="7" s="1"/>
  <c r="BF41" i="7"/>
  <c r="AY35" i="7"/>
  <c r="BN35" i="7"/>
  <c r="BV35" i="7" s="1"/>
  <c r="CD35" i="7" s="1"/>
  <c r="BF35" i="7"/>
  <c r="BN20" i="7"/>
  <c r="BV20" i="7" s="1"/>
  <c r="CD20" i="7" s="1"/>
  <c r="BF20" i="7"/>
  <c r="BN5" i="7"/>
  <c r="BV5" i="7" s="1"/>
  <c r="CD5" i="7" s="1"/>
  <c r="BF5" i="7"/>
  <c r="Y81" i="7"/>
  <c r="Q81" i="7"/>
  <c r="CI81" i="7" s="1"/>
  <c r="Y33" i="7"/>
  <c r="Q33" i="7"/>
  <c r="CI33" i="7" s="1"/>
  <c r="Y17" i="7"/>
  <c r="Q17" i="7"/>
  <c r="CI17" i="7" s="1"/>
  <c r="Y88" i="7"/>
  <c r="Q88" i="7"/>
  <c r="CI88" i="7" s="1"/>
  <c r="Y56" i="7"/>
  <c r="Q56" i="7"/>
  <c r="CI56" i="7" s="1"/>
  <c r="Q30" i="7"/>
  <c r="CI30" i="7" s="1"/>
  <c r="Y30" i="7"/>
  <c r="Y4" i="7"/>
  <c r="Q4" i="7"/>
  <c r="CI4" i="7" s="1"/>
  <c r="Q34" i="7"/>
  <c r="CI34" i="7" s="1"/>
  <c r="Y34" i="7"/>
  <c r="P89" i="7"/>
  <c r="X89" i="7"/>
  <c r="AF89" i="7" s="1"/>
  <c r="AN89" i="7" s="1"/>
  <c r="Y65" i="7"/>
  <c r="Q65" i="7"/>
  <c r="CI65" i="7" s="1"/>
  <c r="Q43" i="7"/>
  <c r="CI43" i="7" s="1"/>
  <c r="Y43" i="7"/>
  <c r="Y61" i="7"/>
  <c r="Q61" i="7"/>
  <c r="CI61" i="7" s="1"/>
  <c r="P25" i="7"/>
  <c r="X25" i="7"/>
  <c r="AF25" i="7" s="1"/>
  <c r="AN25" i="7" s="1"/>
  <c r="Y36" i="7"/>
  <c r="Q36" i="7"/>
  <c r="CI36" i="7" s="1"/>
  <c r="X10" i="7"/>
  <c r="AF10" i="7" s="1"/>
  <c r="AN10" i="7" s="1"/>
  <c r="P10" i="7"/>
  <c r="Y73" i="7"/>
  <c r="Q73" i="7"/>
  <c r="CI73" i="7" s="1"/>
  <c r="Y45" i="7"/>
  <c r="Q45" i="7"/>
  <c r="CI45" i="7" s="1"/>
  <c r="X9" i="7"/>
  <c r="AF9" i="7" s="1"/>
  <c r="AN9" i="7" s="1"/>
  <c r="P9" i="7"/>
  <c r="Y68" i="7"/>
  <c r="Q68" i="7"/>
  <c r="CI68" i="7" s="1"/>
  <c r="X44" i="7"/>
  <c r="AF44" i="7" s="1"/>
  <c r="AN44" i="7" s="1"/>
  <c r="P44" i="7"/>
  <c r="Y12" i="7"/>
  <c r="Q12" i="7"/>
  <c r="CI12" i="7" s="1"/>
  <c r="X54" i="7"/>
  <c r="AF54" i="7" s="1"/>
  <c r="AN54" i="7" s="1"/>
  <c r="P54" i="7"/>
  <c r="Y75" i="7"/>
  <c r="Q75" i="7"/>
  <c r="CI75" i="7" s="1"/>
  <c r="X80" i="7"/>
  <c r="AF80" i="7" s="1"/>
  <c r="AN80" i="7" s="1"/>
  <c r="P80" i="7"/>
  <c r="CH45" i="7"/>
  <c r="Y79" i="7"/>
  <c r="Q79" i="7"/>
  <c r="CI79" i="7" s="1"/>
  <c r="Q58" i="7"/>
  <c r="CI58" i="7" s="1"/>
  <c r="Y58" i="7"/>
  <c r="X38" i="7"/>
  <c r="AF38" i="7" s="1"/>
  <c r="AN38" i="7" s="1"/>
  <c r="P38" i="7"/>
  <c r="AG3" i="7"/>
  <c r="AO3" i="7" s="1"/>
  <c r="CJ3" i="7"/>
  <c r="CK3" i="7" s="1"/>
  <c r="CL3" i="7" s="1"/>
  <c r="P41" i="7"/>
  <c r="X41" i="7"/>
  <c r="AF41" i="7" s="1"/>
  <c r="AN41" i="7" s="1"/>
  <c r="CH17" i="7"/>
  <c r="Y76" i="7"/>
  <c r="Q76" i="7"/>
  <c r="CI76" i="7" s="1"/>
  <c r="Y52" i="7"/>
  <c r="Q52" i="7"/>
  <c r="CI52" i="7" s="1"/>
  <c r="X12" i="7"/>
  <c r="AF12" i="7" s="1"/>
  <c r="AN12" i="7" s="1"/>
  <c r="P12" i="7"/>
  <c r="CH12" i="7"/>
  <c r="X74" i="7"/>
  <c r="AF74" i="7" s="1"/>
  <c r="AN74" i="7" s="1"/>
  <c r="P74" i="7"/>
  <c r="X22" i="7"/>
  <c r="AF22" i="7" s="1"/>
  <c r="AN22" i="7" s="1"/>
  <c r="P22" i="7"/>
  <c r="X24" i="7"/>
  <c r="AF24" i="7" s="1"/>
  <c r="AN24" i="7" s="1"/>
  <c r="P24" i="7"/>
  <c r="X66" i="7"/>
  <c r="AF66" i="7" s="1"/>
  <c r="AN66" i="7" s="1"/>
  <c r="P66" i="7"/>
  <c r="CH58" i="7"/>
  <c r="Y77" i="7"/>
  <c r="Q77" i="7"/>
  <c r="CI77" i="7" s="1"/>
  <c r="Q69" i="7"/>
  <c r="CI69" i="7" s="1"/>
  <c r="Y69" i="7"/>
  <c r="P57" i="7"/>
  <c r="X57" i="7"/>
  <c r="AF57" i="7" s="1"/>
  <c r="AN57" i="7" s="1"/>
  <c r="P49" i="7"/>
  <c r="X49" i="7"/>
  <c r="AF49" i="7" s="1"/>
  <c r="AN49" i="7" s="1"/>
  <c r="I41" i="7"/>
  <c r="CH41" i="7" s="1"/>
  <c r="I25" i="7"/>
  <c r="Q5" i="7"/>
  <c r="CI5" i="7" s="1"/>
  <c r="Y5" i="7"/>
  <c r="Y84" i="7"/>
  <c r="Q84" i="7"/>
  <c r="CI84" i="7" s="1"/>
  <c r="X76" i="7"/>
  <c r="AF76" i="7" s="1"/>
  <c r="AN76" i="7" s="1"/>
  <c r="P76" i="7"/>
  <c r="Y60" i="7"/>
  <c r="Q60" i="7"/>
  <c r="CI60" i="7" s="1"/>
  <c r="X52" i="7"/>
  <c r="AF52" i="7" s="1"/>
  <c r="AN52" i="7" s="1"/>
  <c r="P52" i="7"/>
  <c r="X36" i="7"/>
  <c r="AF36" i="7" s="1"/>
  <c r="AN36" i="7" s="1"/>
  <c r="P36" i="7"/>
  <c r="CH36" i="7"/>
  <c r="Y20" i="7"/>
  <c r="Q20" i="7"/>
  <c r="CI20" i="7" s="1"/>
  <c r="X86" i="7"/>
  <c r="AF86" i="7" s="1"/>
  <c r="AN86" i="7" s="1"/>
  <c r="CH86" i="7"/>
  <c r="P86" i="7"/>
  <c r="X64" i="7"/>
  <c r="AF64" i="7" s="1"/>
  <c r="AN64" i="7" s="1"/>
  <c r="CH64" i="7"/>
  <c r="P64" i="7"/>
  <c r="Q50" i="7"/>
  <c r="CI50" i="7" s="1"/>
  <c r="Y50" i="7"/>
  <c r="Q39" i="7"/>
  <c r="CI39" i="7" s="1"/>
  <c r="Y39" i="7"/>
  <c r="X32" i="7"/>
  <c r="AF32" i="7" s="1"/>
  <c r="AN32" i="7" s="1"/>
  <c r="P32" i="7"/>
  <c r="CH22" i="7"/>
  <c r="X78" i="7"/>
  <c r="AF78" i="7" s="1"/>
  <c r="AN78" i="7" s="1"/>
  <c r="CH78" i="7"/>
  <c r="P78" i="7"/>
  <c r="Q46" i="7"/>
  <c r="CI46" i="7" s="1"/>
  <c r="Y46" i="7"/>
  <c r="CH75" i="7"/>
  <c r="X72" i="7"/>
  <c r="AF72" i="7" s="1"/>
  <c r="AN72" i="7" s="1"/>
  <c r="P72" i="7"/>
  <c r="CH43" i="7"/>
  <c r="X40" i="7"/>
  <c r="AF40" i="7" s="1"/>
  <c r="AN40" i="7" s="1"/>
  <c r="P40" i="7"/>
  <c r="Y11" i="7"/>
  <c r="Q11" i="7"/>
  <c r="CI11" i="7" s="1"/>
  <c r="X8" i="7"/>
  <c r="AF8" i="7" s="1"/>
  <c r="AN8" i="7" s="1"/>
  <c r="P8" i="7"/>
  <c r="X48" i="7"/>
  <c r="AF48" i="7" s="1"/>
  <c r="AN48" i="7" s="1"/>
  <c r="P48" i="7"/>
  <c r="Q55" i="7"/>
  <c r="CI55" i="7" s="1"/>
  <c r="Y55" i="7"/>
  <c r="X62" i="7"/>
  <c r="AF62" i="7" s="1"/>
  <c r="AN62" i="7" s="1"/>
  <c r="P62" i="7"/>
  <c r="Q26" i="7"/>
  <c r="CI26" i="7" s="1"/>
  <c r="Y26" i="7"/>
  <c r="CH81" i="7"/>
  <c r="P81" i="7"/>
  <c r="X81" i="7"/>
  <c r="AF81" i="7" s="1"/>
  <c r="AN81" i="7" s="1"/>
  <c r="P33" i="7"/>
  <c r="X33" i="7"/>
  <c r="AF33" i="7" s="1"/>
  <c r="AN33" i="7" s="1"/>
  <c r="X17" i="7"/>
  <c r="AF17" i="7" s="1"/>
  <c r="AN17" i="7" s="1"/>
  <c r="P17" i="7"/>
  <c r="X28" i="7"/>
  <c r="AF28" i="7" s="1"/>
  <c r="AN28" i="7" s="1"/>
  <c r="P28" i="7"/>
  <c r="P4" i="7"/>
  <c r="X4" i="7"/>
  <c r="AF4" i="7" s="1"/>
  <c r="AN4" i="7" s="1"/>
  <c r="Q64" i="7"/>
  <c r="CI64" i="7" s="1"/>
  <c r="Y64" i="7"/>
  <c r="X42" i="7"/>
  <c r="AF42" i="7" s="1"/>
  <c r="AN42" i="7" s="1"/>
  <c r="P42" i="7"/>
  <c r="Q22" i="7"/>
  <c r="CI22" i="7" s="1"/>
  <c r="Y22" i="7"/>
  <c r="Q18" i="7"/>
  <c r="CI18" i="7" s="1"/>
  <c r="Y18" i="7"/>
  <c r="X88" i="7"/>
  <c r="AF88" i="7" s="1"/>
  <c r="AN88" i="7" s="1"/>
  <c r="CH88" i="7"/>
  <c r="P88" i="7"/>
  <c r="X56" i="7"/>
  <c r="AF56" i="7" s="1"/>
  <c r="AN56" i="7" s="1"/>
  <c r="P56" i="7"/>
  <c r="Q10" i="7"/>
  <c r="CI10" i="7" s="1"/>
  <c r="Y10" i="7"/>
  <c r="Y72" i="7"/>
  <c r="Q72" i="7"/>
  <c r="CI72" i="7" s="1"/>
  <c r="X34" i="7"/>
  <c r="AF34" i="7" s="1"/>
  <c r="AN34" i="7" s="1"/>
  <c r="P34" i="7"/>
  <c r="Q62" i="7"/>
  <c r="CI62" i="7" s="1"/>
  <c r="Y62" i="7"/>
  <c r="X30" i="7"/>
  <c r="AF30" i="7" s="1"/>
  <c r="AN30" i="7" s="1"/>
  <c r="P30" i="7"/>
  <c r="I89" i="7"/>
  <c r="CH89" i="7" s="1"/>
  <c r="Y53" i="7"/>
  <c r="Q53" i="7"/>
  <c r="CI53" i="7" s="1"/>
  <c r="CH33" i="7"/>
  <c r="I9" i="7"/>
  <c r="X68" i="7"/>
  <c r="AF68" i="7" s="1"/>
  <c r="AN68" i="7" s="1"/>
  <c r="P68" i="7"/>
  <c r="Q86" i="7"/>
  <c r="CI86" i="7" s="1"/>
  <c r="Y86" i="7"/>
  <c r="Y51" i="7"/>
  <c r="Q51" i="7"/>
  <c r="CI51" i="7" s="1"/>
  <c r="Q78" i="7"/>
  <c r="CI78" i="7" s="1"/>
  <c r="Y78" i="7"/>
  <c r="I42" i="7"/>
  <c r="CH42" i="7" s="1"/>
  <c r="Q14" i="7"/>
  <c r="CI14" i="7" s="1"/>
  <c r="Y14" i="7"/>
  <c r="I80" i="7"/>
  <c r="CH80" i="7" s="1"/>
  <c r="Q16" i="7"/>
  <c r="CI16" i="7" s="1"/>
  <c r="Y16" i="7"/>
  <c r="Q23" i="7"/>
  <c r="CI23" i="7" s="1"/>
  <c r="Y23" i="7"/>
  <c r="CH23" i="7"/>
  <c r="Q70" i="7"/>
  <c r="CI70" i="7" s="1"/>
  <c r="Y70" i="7"/>
  <c r="CH62" i="7"/>
  <c r="Y85" i="7"/>
  <c r="Q85" i="7"/>
  <c r="CI85" i="7" s="1"/>
  <c r="P73" i="7"/>
  <c r="CH73" i="7"/>
  <c r="X73" i="7"/>
  <c r="AF73" i="7" s="1"/>
  <c r="AN73" i="7" s="1"/>
  <c r="CH65" i="7"/>
  <c r="P65" i="7"/>
  <c r="X65" i="7"/>
  <c r="AF65" i="7" s="1"/>
  <c r="AN65" i="7" s="1"/>
  <c r="I57" i="7"/>
  <c r="CH57" i="7" s="1"/>
  <c r="I49" i="7"/>
  <c r="CH49" i="7" s="1"/>
  <c r="Q37" i="7"/>
  <c r="CI37" i="7" s="1"/>
  <c r="Y37" i="7"/>
  <c r="CH29" i="7"/>
  <c r="Q29" i="7"/>
  <c r="CI29" i="7" s="1"/>
  <c r="Y29" i="7"/>
  <c r="Q21" i="7"/>
  <c r="CI21" i="7" s="1"/>
  <c r="Y21" i="7"/>
  <c r="Q13" i="7"/>
  <c r="CI13" i="7" s="1"/>
  <c r="Y13" i="7"/>
  <c r="CH60" i="7"/>
  <c r="X84" i="7"/>
  <c r="AF84" i="7" s="1"/>
  <c r="AN84" i="7" s="1"/>
  <c r="P84" i="7"/>
  <c r="CH68" i="7"/>
  <c r="X60" i="7"/>
  <c r="AF60" i="7" s="1"/>
  <c r="AN60" i="7" s="1"/>
  <c r="P60" i="7"/>
  <c r="I44" i="7"/>
  <c r="CH44" i="7" s="1"/>
  <c r="I28" i="7"/>
  <c r="CH28" i="7" s="1"/>
  <c r="X20" i="7"/>
  <c r="AF20" i="7" s="1"/>
  <c r="AN20" i="7" s="1"/>
  <c r="P20" i="7"/>
  <c r="CH4" i="7"/>
  <c r="Q82" i="7"/>
  <c r="CI82" i="7" s="1"/>
  <c r="Y82" i="7"/>
  <c r="I54" i="7"/>
  <c r="CH54" i="7" s="1"/>
  <c r="CH50" i="7"/>
  <c r="I32" i="7"/>
  <c r="Y19" i="7"/>
  <c r="Q19" i="7"/>
  <c r="CI19" i="7" s="1"/>
  <c r="Q7" i="7"/>
  <c r="CI7" i="7" s="1"/>
  <c r="CH7" i="7"/>
  <c r="Y7" i="7"/>
  <c r="I74" i="7"/>
  <c r="CH56" i="7"/>
  <c r="X46" i="7"/>
  <c r="AF46" i="7" s="1"/>
  <c r="AN46" i="7" s="1"/>
  <c r="P46" i="7"/>
  <c r="CH46" i="7"/>
  <c r="I24" i="7"/>
  <c r="CH21" i="7"/>
  <c r="X14" i="7"/>
  <c r="AF14" i="7" s="1"/>
  <c r="AN14" i="7" s="1"/>
  <c r="P14" i="7"/>
  <c r="CH10" i="7"/>
  <c r="CH72" i="7"/>
  <c r="I40" i="7"/>
  <c r="I48" i="7"/>
  <c r="X16" i="7"/>
  <c r="AF16" i="7" s="1"/>
  <c r="AN16" i="7" s="1"/>
  <c r="P16" i="7"/>
  <c r="Q87" i="7"/>
  <c r="CI87" i="7" s="1"/>
  <c r="Y87" i="7"/>
  <c r="CH79" i="7"/>
  <c r="I66" i="7"/>
  <c r="Q47" i="7"/>
  <c r="CI47" i="7" s="1"/>
  <c r="Y47" i="7"/>
  <c r="CH34" i="7"/>
  <c r="Q15" i="7"/>
  <c r="CI15" i="7" s="1"/>
  <c r="Y15" i="7"/>
  <c r="X70" i="7"/>
  <c r="AF70" i="7" s="1"/>
  <c r="AN70" i="7" s="1"/>
  <c r="P70" i="7"/>
  <c r="I38" i="7"/>
  <c r="CH30" i="7"/>
  <c r="CH26" i="7"/>
  <c r="X6" i="7"/>
  <c r="AF6" i="7" s="1"/>
  <c r="AN6" i="7" s="1"/>
  <c r="P6" i="7"/>
  <c r="AG68" i="8"/>
  <c r="AO68" i="8" s="1"/>
  <c r="Q68" i="8"/>
  <c r="CI68" i="8" s="1"/>
  <c r="AG87" i="8"/>
  <c r="AO87" i="8" s="1"/>
  <c r="Q87" i="8"/>
  <c r="CI87" i="8" s="1"/>
  <c r="AG65" i="8"/>
  <c r="AO65" i="8" s="1"/>
  <c r="Q65" i="8"/>
  <c r="CI65" i="8" s="1"/>
  <c r="BO62" i="8"/>
  <c r="BW62" i="8" s="1"/>
  <c r="CE62" i="8" s="1"/>
  <c r="BG62" i="8"/>
  <c r="AG32" i="8"/>
  <c r="AO32" i="8" s="1"/>
  <c r="Q32" i="8"/>
  <c r="CI32" i="8" s="1"/>
  <c r="BG22" i="8"/>
  <c r="BO22" i="8"/>
  <c r="BW22" i="8" s="1"/>
  <c r="CE22" i="8" s="1"/>
  <c r="BO58" i="8"/>
  <c r="BW58" i="8" s="1"/>
  <c r="CE58" i="8" s="1"/>
  <c r="BG58" i="8"/>
  <c r="BN82" i="8"/>
  <c r="BV82" i="8" s="1"/>
  <c r="CD82" i="8" s="1"/>
  <c r="BF82" i="8"/>
  <c r="BF80" i="8"/>
  <c r="BN80" i="8"/>
  <c r="BV80" i="8" s="1"/>
  <c r="CD80" i="8" s="1"/>
  <c r="BN76" i="8"/>
  <c r="BV76" i="8" s="1"/>
  <c r="CD76" i="8" s="1"/>
  <c r="BF76" i="8"/>
  <c r="Q72" i="8"/>
  <c r="CI72" i="8" s="1"/>
  <c r="AG72" i="8"/>
  <c r="AO72" i="8" s="1"/>
  <c r="AG56" i="8"/>
  <c r="AO56" i="8" s="1"/>
  <c r="Q56" i="8"/>
  <c r="CI56" i="8" s="1"/>
  <c r="BF70" i="8"/>
  <c r="BN70" i="8"/>
  <c r="BV70" i="8" s="1"/>
  <c r="CD70" i="8" s="1"/>
  <c r="AG60" i="8"/>
  <c r="AO60" i="8" s="1"/>
  <c r="Q60" i="8"/>
  <c r="CI60" i="8" s="1"/>
  <c r="BO51" i="8"/>
  <c r="BW51" i="8" s="1"/>
  <c r="CE51" i="8" s="1"/>
  <c r="BG51" i="8"/>
  <c r="AF46" i="8"/>
  <c r="AN46" i="8" s="1"/>
  <c r="P46" i="8"/>
  <c r="AG70" i="8"/>
  <c r="AO70" i="8" s="1"/>
  <c r="Q70" i="8"/>
  <c r="CI70" i="8" s="1"/>
  <c r="BN46" i="8"/>
  <c r="BV46" i="8" s="1"/>
  <c r="CD46" i="8" s="1"/>
  <c r="BF46" i="8"/>
  <c r="AG5" i="8"/>
  <c r="AO5" i="8" s="1"/>
  <c r="Q5" i="8"/>
  <c r="CI5" i="8" s="1"/>
  <c r="AF38" i="8"/>
  <c r="AN38" i="8" s="1"/>
  <c r="P38" i="8"/>
  <c r="BF49" i="8"/>
  <c r="BN49" i="8"/>
  <c r="BV49" i="8" s="1"/>
  <c r="CD49" i="8" s="1"/>
  <c r="AG44" i="8"/>
  <c r="AO44" i="8" s="1"/>
  <c r="Q44" i="8"/>
  <c r="CI44" i="8" s="1"/>
  <c r="AG28" i="8"/>
  <c r="AO28" i="8" s="1"/>
  <c r="Q28" i="8"/>
  <c r="CI28" i="8" s="1"/>
  <c r="AG8" i="8"/>
  <c r="AO8" i="8" s="1"/>
  <c r="Q8" i="8"/>
  <c r="CI8" i="8" s="1"/>
  <c r="AG49" i="8"/>
  <c r="AO49" i="8" s="1"/>
  <c r="Q49" i="8"/>
  <c r="CI49" i="8" s="1"/>
  <c r="AG40" i="8"/>
  <c r="AO40" i="8" s="1"/>
  <c r="Q40" i="8"/>
  <c r="CI40" i="8" s="1"/>
  <c r="BO5" i="8"/>
  <c r="BW5" i="8" s="1"/>
  <c r="CE5" i="8" s="1"/>
  <c r="AG52" i="8"/>
  <c r="AO52" i="8" s="1"/>
  <c r="Q52" i="8"/>
  <c r="CI52" i="8" s="1"/>
  <c r="Q76" i="8"/>
  <c r="CI76" i="8" s="1"/>
  <c r="AG76" i="8"/>
  <c r="AO76" i="8" s="1"/>
  <c r="BN53" i="8"/>
  <c r="BV53" i="8" s="1"/>
  <c r="CD53" i="8" s="1"/>
  <c r="BF53" i="8"/>
  <c r="BO50" i="8"/>
  <c r="BW50" i="8" s="1"/>
  <c r="CE50" i="8" s="1"/>
  <c r="BG50" i="8"/>
  <c r="AF77" i="8"/>
  <c r="AN77" i="8" s="1"/>
  <c r="P77" i="8"/>
  <c r="BF67" i="8"/>
  <c r="BN67" i="8"/>
  <c r="BV67" i="8" s="1"/>
  <c r="CD67" i="8" s="1"/>
  <c r="BN65" i="8"/>
  <c r="BV65" i="8" s="1"/>
  <c r="CD65" i="8" s="1"/>
  <c r="BF65" i="8"/>
  <c r="AG54" i="8"/>
  <c r="AO54" i="8" s="1"/>
  <c r="Q54" i="8"/>
  <c r="CI54" i="8" s="1"/>
  <c r="BO3" i="8"/>
  <c r="BW3" i="8" s="1"/>
  <c r="CE3" i="8" s="1"/>
  <c r="BG3" i="8"/>
  <c r="BO29" i="8"/>
  <c r="BW29" i="8" s="1"/>
  <c r="CE29" i="8" s="1"/>
  <c r="BG29" i="8"/>
  <c r="AG33" i="8"/>
  <c r="AO33" i="8" s="1"/>
  <c r="Q33" i="8"/>
  <c r="CI33" i="8" s="1"/>
  <c r="AF30" i="8"/>
  <c r="AN30" i="8" s="1"/>
  <c r="P30" i="8"/>
  <c r="AG26" i="8"/>
  <c r="AO26" i="8" s="1"/>
  <c r="Q26" i="8"/>
  <c r="CI26" i="8" s="1"/>
  <c r="P86" i="8"/>
  <c r="AF86" i="8"/>
  <c r="AN86" i="8" s="1"/>
  <c r="AF49" i="8"/>
  <c r="AN49" i="8" s="1"/>
  <c r="P49" i="8"/>
  <c r="BO33" i="8"/>
  <c r="BW33" i="8" s="1"/>
  <c r="CE33" i="8" s="1"/>
  <c r="BG33" i="8"/>
  <c r="AG29" i="8"/>
  <c r="AO29" i="8" s="1"/>
  <c r="Q29" i="8"/>
  <c r="CI29" i="8" s="1"/>
  <c r="BG21" i="8"/>
  <c r="BO21" i="8"/>
  <c r="BW21" i="8" s="1"/>
  <c r="CE21" i="8" s="1"/>
  <c r="BG13" i="8"/>
  <c r="BO13" i="8"/>
  <c r="BW13" i="8" s="1"/>
  <c r="CE13" i="8" s="1"/>
  <c r="AF4" i="8"/>
  <c r="AN4" i="8" s="1"/>
  <c r="P4" i="8"/>
  <c r="AF36" i="8"/>
  <c r="AN36" i="8" s="1"/>
  <c r="P36" i="8"/>
  <c r="BO26" i="8"/>
  <c r="BW26" i="8" s="1"/>
  <c r="CE26" i="8" s="1"/>
  <c r="BG26" i="8"/>
  <c r="BN88" i="8"/>
  <c r="BV88" i="8" s="1"/>
  <c r="CD88" i="8" s="1"/>
  <c r="BF88" i="8"/>
  <c r="BO83" i="8"/>
  <c r="BW83" i="8" s="1"/>
  <c r="CE83" i="8" s="1"/>
  <c r="BG83" i="8"/>
  <c r="BO87" i="8"/>
  <c r="BW87" i="8" s="1"/>
  <c r="CE87" i="8" s="1"/>
  <c r="BG87" i="8"/>
  <c r="AF83" i="8"/>
  <c r="AN83" i="8" s="1"/>
  <c r="P83" i="8"/>
  <c r="BF79" i="8"/>
  <c r="BN79" i="8"/>
  <c r="BV79" i="8" s="1"/>
  <c r="CD79" i="8" s="1"/>
  <c r="AG74" i="8"/>
  <c r="AO74" i="8" s="1"/>
  <c r="Q74" i="8"/>
  <c r="CI74" i="8" s="1"/>
  <c r="AG85" i="8"/>
  <c r="AO85" i="8" s="1"/>
  <c r="Q85" i="8"/>
  <c r="CI85" i="8" s="1"/>
  <c r="BF84" i="8"/>
  <c r="BN84" i="8"/>
  <c r="BV84" i="8" s="1"/>
  <c r="CD84" i="8" s="1"/>
  <c r="AG73" i="8"/>
  <c r="AO73" i="8" s="1"/>
  <c r="Q73" i="8"/>
  <c r="CI73" i="8" s="1"/>
  <c r="AG67" i="8"/>
  <c r="AO67" i="8" s="1"/>
  <c r="Q67" i="8"/>
  <c r="CI67" i="8" s="1"/>
  <c r="AF57" i="8"/>
  <c r="AN57" i="8" s="1"/>
  <c r="P57" i="8"/>
  <c r="BF54" i="8"/>
  <c r="BN54" i="8"/>
  <c r="BV54" i="8" s="1"/>
  <c r="CD54" i="8" s="1"/>
  <c r="BO63" i="8"/>
  <c r="BW63" i="8" s="1"/>
  <c r="CE63" i="8" s="1"/>
  <c r="BG63" i="8"/>
  <c r="AG62" i="8"/>
  <c r="AO62" i="8" s="1"/>
  <c r="Q62" i="8"/>
  <c r="CI62" i="8" s="1"/>
  <c r="BN51" i="8"/>
  <c r="BV51" i="8" s="1"/>
  <c r="CD51" i="8" s="1"/>
  <c r="BF51" i="8"/>
  <c r="AF50" i="8"/>
  <c r="AN50" i="8" s="1"/>
  <c r="P50" i="8"/>
  <c r="BO55" i="8"/>
  <c r="BW55" i="8" s="1"/>
  <c r="CE55" i="8" s="1"/>
  <c r="BG55" i="8"/>
  <c r="BN47" i="8"/>
  <c r="BV47" i="8" s="1"/>
  <c r="CD47" i="8" s="1"/>
  <c r="BF47" i="8"/>
  <c r="AG45" i="8"/>
  <c r="AO45" i="8" s="1"/>
  <c r="Q45" i="8"/>
  <c r="CI45" i="8" s="1"/>
  <c r="AG37" i="8"/>
  <c r="AO37" i="8" s="1"/>
  <c r="Q37" i="8"/>
  <c r="CI37" i="8" s="1"/>
  <c r="BO24" i="8"/>
  <c r="BW24" i="8" s="1"/>
  <c r="CE24" i="8" s="1"/>
  <c r="BG24" i="8"/>
  <c r="BG18" i="8"/>
  <c r="BO18" i="8"/>
  <c r="BW18" i="8" s="1"/>
  <c r="CE18" i="8" s="1"/>
  <c r="AG13" i="8"/>
  <c r="AO13" i="8" s="1"/>
  <c r="Q13" i="8"/>
  <c r="CI13" i="8" s="1"/>
  <c r="BG17" i="8"/>
  <c r="BO17" i="8"/>
  <c r="BW17" i="8" s="1"/>
  <c r="CE17" i="8" s="1"/>
  <c r="BO42" i="8"/>
  <c r="BW42" i="8" s="1"/>
  <c r="CE42" i="8" s="1"/>
  <c r="BG42" i="8"/>
  <c r="BO45" i="8"/>
  <c r="BW45" i="8" s="1"/>
  <c r="CE45" i="8" s="1"/>
  <c r="BG45" i="8"/>
  <c r="BO37" i="8"/>
  <c r="BW37" i="8" s="1"/>
  <c r="CE37" i="8" s="1"/>
  <c r="BG37" i="8"/>
  <c r="BF33" i="8"/>
  <c r="BN33" i="8"/>
  <c r="BV33" i="8" s="1"/>
  <c r="CD33" i="8" s="1"/>
  <c r="BN30" i="8"/>
  <c r="BV30" i="8" s="1"/>
  <c r="CD30" i="8" s="1"/>
  <c r="BF30" i="8"/>
  <c r="AF29" i="8"/>
  <c r="AN29" i="8" s="1"/>
  <c r="P29" i="8"/>
  <c r="BO25" i="8"/>
  <c r="BW25" i="8" s="1"/>
  <c r="CE25" i="8" s="1"/>
  <c r="BG25" i="8"/>
  <c r="AG25" i="8"/>
  <c r="AO25" i="8" s="1"/>
  <c r="Q25" i="8"/>
  <c r="CI25" i="8" s="1"/>
  <c r="BN21" i="8"/>
  <c r="BV21" i="8" s="1"/>
  <c r="CD21" i="8" s="1"/>
  <c r="BF21" i="8"/>
  <c r="AG15" i="8"/>
  <c r="AO15" i="8" s="1"/>
  <c r="Q15" i="8"/>
  <c r="CI15" i="8" s="1"/>
  <c r="BO11" i="8"/>
  <c r="BW11" i="8" s="1"/>
  <c r="CE11" i="8" s="1"/>
  <c r="BG11" i="8"/>
  <c r="BO7" i="8"/>
  <c r="BW7" i="8" s="1"/>
  <c r="CE7" i="8" s="1"/>
  <c r="AF3" i="8"/>
  <c r="AN3" i="8" s="1"/>
  <c r="AF42" i="8"/>
  <c r="AN42" i="8" s="1"/>
  <c r="P42" i="8"/>
  <c r="BN26" i="8"/>
  <c r="BV26" i="8" s="1"/>
  <c r="CD26" i="8" s="1"/>
  <c r="BF26" i="8"/>
  <c r="AG20" i="8"/>
  <c r="AO20" i="8" s="1"/>
  <c r="Q20" i="8"/>
  <c r="CI20" i="8" s="1"/>
  <c r="P52" i="8"/>
  <c r="AF52" i="8"/>
  <c r="AN52" i="8" s="1"/>
  <c r="AF87" i="8"/>
  <c r="AN87" i="8" s="1"/>
  <c r="P87" i="8"/>
  <c r="Q79" i="8"/>
  <c r="CI79" i="8" s="1"/>
  <c r="AG79" i="8"/>
  <c r="AO79" i="8" s="1"/>
  <c r="AG78" i="8"/>
  <c r="AO78" i="8" s="1"/>
  <c r="Q78" i="8"/>
  <c r="CI78" i="8" s="1"/>
  <c r="AG82" i="8"/>
  <c r="AO82" i="8" s="1"/>
  <c r="Q82" i="8"/>
  <c r="CI82" i="8" s="1"/>
  <c r="BG78" i="8"/>
  <c r="BO78" i="8"/>
  <c r="BW78" i="8" s="1"/>
  <c r="CE78" i="8" s="1"/>
  <c r="BO72" i="8"/>
  <c r="BW72" i="8" s="1"/>
  <c r="CE72" i="8" s="1"/>
  <c r="BG72" i="8"/>
  <c r="BO61" i="8"/>
  <c r="BW61" i="8" s="1"/>
  <c r="CE61" i="8" s="1"/>
  <c r="BG61" i="8"/>
  <c r="AF65" i="8"/>
  <c r="AN65" i="8" s="1"/>
  <c r="P65" i="8"/>
  <c r="BO47" i="8"/>
  <c r="BW47" i="8" s="1"/>
  <c r="CE47" i="8" s="1"/>
  <c r="BG47" i="8"/>
  <c r="AG77" i="8"/>
  <c r="AO77" i="8" s="1"/>
  <c r="Q77" i="8"/>
  <c r="CI77" i="8" s="1"/>
  <c r="AG55" i="8"/>
  <c r="AO55" i="8" s="1"/>
  <c r="Q55" i="8"/>
  <c r="CI55" i="8" s="1"/>
  <c r="BO32" i="8"/>
  <c r="BW32" i="8" s="1"/>
  <c r="CE32" i="8" s="1"/>
  <c r="BG32" i="8"/>
  <c r="AF32" i="8"/>
  <c r="AN32" i="8" s="1"/>
  <c r="P32" i="8"/>
  <c r="AF18" i="8"/>
  <c r="AN18" i="8" s="1"/>
  <c r="P18" i="8"/>
  <c r="BO10" i="8"/>
  <c r="BW10" i="8" s="1"/>
  <c r="CE10" i="8" s="1"/>
  <c r="BG10" i="8"/>
  <c r="BG8" i="8"/>
  <c r="BO8" i="8"/>
  <c r="BW8" i="8" s="1"/>
  <c r="CE8" i="8" s="1"/>
  <c r="AG61" i="8"/>
  <c r="AO61" i="8" s="1"/>
  <c r="Q61" i="8"/>
  <c r="CI61" i="8" s="1"/>
  <c r="BO66" i="8"/>
  <c r="BW66" i="8" s="1"/>
  <c r="CE66" i="8" s="1"/>
  <c r="BG66" i="8"/>
  <c r="AG53" i="8"/>
  <c r="AO53" i="8" s="1"/>
  <c r="Q53" i="8"/>
  <c r="CI53" i="8" s="1"/>
  <c r="BO20" i="8"/>
  <c r="BW20" i="8" s="1"/>
  <c r="CE20" i="8" s="1"/>
  <c r="BG20" i="8"/>
  <c r="AG12" i="8"/>
  <c r="AO12" i="8" s="1"/>
  <c r="Q12" i="8"/>
  <c r="CI12" i="8" s="1"/>
  <c r="AG59" i="8"/>
  <c r="AO59" i="8" s="1"/>
  <c r="Q59" i="8"/>
  <c r="CI59" i="8" s="1"/>
  <c r="BF22" i="8"/>
  <c r="BN22" i="8"/>
  <c r="BV22" i="8" s="1"/>
  <c r="CD22" i="8" s="1"/>
  <c r="BF58" i="8"/>
  <c r="BN58" i="8"/>
  <c r="BV58" i="8" s="1"/>
  <c r="CD58" i="8" s="1"/>
  <c r="AF79" i="8"/>
  <c r="AN79" i="8" s="1"/>
  <c r="P79" i="8"/>
  <c r="BO75" i="8"/>
  <c r="BW75" i="8" s="1"/>
  <c r="CE75" i="8" s="1"/>
  <c r="BG75" i="8"/>
  <c r="AG80" i="8"/>
  <c r="AO80" i="8" s="1"/>
  <c r="Q80" i="8"/>
  <c r="CI80" i="8" s="1"/>
  <c r="BN62" i="8"/>
  <c r="BV62" i="8" s="1"/>
  <c r="CD62" i="8" s="1"/>
  <c r="BF62" i="8"/>
  <c r="AF70" i="8"/>
  <c r="AN70" i="8" s="1"/>
  <c r="P70" i="8"/>
  <c r="BO38" i="8"/>
  <c r="BW38" i="8" s="1"/>
  <c r="CE38" i="8" s="1"/>
  <c r="BG38" i="8"/>
  <c r="BO14" i="8"/>
  <c r="BW14" i="8" s="1"/>
  <c r="CE14" i="8" s="1"/>
  <c r="BG14" i="8"/>
  <c r="AG9" i="8"/>
  <c r="AO9" i="8" s="1"/>
  <c r="Q9" i="8"/>
  <c r="CI9" i="8" s="1"/>
  <c r="AF68" i="8"/>
  <c r="AN68" i="8" s="1"/>
  <c r="P68" i="8"/>
  <c r="BO36" i="8"/>
  <c r="BW36" i="8" s="1"/>
  <c r="CE36" i="8" s="1"/>
  <c r="BG36" i="8"/>
  <c r="AF22" i="8"/>
  <c r="AN22" i="8" s="1"/>
  <c r="P22" i="8"/>
  <c r="AF48" i="8"/>
  <c r="AN48" i="8" s="1"/>
  <c r="P48" i="8"/>
  <c r="AG42" i="8"/>
  <c r="AO42" i="8" s="1"/>
  <c r="Q42" i="8"/>
  <c r="CI42" i="8" s="1"/>
  <c r="BO34" i="8"/>
  <c r="BW34" i="8" s="1"/>
  <c r="CE34" i="8" s="1"/>
  <c r="BG34" i="8"/>
  <c r="BO15" i="8"/>
  <c r="BW15" i="8" s="1"/>
  <c r="CE15" i="8" s="1"/>
  <c r="BG15" i="8"/>
  <c r="BG60" i="8"/>
  <c r="BO60" i="8"/>
  <c r="BW60" i="8" s="1"/>
  <c r="CE60" i="8" s="1"/>
  <c r="AF26" i="8"/>
  <c r="AN26" i="8" s="1"/>
  <c r="P26" i="8"/>
  <c r="AG21" i="8"/>
  <c r="AO21" i="8" s="1"/>
  <c r="Q21" i="8"/>
  <c r="CI21" i="8" s="1"/>
  <c r="BO88" i="8"/>
  <c r="BW88" i="8" s="1"/>
  <c r="CE88" i="8" s="1"/>
  <c r="BG88" i="8"/>
  <c r="AG83" i="8"/>
  <c r="AO83" i="8" s="1"/>
  <c r="Q83" i="8"/>
  <c r="CI83" i="8" s="1"/>
  <c r="BO79" i="8"/>
  <c r="BW79" i="8" s="1"/>
  <c r="CE79" i="8" s="1"/>
  <c r="BG79" i="8"/>
  <c r="BO71" i="8"/>
  <c r="BW71" i="8" s="1"/>
  <c r="CE71" i="8" s="1"/>
  <c r="BG71" i="8"/>
  <c r="AF82" i="8"/>
  <c r="AN82" i="8" s="1"/>
  <c r="P82" i="8"/>
  <c r="BG74" i="8"/>
  <c r="BO74" i="8"/>
  <c r="BW74" i="8" s="1"/>
  <c r="CE74" i="8" s="1"/>
  <c r="BN72" i="8"/>
  <c r="BV72" i="8" s="1"/>
  <c r="CD72" i="8" s="1"/>
  <c r="BF72" i="8"/>
  <c r="AF71" i="8"/>
  <c r="AN71" i="8" s="1"/>
  <c r="P71" i="8"/>
  <c r="BO84" i="8"/>
  <c r="BW84" i="8" s="1"/>
  <c r="CE84" i="8" s="1"/>
  <c r="BG84" i="8"/>
  <c r="BO68" i="8"/>
  <c r="BW68" i="8" s="1"/>
  <c r="CE68" i="8" s="1"/>
  <c r="BG68" i="8"/>
  <c r="AG64" i="8"/>
  <c r="AO64" i="8" s="1"/>
  <c r="Q64" i="8"/>
  <c r="CI64" i="8" s="1"/>
  <c r="AG57" i="8"/>
  <c r="AO57" i="8" s="1"/>
  <c r="Q57" i="8"/>
  <c r="CI57" i="8" s="1"/>
  <c r="BO54" i="8"/>
  <c r="BW54" i="8" s="1"/>
  <c r="CE54" i="8" s="1"/>
  <c r="BG54" i="8"/>
  <c r="BN61" i="8"/>
  <c r="BV61" i="8" s="1"/>
  <c r="CD61" i="8" s="1"/>
  <c r="BF61" i="8"/>
  <c r="AG81" i="8"/>
  <c r="AO81" i="8" s="1"/>
  <c r="Q81" i="8"/>
  <c r="CI81" i="8" s="1"/>
  <c r="BO41" i="8"/>
  <c r="BW41" i="8" s="1"/>
  <c r="CE41" i="8" s="1"/>
  <c r="BG41" i="8"/>
  <c r="AF34" i="8"/>
  <c r="AN34" i="8" s="1"/>
  <c r="P34" i="8"/>
  <c r="AG17" i="8"/>
  <c r="AO17" i="8" s="1"/>
  <c r="Q17" i="8"/>
  <c r="CI17" i="8" s="1"/>
  <c r="BO6" i="8"/>
  <c r="BW6" i="8" s="1"/>
  <c r="CE6" i="8" s="1"/>
  <c r="BG6" i="8"/>
  <c r="BG12" i="8"/>
  <c r="BO12" i="8"/>
  <c r="BW12" i="8" s="1"/>
  <c r="CE12" i="8" s="1"/>
  <c r="AF61" i="8"/>
  <c r="AN61" i="8" s="1"/>
  <c r="P61" i="8"/>
  <c r="BG57" i="8"/>
  <c r="BO57" i="8"/>
  <c r="BW57" i="8" s="1"/>
  <c r="CE57" i="8" s="1"/>
  <c r="AG41" i="8"/>
  <c r="AO41" i="8" s="1"/>
  <c r="Q41" i="8"/>
  <c r="CI41" i="8" s="1"/>
  <c r="AF53" i="8"/>
  <c r="AN53" i="8" s="1"/>
  <c r="P53" i="8"/>
  <c r="BO44" i="8"/>
  <c r="BW44" i="8" s="1"/>
  <c r="CE44" i="8" s="1"/>
  <c r="BG44" i="8"/>
  <c r="AF44" i="8"/>
  <c r="AN44" i="8" s="1"/>
  <c r="P44" i="8"/>
  <c r="BO28" i="8"/>
  <c r="BW28" i="8" s="1"/>
  <c r="CE28" i="8" s="1"/>
  <c r="BG28" i="8"/>
  <c r="AF28" i="8"/>
  <c r="AN28" i="8" s="1"/>
  <c r="P28" i="8"/>
  <c r="Q24" i="8"/>
  <c r="CI24" i="8" s="1"/>
  <c r="AG24" i="8"/>
  <c r="AO24" i="8" s="1"/>
  <c r="AF21" i="8"/>
  <c r="AN21" i="8" s="1"/>
  <c r="P21" i="8"/>
  <c r="AG16" i="8"/>
  <c r="AO16" i="8" s="1"/>
  <c r="Q16" i="8"/>
  <c r="CI16" i="8" s="1"/>
  <c r="AG11" i="8"/>
  <c r="AO11" i="8" s="1"/>
  <c r="Q11" i="8"/>
  <c r="CI11" i="8" s="1"/>
  <c r="AG7" i="8"/>
  <c r="AO7" i="8" s="1"/>
  <c r="Q7" i="8"/>
  <c r="CI7" i="8" s="1"/>
  <c r="BO40" i="8"/>
  <c r="BW40" i="8" s="1"/>
  <c r="CE40" i="8" s="1"/>
  <c r="BG40" i="8"/>
  <c r="AF40" i="8"/>
  <c r="AN40" i="8" s="1"/>
  <c r="P40" i="8"/>
  <c r="BO9" i="8"/>
  <c r="BW9" i="8" s="1"/>
  <c r="CE9" i="8" s="1"/>
  <c r="AY6" i="7"/>
  <c r="AY80" i="7"/>
  <c r="AY58" i="7"/>
  <c r="AY34" i="7"/>
  <c r="AY15" i="7"/>
  <c r="AY7" i="7"/>
  <c r="AY67" i="7"/>
  <c r="AY84" i="7"/>
  <c r="AY66" i="7"/>
  <c r="AY62" i="7"/>
  <c r="AY19" i="7"/>
  <c r="AY10" i="7"/>
  <c r="AY3" i="7"/>
  <c r="BG81" i="7" l="1"/>
  <c r="BO87" i="7"/>
  <c r="BW87" i="7" s="1"/>
  <c r="CE87" i="7" s="1"/>
  <c r="Q6" i="7"/>
  <c r="CI6" i="7" s="1"/>
  <c r="Y6" i="7"/>
  <c r="AG6" i="7" s="1"/>
  <c r="AO6" i="7" s="1"/>
  <c r="BO73" i="7"/>
  <c r="BW73" i="7" s="1"/>
  <c r="CE73" i="7" s="1"/>
  <c r="Y71" i="7"/>
  <c r="AG71" i="7" s="1"/>
  <c r="AO71" i="7" s="1"/>
  <c r="BO59" i="7"/>
  <c r="BW59" i="7" s="1"/>
  <c r="CE59" i="7" s="1"/>
  <c r="Q71" i="7"/>
  <c r="CI71" i="7" s="1"/>
  <c r="Q8" i="7"/>
  <c r="CI8" i="7" s="1"/>
  <c r="BG27" i="7"/>
  <c r="BG61" i="7"/>
  <c r="BG16" i="7"/>
  <c r="Y8" i="7"/>
  <c r="AG8" i="7" s="1"/>
  <c r="AO8" i="7" s="1"/>
  <c r="BG37" i="7"/>
  <c r="BG49" i="7"/>
  <c r="AG63" i="7"/>
  <c r="AO63" i="7" s="1"/>
  <c r="CJ63" i="7"/>
  <c r="CK63" i="7" s="1"/>
  <c r="CL63" i="7" s="1"/>
  <c r="AG35" i="7"/>
  <c r="AO35" i="7" s="1"/>
  <c r="CJ35" i="7"/>
  <c r="CK35" i="7" s="1"/>
  <c r="CL35" i="7" s="1"/>
  <c r="CJ59" i="7"/>
  <c r="CK59" i="7" s="1"/>
  <c r="CL59" i="7" s="1"/>
  <c r="AG59" i="7"/>
  <c r="AO59" i="7" s="1"/>
  <c r="CJ31" i="7"/>
  <c r="CK31" i="7" s="1"/>
  <c r="CL31" i="7" s="1"/>
  <c r="AG31" i="7"/>
  <c r="AO31" i="7" s="1"/>
  <c r="BM40" i="10"/>
  <c r="BU40" i="10" s="1"/>
  <c r="CC40" i="10" s="1"/>
  <c r="BE40" i="10"/>
  <c r="BL40" i="10"/>
  <c r="BT40" i="10" s="1"/>
  <c r="CB40" i="10" s="1"/>
  <c r="BD40" i="10"/>
  <c r="N40" i="10"/>
  <c r="V40" i="10"/>
  <c r="AD40" i="10" s="1"/>
  <c r="AL40" i="10" s="1"/>
  <c r="BO35" i="7"/>
  <c r="BW35" i="7" s="1"/>
  <c r="CE35" i="7" s="1"/>
  <c r="BG35" i="7"/>
  <c r="BO8" i="7"/>
  <c r="BW8" i="7" s="1"/>
  <c r="CE8" i="7" s="1"/>
  <c r="BG8" i="7"/>
  <c r="BO39" i="7"/>
  <c r="BW39" i="7" s="1"/>
  <c r="CE39" i="7" s="1"/>
  <c r="BG39" i="7"/>
  <c r="BO71" i="7"/>
  <c r="BW71" i="7" s="1"/>
  <c r="CE71" i="7" s="1"/>
  <c r="BG71" i="7"/>
  <c r="BO12" i="7"/>
  <c r="BW12" i="7" s="1"/>
  <c r="CE12" i="7" s="1"/>
  <c r="BG12" i="7"/>
  <c r="BV69" i="7"/>
  <c r="CD69" i="7" s="1"/>
  <c r="BO72" i="7"/>
  <c r="BW72" i="7" s="1"/>
  <c r="CE72" i="7" s="1"/>
  <c r="BG72" i="7"/>
  <c r="BW70" i="7"/>
  <c r="CE70" i="7" s="1"/>
  <c r="BO3" i="7"/>
  <c r="BW3" i="7" s="1"/>
  <c r="CE3" i="7" s="1"/>
  <c r="BG3" i="7"/>
  <c r="BO62" i="7"/>
  <c r="BW62" i="7" s="1"/>
  <c r="CE62" i="7" s="1"/>
  <c r="BG62" i="7"/>
  <c r="BO7" i="7"/>
  <c r="BW7" i="7" s="1"/>
  <c r="CE7" i="7" s="1"/>
  <c r="BG7" i="7"/>
  <c r="BO58" i="7"/>
  <c r="BW58" i="7" s="1"/>
  <c r="CE58" i="7" s="1"/>
  <c r="BG58" i="7"/>
  <c r="BO10" i="7"/>
  <c r="BW10" i="7" s="1"/>
  <c r="CE10" i="7" s="1"/>
  <c r="BG10" i="7"/>
  <c r="BG15" i="7"/>
  <c r="BO15" i="7"/>
  <c r="BW15" i="7" s="1"/>
  <c r="CE15" i="7" s="1"/>
  <c r="BO31" i="7"/>
  <c r="BW31" i="7" s="1"/>
  <c r="CE31" i="7" s="1"/>
  <c r="BG31" i="7"/>
  <c r="BO38" i="7"/>
  <c r="BW38" i="7" s="1"/>
  <c r="CE38" i="7" s="1"/>
  <c r="BG38" i="7"/>
  <c r="BO50" i="7"/>
  <c r="BW50" i="7" s="1"/>
  <c r="CE50" i="7" s="1"/>
  <c r="BG50" i="7"/>
  <c r="BO76" i="7"/>
  <c r="BW76" i="7" s="1"/>
  <c r="CE76" i="7" s="1"/>
  <c r="BG76" i="7"/>
  <c r="BW48" i="7"/>
  <c r="CE48" i="7" s="1"/>
  <c r="BO84" i="7"/>
  <c r="BW84" i="7" s="1"/>
  <c r="CE84" i="7" s="1"/>
  <c r="BG84" i="7"/>
  <c r="BO77" i="7"/>
  <c r="BW77" i="7" s="1"/>
  <c r="CE77" i="7" s="1"/>
  <c r="BG77" i="7"/>
  <c r="BO86" i="7"/>
  <c r="BW86" i="7" s="1"/>
  <c r="CE86" i="7" s="1"/>
  <c r="BG86" i="7"/>
  <c r="BO36" i="7"/>
  <c r="BW36" i="7" s="1"/>
  <c r="CE36" i="7" s="1"/>
  <c r="BG36" i="7"/>
  <c r="BO75" i="7"/>
  <c r="BW75" i="7" s="1"/>
  <c r="CE75" i="7" s="1"/>
  <c r="BG75" i="7"/>
  <c r="BO6" i="7"/>
  <c r="BW6" i="7" s="1"/>
  <c r="CE6" i="7" s="1"/>
  <c r="BG6" i="7"/>
  <c r="BG19" i="7"/>
  <c r="BO19" i="7"/>
  <c r="BW19" i="7" s="1"/>
  <c r="CE19" i="7" s="1"/>
  <c r="BO66" i="7"/>
  <c r="BW66" i="7" s="1"/>
  <c r="CE66" i="7" s="1"/>
  <c r="BG66" i="7"/>
  <c r="BO67" i="7"/>
  <c r="BW67" i="7" s="1"/>
  <c r="CE67" i="7" s="1"/>
  <c r="BG67" i="7"/>
  <c r="BO34" i="7"/>
  <c r="BW34" i="7" s="1"/>
  <c r="CE34" i="7" s="1"/>
  <c r="BG34" i="7"/>
  <c r="BO80" i="7"/>
  <c r="BW80" i="7" s="1"/>
  <c r="CE80" i="7" s="1"/>
  <c r="BG80" i="7"/>
  <c r="BO55" i="7"/>
  <c r="BW55" i="7" s="1"/>
  <c r="CE55" i="7" s="1"/>
  <c r="BG55" i="7"/>
  <c r="BG4" i="7"/>
  <c r="BO4" i="7"/>
  <c r="BW4" i="7" s="1"/>
  <c r="CE4" i="7" s="1"/>
  <c r="BO69" i="7"/>
  <c r="BW69" i="7" s="1"/>
  <c r="CE69" i="7" s="1"/>
  <c r="BG69" i="7"/>
  <c r="BO89" i="7"/>
  <c r="BW89" i="7" s="1"/>
  <c r="CE89" i="7" s="1"/>
  <c r="BG89" i="7"/>
  <c r="BO85" i="7"/>
  <c r="BW85" i="7" s="1"/>
  <c r="CE85" i="7" s="1"/>
  <c r="BG85" i="7"/>
  <c r="CJ87" i="7"/>
  <c r="CK87" i="7" s="1"/>
  <c r="CL87" i="7" s="1"/>
  <c r="AG87" i="7"/>
  <c r="AO87" i="7" s="1"/>
  <c r="Y24" i="7"/>
  <c r="Q24" i="7"/>
  <c r="CI24" i="7" s="1"/>
  <c r="CJ37" i="7"/>
  <c r="CK37" i="7" s="1"/>
  <c r="CL37" i="7" s="1"/>
  <c r="AG37" i="7"/>
  <c r="AO37" i="7" s="1"/>
  <c r="CJ70" i="7"/>
  <c r="CK70" i="7" s="1"/>
  <c r="CL70" i="7" s="1"/>
  <c r="AG70" i="7"/>
  <c r="AO70" i="7" s="1"/>
  <c r="CJ14" i="7"/>
  <c r="CK14" i="7" s="1"/>
  <c r="CL14" i="7" s="1"/>
  <c r="AG14" i="7"/>
  <c r="AO14" i="7" s="1"/>
  <c r="CJ10" i="7"/>
  <c r="CK10" i="7" s="1"/>
  <c r="CL10" i="7" s="1"/>
  <c r="AG10" i="7"/>
  <c r="AO10" i="7" s="1"/>
  <c r="AG46" i="7"/>
  <c r="AO46" i="7" s="1"/>
  <c r="CJ46" i="7"/>
  <c r="CK46" i="7" s="1"/>
  <c r="CL46" i="7" s="1"/>
  <c r="AG20" i="7"/>
  <c r="AO20" i="7" s="1"/>
  <c r="CJ20" i="7"/>
  <c r="CK20" i="7" s="1"/>
  <c r="CL20" i="7" s="1"/>
  <c r="AG52" i="7"/>
  <c r="AO52" i="7" s="1"/>
  <c r="CJ52" i="7"/>
  <c r="CK52" i="7" s="1"/>
  <c r="CL52" i="7" s="1"/>
  <c r="CJ68" i="7"/>
  <c r="CK68" i="7" s="1"/>
  <c r="CL68" i="7" s="1"/>
  <c r="AG68" i="7"/>
  <c r="AO68" i="7" s="1"/>
  <c r="CJ43" i="7"/>
  <c r="CK43" i="7" s="1"/>
  <c r="CL43" i="7" s="1"/>
  <c r="AG43" i="7"/>
  <c r="AO43" i="7" s="1"/>
  <c r="CJ15" i="7"/>
  <c r="CK15" i="7" s="1"/>
  <c r="CL15" i="7" s="1"/>
  <c r="AG15" i="7"/>
  <c r="AO15" i="7" s="1"/>
  <c r="Q74" i="7"/>
  <c r="CI74" i="7" s="1"/>
  <c r="Y74" i="7"/>
  <c r="CH74" i="7"/>
  <c r="Q54" i="7"/>
  <c r="CI54" i="7" s="1"/>
  <c r="Y54" i="7"/>
  <c r="Y28" i="7"/>
  <c r="Q28" i="7"/>
  <c r="CI28" i="7" s="1"/>
  <c r="AG13" i="7"/>
  <c r="AO13" i="7" s="1"/>
  <c r="CJ13" i="7"/>
  <c r="CK13" i="7" s="1"/>
  <c r="CL13" i="7" s="1"/>
  <c r="AG29" i="7"/>
  <c r="AO29" i="7" s="1"/>
  <c r="CJ29" i="7"/>
  <c r="CK29" i="7" s="1"/>
  <c r="CL29" i="7" s="1"/>
  <c r="CJ16" i="7"/>
  <c r="CK16" i="7" s="1"/>
  <c r="CL16" i="7" s="1"/>
  <c r="AG16" i="7"/>
  <c r="AO16" i="7" s="1"/>
  <c r="CJ22" i="7"/>
  <c r="CK22" i="7" s="1"/>
  <c r="CL22" i="7" s="1"/>
  <c r="AG22" i="7"/>
  <c r="AO22" i="7" s="1"/>
  <c r="AG64" i="7"/>
  <c r="AO64" i="7" s="1"/>
  <c r="CJ64" i="7"/>
  <c r="CK64" i="7" s="1"/>
  <c r="CL64" i="7" s="1"/>
  <c r="CJ77" i="7"/>
  <c r="CK77" i="7" s="1"/>
  <c r="CL77" i="7" s="1"/>
  <c r="AG77" i="7"/>
  <c r="AO77" i="7" s="1"/>
  <c r="CJ45" i="7"/>
  <c r="CK45" i="7" s="1"/>
  <c r="CL45" i="7" s="1"/>
  <c r="AG45" i="7"/>
  <c r="AO45" i="7" s="1"/>
  <c r="AG33" i="7"/>
  <c r="AO33" i="7" s="1"/>
  <c r="CJ33" i="7"/>
  <c r="CK33" i="7" s="1"/>
  <c r="CL33" i="7" s="1"/>
  <c r="CJ47" i="7"/>
  <c r="CK47" i="7" s="1"/>
  <c r="CL47" i="7" s="1"/>
  <c r="AG47" i="7"/>
  <c r="AO47" i="7" s="1"/>
  <c r="AG11" i="7"/>
  <c r="AO11" i="7" s="1"/>
  <c r="CJ11" i="7"/>
  <c r="CK11" i="7" s="1"/>
  <c r="CL11" i="7" s="1"/>
  <c r="AG39" i="7"/>
  <c r="AO39" i="7" s="1"/>
  <c r="CJ39" i="7"/>
  <c r="CK39" i="7" s="1"/>
  <c r="CL39" i="7" s="1"/>
  <c r="CJ5" i="7"/>
  <c r="CK5" i="7" s="1"/>
  <c r="CL5" i="7" s="1"/>
  <c r="AG5" i="7"/>
  <c r="AO5" i="7" s="1"/>
  <c r="CJ88" i="7"/>
  <c r="CK88" i="7" s="1"/>
  <c r="CL88" i="7" s="1"/>
  <c r="AG88" i="7"/>
  <c r="AO88" i="7" s="1"/>
  <c r="Q38" i="7"/>
  <c r="CI38" i="7" s="1"/>
  <c r="Y38" i="7"/>
  <c r="Q66" i="7"/>
  <c r="CI66" i="7" s="1"/>
  <c r="Y66" i="7"/>
  <c r="Q40" i="7"/>
  <c r="CI40" i="7" s="1"/>
  <c r="Y40" i="7"/>
  <c r="CH40" i="7"/>
  <c r="CJ7" i="7"/>
  <c r="CK7" i="7" s="1"/>
  <c r="CL7" i="7" s="1"/>
  <c r="AG7" i="7"/>
  <c r="AO7" i="7" s="1"/>
  <c r="AG19" i="7"/>
  <c r="AO19" i="7" s="1"/>
  <c r="CJ19" i="7"/>
  <c r="CK19" i="7" s="1"/>
  <c r="CL19" i="7" s="1"/>
  <c r="Y44" i="7"/>
  <c r="Q44" i="7"/>
  <c r="CI44" i="7" s="1"/>
  <c r="Y49" i="7"/>
  <c r="Q49" i="7"/>
  <c r="CI49" i="7" s="1"/>
  <c r="CH38" i="7"/>
  <c r="Q42" i="7"/>
  <c r="CI42" i="7" s="1"/>
  <c r="Y42" i="7"/>
  <c r="AG51" i="7"/>
  <c r="AO51" i="7" s="1"/>
  <c r="CJ51" i="7"/>
  <c r="CK51" i="7" s="1"/>
  <c r="CL51" i="7" s="1"/>
  <c r="AG53" i="7"/>
  <c r="AO53" i="7" s="1"/>
  <c r="CJ53" i="7"/>
  <c r="CK53" i="7" s="1"/>
  <c r="CL53" i="7" s="1"/>
  <c r="CJ62" i="7"/>
  <c r="CK62" i="7" s="1"/>
  <c r="CL62" i="7" s="1"/>
  <c r="AG62" i="7"/>
  <c r="AO62" i="7" s="1"/>
  <c r="CJ50" i="7"/>
  <c r="CK50" i="7" s="1"/>
  <c r="CL50" i="7" s="1"/>
  <c r="AG50" i="7"/>
  <c r="AO50" i="7" s="1"/>
  <c r="Y25" i="7"/>
  <c r="Q25" i="7"/>
  <c r="CI25" i="7" s="1"/>
  <c r="CH25" i="7"/>
  <c r="AG69" i="7"/>
  <c r="AO69" i="7" s="1"/>
  <c r="CJ69" i="7"/>
  <c r="CK69" i="7" s="1"/>
  <c r="CL69" i="7" s="1"/>
  <c r="CJ76" i="7"/>
  <c r="CK76" i="7" s="1"/>
  <c r="CL76" i="7" s="1"/>
  <c r="AG76" i="7"/>
  <c r="AO76" i="7" s="1"/>
  <c r="CJ79" i="7"/>
  <c r="CK79" i="7" s="1"/>
  <c r="CL79" i="7" s="1"/>
  <c r="AG79" i="7"/>
  <c r="AO79" i="7" s="1"/>
  <c r="CJ4" i="7"/>
  <c r="CK4" i="7" s="1"/>
  <c r="CL4" i="7" s="1"/>
  <c r="AG4" i="7"/>
  <c r="AO4" i="7" s="1"/>
  <c r="AG56" i="7"/>
  <c r="AO56" i="7" s="1"/>
  <c r="CJ56" i="7"/>
  <c r="CK56" i="7" s="1"/>
  <c r="CL56" i="7" s="1"/>
  <c r="Q48" i="7"/>
  <c r="CI48" i="7" s="1"/>
  <c r="Y48" i="7"/>
  <c r="CH48" i="7"/>
  <c r="CJ82" i="7"/>
  <c r="CK82" i="7" s="1"/>
  <c r="CL82" i="7" s="1"/>
  <c r="AG82" i="7"/>
  <c r="AO82" i="7" s="1"/>
  <c r="Q32" i="7"/>
  <c r="CI32" i="7" s="1"/>
  <c r="Y32" i="7"/>
  <c r="CH32" i="7"/>
  <c r="AG21" i="7"/>
  <c r="AO21" i="7" s="1"/>
  <c r="CJ21" i="7"/>
  <c r="CK21" i="7" s="1"/>
  <c r="CL21" i="7" s="1"/>
  <c r="Y57" i="7"/>
  <c r="Q57" i="7"/>
  <c r="CI57" i="7" s="1"/>
  <c r="CJ85" i="7"/>
  <c r="CK85" i="7" s="1"/>
  <c r="CL85" i="7" s="1"/>
  <c r="AG85" i="7"/>
  <c r="AO85" i="7" s="1"/>
  <c r="CJ23" i="7"/>
  <c r="CK23" i="7" s="1"/>
  <c r="CL23" i="7" s="1"/>
  <c r="AG23" i="7"/>
  <c r="AO23" i="7" s="1"/>
  <c r="Q80" i="7"/>
  <c r="CI80" i="7" s="1"/>
  <c r="Y80" i="7"/>
  <c r="AG78" i="7"/>
  <c r="AO78" i="7" s="1"/>
  <c r="CJ78" i="7"/>
  <c r="CK78" i="7" s="1"/>
  <c r="CL78" i="7" s="1"/>
  <c r="CJ86" i="7"/>
  <c r="CK86" i="7" s="1"/>
  <c r="CL86" i="7" s="1"/>
  <c r="AG86" i="7"/>
  <c r="AO86" i="7" s="1"/>
  <c r="Y9" i="7"/>
  <c r="Q9" i="7"/>
  <c r="CI9" i="7" s="1"/>
  <c r="Q89" i="7"/>
  <c r="CI89" i="7" s="1"/>
  <c r="Y89" i="7"/>
  <c r="AG72" i="7"/>
  <c r="AO72" i="7" s="1"/>
  <c r="CJ72" i="7"/>
  <c r="CK72" i="7" s="1"/>
  <c r="CL72" i="7" s="1"/>
  <c r="AG18" i="7"/>
  <c r="AO18" i="7" s="1"/>
  <c r="CJ18" i="7"/>
  <c r="CK18" i="7" s="1"/>
  <c r="CL18" i="7" s="1"/>
  <c r="CJ26" i="7"/>
  <c r="CK26" i="7" s="1"/>
  <c r="CL26" i="7" s="1"/>
  <c r="AG26" i="7"/>
  <c r="AO26" i="7" s="1"/>
  <c r="CJ55" i="7"/>
  <c r="CK55" i="7" s="1"/>
  <c r="CL55" i="7" s="1"/>
  <c r="AG55" i="7"/>
  <c r="AO55" i="7" s="1"/>
  <c r="CH24" i="7"/>
  <c r="CJ60" i="7"/>
  <c r="CK60" i="7" s="1"/>
  <c r="CL60" i="7" s="1"/>
  <c r="AG60" i="7"/>
  <c r="AO60" i="7" s="1"/>
  <c r="CJ84" i="7"/>
  <c r="CK84" i="7" s="1"/>
  <c r="CL84" i="7" s="1"/>
  <c r="AG84" i="7"/>
  <c r="AO84" i="7" s="1"/>
  <c r="Y41" i="7"/>
  <c r="Q41" i="7"/>
  <c r="CI41" i="7" s="1"/>
  <c r="CH66" i="7"/>
  <c r="CJ58" i="7"/>
  <c r="CK58" i="7" s="1"/>
  <c r="CL58" i="7" s="1"/>
  <c r="AG58" i="7"/>
  <c r="AO58" i="7" s="1"/>
  <c r="AG75" i="7"/>
  <c r="AO75" i="7" s="1"/>
  <c r="CJ75" i="7"/>
  <c r="CK75" i="7" s="1"/>
  <c r="CL75" i="7" s="1"/>
  <c r="CJ12" i="7"/>
  <c r="CK12" i="7" s="1"/>
  <c r="CL12" i="7" s="1"/>
  <c r="AG12" i="7"/>
  <c r="AO12" i="7" s="1"/>
  <c r="CH9" i="7"/>
  <c r="AG73" i="7"/>
  <c r="AO73" i="7" s="1"/>
  <c r="CJ73" i="7"/>
  <c r="CK73" i="7" s="1"/>
  <c r="CL73" i="7" s="1"/>
  <c r="CJ36" i="7"/>
  <c r="CK36" i="7" s="1"/>
  <c r="CL36" i="7" s="1"/>
  <c r="AG36" i="7"/>
  <c r="AO36" i="7" s="1"/>
  <c r="CJ61" i="7"/>
  <c r="CK61" i="7" s="1"/>
  <c r="CL61" i="7" s="1"/>
  <c r="AG61" i="7"/>
  <c r="AO61" i="7" s="1"/>
  <c r="AG65" i="7"/>
  <c r="AO65" i="7" s="1"/>
  <c r="CJ65" i="7"/>
  <c r="CK65" i="7" s="1"/>
  <c r="CL65" i="7" s="1"/>
  <c r="AG34" i="7"/>
  <c r="AO34" i="7" s="1"/>
  <c r="CJ34" i="7"/>
  <c r="CK34" i="7" s="1"/>
  <c r="CL34" i="7" s="1"/>
  <c r="CJ30" i="7"/>
  <c r="CK30" i="7" s="1"/>
  <c r="CL30" i="7" s="1"/>
  <c r="AG30" i="7"/>
  <c r="AO30" i="7" s="1"/>
  <c r="CJ17" i="7"/>
  <c r="CK17" i="7" s="1"/>
  <c r="CL17" i="7" s="1"/>
  <c r="AG17" i="7"/>
  <c r="AO17" i="7" s="1"/>
  <c r="AG81" i="7"/>
  <c r="AO81" i="7" s="1"/>
  <c r="CJ81" i="7"/>
  <c r="CK81" i="7" s="1"/>
  <c r="CL81" i="7" s="1"/>
  <c r="AG48" i="8"/>
  <c r="AO48" i="8" s="1"/>
  <c r="Q48" i="8"/>
  <c r="CI48" i="8" s="1"/>
  <c r="Q18" i="8"/>
  <c r="CI18" i="8" s="1"/>
  <c r="AG18" i="8"/>
  <c r="AO18" i="8" s="1"/>
  <c r="BO49" i="8"/>
  <c r="BW49" i="8" s="1"/>
  <c r="CE49" i="8" s="1"/>
  <c r="BG49" i="8"/>
  <c r="BG65" i="8"/>
  <c r="BO65" i="8"/>
  <c r="BW65" i="8" s="1"/>
  <c r="CE65" i="8" s="1"/>
  <c r="BO53" i="8"/>
  <c r="BW53" i="8" s="1"/>
  <c r="CE53" i="8" s="1"/>
  <c r="BG53" i="8"/>
  <c r="AG30" i="8"/>
  <c r="AO30" i="8" s="1"/>
  <c r="Q30" i="8"/>
  <c r="CI30" i="8" s="1"/>
  <c r="AG46" i="8"/>
  <c r="AO46" i="8" s="1"/>
  <c r="Q46" i="8"/>
  <c r="CI46" i="8" s="1"/>
  <c r="BO80" i="8"/>
  <c r="BW80" i="8" s="1"/>
  <c r="CE80" i="8" s="1"/>
  <c r="BG80" i="8"/>
  <c r="BO82" i="8"/>
  <c r="BW82" i="8" s="1"/>
  <c r="CE82" i="8" s="1"/>
  <c r="BG82" i="8"/>
  <c r="Q22" i="8"/>
  <c r="CI22" i="8" s="1"/>
  <c r="AG22" i="8"/>
  <c r="AO22" i="8" s="1"/>
  <c r="AG34" i="8"/>
  <c r="AO34" i="8" s="1"/>
  <c r="Q34" i="8"/>
  <c r="CI34" i="8" s="1"/>
  <c r="AG71" i="8"/>
  <c r="AO71" i="8" s="1"/>
  <c r="Q71" i="8"/>
  <c r="CI71" i="8" s="1"/>
  <c r="BO76" i="8"/>
  <c r="BW76" i="8" s="1"/>
  <c r="CE76" i="8" s="1"/>
  <c r="BG76" i="8"/>
  <c r="AG3" i="8"/>
  <c r="AO3" i="8" s="1"/>
  <c r="Q3" i="8"/>
  <c r="CI3" i="8" s="1"/>
  <c r="BG30" i="8"/>
  <c r="BO30" i="8"/>
  <c r="BW30" i="8" s="1"/>
  <c r="CE30" i="8" s="1"/>
  <c r="AG86" i="8"/>
  <c r="AO86" i="8" s="1"/>
  <c r="Q86" i="8"/>
  <c r="CI86" i="8" s="1"/>
  <c r="BO67" i="8"/>
  <c r="BW67" i="8" s="1"/>
  <c r="CE67" i="8" s="1"/>
  <c r="BG67" i="8"/>
  <c r="BO46" i="8"/>
  <c r="BW46" i="8" s="1"/>
  <c r="CE46" i="8" s="1"/>
  <c r="BG46" i="8"/>
  <c r="AG4" i="8"/>
  <c r="AO4" i="8" s="1"/>
  <c r="Q4" i="8"/>
  <c r="CI4" i="8" s="1"/>
  <c r="AG36" i="8"/>
  <c r="AO36" i="8" s="1"/>
  <c r="Q36" i="8"/>
  <c r="CI36" i="8" s="1"/>
  <c r="AG50" i="8"/>
  <c r="AO50" i="8" s="1"/>
  <c r="Q50" i="8"/>
  <c r="CI50" i="8" s="1"/>
  <c r="AG38" i="8"/>
  <c r="AO38" i="8" s="1"/>
  <c r="Q38" i="8"/>
  <c r="CI38" i="8" s="1"/>
  <c r="BO70" i="8"/>
  <c r="BW70" i="8" s="1"/>
  <c r="CE70" i="8" s="1"/>
  <c r="BG70" i="8"/>
  <c r="CJ6" i="7" l="1"/>
  <c r="CK6" i="7" s="1"/>
  <c r="CL6" i="7" s="1"/>
  <c r="CJ8" i="7"/>
  <c r="CK8" i="7" s="1"/>
  <c r="CL8" i="7" s="1"/>
  <c r="CJ71" i="7"/>
  <c r="CK71" i="7" s="1"/>
  <c r="CL71" i="7" s="1"/>
  <c r="CJ89" i="7"/>
  <c r="CK89" i="7" s="1"/>
  <c r="CL89" i="7" s="1"/>
  <c r="AG89" i="7"/>
  <c r="AO89" i="7" s="1"/>
  <c r="CJ80" i="7"/>
  <c r="CK80" i="7" s="1"/>
  <c r="CL80" i="7" s="1"/>
  <c r="AG80" i="7"/>
  <c r="AO80" i="7" s="1"/>
  <c r="CJ48" i="7"/>
  <c r="CK48" i="7" s="1"/>
  <c r="CL48" i="7" s="1"/>
  <c r="AG48" i="7"/>
  <c r="AO48" i="7" s="1"/>
  <c r="AG49" i="7"/>
  <c r="AO49" i="7" s="1"/>
  <c r="CJ49" i="7"/>
  <c r="CK49" i="7" s="1"/>
  <c r="CL49" i="7" s="1"/>
  <c r="CJ66" i="7"/>
  <c r="CK66" i="7" s="1"/>
  <c r="CL66" i="7" s="1"/>
  <c r="AG66" i="7"/>
  <c r="AO66" i="7" s="1"/>
  <c r="CJ24" i="7"/>
  <c r="CK24" i="7" s="1"/>
  <c r="CL24" i="7" s="1"/>
  <c r="AG24" i="7"/>
  <c r="AO24" i="7" s="1"/>
  <c r="CJ41" i="7"/>
  <c r="CK41" i="7" s="1"/>
  <c r="CL41" i="7" s="1"/>
  <c r="AG41" i="7"/>
  <c r="AO41" i="7" s="1"/>
  <c r="CJ25" i="7"/>
  <c r="CK25" i="7" s="1"/>
  <c r="CL25" i="7" s="1"/>
  <c r="AG25" i="7"/>
  <c r="AO25" i="7" s="1"/>
  <c r="CJ28" i="7"/>
  <c r="CK28" i="7" s="1"/>
  <c r="CL28" i="7" s="1"/>
  <c r="AG28" i="7"/>
  <c r="AO28" i="7" s="1"/>
  <c r="AG74" i="7"/>
  <c r="AO74" i="7" s="1"/>
  <c r="CJ74" i="7"/>
  <c r="CK74" i="7" s="1"/>
  <c r="CL74" i="7" s="1"/>
  <c r="AG42" i="7"/>
  <c r="AO42" i="7" s="1"/>
  <c r="CJ42" i="7"/>
  <c r="CK42" i="7" s="1"/>
  <c r="CL42" i="7" s="1"/>
  <c r="AG9" i="7"/>
  <c r="AO9" i="7" s="1"/>
  <c r="CJ9" i="7"/>
  <c r="CK9" i="7" s="1"/>
  <c r="CL9" i="7" s="1"/>
  <c r="AG57" i="7"/>
  <c r="AO57" i="7" s="1"/>
  <c r="CJ57" i="7"/>
  <c r="CK57" i="7" s="1"/>
  <c r="CL57" i="7" s="1"/>
  <c r="CJ32" i="7"/>
  <c r="CK32" i="7" s="1"/>
  <c r="CL32" i="7" s="1"/>
  <c r="AG32" i="7"/>
  <c r="AO32" i="7" s="1"/>
  <c r="CJ44" i="7"/>
  <c r="CK44" i="7" s="1"/>
  <c r="CL44" i="7" s="1"/>
  <c r="AG44" i="7"/>
  <c r="AO44" i="7" s="1"/>
  <c r="CJ40" i="7"/>
  <c r="CK40" i="7" s="1"/>
  <c r="CL40" i="7" s="1"/>
  <c r="AG40" i="7"/>
  <c r="AO40" i="7" s="1"/>
  <c r="CJ38" i="7"/>
  <c r="CK38" i="7" s="1"/>
  <c r="CL38" i="7" s="1"/>
  <c r="AG38" i="7"/>
  <c r="AO38" i="7" s="1"/>
  <c r="AG54" i="7"/>
  <c r="AO54" i="7" s="1"/>
  <c r="CJ54" i="7"/>
  <c r="CK54" i="7" s="1"/>
  <c r="CL54" i="7" s="1"/>
  <c r="J2" i="1"/>
  <c r="K2" i="1"/>
  <c r="L2" i="1"/>
  <c r="J3" i="1"/>
  <c r="K3" i="1" s="1"/>
  <c r="J4" i="1"/>
  <c r="L4" i="1" s="1"/>
  <c r="K4" i="1"/>
  <c r="J5" i="1"/>
  <c r="K5" i="1"/>
  <c r="L5" i="1"/>
  <c r="J6" i="1"/>
  <c r="K6" i="1"/>
  <c r="L6" i="1"/>
  <c r="J7" i="1"/>
  <c r="K7" i="1" s="1"/>
  <c r="J8" i="1"/>
  <c r="L8" i="1" s="1"/>
  <c r="K8" i="1"/>
  <c r="J9" i="1"/>
  <c r="K9" i="1"/>
  <c r="L9" i="1"/>
  <c r="J10" i="1"/>
  <c r="K10" i="1"/>
  <c r="L10" i="1"/>
  <c r="J11" i="1"/>
  <c r="K11" i="1" s="1"/>
  <c r="J12" i="1"/>
  <c r="L12" i="1" s="1"/>
  <c r="K12" i="1"/>
  <c r="J13" i="1"/>
  <c r="K13" i="1"/>
  <c r="L13" i="1"/>
  <c r="J14" i="1"/>
  <c r="K14" i="1"/>
  <c r="L14" i="1"/>
  <c r="J15" i="1"/>
  <c r="K15" i="1" s="1"/>
  <c r="J16" i="1"/>
  <c r="L16" i="1" s="1"/>
  <c r="K16" i="1"/>
  <c r="J17" i="1"/>
  <c r="K17" i="1"/>
  <c r="L17" i="1"/>
  <c r="J18" i="1"/>
  <c r="K18" i="1"/>
  <c r="L18" i="1"/>
  <c r="J19" i="1"/>
  <c r="K19" i="1" s="1"/>
  <c r="J20" i="1"/>
  <c r="L20" i="1" s="1"/>
  <c r="K20" i="1"/>
  <c r="J21" i="1"/>
  <c r="K21" i="1"/>
  <c r="L21" i="1"/>
  <c r="J22" i="1"/>
  <c r="K22" i="1"/>
  <c r="L22" i="1"/>
  <c r="J23" i="1"/>
  <c r="K23" i="1" s="1"/>
  <c r="J24" i="1"/>
  <c r="L24" i="1" s="1"/>
  <c r="K24" i="1"/>
  <c r="J25" i="1"/>
  <c r="K25" i="1"/>
  <c r="L25" i="1"/>
  <c r="J26" i="1"/>
  <c r="K26" i="1"/>
  <c r="L26" i="1"/>
  <c r="J27" i="1"/>
  <c r="K27" i="1" s="1"/>
  <c r="J28" i="1"/>
  <c r="L28" i="1" s="1"/>
  <c r="K28" i="1"/>
  <c r="J29" i="1"/>
  <c r="K29" i="1"/>
  <c r="L29" i="1"/>
  <c r="J30" i="1"/>
  <c r="K30" i="1"/>
  <c r="L30" i="1"/>
  <c r="J31" i="1"/>
  <c r="K31" i="1" s="1"/>
  <c r="J32" i="1"/>
  <c r="L32" i="1" s="1"/>
  <c r="K32" i="1"/>
  <c r="J33" i="1"/>
  <c r="K33" i="1"/>
  <c r="L33" i="1"/>
  <c r="J34" i="1"/>
  <c r="K34" i="1"/>
  <c r="L34" i="1"/>
  <c r="J35" i="1"/>
  <c r="K35" i="1" s="1"/>
  <c r="J36" i="1"/>
  <c r="L36" i="1" s="1"/>
  <c r="K36" i="1"/>
  <c r="J37" i="1"/>
  <c r="K37" i="1"/>
  <c r="L37" i="1"/>
  <c r="J38" i="1"/>
  <c r="K38" i="1"/>
  <c r="L38" i="1"/>
  <c r="J39" i="1"/>
  <c r="K39" i="1" s="1"/>
  <c r="J40" i="1"/>
  <c r="L40" i="1" s="1"/>
  <c r="K40" i="1"/>
  <c r="J41" i="1"/>
  <c r="K41" i="1"/>
  <c r="L41" i="1"/>
  <c r="J42" i="1"/>
  <c r="K42" i="1"/>
  <c r="L42" i="1"/>
  <c r="J43" i="1"/>
  <c r="K43" i="1" s="1"/>
  <c r="J44" i="1"/>
  <c r="L44" i="1" s="1"/>
  <c r="K44" i="1"/>
  <c r="J45" i="1"/>
  <c r="K45" i="1"/>
  <c r="L45" i="1"/>
  <c r="J46" i="1"/>
  <c r="K46" i="1"/>
  <c r="L46" i="1"/>
  <c r="J47" i="1"/>
  <c r="K47" i="1" s="1"/>
  <c r="J48" i="1"/>
  <c r="L48" i="1" s="1"/>
  <c r="K48" i="1"/>
  <c r="J49" i="1"/>
  <c r="K49" i="1"/>
  <c r="L49" i="1"/>
  <c r="J50" i="1"/>
  <c r="K50" i="1"/>
  <c r="L50" i="1"/>
  <c r="J51" i="1"/>
  <c r="K51" i="1" s="1"/>
  <c r="J52" i="1"/>
  <c r="L52" i="1" s="1"/>
  <c r="K52" i="1"/>
  <c r="J53" i="1"/>
  <c r="K53" i="1"/>
  <c r="L53" i="1"/>
  <c r="J54" i="1"/>
  <c r="K54" i="1"/>
  <c r="L54" i="1"/>
  <c r="J55" i="1"/>
  <c r="K55" i="1" s="1"/>
  <c r="J56" i="1"/>
  <c r="L56" i="1" s="1"/>
  <c r="K56" i="1"/>
  <c r="J57" i="1"/>
  <c r="K57" i="1"/>
  <c r="L57" i="1"/>
  <c r="J58" i="1"/>
  <c r="K58" i="1"/>
  <c r="L58" i="1"/>
  <c r="J59" i="1"/>
  <c r="K59" i="1" s="1"/>
  <c r="J60" i="1"/>
  <c r="L60" i="1" s="1"/>
  <c r="K60" i="1"/>
  <c r="J61" i="1"/>
  <c r="K61" i="1"/>
  <c r="L61" i="1"/>
  <c r="J62" i="1"/>
  <c r="K62" i="1"/>
  <c r="L62" i="1"/>
  <c r="J63" i="1"/>
  <c r="K63" i="1" s="1"/>
  <c r="J64" i="1"/>
  <c r="L64" i="1" s="1"/>
  <c r="K64" i="1"/>
  <c r="J65" i="1"/>
  <c r="K65" i="1"/>
  <c r="L65" i="1"/>
  <c r="J66" i="1"/>
  <c r="K66" i="1"/>
  <c r="L66" i="1"/>
  <c r="J67" i="1"/>
  <c r="K67" i="1" s="1"/>
  <c r="J68" i="1"/>
  <c r="L68" i="1" s="1"/>
  <c r="K68" i="1"/>
  <c r="J69" i="1"/>
  <c r="K69" i="1"/>
  <c r="L69" i="1"/>
  <c r="J70" i="1"/>
  <c r="K70" i="1"/>
  <c r="L70" i="1"/>
  <c r="J71" i="1"/>
  <c r="K71" i="1" s="1"/>
  <c r="J72" i="1"/>
  <c r="L72" i="1" s="1"/>
  <c r="K72" i="1"/>
  <c r="J73" i="1"/>
  <c r="K73" i="1"/>
  <c r="L73" i="1"/>
  <c r="J74" i="1"/>
  <c r="K74" i="1"/>
  <c r="L74" i="1"/>
  <c r="J75" i="1"/>
  <c r="K75" i="1" s="1"/>
  <c r="J76" i="1"/>
  <c r="L76" i="1" s="1"/>
  <c r="K76" i="1"/>
  <c r="J77" i="1"/>
  <c r="K77" i="1"/>
  <c r="L77" i="1"/>
  <c r="J78" i="1"/>
  <c r="K78" i="1"/>
  <c r="L78" i="1"/>
  <c r="J79" i="1"/>
  <c r="K79" i="1" s="1"/>
  <c r="J80" i="1"/>
  <c r="L80" i="1" s="1"/>
  <c r="K80" i="1"/>
  <c r="J81" i="1"/>
  <c r="K81" i="1"/>
  <c r="L81" i="1"/>
  <c r="J82" i="1"/>
  <c r="K82" i="1"/>
  <c r="L82" i="1"/>
  <c r="J83" i="1"/>
  <c r="K83" i="1" s="1"/>
  <c r="J84" i="1"/>
  <c r="L84" i="1" s="1"/>
  <c r="K84" i="1"/>
  <c r="J85" i="1"/>
  <c r="K85" i="1"/>
  <c r="L85" i="1"/>
  <c r="J86" i="1"/>
  <c r="K86" i="1"/>
  <c r="L86" i="1"/>
  <c r="J87" i="1"/>
  <c r="K87" i="1" s="1"/>
  <c r="J88" i="1"/>
  <c r="L88" i="1" s="1"/>
  <c r="K88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0" i="4"/>
  <c r="F41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7" i="4"/>
  <c r="F88" i="4"/>
  <c r="L87" i="1" l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<sst xmlns="http://schemas.openxmlformats.org/spreadsheetml/2006/main" count="2042" uniqueCount="132">
  <si>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</si>
  <si>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</si>
  <si>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</si>
  <si>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</si>
  <si>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</si>
  <si>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</si>
  <si>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</si>
  <si>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</si>
  <si>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</si>
  <si>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</si>
  <si>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</si>
  <si>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</si>
  <si>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</si>
  <si>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</si>
  <si>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</si>
  <si>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</si>
  <si>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</si>
  <si>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</si>
  <si>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</si>
  <si>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</si>
  <si>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</si>
  <si>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    в том числе:
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</si>
  <si>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</si>
  <si>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</si>
  <si>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</si>
  <si>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</si>
  <si>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</si>
  <si>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</si>
  <si>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</si>
  <si>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 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</si>
  <si>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</si>
  <si>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</si>
  <si>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</si>
  <si>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</si>
  <si>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</si>
  <si>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</si>
  <si>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</si>
  <si>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</si>
  <si>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</si>
  <si>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</si>
  <si>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</si>
  <si>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</si>
  <si>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</si>
  <si>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</si>
  <si>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</si>
  <si>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</si>
  <si>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</si>
  <si>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</si>
  <si>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</si>
  <si>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</si>
  <si>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</si>
  <si>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</si>
  <si>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</si>
  <si>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</si>
  <si>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</si>
  <si>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</si>
  <si>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</si>
  <si>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</si>
  <si>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</si>
  <si>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</si>
  <si>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 xml:space="preserve">    в том числе:
Ханты-Мансийский автономный округ -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</si>
  <si>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</si>
  <si>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</si>
  <si>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</si>
  <si>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</si>
  <si>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</si>
  <si>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</si>
  <si>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</si>
  <si>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</si>
  <si>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</si>
  <si>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</si>
  <si>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</si>
  <si>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</si>
  <si>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</si>
  <si>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</si>
  <si>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</si>
  <si>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</si>
  <si>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</si>
  <si>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</si>
  <si>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</si>
  <si>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</si>
  <si>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</si>
  <si>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</si>
  <si>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</si>
  <si>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</si>
  <si>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Крым</t>
  </si>
  <si>
    <t xml:space="preserve">г. Севастополь    </t>
  </si>
  <si>
    <t xml:space="preserve">     в том числе:
Ханты-Мансийский автономный округ - Югра</t>
  </si>
  <si>
    <r>
      <t>2020</t>
    </r>
    <r>
      <rPr>
        <b/>
        <vertAlign val="superscript"/>
        <sz val="9"/>
        <rFont val="Times New Roman"/>
        <family val="1"/>
        <charset val="204"/>
      </rPr>
      <t>2)</t>
    </r>
  </si>
  <si>
    <t>Число предприятий</t>
  </si>
  <si>
    <t>Базисный</t>
  </si>
  <si>
    <t>Число Предприятий</t>
  </si>
  <si>
    <t>Средняя численность работников</t>
  </si>
  <si>
    <t>Оборот предприятий</t>
  </si>
  <si>
    <t>Инвестиции в основной капитал</t>
  </si>
  <si>
    <t>Сальдированный финансовый результат</t>
  </si>
  <si>
    <t>Абсолютный прирост</t>
  </si>
  <si>
    <t>Коэффициент роста</t>
  </si>
  <si>
    <t>Темп роста,%</t>
  </si>
  <si>
    <t>Темп прироста,%</t>
  </si>
  <si>
    <t>Цепной</t>
  </si>
  <si>
    <t>Средний уровень</t>
  </si>
  <si>
    <t>Средний абсолютный прирост</t>
  </si>
  <si>
    <t>Средний коэффициент роста</t>
  </si>
  <si>
    <t>Средний темп роста</t>
  </si>
  <si>
    <t>Средний темп прироста</t>
  </si>
  <si>
    <t>Итог</t>
  </si>
  <si>
    <t xml:space="preserve">Средний уровень Числа предприятий </t>
  </si>
  <si>
    <t xml:space="preserve">Средний абсолютный прирост  Числа предприятий </t>
  </si>
  <si>
    <t xml:space="preserve">Средний коэффициент роста  Числа предприятий </t>
  </si>
  <si>
    <t xml:space="preserve">Средний темп роста  Числа предприятий </t>
  </si>
  <si>
    <t xml:space="preserve">Средний темп прироста  Числа предприятий </t>
  </si>
  <si>
    <t>Средний уровень средней численности работников</t>
  </si>
  <si>
    <t>Средний абсолютный прирост  средней численности работников</t>
  </si>
  <si>
    <t>Средний коэффициент роста  средней численности работников</t>
  </si>
  <si>
    <t>Средний темп роста  средней численности работников</t>
  </si>
  <si>
    <t>Средний темп прироста  средней численности работников</t>
  </si>
  <si>
    <t>Средний уровень оборота предприятий</t>
  </si>
  <si>
    <t>Средний абсолютный прирост оборота предприятий</t>
  </si>
  <si>
    <t>Средний коэффициент роста оборота предприятий</t>
  </si>
  <si>
    <t>Средний темп роста оборота предприятий</t>
  </si>
  <si>
    <t>Средний темп прироста оборота предприятий</t>
  </si>
  <si>
    <t>Средний уровень инвестиций в основной капитал</t>
  </si>
  <si>
    <t>Средний абсолютный прирост инвестиций в основной капитал</t>
  </si>
  <si>
    <t>Средний коэффициент роста инвестиций в основной капитал</t>
  </si>
  <si>
    <t>Средний темп роста инвестиций в основной капитал</t>
  </si>
  <si>
    <t>Средний темп прироста инвестиций в основной капитал</t>
  </si>
  <si>
    <t>Средний уровень сальдированного финансового результата</t>
  </si>
  <si>
    <t>Средний абсолютный прирост сальдированного финансового результата</t>
  </si>
  <si>
    <t>Средний коэффициент роста сальдированного финансового результата</t>
  </si>
  <si>
    <t>Средний темп роста сальдированного финансового результата</t>
  </si>
  <si>
    <t>Средний темп прироста сальдированного финансового результата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</si>
</sst>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.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Tahoma"/>
      <charset val="204"/>
    </font>
    <font>
      <sz val="8"/>
      <name val="Arial"/>
      <family val="2"/>
      <charset val="204"/>
    </font>
    <font>
      <sz val="8"/>
      <name val="Tahoma"/>
      <family val="2"/>
      <charset val="204"/>
    </font>
    <font>
      <u/>
      <sz val="8"/>
      <color indexed="12"/>
      <name val="Tahoma"/>
      <family val="2"/>
      <charset val="204"/>
    </font>
    <font>
      <sz val="10"/>
      <name val="Arial Cyr"/>
      <charset val="204"/>
    </font>
    <font>
      <sz val="9"/>
      <color rgb="FF000000"/>
      <name val="Arial"/>
      <family val="2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9" fillId="0" borderId="0">
      <alignment vertical="center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8" fillId="0" borderId="0"/>
  </cellStyleXfs>
  <cellXfs count="225">
    <xf numFmtId="0" fontId="0" fillId="0" borderId="0" xfId="0"/>
    <xf numFmtId="0" fontId="5" fillId="0" borderId="2" xfId="1" applyFont="1" applyBorder="1" applyAlignment="1">
      <alignment horizontal="left" wrapText="1" indent="2"/>
    </xf>
    <xf numFmtId="0" fontId="11" fillId="0" borderId="1" xfId="2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3" fillId="0" borderId="0" xfId="0" applyFont="1"/>
    <xf numFmtId="0" fontId="11" fillId="0" borderId="1" xfId="2" quotePrefix="1" applyFont="1" applyBorder="1" applyProtection="1">
      <protection locked="0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1" fillId="0" borderId="1" xfId="2" quotePrefix="1" applyFont="1" applyBorder="1" applyAlignment="1" applyProtection="1">
      <alignment horizontal="center" vertical="center"/>
      <protection locked="0"/>
    </xf>
    <xf numFmtId="164" fontId="10" fillId="0" borderId="1" xfId="2" applyNumberFormat="1" applyFont="1" applyBorder="1" applyAlignment="1" applyProtection="1">
      <alignment horizontal="center" vertical="center" wrapText="1"/>
      <protection locked="0"/>
    </xf>
    <xf numFmtId="164" fontId="10" fillId="0" borderId="1" xfId="2" applyNumberFormat="1" applyFont="1" applyBorder="1" applyAlignment="1" applyProtection="1">
      <alignment horizontal="center" vertical="center"/>
      <protection locked="0"/>
    </xf>
    <xf numFmtId="164" fontId="10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>
      <alignment horizontal="center" vertical="center"/>
    </xf>
    <xf numFmtId="165" fontId="10" fillId="0" borderId="1" xfId="2" applyNumberFormat="1" applyFont="1" applyBorder="1" applyAlignment="1" applyProtection="1">
      <alignment horizontal="center" vertical="center"/>
      <protection locked="0"/>
    </xf>
    <xf numFmtId="0" fontId="11" fillId="0" borderId="1" xfId="2" quotePrefix="1" applyFont="1" applyBorder="1" applyAlignment="1" applyProtection="1">
      <alignment horizontal="left" vertical="center"/>
      <protection locked="0"/>
    </xf>
    <xf numFmtId="0" fontId="11" fillId="0" borderId="1" xfId="2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/>
    </xf>
    <xf numFmtId="0" fontId="11" fillId="0" borderId="1" xfId="1" applyFont="1" applyBorder="1" applyAlignment="1">
      <alignment horizontal="left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0" fontId="11" fillId="0" borderId="1" xfId="1" quotePrefix="1" applyFont="1" applyBorder="1" applyAlignment="1">
      <alignment horizontal="left" vertical="center"/>
    </xf>
    <xf numFmtId="164" fontId="10" fillId="0" borderId="1" xfId="2" applyNumberFormat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1" fillId="0" borderId="1" xfId="2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right" wrapText="1" indent="3"/>
    </xf>
    <xf numFmtId="1" fontId="10" fillId="0" borderId="1" xfId="2" applyNumberFormat="1" applyFont="1" applyBorder="1" applyAlignment="1">
      <alignment horizontal="right" indent="3"/>
    </xf>
    <xf numFmtId="0" fontId="10" fillId="0" borderId="1" xfId="2" applyFont="1" applyBorder="1" applyAlignment="1" applyProtection="1">
      <alignment horizontal="right" indent="3"/>
      <protection locked="0"/>
    </xf>
    <xf numFmtId="3" fontId="10" fillId="0" borderId="1" xfId="2" applyNumberFormat="1" applyFont="1" applyBorder="1" applyAlignment="1">
      <alignment horizontal="right" vertical="center" wrapText="1" indent="3"/>
    </xf>
    <xf numFmtId="3" fontId="10" fillId="0" borderId="1" xfId="2" applyNumberFormat="1" applyFont="1" applyBorder="1" applyAlignment="1">
      <alignment horizontal="right" wrapText="1" indent="3"/>
    </xf>
    <xf numFmtId="0" fontId="11" fillId="0" borderId="1" xfId="2" applyFont="1" applyBorder="1" applyAlignment="1">
      <alignment horizontal="left" wrapText="1" indent="2"/>
    </xf>
    <xf numFmtId="0" fontId="11" fillId="0" borderId="1" xfId="2" applyFont="1" applyBorder="1" applyAlignment="1">
      <alignment horizontal="left" wrapText="1" indent="3"/>
    </xf>
    <xf numFmtId="0" fontId="11" fillId="0" borderId="3" xfId="1" quotePrefix="1" applyFont="1" applyBorder="1" applyAlignment="1">
      <alignment horizontal="left" vertical="center"/>
    </xf>
    <xf numFmtId="0" fontId="11" fillId="0" borderId="3" xfId="1" applyFont="1" applyBorder="1" applyAlignment="1">
      <alignment horizontal="left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0" borderId="5" xfId="2" applyFont="1" applyBorder="1" applyAlignment="1" applyProtection="1">
      <alignment horizontal="center" vertical="center" wrapText="1"/>
      <protection locked="0"/>
    </xf>
    <xf numFmtId="0" fontId="11" fillId="0" borderId="5" xfId="2" quotePrefix="1" applyFont="1" applyBorder="1" applyAlignment="1" applyProtection="1">
      <alignment horizontal="center" vertical="center"/>
      <protection locked="0"/>
    </xf>
    <xf numFmtId="0" fontId="11" fillId="0" borderId="6" xfId="2" applyFont="1" applyBorder="1" applyAlignment="1" applyProtection="1">
      <alignment horizontal="center" vertical="center" wrapText="1"/>
      <protection locked="0"/>
    </xf>
    <xf numFmtId="165" fontId="10" fillId="0" borderId="8" xfId="2" applyNumberFormat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0" borderId="7" xfId="2" applyFont="1" applyBorder="1" applyAlignment="1" applyProtection="1">
      <alignment horizontal="right" indent="3"/>
      <protection locked="0"/>
    </xf>
    <xf numFmtId="3" fontId="10" fillId="0" borderId="8" xfId="2" applyNumberFormat="1" applyFont="1" applyBorder="1" applyAlignment="1">
      <alignment horizontal="right" vertical="center" wrapText="1" indent="3"/>
    </xf>
    <xf numFmtId="0" fontId="11" fillId="0" borderId="20" xfId="2" applyFont="1" applyBorder="1" applyAlignment="1">
      <alignment horizontal="center" vertical="center" wrapText="1"/>
    </xf>
    <xf numFmtId="0" fontId="11" fillId="0" borderId="21" xfId="2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/>
    </xf>
    <xf numFmtId="1" fontId="11" fillId="0" borderId="1" xfId="2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center" vertical="center"/>
    </xf>
    <xf numFmtId="1" fontId="11" fillId="0" borderId="1" xfId="2" applyNumberFormat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1" fontId="11" fillId="0" borderId="10" xfId="2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1" xfId="0" applyNumberFormat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wrapText="1"/>
    </xf>
    <xf numFmtId="0" fontId="11" fillId="0" borderId="20" xfId="2" applyFont="1" applyBorder="1" applyAlignment="1">
      <alignment horizontal="center" wrapText="1"/>
    </xf>
    <xf numFmtId="0" fontId="11" fillId="0" borderId="21" xfId="2" applyFont="1" applyBorder="1" applyAlignment="1">
      <alignment horizontal="center" wrapText="1"/>
    </xf>
    <xf numFmtId="0" fontId="11" fillId="0" borderId="23" xfId="1" applyFont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/>
    </xf>
    <xf numFmtId="166" fontId="13" fillId="0" borderId="24" xfId="0" applyNumberFormat="1" applyFont="1" applyBorder="1" applyAlignment="1">
      <alignment horizontal="center" vertical="center"/>
    </xf>
    <xf numFmtId="166" fontId="13" fillId="0" borderId="9" xfId="0" applyNumberFormat="1" applyFont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164" fontId="11" fillId="0" borderId="1" xfId="2" applyNumberFormat="1" applyFont="1" applyBorder="1" applyAlignment="1" applyProtection="1">
      <alignment horizontal="center" vertical="center"/>
      <protection locked="0"/>
    </xf>
    <xf numFmtId="164" fontId="11" fillId="0" borderId="1" xfId="2" applyNumberFormat="1" applyFont="1" applyBorder="1" applyAlignment="1" applyProtection="1">
      <alignment horizontal="center" vertical="center" wrapText="1"/>
      <protection locked="0"/>
    </xf>
    <xf numFmtId="165" fontId="11" fillId="0" borderId="1" xfId="2" applyNumberFormat="1" applyFont="1" applyBorder="1" applyAlignment="1">
      <alignment horizontal="center" vertical="center"/>
    </xf>
    <xf numFmtId="165" fontId="11" fillId="0" borderId="1" xfId="2" applyNumberFormat="1" applyFont="1" applyBorder="1" applyAlignment="1" applyProtection="1">
      <alignment horizontal="center" vertical="center"/>
      <protection locked="0"/>
    </xf>
    <xf numFmtId="164" fontId="11" fillId="0" borderId="1" xfId="2" applyNumberFormat="1" applyFont="1" applyBorder="1" applyAlignment="1">
      <alignment horizontal="center" vertical="center" wrapText="1"/>
    </xf>
    <xf numFmtId="165" fontId="11" fillId="0" borderId="1" xfId="2" applyNumberFormat="1" applyFont="1" applyBorder="1" applyAlignment="1">
      <alignment horizontal="center" vertical="center" wrapText="1"/>
    </xf>
    <xf numFmtId="0" fontId="11" fillId="0" borderId="26" xfId="1" quotePrefix="1" applyFont="1" applyBorder="1" applyAlignment="1">
      <alignment horizontal="left" vertical="center"/>
    </xf>
    <xf numFmtId="0" fontId="11" fillId="0" borderId="27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0" fillId="0" borderId="22" xfId="0" applyBorder="1" applyAlignment="1">
      <alignment textRotation="135"/>
    </xf>
    <xf numFmtId="0" fontId="0" fillId="0" borderId="20" xfId="0" applyBorder="1" applyAlignment="1">
      <alignment textRotation="135"/>
    </xf>
    <xf numFmtId="0" fontId="0" fillId="0" borderId="21" xfId="0" applyBorder="1" applyAlignment="1">
      <alignment textRotation="135"/>
    </xf>
    <xf numFmtId="0" fontId="11" fillId="0" borderId="3" xfId="1" quotePrefix="1" applyFont="1" applyBorder="1" applyAlignment="1">
      <alignment horizontal="center" vertical="center"/>
    </xf>
    <xf numFmtId="0" fontId="11" fillId="0" borderId="26" xfId="1" quotePrefix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3" fontId="11" fillId="0" borderId="1" xfId="2" applyNumberFormat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11" fillId="0" borderId="28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 textRotation="135"/>
    </xf>
    <xf numFmtId="0" fontId="16" fillId="0" borderId="20" xfId="0" applyFont="1" applyBorder="1" applyAlignment="1">
      <alignment horizontal="center" vertical="center" textRotation="135"/>
    </xf>
    <xf numFmtId="0" fontId="16" fillId="0" borderId="21" xfId="0" applyFont="1" applyBorder="1" applyAlignment="1">
      <alignment horizontal="center" vertical="center" textRotation="135"/>
    </xf>
    <xf numFmtId="0" fontId="11" fillId="0" borderId="16" xfId="1" applyFont="1" applyBorder="1" applyAlignment="1">
      <alignment horizontal="left" vertical="center" wrapText="1"/>
    </xf>
    <xf numFmtId="1" fontId="10" fillId="0" borderId="29" xfId="2" applyNumberFormat="1" applyFont="1" applyBorder="1" applyAlignment="1">
      <alignment horizontal="center" vertical="center" wrapText="1"/>
    </xf>
    <xf numFmtId="1" fontId="12" fillId="0" borderId="29" xfId="0" applyNumberFormat="1" applyFont="1" applyBorder="1" applyAlignment="1">
      <alignment horizontal="center" vertical="center"/>
    </xf>
    <xf numFmtId="1" fontId="12" fillId="0" borderId="30" xfId="0" applyNumberFormat="1" applyFont="1" applyBorder="1" applyAlignment="1">
      <alignment horizontal="center" vertical="center"/>
    </xf>
    <xf numFmtId="164" fontId="10" fillId="0" borderId="29" xfId="2" applyNumberFormat="1" applyFont="1" applyBorder="1" applyAlignment="1">
      <alignment horizontal="center" vertical="center"/>
    </xf>
    <xf numFmtId="164" fontId="10" fillId="0" borderId="29" xfId="2" applyNumberFormat="1" applyFont="1" applyBorder="1" applyAlignment="1" applyProtection="1">
      <alignment horizontal="center" vertical="center"/>
      <protection locked="0"/>
    </xf>
    <xf numFmtId="164" fontId="10" fillId="0" borderId="29" xfId="2" applyNumberFormat="1" applyFont="1" applyBorder="1" applyAlignment="1" applyProtection="1">
      <alignment horizontal="center" vertical="center" wrapText="1"/>
      <protection locked="0"/>
    </xf>
    <xf numFmtId="165" fontId="10" fillId="0" borderId="29" xfId="2" applyNumberFormat="1" applyFont="1" applyBorder="1" applyAlignment="1">
      <alignment horizontal="center" vertical="center"/>
    </xf>
    <xf numFmtId="165" fontId="10" fillId="0" borderId="29" xfId="2" applyNumberFormat="1" applyFont="1" applyBorder="1" applyAlignment="1" applyProtection="1">
      <alignment horizontal="center" vertical="center"/>
      <protection locked="0"/>
    </xf>
    <xf numFmtId="165" fontId="10" fillId="0" borderId="30" xfId="2" applyNumberFormat="1" applyFont="1" applyBorder="1" applyAlignment="1">
      <alignment horizontal="center" vertical="center"/>
    </xf>
    <xf numFmtId="164" fontId="10" fillId="0" borderId="29" xfId="2" applyNumberFormat="1" applyFont="1" applyBorder="1" applyAlignment="1">
      <alignment horizontal="center" vertical="center" wrapText="1"/>
    </xf>
    <xf numFmtId="165" fontId="10" fillId="0" borderId="29" xfId="2" applyNumberFormat="1" applyFont="1" applyBorder="1" applyAlignment="1">
      <alignment horizontal="center" vertical="center" wrapText="1"/>
    </xf>
    <xf numFmtId="165" fontId="10" fillId="0" borderId="30" xfId="2" applyNumberFormat="1" applyFont="1" applyBorder="1" applyAlignment="1">
      <alignment horizontal="center" vertical="center" wrapText="1"/>
    </xf>
    <xf numFmtId="0" fontId="10" fillId="0" borderId="31" xfId="2" applyFont="1" applyBorder="1" applyAlignment="1" applyProtection="1">
      <alignment horizontal="right" indent="3"/>
      <protection locked="0"/>
    </xf>
    <xf numFmtId="1" fontId="10" fillId="0" borderId="29" xfId="2" applyNumberFormat="1" applyFont="1" applyBorder="1" applyAlignment="1">
      <alignment horizontal="right" indent="3"/>
    </xf>
    <xf numFmtId="1" fontId="10" fillId="0" borderId="29" xfId="2" applyNumberFormat="1" applyFont="1" applyBorder="1" applyAlignment="1">
      <alignment horizontal="right" wrapText="1" indent="3"/>
    </xf>
    <xf numFmtId="3" fontId="10" fillId="0" borderId="29" xfId="2" applyNumberFormat="1" applyFont="1" applyBorder="1" applyAlignment="1">
      <alignment horizontal="right" wrapText="1" indent="3"/>
    </xf>
    <xf numFmtId="3" fontId="10" fillId="0" borderId="29" xfId="2" applyNumberFormat="1" applyFont="1" applyBorder="1" applyAlignment="1">
      <alignment horizontal="right" vertical="center" wrapText="1" indent="3"/>
    </xf>
    <xf numFmtId="3" fontId="10" fillId="0" borderId="30" xfId="2" applyNumberFormat="1" applyFont="1" applyBorder="1" applyAlignment="1">
      <alignment horizontal="right" vertical="center" wrapText="1" indent="3"/>
    </xf>
    <xf numFmtId="0" fontId="11" fillId="0" borderId="4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164" fontId="10" fillId="0" borderId="7" xfId="2" applyNumberFormat="1" applyFont="1" applyBorder="1" applyAlignment="1">
      <alignment horizontal="center" vertical="center"/>
    </xf>
    <xf numFmtId="164" fontId="10" fillId="0" borderId="31" xfId="2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 textRotation="135"/>
    </xf>
    <xf numFmtId="0" fontId="13" fillId="0" borderId="20" xfId="0" applyFont="1" applyBorder="1" applyAlignment="1">
      <alignment horizontal="center" vertical="center" textRotation="135"/>
    </xf>
    <xf numFmtId="0" fontId="13" fillId="0" borderId="21" xfId="0" applyFont="1" applyBorder="1" applyAlignment="1">
      <alignment horizontal="center" vertical="center" textRotation="135"/>
    </xf>
    <xf numFmtId="0" fontId="11" fillId="0" borderId="1" xfId="1" applyFont="1" applyBorder="1" applyAlignment="1">
      <alignment horizontal="center" vertical="center"/>
    </xf>
    <xf numFmtId="0" fontId="0" fillId="0" borderId="22" xfId="0" applyBorder="1" applyAlignment="1">
      <alignment horizontal="center" vertical="center" textRotation="135"/>
    </xf>
    <xf numFmtId="0" fontId="0" fillId="0" borderId="20" xfId="0" applyBorder="1" applyAlignment="1">
      <alignment horizontal="center" vertical="center" textRotation="135"/>
    </xf>
    <xf numFmtId="0" fontId="0" fillId="0" borderId="21" xfId="0" applyBorder="1" applyAlignment="1">
      <alignment horizontal="center" vertical="center" textRotation="135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15" fillId="0" borderId="4" xfId="0" applyNumberFormat="1" applyFont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/>
    </xf>
    <xf numFmtId="166" fontId="10" fillId="0" borderId="1" xfId="2" applyNumberFormat="1" applyFont="1" applyBorder="1" applyAlignment="1" applyProtection="1">
      <alignment horizontal="center" vertical="center"/>
      <protection locked="0"/>
    </xf>
    <xf numFmtId="166" fontId="12" fillId="0" borderId="1" xfId="0" applyNumberFormat="1" applyFont="1" applyBorder="1" applyAlignment="1">
      <alignment horizontal="center" vertical="center"/>
    </xf>
    <xf numFmtId="166" fontId="10" fillId="0" borderId="1" xfId="1" applyNumberFormat="1" applyFont="1" applyBorder="1" applyAlignment="1">
      <alignment horizontal="center" vertical="center" wrapText="1"/>
    </xf>
    <xf numFmtId="166" fontId="11" fillId="0" borderId="1" xfId="2" applyNumberFormat="1" applyFont="1" applyBorder="1" applyAlignment="1" applyProtection="1">
      <alignment horizontal="center" vertical="center"/>
      <protection locked="0"/>
    </xf>
    <xf numFmtId="166" fontId="11" fillId="0" borderId="1" xfId="2" applyNumberFormat="1" applyFont="1" applyBorder="1" applyAlignment="1">
      <alignment horizontal="center" vertical="center"/>
    </xf>
    <xf numFmtId="166" fontId="11" fillId="0" borderId="1" xfId="2" applyNumberFormat="1" applyFont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textRotation="135"/>
    </xf>
    <xf numFmtId="0" fontId="1" fillId="0" borderId="20" xfId="0" applyFont="1" applyBorder="1" applyAlignment="1">
      <alignment horizontal="center" vertical="center" textRotation="135"/>
    </xf>
    <xf numFmtId="0" fontId="1" fillId="0" borderId="21" xfId="0" applyFont="1" applyBorder="1" applyAlignment="1">
      <alignment horizontal="center" vertical="center" textRotation="135"/>
    </xf>
    <xf numFmtId="0" fontId="11" fillId="0" borderId="1" xfId="2" applyFont="1" applyBorder="1" applyAlignment="1" applyProtection="1">
      <alignment horizontal="right" indent="3"/>
      <protection locked="0"/>
    </xf>
    <xf numFmtId="1" fontId="11" fillId="0" borderId="1" xfId="2" applyNumberFormat="1" applyFont="1" applyBorder="1" applyAlignment="1">
      <alignment horizontal="right" indent="3"/>
    </xf>
    <xf numFmtId="1" fontId="11" fillId="0" borderId="1" xfId="2" applyNumberFormat="1" applyFont="1" applyBorder="1" applyAlignment="1">
      <alignment horizontal="right" wrapText="1" indent="3"/>
    </xf>
    <xf numFmtId="3" fontId="11" fillId="0" borderId="1" xfId="2" applyNumberFormat="1" applyFont="1" applyBorder="1" applyAlignment="1">
      <alignment horizontal="right" vertical="center" wrapText="1" indent="3"/>
    </xf>
    <xf numFmtId="3" fontId="11" fillId="0" borderId="1" xfId="2" applyNumberFormat="1" applyFont="1" applyBorder="1" applyAlignment="1">
      <alignment horizontal="right" wrapText="1" indent="3"/>
    </xf>
    <xf numFmtId="0" fontId="11" fillId="0" borderId="1" xfId="2" applyFont="1" applyBorder="1" applyAlignment="1" applyProtection="1">
      <alignment horizontal="center" vertical="center"/>
      <protection locked="0"/>
    </xf>
    <xf numFmtId="166" fontId="10" fillId="0" borderId="7" xfId="2" applyNumberFormat="1" applyFont="1" applyBorder="1" applyAlignment="1" applyProtection="1">
      <alignment horizontal="center" vertical="center"/>
      <protection locked="0"/>
    </xf>
    <xf numFmtId="166" fontId="10" fillId="0" borderId="8" xfId="1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>
      <alignment horizontal="center" vertical="center" textRotation="135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textRotation="135"/>
    </xf>
    <xf numFmtId="166" fontId="16" fillId="0" borderId="4" xfId="0" applyNumberFormat="1" applyFont="1" applyBorder="1" applyAlignment="1">
      <alignment horizontal="center" vertical="center"/>
    </xf>
    <xf numFmtId="166" fontId="16" fillId="0" borderId="5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7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166" fontId="16" fillId="0" borderId="11" xfId="0" applyNumberFormat="1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0" fontId="11" fillId="0" borderId="38" xfId="1" applyFont="1" applyBorder="1" applyAlignment="1">
      <alignment horizontal="left" vertical="center" wrapText="1"/>
    </xf>
    <xf numFmtId="166" fontId="10" fillId="0" borderId="31" xfId="2" applyNumberFormat="1" applyFont="1" applyBorder="1" applyAlignment="1" applyProtection="1">
      <alignment horizontal="center" vertical="center"/>
      <protection locked="0"/>
    </xf>
    <xf numFmtId="166" fontId="12" fillId="0" borderId="29" xfId="0" applyNumberFormat="1" applyFont="1" applyBorder="1" applyAlignment="1">
      <alignment horizontal="center" vertical="center"/>
    </xf>
    <xf numFmtId="166" fontId="10" fillId="0" borderId="29" xfId="2" applyNumberFormat="1" applyFont="1" applyBorder="1" applyAlignment="1">
      <alignment horizontal="center" vertical="center"/>
    </xf>
    <xf numFmtId="166" fontId="10" fillId="0" borderId="29" xfId="2" applyNumberFormat="1" applyFont="1" applyBorder="1" applyAlignment="1">
      <alignment horizontal="center" vertical="center" wrapText="1"/>
    </xf>
    <xf numFmtId="166" fontId="10" fillId="0" borderId="29" xfId="1" applyNumberFormat="1" applyFont="1" applyBorder="1" applyAlignment="1">
      <alignment horizontal="center" vertical="center" wrapText="1"/>
    </xf>
    <xf numFmtId="166" fontId="10" fillId="0" borderId="30" xfId="1" applyNumberFormat="1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</cellXfs>
  <cellStyles count="8">
    <cellStyle name="Normal" xfId="3" xr:uid="{831E3D5B-1FBC-4CF1-9C84-F57FE825E8B5}"/>
    <cellStyle name="Гиперссылка 2" xfId="4" xr:uid="{21B91B85-7A35-4DAE-B184-065A21CCE389}"/>
    <cellStyle name="Обычный" xfId="0" builtinId="0"/>
    <cellStyle name="Обычный 2" xfId="5" xr:uid="{37B46A24-E7AC-4A03-9BC6-4B708CEAB6A6}"/>
    <cellStyle name="Обычный 2 2" xfId="6" xr:uid="{7E728116-6DD9-402F-81D3-EBFF18373E22}"/>
    <cellStyle name="Обычный 3" xfId="7" xr:uid="{8024BA31-0878-4C96-B009-66BF49AC31A4}"/>
    <cellStyle name="Обычный 4" xfId="1" xr:uid="{AA965BBC-4951-4767-856E-FB442A39A4FE}"/>
    <cellStyle name="Обычный 5" xfId="2" xr:uid="{D5183B41-CA43-4D41-B1B8-9D09E6047783}"/>
  </cellStyles>
  <dxfs count="0"/>
  <tableStyles count="1" defaultTableStyle="TableStyleMedium2" defaultPivotStyle="PivotStyleLight16">
    <tableStyle name="Стиль таблицы 1" pivot="0" count="0" xr9:uid="{5E88BF39-9BD7-4226-A253-814CF53B14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предприятий за исследуемый период</a:t>
            </a:r>
          </a:p>
        </c:rich>
      </c:tx>
      <c:layout>
        <c:manualLayout>
          <c:xMode val="edge"/>
          <c:yMode val="edge"/>
          <c:x val="0.12490276241006293"/>
          <c:y val="3.2189196023887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'1'!$C$2:$J$2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'1'!$C$90:$J$90</c:f>
              <c:numCache>
                <c:formatCode>General</c:formatCode>
                <c:ptCount val="8"/>
                <c:pt idx="0">
                  <c:v>2187377</c:v>
                </c:pt>
                <c:pt idx="1">
                  <c:v>2293064</c:v>
                </c:pt>
                <c:pt idx="2" formatCode="0">
                  <c:v>2852033</c:v>
                </c:pt>
                <c:pt idx="3" formatCode="0">
                  <c:v>2829054</c:v>
                </c:pt>
                <c:pt idx="4" formatCode="0">
                  <c:v>2732200</c:v>
                </c:pt>
                <c:pt idx="5">
                  <c:v>2804429.0000000005</c:v>
                </c:pt>
                <c:pt idx="6">
                  <c:v>2788561.0000000005</c:v>
                </c:pt>
                <c:pt idx="7">
                  <c:v>2775063.3333333344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DAA-87F2-903613044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212176"/>
        <c:axId val="1090211216"/>
      </c:lineChart>
      <c:dateAx>
        <c:axId val="10902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211216"/>
        <c:crosses val="autoZero"/>
        <c:auto val="0"/>
        <c:lblOffset val="100"/>
        <c:baseTimeUnit val="days"/>
      </c:dateAx>
      <c:valAx>
        <c:axId val="109021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0212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численность работников на предприятии за исследуемый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'1'!$K$2:$R$2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20202)</c:v>
                </c:pt>
                <c:pt idx="7">
                  <c:v>2021</c:v>
                </c:pt>
              </c:strCache>
            </c:strRef>
          </c:cat>
          <c:val>
            <c:numRef>
              <c:f>'1'!$K$90:$R$90</c:f>
              <c:numCache>
                <c:formatCode>General</c:formatCode>
                <c:ptCount val="8"/>
                <c:pt idx="0">
                  <c:v>12080.235999999997</c:v>
                </c:pt>
                <c:pt idx="1">
                  <c:v>11691.798749999982</c:v>
                </c:pt>
                <c:pt idx="2">
                  <c:v>11386.862369999999</c:v>
                </c:pt>
                <c:pt idx="3">
                  <c:v>12348.574999999999</c:v>
                </c:pt>
                <c:pt idx="4">
                  <c:v>12170.385</c:v>
                </c:pt>
                <c:pt idx="5">
                  <c:v>11679.419</c:v>
                </c:pt>
                <c:pt idx="6">
                  <c:v>11422.962199999994</c:v>
                </c:pt>
                <c:pt idx="7">
                  <c:v>10976.7565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A-4940-A9D5-D67A7F5B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4225968"/>
        <c:axId val="1094226448"/>
      </c:lineChart>
      <c:catAx>
        <c:axId val="10942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226448"/>
        <c:crosses val="autoZero"/>
        <c:auto val="1"/>
        <c:lblAlgn val="ctr"/>
        <c:lblOffset val="100"/>
        <c:noMultiLvlLbl val="0"/>
      </c:catAx>
      <c:valAx>
        <c:axId val="109422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225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предприятий за исследуемый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'1'!$S$2:$Z$2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'1'!$S$90:$Z$90</c:f>
              <c:numCache>
                <c:formatCode>General</c:formatCode>
                <c:ptCount val="8"/>
                <c:pt idx="0">
                  <c:v>27270.530513430007</c:v>
                </c:pt>
                <c:pt idx="1">
                  <c:v>45147.642517090047</c:v>
                </c:pt>
                <c:pt idx="2">
                  <c:v>39923.354939229997</c:v>
                </c:pt>
                <c:pt idx="3">
                  <c:v>49620.338409400043</c:v>
                </c:pt>
                <c:pt idx="4">
                  <c:v>54519.141795599993</c:v>
                </c:pt>
                <c:pt idx="5">
                  <c:v>54213.578160900004</c:v>
                </c:pt>
                <c:pt idx="6">
                  <c:v>57481.218771099986</c:v>
                </c:pt>
                <c:pt idx="7">
                  <c:v>58524.635788299995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E-4254-831D-DFD7B8EA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1408127"/>
        <c:axId val="1261406207"/>
      </c:lineChart>
      <c:catAx>
        <c:axId val="126140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406207"/>
        <c:crosses val="autoZero"/>
        <c:auto val="1"/>
        <c:lblAlgn val="ctr"/>
        <c:lblOffset val="100"/>
        <c:noMultiLvlLbl val="0"/>
      </c:catAx>
      <c:valAx>
        <c:axId val="126140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4081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Сальдированный</a:t>
            </a:r>
            <a:r>
              <a:rPr lang="ru-RU" baseline="0"/>
              <a:t> финансовый результат за исследуемый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'1'!$AI$2:$AP$2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'1'!$AI$90:$AP$90</c:f>
              <c:numCache>
                <c:formatCode>General</c:formatCode>
                <c:ptCount val="8"/>
                <c:pt idx="0">
                  <c:v>1269184</c:v>
                </c:pt>
                <c:pt idx="1">
                  <c:v>1550779</c:v>
                </c:pt>
                <c:pt idx="2">
                  <c:v>2447535</c:v>
                </c:pt>
                <c:pt idx="3">
                  <c:v>2276081</c:v>
                </c:pt>
                <c:pt idx="4">
                  <c:v>3341386</c:v>
                </c:pt>
                <c:pt idx="5">
                  <c:v>3198429</c:v>
                </c:pt>
                <c:pt idx="6">
                  <c:v>4071656</c:v>
                </c:pt>
                <c:pt idx="7">
                  <c:v>5359604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7F1-B493-657BBFC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1407647"/>
        <c:axId val="1261409567"/>
      </c:lineChart>
      <c:catAx>
        <c:axId val="12614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409567"/>
        <c:crosses val="autoZero"/>
        <c:auto val="1"/>
        <c:lblAlgn val="ctr"/>
        <c:lblOffset val="100"/>
        <c:noMultiLvlLbl val="0"/>
      </c:catAx>
      <c:valAx>
        <c:axId val="126140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4076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  <a:r>
              <a:rPr lang="ru-RU" baseline="0"/>
              <a:t> в основном капитал за исследуемый период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'1'!$AA$2:$AH$2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'1'!$AA$90:$AH$90</c:f>
              <c:numCache>
                <c:formatCode>General</c:formatCode>
                <c:ptCount val="8"/>
                <c:pt idx="0">
                  <c:v>670.02993191999997</c:v>
                </c:pt>
                <c:pt idx="1">
                  <c:v>738.72499715499998</c:v>
                </c:pt>
                <c:pt idx="2">
                  <c:v>807.42006239000045</c:v>
                </c:pt>
                <c:pt idx="3">
                  <c:v>425.50099999999998</c:v>
                </c:pt>
                <c:pt idx="4">
                  <c:v>384.00100000000009</c:v>
                </c:pt>
                <c:pt idx="5">
                  <c:v>392.202</c:v>
                </c:pt>
                <c:pt idx="6">
                  <c:v>467.5019999999999</c:v>
                </c:pt>
                <c:pt idx="7">
                  <c:v>544.67865799999981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E-4A83-AAC9-16D00B70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5910752"/>
        <c:axId val="1045922752"/>
      </c:lineChart>
      <c:catAx>
        <c:axId val="1045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922752"/>
        <c:crosses val="autoZero"/>
        <c:auto val="1"/>
        <c:lblAlgn val="ctr"/>
        <c:lblOffset val="100"/>
        <c:noMultiLvlLbl val="0"/>
      </c:catAx>
      <c:valAx>
        <c:axId val="10459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910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1172694</xdr:colOff>
      <xdr:row>90</xdr:row>
      <xdr:rowOff>21850</xdr:rowOff>
    </xdr:from>
    <xdr:to>
      <xdr:col>10</xdr:col>
      <xdr:colOff>9524</xdr:colOff>
      <xdr:row>105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BB9E0C-DCDC-5179-0628-22C3D5135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8963</xdr:colOff>
      <xdr:row>90</xdr:row>
      <xdr:rowOff>20170</xdr:rowOff>
    </xdr:from>
    <xdr:to>
      <xdr:col>18</xdr:col>
      <xdr:colOff>28575</xdr:colOff>
      <xdr:row>106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5243B7-595C-32EF-917D-4EF2BF19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607356</xdr:colOff>
      <xdr:row>90</xdr:row>
      <xdr:rowOff>20169</xdr:rowOff>
    </xdr:from>
    <xdr:to>
      <xdr:col>26</xdr:col>
      <xdr:colOff>19049</xdr:colOff>
      <xdr:row>106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706E18-D689-91C0-F58C-742A2D28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</xdr:colOff>
      <xdr:row>90</xdr:row>
      <xdr:rowOff>38100</xdr:rowOff>
    </xdr:from>
    <xdr:to>
      <xdr:col>42</xdr:col>
      <xdr:colOff>38101</xdr:colOff>
      <xdr:row>106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8F46BC-0FDC-22DC-5026-1020B0D2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90</xdr:row>
      <xdr:rowOff>4761</xdr:rowOff>
    </xdr:from>
    <xdr:to>
      <xdr:col>34</xdr:col>
      <xdr:colOff>0</xdr:colOff>
      <xdr:row>106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09A1B06-6284-DE1E-EA55-C36B30BF5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4626-2C8D-4193-A886-C636CC695F33}">
  <dimension ref="A1:Z88"/>
  <sheetViews>
    <sheetView zoomScale="85" zoomScaleNormal="85" workbookViewId="0">
      <selection activeCell="R1" sqref="R1"/>
    </sheetView>
  </sheetViews>
  <sheetFormatPr defaultRowHeight="15" x14ac:dyDescent="0.25"/>
  <cols>
    <col min="1" max="1" width="21.42578125" customWidth="1"/>
    <col min="2" max="2" width="12.140625" customWidth="1"/>
    <col min="3" max="3" width="9.140625" customWidth="1"/>
    <col min="4" max="11" width="9.42578125" bestFit="1" customWidth="1"/>
    <col min="12" max="12" width="9.7109375" bestFit="1" customWidth="1"/>
    <col min="13" max="21" width="9.42578125" bestFit="1" customWidth="1"/>
    <col min="22" max="23" width="10.7109375" bestFit="1" customWidth="1"/>
    <col min="24" max="26" width="9.42578125" bestFit="1" customWidth="1"/>
  </cols>
  <sheetData>
    <row r="1" spans="1:26" ht="222.75" thickBot="1" x14ac:dyDescent="0.3">
      <c r="A1" s="174"/>
      <c r="B1" s="128" t="s">
        <v>107</v>
      </c>
      <c r="C1" s="129" t="s">
        <v>108</v>
      </c>
      <c r="D1" s="129" t="s">
        <v>109</v>
      </c>
      <c r="E1" s="129" t="s">
        <v>110</v>
      </c>
      <c r="F1" s="130" t="s">
        <v>111</v>
      </c>
      <c r="G1" s="128" t="s">
        <v>112</v>
      </c>
      <c r="H1" s="129" t="s">
        <v>113</v>
      </c>
      <c r="I1" s="129" t="s">
        <v>114</v>
      </c>
      <c r="J1" s="129" t="s">
        <v>115</v>
      </c>
      <c r="K1" s="130" t="s">
        <v>116</v>
      </c>
      <c r="L1" s="128" t="s">
        <v>117</v>
      </c>
      <c r="M1" s="129" t="s">
        <v>118</v>
      </c>
      <c r="N1" s="129" t="s">
        <v>119</v>
      </c>
      <c r="O1" s="129" t="s">
        <v>120</v>
      </c>
      <c r="P1" s="130" t="s">
        <v>121</v>
      </c>
      <c r="Q1" s="128" t="s">
        <v>122</v>
      </c>
      <c r="R1" s="129" t="s">
        <v>123</v>
      </c>
      <c r="S1" s="129" t="s">
        <v>124</v>
      </c>
      <c r="T1" s="129" t="s">
        <v>125</v>
      </c>
      <c r="U1" s="130" t="s">
        <v>126</v>
      </c>
      <c r="V1" s="178" t="s">
        <v>127</v>
      </c>
      <c r="W1" s="129" t="s">
        <v>128</v>
      </c>
      <c r="X1" s="129" t="s">
        <v>129</v>
      </c>
      <c r="Y1" s="129" t="s">
        <v>130</v>
      </c>
      <c r="Z1" s="130" t="s">
        <v>131</v>
      </c>
    </row>
    <row r="2" spans="1:26" x14ac:dyDescent="0.25">
      <c r="A2" s="175" t="s">
        <v>0</v>
      </c>
      <c r="B2" s="188">
        <v>23127.606481481482</v>
      </c>
      <c r="C2" s="189">
        <v>-202.57671957671951</v>
      </c>
      <c r="D2" s="189">
        <v>0.99146553988021291</v>
      </c>
      <c r="E2" s="189">
        <v>99.146553988021296</v>
      </c>
      <c r="F2" s="190">
        <v>-0.85344601197870418</v>
      </c>
      <c r="G2" s="188">
        <v>113.18387375000009</v>
      </c>
      <c r="H2" s="189">
        <v>-1.5318571428571428</v>
      </c>
      <c r="I2" s="189">
        <v>0.98603852473632103</v>
      </c>
      <c r="J2" s="189">
        <v>98.603852473632102</v>
      </c>
      <c r="K2" s="190">
        <v>-1.3961475263678977</v>
      </c>
      <c r="L2" s="188">
        <v>485.07553833125019</v>
      </c>
      <c r="M2" s="189">
        <v>46.05181730571428</v>
      </c>
      <c r="N2" s="189">
        <v>1.1268877671288273</v>
      </c>
      <c r="O2" s="189">
        <v>112.68877671288273</v>
      </c>
      <c r="P2" s="190">
        <v>12.688776712882728</v>
      </c>
      <c r="Q2" s="188">
        <v>7.8320036237500004</v>
      </c>
      <c r="R2" s="189">
        <v>-1.1811255300000003</v>
      </c>
      <c r="S2" s="189">
        <v>0.85319975555573735</v>
      </c>
      <c r="T2" s="189">
        <v>85.319975555573734</v>
      </c>
      <c r="U2" s="190">
        <v>-14.680024444426266</v>
      </c>
      <c r="V2" s="191">
        <v>23389</v>
      </c>
      <c r="W2" s="189">
        <v>4581.5714285714284</v>
      </c>
      <c r="X2" s="189">
        <v>1.2136488190722243</v>
      </c>
      <c r="Y2" s="189">
        <v>121.36488190722244</v>
      </c>
      <c r="Z2" s="190">
        <v>21.36488190722244</v>
      </c>
    </row>
    <row r="3" spans="1:26" x14ac:dyDescent="0.25">
      <c r="A3" s="176" t="s">
        <v>1</v>
      </c>
      <c r="B3" s="192">
        <v>12856.662037037036</v>
      </c>
      <c r="C3" s="193">
        <v>78.153439153438995</v>
      </c>
      <c r="D3" s="193">
        <v>1.0062480198608579</v>
      </c>
      <c r="E3" s="193">
        <v>100.62480198608579</v>
      </c>
      <c r="F3" s="194">
        <v>0.62480198608578519</v>
      </c>
      <c r="G3" s="192">
        <v>72.525582500000013</v>
      </c>
      <c r="H3" s="193">
        <v>-2.5264285714285717</v>
      </c>
      <c r="I3" s="193">
        <v>0.96478689702893461</v>
      </c>
      <c r="J3" s="193">
        <v>96.478689702893462</v>
      </c>
      <c r="K3" s="194">
        <v>-3.5213102971065382</v>
      </c>
      <c r="L3" s="192">
        <v>224.18316702125</v>
      </c>
      <c r="M3" s="193">
        <v>12.105377489999999</v>
      </c>
      <c r="N3" s="193">
        <v>1.0580512087131801</v>
      </c>
      <c r="O3" s="193">
        <v>105.80512087131801</v>
      </c>
      <c r="P3" s="194">
        <v>5.8051208713180102</v>
      </c>
      <c r="Q3" s="192">
        <v>4.1650284556249995</v>
      </c>
      <c r="R3" s="193">
        <v>-0.10096276000000001</v>
      </c>
      <c r="S3" s="193">
        <v>0.97623602559476874</v>
      </c>
      <c r="T3" s="193">
        <v>97.623602559476879</v>
      </c>
      <c r="U3" s="194">
        <v>-2.376397440523121</v>
      </c>
      <c r="V3" s="195">
        <v>11922.125</v>
      </c>
      <c r="W3" s="193">
        <v>1485.5714285714287</v>
      </c>
      <c r="X3" s="193">
        <v>1.1352900758635398</v>
      </c>
      <c r="Y3" s="193">
        <v>113.52900758635398</v>
      </c>
      <c r="Z3" s="194">
        <v>13.529007586353984</v>
      </c>
    </row>
    <row r="4" spans="1:26" x14ac:dyDescent="0.25">
      <c r="A4" s="176" t="s">
        <v>2</v>
      </c>
      <c r="B4" s="192">
        <v>19272.995370370372</v>
      </c>
      <c r="C4" s="193">
        <v>86.248677248677794</v>
      </c>
      <c r="D4" s="193">
        <v>1.0046230682671402</v>
      </c>
      <c r="E4" s="193">
        <v>100.46230682671403</v>
      </c>
      <c r="F4" s="194">
        <v>0.4623068267140269</v>
      </c>
      <c r="G4" s="192">
        <v>116.33884875</v>
      </c>
      <c r="H4" s="193">
        <v>-3.9657142857142866</v>
      </c>
      <c r="I4" s="193">
        <v>0.96598799546091141</v>
      </c>
      <c r="J4" s="193">
        <v>96.598799546091143</v>
      </c>
      <c r="K4" s="194">
        <v>-3.4012004539088565</v>
      </c>
      <c r="L4" s="192">
        <v>294.55925368250007</v>
      </c>
      <c r="M4" s="193">
        <v>27.295657727142864</v>
      </c>
      <c r="N4" s="193">
        <v>1.1080374992174526</v>
      </c>
      <c r="O4" s="193">
        <v>110.80374992174526</v>
      </c>
      <c r="P4" s="194">
        <v>10.803749921745265</v>
      </c>
      <c r="Q4" s="192">
        <v>5.7092592906249999</v>
      </c>
      <c r="R4" s="193">
        <v>6.9387857142857126E-2</v>
      </c>
      <c r="S4" s="193">
        <v>1.0114750359515194</v>
      </c>
      <c r="T4" s="193">
        <v>101.14750359515195</v>
      </c>
      <c r="U4" s="194">
        <v>1.1475035951519459</v>
      </c>
      <c r="V4" s="195">
        <v>9144.625</v>
      </c>
      <c r="W4" s="193">
        <v>2251.2857142857142</v>
      </c>
      <c r="X4" s="193">
        <v>1.1442344432000267</v>
      </c>
      <c r="Y4" s="193">
        <v>114.42344432000266</v>
      </c>
      <c r="Z4" s="194">
        <v>14.423444320002659</v>
      </c>
    </row>
    <row r="5" spans="1:26" x14ac:dyDescent="0.25">
      <c r="A5" s="176" t="s">
        <v>3</v>
      </c>
      <c r="B5" s="192">
        <v>34597.722222222226</v>
      </c>
      <c r="C5" s="193">
        <v>1874.0634920634923</v>
      </c>
      <c r="D5" s="193">
        <v>1.0659273095838839</v>
      </c>
      <c r="E5" s="193">
        <v>106.59273095838839</v>
      </c>
      <c r="F5" s="194">
        <v>6.5927309583883869</v>
      </c>
      <c r="G5" s="192">
        <v>202.41249624999998</v>
      </c>
      <c r="H5" s="193">
        <v>-2.6907142857142867</v>
      </c>
      <c r="I5" s="193">
        <v>0.98501858032755196</v>
      </c>
      <c r="J5" s="193">
        <v>98.501858032755194</v>
      </c>
      <c r="K5" s="194">
        <v>-1.4981419672448055</v>
      </c>
      <c r="L5" s="192">
        <v>797.27066173125002</v>
      </c>
      <c r="M5" s="193">
        <v>89.266995011428563</v>
      </c>
      <c r="N5" s="193">
        <v>1.1520265899976874</v>
      </c>
      <c r="O5" s="193">
        <v>115.20265899976874</v>
      </c>
      <c r="P5" s="194">
        <v>15.202658999768744</v>
      </c>
      <c r="Q5" s="192">
        <v>21.752731161250001</v>
      </c>
      <c r="R5" s="193">
        <v>-2.2782748699999997</v>
      </c>
      <c r="S5" s="193">
        <v>0.90356518551541254</v>
      </c>
      <c r="T5" s="193">
        <v>90.356518551541257</v>
      </c>
      <c r="U5" s="194">
        <v>-9.6434814484587434</v>
      </c>
      <c r="V5" s="195">
        <v>40317.375</v>
      </c>
      <c r="W5" s="193">
        <v>9511.1428571428569</v>
      </c>
      <c r="X5" s="193">
        <v>1.245095448495992</v>
      </c>
      <c r="Y5" s="193">
        <v>124.50954484959919</v>
      </c>
      <c r="Z5" s="194">
        <v>24.509544849599195</v>
      </c>
    </row>
    <row r="6" spans="1:26" x14ac:dyDescent="0.25">
      <c r="A6" s="176" t="s">
        <v>4</v>
      </c>
      <c r="B6" s="192">
        <v>20498.208333333332</v>
      </c>
      <c r="C6" s="193">
        <v>11.952380952381125</v>
      </c>
      <c r="D6" s="193">
        <v>1.0005797952872855</v>
      </c>
      <c r="E6" s="193">
        <v>100.05797952872855</v>
      </c>
      <c r="F6" s="194">
        <v>5.7979528728552054E-2</v>
      </c>
      <c r="G6" s="192">
        <v>88.880812500000033</v>
      </c>
      <c r="H6" s="193">
        <v>-3.0929999999999995</v>
      </c>
      <c r="I6" s="193">
        <v>0.96500249075994515</v>
      </c>
      <c r="J6" s="193">
        <v>96.500249075994518</v>
      </c>
      <c r="K6" s="194">
        <v>-3.4997509240054825</v>
      </c>
      <c r="L6" s="192">
        <v>335.00749709625006</v>
      </c>
      <c r="M6" s="193">
        <v>21.184077175714283</v>
      </c>
      <c r="N6" s="193">
        <v>1.0767346993686771</v>
      </c>
      <c r="O6" s="193">
        <v>107.6734699368677</v>
      </c>
      <c r="P6" s="194">
        <v>7.6734699368677042</v>
      </c>
      <c r="Q6" s="192">
        <v>3.3201724375000001</v>
      </c>
      <c r="R6" s="193">
        <v>-0.81731999999999994</v>
      </c>
      <c r="S6" s="193">
        <v>0.81828759114570493</v>
      </c>
      <c r="T6" s="193">
        <v>81.828759114570488</v>
      </c>
      <c r="U6" s="194">
        <v>-18.171240885429512</v>
      </c>
      <c r="V6" s="195">
        <v>12168</v>
      </c>
      <c r="W6" s="193">
        <v>2893</v>
      </c>
      <c r="X6" s="193">
        <v>1.2249855456874461</v>
      </c>
      <c r="Y6" s="193">
        <v>122.49855456874461</v>
      </c>
      <c r="Z6" s="194">
        <v>22.498554568744609</v>
      </c>
    </row>
    <row r="7" spans="1:26" x14ac:dyDescent="0.25">
      <c r="A7" s="176" t="s">
        <v>5</v>
      </c>
      <c r="B7" s="192">
        <v>14438.361111111111</v>
      </c>
      <c r="C7" s="193">
        <v>130.60317460317441</v>
      </c>
      <c r="D7" s="193">
        <v>1.0093175074807335</v>
      </c>
      <c r="E7" s="193">
        <v>100.93175074807334</v>
      </c>
      <c r="F7" s="194">
        <v>0.93175074807334113</v>
      </c>
      <c r="G7" s="192">
        <v>86.137784999999994</v>
      </c>
      <c r="H7" s="193">
        <v>-4.0212857142857148</v>
      </c>
      <c r="I7" s="193">
        <v>0.95539060505188411</v>
      </c>
      <c r="J7" s="193">
        <v>95.539060505188417</v>
      </c>
      <c r="K7" s="194">
        <v>-4.4609394948115835</v>
      </c>
      <c r="L7" s="192">
        <v>266.20211447874999</v>
      </c>
      <c r="M7" s="193">
        <v>19.443737075714292</v>
      </c>
      <c r="N7" s="193">
        <v>1.0836584287195221</v>
      </c>
      <c r="O7" s="193">
        <v>108.36584287195221</v>
      </c>
      <c r="P7" s="194">
        <v>8.3658428719522107</v>
      </c>
      <c r="Q7" s="192">
        <v>3.9236904050000003</v>
      </c>
      <c r="R7" s="193">
        <v>0.28344850571428565</v>
      </c>
      <c r="S7" s="193">
        <v>1.0694447250038654</v>
      </c>
      <c r="T7" s="193">
        <v>106.94447250038654</v>
      </c>
      <c r="U7" s="194">
        <v>6.9444725003865386</v>
      </c>
      <c r="V7" s="195">
        <v>14138.875</v>
      </c>
      <c r="W7" s="193">
        <v>2688.1428571428573</v>
      </c>
      <c r="X7" s="193">
        <v>1.2347538170886607</v>
      </c>
      <c r="Y7" s="193">
        <v>123.47538170886607</v>
      </c>
      <c r="Z7" s="194">
        <v>23.475381708866067</v>
      </c>
    </row>
    <row r="8" spans="1:26" x14ac:dyDescent="0.25">
      <c r="A8" s="176" t="s">
        <v>6</v>
      </c>
      <c r="B8" s="192">
        <v>9203.3101851851861</v>
      </c>
      <c r="C8" s="193">
        <v>403.9100529100532</v>
      </c>
      <c r="D8" s="193">
        <v>1.0515673950295008</v>
      </c>
      <c r="E8" s="193">
        <v>105.15673950295007</v>
      </c>
      <c r="F8" s="194">
        <v>5.1567395029500744</v>
      </c>
      <c r="G8" s="192">
        <v>49.495199999999976</v>
      </c>
      <c r="H8" s="193">
        <v>-0.83142857142857152</v>
      </c>
      <c r="I8" s="193">
        <v>0.98247037575572838</v>
      </c>
      <c r="J8" s="193">
        <v>98.247037575572833</v>
      </c>
      <c r="K8" s="194">
        <v>-1.7529624244271673</v>
      </c>
      <c r="L8" s="192">
        <v>135.88664381250001</v>
      </c>
      <c r="M8" s="193">
        <v>11.980015842857142</v>
      </c>
      <c r="N8" s="193">
        <v>1.10141236383076</v>
      </c>
      <c r="O8" s="193">
        <v>110.14123638307601</v>
      </c>
      <c r="P8" s="194">
        <v>10.141236383076006</v>
      </c>
      <c r="Q8" s="192">
        <v>1.4290042249999999</v>
      </c>
      <c r="R8" s="193">
        <v>-0.28665568571428562</v>
      </c>
      <c r="S8" s="193">
        <v>0.84443857557870838</v>
      </c>
      <c r="T8" s="193">
        <v>84.443857557870842</v>
      </c>
      <c r="U8" s="194">
        <v>-15.556142442129158</v>
      </c>
      <c r="V8" s="195">
        <v>6493.375</v>
      </c>
      <c r="W8" s="193">
        <v>1200.8571428571429</v>
      </c>
      <c r="X8" s="193">
        <v>1.1437292645245984</v>
      </c>
      <c r="Y8" s="193">
        <v>114.37292645245985</v>
      </c>
      <c r="Z8" s="194">
        <v>14.372926452459851</v>
      </c>
    </row>
    <row r="9" spans="1:26" x14ac:dyDescent="0.25">
      <c r="A9" s="176" t="s">
        <v>7</v>
      </c>
      <c r="B9" s="192">
        <v>11257.171296296297</v>
      </c>
      <c r="C9" s="193">
        <v>158.2275132275133</v>
      </c>
      <c r="D9" s="193">
        <v>1.0144955721408808</v>
      </c>
      <c r="E9" s="193">
        <v>101.44955721408809</v>
      </c>
      <c r="F9" s="194">
        <v>1.4495572140880881</v>
      </c>
      <c r="G9" s="192">
        <v>59.868203750000006</v>
      </c>
      <c r="H9" s="193">
        <v>-0.93242857142857161</v>
      </c>
      <c r="I9" s="193">
        <v>0.98354484913958218</v>
      </c>
      <c r="J9" s="193">
        <v>98.354484913958217</v>
      </c>
      <c r="K9" s="194">
        <v>-1.6455150860417831</v>
      </c>
      <c r="L9" s="192">
        <v>221.42230686124998</v>
      </c>
      <c r="M9" s="193">
        <v>16.945123470000002</v>
      </c>
      <c r="N9" s="193">
        <v>1.0927777611603422</v>
      </c>
      <c r="O9" s="193">
        <v>109.27777611603422</v>
      </c>
      <c r="P9" s="194">
        <v>9.277776116034218</v>
      </c>
      <c r="Q9" s="192">
        <v>4.0661300506249995</v>
      </c>
      <c r="R9" s="193">
        <v>-1.167828857142845E-2</v>
      </c>
      <c r="S9" s="193">
        <v>0.99765687830517913</v>
      </c>
      <c r="T9" s="193">
        <v>99.765687830517919</v>
      </c>
      <c r="U9" s="194">
        <v>-0.23431216948208089</v>
      </c>
      <c r="V9" s="195">
        <v>11843.625</v>
      </c>
      <c r="W9" s="193">
        <v>2513.5714285714284</v>
      </c>
      <c r="X9" s="193">
        <v>1.2267758839881502</v>
      </c>
      <c r="Y9" s="193">
        <v>122.67758839881502</v>
      </c>
      <c r="Z9" s="194">
        <v>22.677588398815018</v>
      </c>
    </row>
    <row r="10" spans="1:26" x14ac:dyDescent="0.25">
      <c r="A10" s="176" t="s">
        <v>8</v>
      </c>
      <c r="B10" s="192">
        <v>13967.199074074073</v>
      </c>
      <c r="C10" s="193">
        <v>-144.97883597883603</v>
      </c>
      <c r="D10" s="193">
        <v>0.98985463197441947</v>
      </c>
      <c r="E10" s="193">
        <v>98.985463197441945</v>
      </c>
      <c r="F10" s="194">
        <v>-1.0145368025580552</v>
      </c>
      <c r="G10" s="192">
        <v>85.42812625000002</v>
      </c>
      <c r="H10" s="193">
        <v>-5.8734285714285717</v>
      </c>
      <c r="I10" s="193">
        <v>0.93550660086113191</v>
      </c>
      <c r="J10" s="193">
        <v>93.550660086113197</v>
      </c>
      <c r="K10" s="194">
        <v>-6.4493399138868028</v>
      </c>
      <c r="L10" s="192">
        <v>277.39219378375003</v>
      </c>
      <c r="M10" s="193">
        <v>19.134645874285713</v>
      </c>
      <c r="N10" s="193">
        <v>1.074203158658563</v>
      </c>
      <c r="O10" s="193">
        <v>107.4203158658563</v>
      </c>
      <c r="P10" s="194">
        <v>7.4203158658562955</v>
      </c>
      <c r="Q10" s="192">
        <v>9.9418585112499969</v>
      </c>
      <c r="R10" s="193">
        <v>-1.3226800214285714</v>
      </c>
      <c r="S10" s="193">
        <v>0.87870953734841473</v>
      </c>
      <c r="T10" s="193">
        <v>87.870953734841478</v>
      </c>
      <c r="U10" s="194">
        <v>-12.129046265158522</v>
      </c>
      <c r="V10" s="195">
        <v>12771.25</v>
      </c>
      <c r="W10" s="193">
        <v>2060</v>
      </c>
      <c r="X10" s="193">
        <v>1.1945323598057491</v>
      </c>
      <c r="Y10" s="193">
        <v>119.45323598057492</v>
      </c>
      <c r="Z10" s="194">
        <v>19.453235980574917</v>
      </c>
    </row>
    <row r="11" spans="1:26" x14ac:dyDescent="0.25">
      <c r="A11" s="176" t="s">
        <v>9</v>
      </c>
      <c r="B11" s="192">
        <v>115169.24074074074</v>
      </c>
      <c r="C11" s="193">
        <v>7099.6402116402105</v>
      </c>
      <c r="D11" s="193">
        <v>1.0731658448798715</v>
      </c>
      <c r="E11" s="193">
        <v>107.31658448798716</v>
      </c>
      <c r="F11" s="194">
        <v>7.3165844879871571</v>
      </c>
      <c r="G11" s="192">
        <v>584.90108374999966</v>
      </c>
      <c r="H11" s="193">
        <v>15.249428571428568</v>
      </c>
      <c r="I11" s="193">
        <v>1.0268256012644541</v>
      </c>
      <c r="J11" s="193">
        <v>102.68256012644541</v>
      </c>
      <c r="K11" s="194">
        <v>2.6825601264454093</v>
      </c>
      <c r="L11" s="192">
        <v>2412.4964951150005</v>
      </c>
      <c r="M11" s="193">
        <v>286.42918603857146</v>
      </c>
      <c r="N11" s="193">
        <v>1.1432979293712635</v>
      </c>
      <c r="O11" s="193">
        <v>114.32979293712636</v>
      </c>
      <c r="P11" s="194">
        <v>14.329792937126356</v>
      </c>
      <c r="Q11" s="192">
        <v>34.351387461249999</v>
      </c>
      <c r="R11" s="193">
        <v>-0.29907072000000007</v>
      </c>
      <c r="S11" s="193">
        <v>0.9902074977644898</v>
      </c>
      <c r="T11" s="193">
        <v>99.02074977644898</v>
      </c>
      <c r="U11" s="194">
        <v>-0.97925022355101987</v>
      </c>
      <c r="V11" s="195">
        <v>149881.125</v>
      </c>
      <c r="W11" s="193">
        <v>28360.714285714286</v>
      </c>
      <c r="X11" s="193">
        <v>1.1796182049432349</v>
      </c>
      <c r="Y11" s="193">
        <v>117.96182049432349</v>
      </c>
      <c r="Z11" s="194">
        <v>17.96182049432349</v>
      </c>
    </row>
    <row r="12" spans="1:26" x14ac:dyDescent="0.25">
      <c r="A12" s="176" t="s">
        <v>10</v>
      </c>
      <c r="B12" s="192">
        <v>8917.1944444444434</v>
      </c>
      <c r="C12" s="193">
        <v>177.41269841269838</v>
      </c>
      <c r="D12" s="193">
        <v>1.0213563752348891</v>
      </c>
      <c r="E12" s="193">
        <v>102.13563752348891</v>
      </c>
      <c r="F12" s="194">
        <v>2.13563752348891</v>
      </c>
      <c r="G12" s="192">
        <v>46.510031250000004</v>
      </c>
      <c r="H12" s="193">
        <v>-1.2427142857142865</v>
      </c>
      <c r="I12" s="193">
        <v>0.9729454225270594</v>
      </c>
      <c r="J12" s="193">
        <v>97.294542252705938</v>
      </c>
      <c r="K12" s="194">
        <v>-2.7054577472940622</v>
      </c>
      <c r="L12" s="192">
        <v>137.25785687499999</v>
      </c>
      <c r="M12" s="193">
        <v>14.150350962857145</v>
      </c>
      <c r="N12" s="193">
        <v>1.1239138043632457</v>
      </c>
      <c r="O12" s="193">
        <v>112.39138043632457</v>
      </c>
      <c r="P12" s="194">
        <v>12.391380436324567</v>
      </c>
      <c r="Q12" s="192">
        <v>3.4720623518749996</v>
      </c>
      <c r="R12" s="193">
        <v>0.10032334285714294</v>
      </c>
      <c r="S12" s="193">
        <v>1.0209981432882631</v>
      </c>
      <c r="T12" s="193">
        <v>102.09981432882631</v>
      </c>
      <c r="U12" s="194">
        <v>2.0998143288263122</v>
      </c>
      <c r="V12" s="195">
        <v>6753</v>
      </c>
      <c r="W12" s="193">
        <v>1310.8571428571429</v>
      </c>
      <c r="X12" s="193">
        <v>1.185985957164791</v>
      </c>
      <c r="Y12" s="193">
        <v>118.59859571647911</v>
      </c>
      <c r="Z12" s="194">
        <v>18.59859571647911</v>
      </c>
    </row>
    <row r="13" spans="1:26" x14ac:dyDescent="0.25">
      <c r="A13" s="176" t="s">
        <v>11</v>
      </c>
      <c r="B13" s="192">
        <v>18312.91203703704</v>
      </c>
      <c r="C13" s="193">
        <v>200.72486772486809</v>
      </c>
      <c r="D13" s="193">
        <v>1.0114647363968929</v>
      </c>
      <c r="E13" s="193">
        <v>101.14647363968929</v>
      </c>
      <c r="F13" s="194">
        <v>1.1464736396892903</v>
      </c>
      <c r="G13" s="192">
        <v>83.445428750000019</v>
      </c>
      <c r="H13" s="193">
        <v>-0.39700000000000152</v>
      </c>
      <c r="I13" s="193">
        <v>0.99483904739714157</v>
      </c>
      <c r="J13" s="193">
        <v>99.483904739714163</v>
      </c>
      <c r="K13" s="194">
        <v>-0.5160952602858373</v>
      </c>
      <c r="L13" s="192">
        <v>284.59891584374998</v>
      </c>
      <c r="M13" s="193">
        <v>28.143354935714289</v>
      </c>
      <c r="N13" s="193">
        <v>1.1213569288606702</v>
      </c>
      <c r="O13" s="193">
        <v>112.13569288606702</v>
      </c>
      <c r="P13" s="194">
        <v>12.135692886067019</v>
      </c>
      <c r="Q13" s="192">
        <v>2.7666036631250002</v>
      </c>
      <c r="R13" s="193">
        <v>7.8818399999999969E-2</v>
      </c>
      <c r="S13" s="193">
        <v>1.0237498773008484</v>
      </c>
      <c r="T13" s="193">
        <v>102.37498773008484</v>
      </c>
      <c r="U13" s="194">
        <v>2.3749877300848397</v>
      </c>
      <c r="V13" s="195">
        <v>14233.125</v>
      </c>
      <c r="W13" s="193">
        <v>2927.5714285714284</v>
      </c>
      <c r="X13" s="193">
        <v>1.1683644993829112</v>
      </c>
      <c r="Y13" s="193">
        <v>116.83644993829112</v>
      </c>
      <c r="Z13" s="194">
        <v>16.836449938291125</v>
      </c>
    </row>
    <row r="14" spans="1:26" x14ac:dyDescent="0.25">
      <c r="A14" s="176" t="s">
        <v>12</v>
      </c>
      <c r="B14" s="192">
        <v>16254.069444444445</v>
      </c>
      <c r="C14" s="193">
        <v>524.8412698412701</v>
      </c>
      <c r="D14" s="193">
        <v>1.0353268771975201</v>
      </c>
      <c r="E14" s="193">
        <v>103.53268771975202</v>
      </c>
      <c r="F14" s="194">
        <v>3.532687719752019</v>
      </c>
      <c r="G14" s="192">
        <v>76.620092500000041</v>
      </c>
      <c r="H14" s="193">
        <v>-2.8051428571428576</v>
      </c>
      <c r="I14" s="193">
        <v>0.9623060810392825</v>
      </c>
      <c r="J14" s="193">
        <v>96.230608103928247</v>
      </c>
      <c r="K14" s="194">
        <v>-3.7693918960717525</v>
      </c>
      <c r="L14" s="192">
        <v>298.16534865124999</v>
      </c>
      <c r="M14" s="193">
        <v>33.398978578571423</v>
      </c>
      <c r="N14" s="193">
        <v>1.1338491602501259</v>
      </c>
      <c r="O14" s="193">
        <v>113.3849160250126</v>
      </c>
      <c r="P14" s="194">
        <v>13.3849160250126</v>
      </c>
      <c r="Q14" s="192">
        <v>7.63710224125</v>
      </c>
      <c r="R14" s="193">
        <v>-1.2930471671428572</v>
      </c>
      <c r="S14" s="193">
        <v>0.86062460833379917</v>
      </c>
      <c r="T14" s="193">
        <v>86.062460833379916</v>
      </c>
      <c r="U14" s="194">
        <v>-13.937539166620084</v>
      </c>
      <c r="V14" s="195">
        <v>13769.875</v>
      </c>
      <c r="W14" s="193">
        <v>2640.1428571428573</v>
      </c>
      <c r="X14" s="193">
        <v>1.2242927992466119</v>
      </c>
      <c r="Y14" s="193">
        <v>122.42927992466119</v>
      </c>
      <c r="Z14" s="194">
        <v>22.429279924661188</v>
      </c>
    </row>
    <row r="15" spans="1:26" x14ac:dyDescent="0.25">
      <c r="A15" s="176" t="s">
        <v>13</v>
      </c>
      <c r="B15" s="192">
        <v>10292.180555555555</v>
      </c>
      <c r="C15" s="193">
        <v>274.01587301587307</v>
      </c>
      <c r="D15" s="193">
        <v>1.0289418828418537</v>
      </c>
      <c r="E15" s="193">
        <v>102.89418828418538</v>
      </c>
      <c r="F15" s="194">
        <v>2.8941882841853754</v>
      </c>
      <c r="G15" s="192">
        <v>56.566686249999989</v>
      </c>
      <c r="H15" s="193">
        <v>-2.4138571428571418</v>
      </c>
      <c r="I15" s="193">
        <v>0.95722461896504607</v>
      </c>
      <c r="J15" s="193">
        <v>95.722461896504612</v>
      </c>
      <c r="K15" s="194">
        <v>-4.2775381034953881</v>
      </c>
      <c r="L15" s="192">
        <v>206.77661447625002</v>
      </c>
      <c r="M15" s="193">
        <v>10.777895904285714</v>
      </c>
      <c r="N15" s="193">
        <v>1.0636010134490059</v>
      </c>
      <c r="O15" s="193">
        <v>106.3601013449006</v>
      </c>
      <c r="P15" s="194">
        <v>6.360101344900599</v>
      </c>
      <c r="Q15" s="192">
        <v>7.7216246531250015</v>
      </c>
      <c r="R15" s="193">
        <v>-1.3495215242857144</v>
      </c>
      <c r="S15" s="193">
        <v>0.84901819000548062</v>
      </c>
      <c r="T15" s="193">
        <v>84.901819000548059</v>
      </c>
      <c r="U15" s="194">
        <v>-15.098180999451941</v>
      </c>
      <c r="V15" s="195">
        <v>12028.125</v>
      </c>
      <c r="W15" s="193">
        <v>1708</v>
      </c>
      <c r="X15" s="193">
        <v>1.1250632463377457</v>
      </c>
      <c r="Y15" s="193">
        <v>112.50632463377457</v>
      </c>
      <c r="Z15" s="194">
        <v>12.506324633774568</v>
      </c>
    </row>
    <row r="16" spans="1:26" x14ac:dyDescent="0.25">
      <c r="A16" s="176" t="s">
        <v>14</v>
      </c>
      <c r="B16" s="192">
        <v>19903.064814814818</v>
      </c>
      <c r="C16" s="193">
        <v>477.94708994709021</v>
      </c>
      <c r="D16" s="193">
        <v>1.0258320324441452</v>
      </c>
      <c r="E16" s="193">
        <v>102.58320324441452</v>
      </c>
      <c r="F16" s="194">
        <v>2.5832032444145199</v>
      </c>
      <c r="G16" s="192">
        <v>95.483751250000054</v>
      </c>
      <c r="H16" s="193">
        <v>-0.54228571428571315</v>
      </c>
      <c r="I16" s="193">
        <v>0.99393761949242609</v>
      </c>
      <c r="J16" s="193">
        <v>99.393761949242617</v>
      </c>
      <c r="K16" s="194">
        <v>-0.60623805075738346</v>
      </c>
      <c r="L16" s="192">
        <v>275.30590269875</v>
      </c>
      <c r="M16" s="193">
        <v>26.719221678571426</v>
      </c>
      <c r="N16" s="193">
        <v>1.1178674130309583</v>
      </c>
      <c r="O16" s="193">
        <v>111.78674130309582</v>
      </c>
      <c r="P16" s="194">
        <v>11.786741303095823</v>
      </c>
      <c r="Q16" s="192">
        <v>2.9316488862499996</v>
      </c>
      <c r="R16" s="193">
        <v>-0.64198369714285708</v>
      </c>
      <c r="S16" s="193">
        <v>0.85265229437551993</v>
      </c>
      <c r="T16" s="193">
        <v>85.265229437551994</v>
      </c>
      <c r="U16" s="194">
        <v>-14.734770562448006</v>
      </c>
      <c r="V16" s="195">
        <v>11500.75</v>
      </c>
      <c r="W16" s="193">
        <v>2316.4285714285716</v>
      </c>
      <c r="X16" s="193">
        <v>1.2115115825966669</v>
      </c>
      <c r="Y16" s="193">
        <v>121.15115825966669</v>
      </c>
      <c r="Z16" s="194">
        <v>21.151158259666687</v>
      </c>
    </row>
    <row r="17" spans="1:26" x14ac:dyDescent="0.25">
      <c r="A17" s="176" t="s">
        <v>15</v>
      </c>
      <c r="B17" s="192">
        <v>21804.5</v>
      </c>
      <c r="C17" s="193">
        <v>159.71428571428572</v>
      </c>
      <c r="D17" s="193">
        <v>1.0075137172808808</v>
      </c>
      <c r="E17" s="193">
        <v>100.75137172808807</v>
      </c>
      <c r="F17" s="194">
        <v>0.75137172808807406</v>
      </c>
      <c r="G17" s="192">
        <v>109.16529250000001</v>
      </c>
      <c r="H17" s="193">
        <v>-1.3700000000000006</v>
      </c>
      <c r="I17" s="193">
        <v>0.98676661033936452</v>
      </c>
      <c r="J17" s="193">
        <v>98.676661033936455</v>
      </c>
      <c r="K17" s="194">
        <v>-1.3233389660635453</v>
      </c>
      <c r="L17" s="192">
        <v>362.90794363249995</v>
      </c>
      <c r="M17" s="193">
        <v>32.161739682857139</v>
      </c>
      <c r="N17" s="193">
        <v>1.1111894451687288</v>
      </c>
      <c r="O17" s="193">
        <v>111.11894451687287</v>
      </c>
      <c r="P17" s="194">
        <v>11.118944516872872</v>
      </c>
      <c r="Q17" s="192">
        <v>7.3684395356249999</v>
      </c>
      <c r="R17" s="193">
        <v>-1.0748025657142859</v>
      </c>
      <c r="S17" s="193">
        <v>0.88320795237885275</v>
      </c>
      <c r="T17" s="193">
        <v>88.320795237885278</v>
      </c>
      <c r="U17" s="194">
        <v>-11.679204762114722</v>
      </c>
      <c r="V17" s="195">
        <v>17146.125</v>
      </c>
      <c r="W17" s="193">
        <v>3615.4285714285716</v>
      </c>
      <c r="X17" s="193">
        <v>1.2114133687270519</v>
      </c>
      <c r="Y17" s="193">
        <v>121.14133687270518</v>
      </c>
      <c r="Z17" s="194">
        <v>21.141336872705182</v>
      </c>
    </row>
    <row r="18" spans="1:26" x14ac:dyDescent="0.25">
      <c r="A18" s="176" t="s">
        <v>16</v>
      </c>
      <c r="B18" s="192">
        <v>26704.495370370372</v>
      </c>
      <c r="C18" s="193">
        <v>882.82010582010639</v>
      </c>
      <c r="D18" s="193">
        <v>1.0361333998769273</v>
      </c>
      <c r="E18" s="193">
        <v>103.61333998769273</v>
      </c>
      <c r="F18" s="194">
        <v>3.6133399876927257</v>
      </c>
      <c r="G18" s="192">
        <v>101.02173750000001</v>
      </c>
      <c r="H18" s="193">
        <v>0.36928571428571338</v>
      </c>
      <c r="I18" s="193">
        <v>1.0037526624093753</v>
      </c>
      <c r="J18" s="193">
        <v>100.37526624093753</v>
      </c>
      <c r="K18" s="194">
        <v>0.37526624093753469</v>
      </c>
      <c r="L18" s="192">
        <v>368.15121177374999</v>
      </c>
      <c r="M18" s="193">
        <v>32.226722858571435</v>
      </c>
      <c r="N18" s="193">
        <v>1.1007024969615138</v>
      </c>
      <c r="O18" s="193">
        <v>110.07024969615138</v>
      </c>
      <c r="P18" s="194">
        <v>10.070249696151379</v>
      </c>
      <c r="Q18" s="192">
        <v>3.5981845125</v>
      </c>
      <c r="R18" s="193">
        <v>0.56281737142857147</v>
      </c>
      <c r="S18" s="193">
        <v>1.1573598582820666</v>
      </c>
      <c r="T18" s="193">
        <v>115.73598582820665</v>
      </c>
      <c r="U18" s="194">
        <v>15.735985828206651</v>
      </c>
      <c r="V18" s="195">
        <v>19006</v>
      </c>
      <c r="W18" s="193">
        <v>4004.4285714285716</v>
      </c>
      <c r="X18" s="193">
        <v>1.2219033744587844</v>
      </c>
      <c r="Y18" s="193">
        <v>122.19033744587844</v>
      </c>
      <c r="Z18" s="194">
        <v>22.190337445878441</v>
      </c>
    </row>
    <row r="19" spans="1:26" x14ac:dyDescent="0.25">
      <c r="A19" s="176" t="s">
        <v>17</v>
      </c>
      <c r="B19" s="192">
        <v>468298.21759259258</v>
      </c>
      <c r="C19" s="193">
        <v>41091.026455026455</v>
      </c>
      <c r="D19" s="193">
        <v>1.1171627624364244</v>
      </c>
      <c r="E19" s="193">
        <v>111.71627624364244</v>
      </c>
      <c r="F19" s="194">
        <v>11.71627624364244</v>
      </c>
      <c r="G19" s="192">
        <v>1571.5232424999986</v>
      </c>
      <c r="H19" s="193">
        <v>-4.2665714285714591</v>
      </c>
      <c r="I19" s="193">
        <v>0.99731833439711204</v>
      </c>
      <c r="J19" s="193">
        <v>99.73183343971121</v>
      </c>
      <c r="K19" s="194">
        <v>-0.26816656028879038</v>
      </c>
      <c r="L19" s="192">
        <v>11999.755102986253</v>
      </c>
      <c r="M19" s="193">
        <v>1109.5704560671427</v>
      </c>
      <c r="N19" s="193">
        <v>1.1354093842261641</v>
      </c>
      <c r="O19" s="193">
        <v>113.54093842261641</v>
      </c>
      <c r="P19" s="194">
        <v>13.540938422616406</v>
      </c>
      <c r="Q19" s="192">
        <v>47.256575075624994</v>
      </c>
      <c r="R19" s="193">
        <v>8.764753978571429</v>
      </c>
      <c r="S19" s="193">
        <v>1.284460086406142</v>
      </c>
      <c r="T19" s="193">
        <v>128.4460086406142</v>
      </c>
      <c r="U19" s="194">
        <v>28.446008640614195</v>
      </c>
      <c r="V19" s="195">
        <v>819659.125</v>
      </c>
      <c r="W19" s="193">
        <v>195849.28571428571</v>
      </c>
      <c r="X19" s="193">
        <v>1.3872658717536341</v>
      </c>
      <c r="Y19" s="193">
        <v>138.72658717536342</v>
      </c>
      <c r="Z19" s="194">
        <v>38.72658717536342</v>
      </c>
    </row>
    <row r="20" spans="1:26" x14ac:dyDescent="0.25">
      <c r="A20" s="176" t="s">
        <v>18</v>
      </c>
      <c r="B20" s="192">
        <v>12228.555555555555</v>
      </c>
      <c r="C20" s="193">
        <v>478.44444444444446</v>
      </c>
      <c r="D20" s="193">
        <v>1.045106324848722</v>
      </c>
      <c r="E20" s="193">
        <v>104.5106324848722</v>
      </c>
      <c r="F20" s="194">
        <v>4.5106324848722039</v>
      </c>
      <c r="G20" s="192">
        <v>49.133381249999999</v>
      </c>
      <c r="H20" s="193">
        <v>-1.2334285714285715</v>
      </c>
      <c r="I20" s="193">
        <v>0.97436373906247054</v>
      </c>
      <c r="J20" s="193">
        <v>97.436373906247056</v>
      </c>
      <c r="K20" s="194">
        <v>-2.5636260937529443</v>
      </c>
      <c r="L20" s="192">
        <v>138.36778538625001</v>
      </c>
      <c r="M20" s="193">
        <v>12.573399238571426</v>
      </c>
      <c r="N20" s="193">
        <v>1.1089345834680253</v>
      </c>
      <c r="O20" s="193">
        <v>110.89345834680253</v>
      </c>
      <c r="P20" s="194">
        <v>10.893458346802532</v>
      </c>
      <c r="Q20" s="192">
        <v>1.8235174949999999</v>
      </c>
      <c r="R20" s="193">
        <v>-0.10073065285714285</v>
      </c>
      <c r="S20" s="193">
        <v>0.95629069507624465</v>
      </c>
      <c r="T20" s="193">
        <v>95.629069507624465</v>
      </c>
      <c r="U20" s="194">
        <v>-4.3709304923755354</v>
      </c>
      <c r="V20" s="195">
        <v>9982.25</v>
      </c>
      <c r="W20" s="193">
        <v>1463.7142857142858</v>
      </c>
      <c r="X20" s="193">
        <v>1.1655136537002828</v>
      </c>
      <c r="Y20" s="193">
        <v>116.55136537002828</v>
      </c>
      <c r="Z20" s="194">
        <v>16.551365370028279</v>
      </c>
    </row>
    <row r="21" spans="1:26" x14ac:dyDescent="0.25">
      <c r="A21" s="176" t="s">
        <v>19</v>
      </c>
      <c r="B21" s="192">
        <v>11288.25</v>
      </c>
      <c r="C21" s="193">
        <v>-307.85714285714283</v>
      </c>
      <c r="D21" s="193">
        <v>0.9743440424136075</v>
      </c>
      <c r="E21" s="193">
        <v>97.434404241360753</v>
      </c>
      <c r="F21" s="194">
        <v>-2.5655957586392475</v>
      </c>
      <c r="G21" s="192">
        <v>52.767812499999998</v>
      </c>
      <c r="H21" s="193">
        <v>-2.5584285714285713</v>
      </c>
      <c r="I21" s="193">
        <v>0.94894749373502019</v>
      </c>
      <c r="J21" s="193">
        <v>94.894749373502023</v>
      </c>
      <c r="K21" s="194">
        <v>-5.1052506264979769</v>
      </c>
      <c r="L21" s="192">
        <v>137.77166692499998</v>
      </c>
      <c r="M21" s="193">
        <v>1.9584062428571432</v>
      </c>
      <c r="N21" s="193">
        <v>1.0158299892628315</v>
      </c>
      <c r="O21" s="193">
        <v>101.58299892628315</v>
      </c>
      <c r="P21" s="194">
        <v>1.5829989262831532</v>
      </c>
      <c r="Q21" s="192">
        <v>1.6340915749999998</v>
      </c>
      <c r="R21" s="193">
        <v>-0.27622494285714289</v>
      </c>
      <c r="S21" s="193">
        <v>0.85876498883219521</v>
      </c>
      <c r="T21" s="193">
        <v>85.876498883219526</v>
      </c>
      <c r="U21" s="194">
        <v>-14.123501116780474</v>
      </c>
      <c r="V21" s="195">
        <v>5933.75</v>
      </c>
      <c r="W21" s="193">
        <v>1015.8571428571429</v>
      </c>
      <c r="X21" s="193">
        <v>1.1123882925181692</v>
      </c>
      <c r="Y21" s="193">
        <v>111.23882925181692</v>
      </c>
      <c r="Z21" s="194">
        <v>11.238829251816924</v>
      </c>
    </row>
    <row r="22" spans="1:26" x14ac:dyDescent="0.25">
      <c r="A22" s="176" t="s">
        <v>20</v>
      </c>
      <c r="B22" s="192">
        <v>14288.564814814814</v>
      </c>
      <c r="C22" s="193">
        <v>-73.481481481481751</v>
      </c>
      <c r="D22" s="193">
        <v>0.99490209452532652</v>
      </c>
      <c r="E22" s="193">
        <v>99.490209452532653</v>
      </c>
      <c r="F22" s="194">
        <v>-0.50979054746734676</v>
      </c>
      <c r="G22" s="192">
        <v>72.762777499999999</v>
      </c>
      <c r="H22" s="193">
        <v>-1.7380000000000007</v>
      </c>
      <c r="I22" s="193">
        <v>0.97512022612856619</v>
      </c>
      <c r="J22" s="193">
        <v>97.512022612856626</v>
      </c>
      <c r="K22" s="194">
        <v>-2.4879773871433741</v>
      </c>
      <c r="L22" s="192">
        <v>197.51045539999996</v>
      </c>
      <c r="M22" s="193">
        <v>12.487222824285718</v>
      </c>
      <c r="N22" s="193">
        <v>1.0699753860526735</v>
      </c>
      <c r="O22" s="193">
        <v>106.99753860526735</v>
      </c>
      <c r="P22" s="194">
        <v>6.9975386052673514</v>
      </c>
      <c r="Q22" s="192">
        <v>2.1780115531250002</v>
      </c>
      <c r="R22" s="193">
        <v>0.24821395142857144</v>
      </c>
      <c r="S22" s="193">
        <v>1.1163848517558366</v>
      </c>
      <c r="T22" s="193">
        <v>111.63848517558365</v>
      </c>
      <c r="U22" s="194">
        <v>11.638485175583654</v>
      </c>
      <c r="V22" s="195">
        <v>14539.75</v>
      </c>
      <c r="W22" s="193">
        <v>2142.4285714285716</v>
      </c>
      <c r="X22" s="193">
        <v>1.1647376050817297</v>
      </c>
      <c r="Y22" s="193">
        <v>116.47376050817297</v>
      </c>
      <c r="Z22" s="194">
        <v>16.473760508172973</v>
      </c>
    </row>
    <row r="23" spans="1:26" x14ac:dyDescent="0.25">
      <c r="A23" s="176" t="s">
        <v>21</v>
      </c>
      <c r="B23" s="192">
        <v>408.1712962962963</v>
      </c>
      <c r="C23" s="193">
        <v>-7.4867724867724927</v>
      </c>
      <c r="D23" s="193">
        <v>0.9823009853115936</v>
      </c>
      <c r="E23" s="193">
        <v>98.230098531159356</v>
      </c>
      <c r="F23" s="194">
        <v>-1.7699014688406436</v>
      </c>
      <c r="G23" s="192">
        <v>2.4635249999999997</v>
      </c>
      <c r="H23" s="193">
        <v>6.4857142857142822E-2</v>
      </c>
      <c r="I23" s="193">
        <v>1.0260900740612084</v>
      </c>
      <c r="J23" s="193">
        <v>102.60900740612084</v>
      </c>
      <c r="K23" s="194">
        <v>2.6090074061208384</v>
      </c>
      <c r="L23" s="192">
        <v>5.5165313625000003</v>
      </c>
      <c r="M23" s="193">
        <v>0.59231598571428568</v>
      </c>
      <c r="N23" s="193">
        <v>1.1024786792396244</v>
      </c>
      <c r="O23" s="193">
        <v>110.24786792396245</v>
      </c>
      <c r="P23" s="194">
        <v>10.247867923962446</v>
      </c>
      <c r="Q23" s="192">
        <v>0.14960596249999999</v>
      </c>
      <c r="R23" s="193">
        <v>8.0884171428571433E-2</v>
      </c>
      <c r="S23" s="193">
        <v>1.5757002878618889</v>
      </c>
      <c r="T23" s="193">
        <v>157.57002878618889</v>
      </c>
      <c r="U23" s="194">
        <v>57.570028786188885</v>
      </c>
      <c r="V23" s="195">
        <v>766.75</v>
      </c>
      <c r="W23" s="193">
        <v>94.714285714285708</v>
      </c>
      <c r="X23" s="193">
        <v>1.1521881588854668</v>
      </c>
      <c r="Y23" s="193">
        <v>115.21881588854667</v>
      </c>
      <c r="Z23" s="194">
        <v>15.218815888546672</v>
      </c>
    </row>
    <row r="24" spans="1:26" x14ac:dyDescent="0.25">
      <c r="A24" s="176" t="s">
        <v>22</v>
      </c>
      <c r="B24" s="192">
        <v>13880.393518518518</v>
      </c>
      <c r="C24" s="193">
        <v>-65.994708994708816</v>
      </c>
      <c r="D24" s="193">
        <v>0.99528298159614048</v>
      </c>
      <c r="E24" s="193">
        <v>99.528298159614053</v>
      </c>
      <c r="F24" s="194">
        <v>-0.47170184038594698</v>
      </c>
      <c r="G24" s="192">
        <v>70.299127499999997</v>
      </c>
      <c r="H24" s="193">
        <v>-1.8027142857142857</v>
      </c>
      <c r="I24" s="193">
        <v>0.97323058674310492</v>
      </c>
      <c r="J24" s="193">
        <v>97.323058674310488</v>
      </c>
      <c r="K24" s="194">
        <v>-2.676941325689512</v>
      </c>
      <c r="L24" s="192">
        <v>191.99392403749997</v>
      </c>
      <c r="M24" s="193">
        <v>11.894906838571432</v>
      </c>
      <c r="N24" s="193">
        <v>1.0688962594351499</v>
      </c>
      <c r="O24" s="193">
        <v>106.88962594351499</v>
      </c>
      <c r="P24" s="194">
        <v>6.8896259435149858</v>
      </c>
      <c r="Q24" s="192">
        <v>2.0284055906249998</v>
      </c>
      <c r="R24" s="193">
        <v>0.16732978000000001</v>
      </c>
      <c r="S24" s="193">
        <v>1.0872364679234214</v>
      </c>
      <c r="T24" s="193">
        <v>108.72364679234214</v>
      </c>
      <c r="U24" s="194">
        <v>8.7236467923421372</v>
      </c>
      <c r="V24" s="195">
        <v>13773</v>
      </c>
      <c r="W24" s="193">
        <v>2047.7142857142858</v>
      </c>
      <c r="X24" s="193">
        <v>1.1653726672858371</v>
      </c>
      <c r="Y24" s="193">
        <v>116.53726672858372</v>
      </c>
      <c r="Z24" s="194">
        <v>16.537266728583717</v>
      </c>
    </row>
    <row r="25" spans="1:26" x14ac:dyDescent="0.25">
      <c r="A25" s="176" t="s">
        <v>23</v>
      </c>
      <c r="B25" s="192">
        <v>22899.953703703704</v>
      </c>
      <c r="C25" s="193">
        <v>1855.0582010582018</v>
      </c>
      <c r="D25" s="193">
        <v>1.1067670389746425</v>
      </c>
      <c r="E25" s="193">
        <v>110.67670389746425</v>
      </c>
      <c r="F25" s="194">
        <v>10.67670389746425</v>
      </c>
      <c r="G25" s="192">
        <v>96.805330000000069</v>
      </c>
      <c r="H25" s="193">
        <v>-2.9679999999999995</v>
      </c>
      <c r="I25" s="193">
        <v>0.96837331094656054</v>
      </c>
      <c r="J25" s="193">
        <v>96.837331094656051</v>
      </c>
      <c r="K25" s="194">
        <v>-3.1626689053439492</v>
      </c>
      <c r="L25" s="192">
        <v>313.5439784187501</v>
      </c>
      <c r="M25" s="193">
        <v>28.832788741428573</v>
      </c>
      <c r="N25" s="193">
        <v>1.1117912500483684</v>
      </c>
      <c r="O25" s="193">
        <v>111.17912500483685</v>
      </c>
      <c r="P25" s="194">
        <v>11.179125004836848</v>
      </c>
      <c r="Q25" s="192">
        <v>2.9691615606249999</v>
      </c>
      <c r="R25" s="193">
        <v>0.59382608285714278</v>
      </c>
      <c r="S25" s="193">
        <v>1.2176437358993604</v>
      </c>
      <c r="T25" s="193">
        <v>121.76437358993604</v>
      </c>
      <c r="U25" s="194">
        <v>21.764373589936042</v>
      </c>
      <c r="V25" s="195">
        <v>41972.125</v>
      </c>
      <c r="W25" s="193">
        <v>2626.4285714285716</v>
      </c>
      <c r="X25" s="193">
        <v>1.129262116302846</v>
      </c>
      <c r="Y25" s="193">
        <v>112.9262116302846</v>
      </c>
      <c r="Z25" s="194">
        <v>12.926211630284598</v>
      </c>
    </row>
    <row r="26" spans="1:26" x14ac:dyDescent="0.25">
      <c r="A26" s="176" t="s">
        <v>24</v>
      </c>
      <c r="B26" s="192">
        <v>29381.185185185186</v>
      </c>
      <c r="C26" s="193">
        <v>1362.6243386243384</v>
      </c>
      <c r="D26" s="193">
        <v>1.0532593817326648</v>
      </c>
      <c r="E26" s="193">
        <v>105.32593817326648</v>
      </c>
      <c r="F26" s="194">
        <v>5.3259381732664792</v>
      </c>
      <c r="G26" s="192">
        <v>117.73359875</v>
      </c>
      <c r="H26" s="193">
        <v>-4.2355714285714283</v>
      </c>
      <c r="I26" s="193">
        <v>0.96038649790791086</v>
      </c>
      <c r="J26" s="193">
        <v>96.038649790791084</v>
      </c>
      <c r="K26" s="194">
        <v>-3.9613502092089163</v>
      </c>
      <c r="L26" s="192">
        <v>407.69727434999982</v>
      </c>
      <c r="M26" s="193">
        <v>28.432873150000002</v>
      </c>
      <c r="N26" s="193">
        <v>1.0855663948860212</v>
      </c>
      <c r="O26" s="193">
        <v>108.55663948860213</v>
      </c>
      <c r="P26" s="194">
        <v>8.55663948860213</v>
      </c>
      <c r="Q26" s="192">
        <v>4.2156075387499996</v>
      </c>
      <c r="R26" s="193">
        <v>0.13749976857142862</v>
      </c>
      <c r="S26" s="193">
        <v>1.0329842039497714</v>
      </c>
      <c r="T26" s="193">
        <v>103.29842039497714</v>
      </c>
      <c r="U26" s="194">
        <v>3.2984203949771427</v>
      </c>
      <c r="V26" s="195">
        <v>33942.5</v>
      </c>
      <c r="W26" s="193">
        <v>8227.2857142857138</v>
      </c>
      <c r="X26" s="193">
        <v>1.3638712119782219</v>
      </c>
      <c r="Y26" s="193">
        <v>136.38712119782218</v>
      </c>
      <c r="Z26" s="194">
        <v>36.387121197822182</v>
      </c>
    </row>
    <row r="27" spans="1:26" x14ac:dyDescent="0.25">
      <c r="A27" s="176" t="s">
        <v>25</v>
      </c>
      <c r="B27" s="192">
        <v>17878.018518518518</v>
      </c>
      <c r="C27" s="193">
        <v>-331.28042328042335</v>
      </c>
      <c r="D27" s="193">
        <v>0.98247911208834404</v>
      </c>
      <c r="E27" s="193">
        <v>98.24791120883441</v>
      </c>
      <c r="F27" s="194">
        <v>-1.7520887911655905</v>
      </c>
      <c r="G27" s="192">
        <v>126.15254125000001</v>
      </c>
      <c r="H27" s="193">
        <v>-1.0884285714285693</v>
      </c>
      <c r="I27" s="193">
        <v>0.99170983044581573</v>
      </c>
      <c r="J27" s="193">
        <v>99.170983044581575</v>
      </c>
      <c r="K27" s="194">
        <v>-0.82901695541842457</v>
      </c>
      <c r="L27" s="192">
        <v>366.7347427200001</v>
      </c>
      <c r="M27" s="193">
        <v>55.237626744285713</v>
      </c>
      <c r="N27" s="193">
        <v>1.1733442287986562</v>
      </c>
      <c r="O27" s="193">
        <v>117.33442287986561</v>
      </c>
      <c r="P27" s="194">
        <v>17.334422879865613</v>
      </c>
      <c r="Q27" s="192">
        <v>12.016303699375001</v>
      </c>
      <c r="R27" s="193">
        <v>0.53857040714285709</v>
      </c>
      <c r="S27" s="193">
        <v>1.0703633216902624</v>
      </c>
      <c r="T27" s="193">
        <v>107.03633216902624</v>
      </c>
      <c r="U27" s="194">
        <v>7.0363321690262381</v>
      </c>
      <c r="V27" s="195">
        <v>27095.375</v>
      </c>
      <c r="W27" s="193">
        <v>5343.8571428571431</v>
      </c>
      <c r="X27" s="193">
        <v>1.2262644350937988</v>
      </c>
      <c r="Y27" s="193">
        <v>122.62644350937988</v>
      </c>
      <c r="Z27" s="194">
        <v>22.626443509379882</v>
      </c>
    </row>
    <row r="28" spans="1:26" x14ac:dyDescent="0.25">
      <c r="A28" s="176" t="s">
        <v>26</v>
      </c>
      <c r="B28" s="192">
        <v>10622.50462962963</v>
      </c>
      <c r="C28" s="193">
        <v>760.32275132275151</v>
      </c>
      <c r="D28" s="193">
        <v>1.0960490813265538</v>
      </c>
      <c r="E28" s="193">
        <v>109.60490813265538</v>
      </c>
      <c r="F28" s="194">
        <v>9.6049081326553818</v>
      </c>
      <c r="G28" s="192">
        <v>44.000582499999986</v>
      </c>
      <c r="H28" s="193">
        <v>-1.9694285714285706</v>
      </c>
      <c r="I28" s="193">
        <v>0.9529041115339888</v>
      </c>
      <c r="J28" s="193">
        <v>95.290411153398878</v>
      </c>
      <c r="K28" s="194">
        <v>-4.7095888466011218</v>
      </c>
      <c r="L28" s="192">
        <v>168.32142180750003</v>
      </c>
      <c r="M28" s="193">
        <v>10.66547969714286</v>
      </c>
      <c r="N28" s="193">
        <v>1.0753738939941588</v>
      </c>
      <c r="O28" s="193">
        <v>107.53738939941589</v>
      </c>
      <c r="P28" s="194">
        <v>7.5373893994158863</v>
      </c>
      <c r="Q28" s="192">
        <v>1.132888898125</v>
      </c>
      <c r="R28" s="193">
        <v>-5.3766962857142851E-2</v>
      </c>
      <c r="S28" s="193">
        <v>0.96299272167192795</v>
      </c>
      <c r="T28" s="193">
        <v>96.299272167192797</v>
      </c>
      <c r="U28" s="194">
        <v>-3.7007278328072033</v>
      </c>
      <c r="V28" s="195">
        <v>15587.375</v>
      </c>
      <c r="W28" s="193">
        <v>1520.8571428571429</v>
      </c>
      <c r="X28" s="193">
        <v>1.1055932832532598</v>
      </c>
      <c r="Y28" s="193">
        <v>110.55932832532598</v>
      </c>
      <c r="Z28" s="194">
        <v>10.559328325325978</v>
      </c>
    </row>
    <row r="29" spans="1:26" x14ac:dyDescent="0.25">
      <c r="A29" s="176" t="s">
        <v>27</v>
      </c>
      <c r="B29" s="192">
        <v>8060.2361111111113</v>
      </c>
      <c r="C29" s="193">
        <v>-239.68253968253961</v>
      </c>
      <c r="D29" s="193">
        <v>0.97289463483981253</v>
      </c>
      <c r="E29" s="193">
        <v>97.289463483981251</v>
      </c>
      <c r="F29" s="194">
        <v>-2.7105365160187489</v>
      </c>
      <c r="G29" s="192">
        <v>39.708581249999995</v>
      </c>
      <c r="H29" s="193">
        <v>-2.3125714285714278</v>
      </c>
      <c r="I29" s="193">
        <v>0.9439005387815177</v>
      </c>
      <c r="J29" s="193">
        <v>94.390053878151775</v>
      </c>
      <c r="K29" s="194">
        <v>-5.6099461218482247</v>
      </c>
      <c r="L29" s="192">
        <v>99.548386466249994</v>
      </c>
      <c r="M29" s="193">
        <v>3.821309738571427</v>
      </c>
      <c r="N29" s="193">
        <v>1.0408203664544509</v>
      </c>
      <c r="O29" s="193">
        <v>104.08203664544509</v>
      </c>
      <c r="P29" s="194">
        <v>4.0820366454450863</v>
      </c>
      <c r="Q29" s="192">
        <v>1.034083455</v>
      </c>
      <c r="R29" s="193">
        <v>8.1482208571428558E-2</v>
      </c>
      <c r="S29" s="193">
        <v>1.0499406512698426</v>
      </c>
      <c r="T29" s="193">
        <v>104.99406512698425</v>
      </c>
      <c r="U29" s="194">
        <v>4.9940651269842533</v>
      </c>
      <c r="V29" s="195">
        <v>6088.125</v>
      </c>
      <c r="W29" s="193">
        <v>575.14285714285711</v>
      </c>
      <c r="X29" s="193">
        <v>1.0970399344788473</v>
      </c>
      <c r="Y29" s="193">
        <v>109.70399344788473</v>
      </c>
      <c r="Z29" s="194">
        <v>9.7039934478847272</v>
      </c>
    </row>
    <row r="30" spans="1:26" x14ac:dyDescent="0.25">
      <c r="A30" s="176" t="s">
        <v>28</v>
      </c>
      <c r="B30" s="192">
        <v>9431.1620370370365</v>
      </c>
      <c r="C30" s="193">
        <v>223.43915343915327</v>
      </c>
      <c r="D30" s="193">
        <v>1.0249924501251677</v>
      </c>
      <c r="E30" s="193">
        <v>102.49924501251677</v>
      </c>
      <c r="F30" s="194">
        <v>2.4992450125167665</v>
      </c>
      <c r="G30" s="192">
        <v>52.899296250000013</v>
      </c>
      <c r="H30" s="193">
        <v>-3.0534285714285718</v>
      </c>
      <c r="I30" s="193">
        <v>0.94348345205222628</v>
      </c>
      <c r="J30" s="193">
        <v>94.348345205222628</v>
      </c>
      <c r="K30" s="194">
        <v>-5.6516547947773716</v>
      </c>
      <c r="L30" s="192">
        <v>131.23582773375</v>
      </c>
      <c r="M30" s="193">
        <v>8.240267814285712</v>
      </c>
      <c r="N30" s="193">
        <v>1.0809280811044262</v>
      </c>
      <c r="O30" s="193">
        <v>108.09280811044262</v>
      </c>
      <c r="P30" s="194">
        <v>8.0928081104426184</v>
      </c>
      <c r="Q30" s="192">
        <v>3.105084609375</v>
      </c>
      <c r="R30" s="193">
        <v>-0.37175564285714285</v>
      </c>
      <c r="S30" s="193">
        <v>0.88253484053188147</v>
      </c>
      <c r="T30" s="193">
        <v>88.253484053188146</v>
      </c>
      <c r="U30" s="194">
        <v>-11.746515946811854</v>
      </c>
      <c r="V30" s="195">
        <v>5672.25</v>
      </c>
      <c r="W30" s="193">
        <v>1308</v>
      </c>
      <c r="X30" s="193">
        <v>1.3883294808822988</v>
      </c>
      <c r="Y30" s="193">
        <v>138.83294808822987</v>
      </c>
      <c r="Z30" s="194">
        <v>38.83294808822987</v>
      </c>
    </row>
    <row r="31" spans="1:26" x14ac:dyDescent="0.25">
      <c r="A31" s="176" t="s">
        <v>29</v>
      </c>
      <c r="B31" s="192">
        <v>222020.00925925924</v>
      </c>
      <c r="C31" s="193">
        <v>1888.9312169312159</v>
      </c>
      <c r="D31" s="193">
        <v>1.0084594230673687</v>
      </c>
      <c r="E31" s="193">
        <v>100.84594230673687</v>
      </c>
      <c r="F31" s="194">
        <v>0.84594230673687321</v>
      </c>
      <c r="G31" s="192">
        <v>768.8682587499992</v>
      </c>
      <c r="H31" s="193">
        <v>24.737714285714301</v>
      </c>
      <c r="I31" s="193">
        <v>1.0319625030228838</v>
      </c>
      <c r="J31" s="193">
        <v>103.19625030228838</v>
      </c>
      <c r="K31" s="194">
        <v>3.1962503022883766</v>
      </c>
      <c r="L31" s="192">
        <v>4169.3416314900014</v>
      </c>
      <c r="M31" s="193">
        <v>574.05748461285714</v>
      </c>
      <c r="N31" s="193">
        <v>1.2041635543039517</v>
      </c>
      <c r="O31" s="193">
        <v>120.41635543039517</v>
      </c>
      <c r="P31" s="194">
        <v>20.416355430395171</v>
      </c>
      <c r="Q31" s="192">
        <v>15.8865159375</v>
      </c>
      <c r="R31" s="193">
        <v>3.282102445714286</v>
      </c>
      <c r="S31" s="193">
        <v>1.2274298579624254</v>
      </c>
      <c r="T31" s="193">
        <v>122.74298579624255</v>
      </c>
      <c r="U31" s="194">
        <v>22.74298579624255</v>
      </c>
      <c r="V31" s="195">
        <v>293917.75</v>
      </c>
      <c r="W31" s="193">
        <v>61767</v>
      </c>
      <c r="X31" s="193">
        <v>1.2703382699634456</v>
      </c>
      <c r="Y31" s="193">
        <v>127.03382699634456</v>
      </c>
      <c r="Z31" s="194">
        <v>27.033826996344558</v>
      </c>
    </row>
    <row r="32" spans="1:26" x14ac:dyDescent="0.25">
      <c r="A32" s="176" t="s">
        <v>30</v>
      </c>
      <c r="B32" s="192">
        <v>3957.8287037037035</v>
      </c>
      <c r="C32" s="193">
        <v>-22.370370370370438</v>
      </c>
      <c r="D32" s="193">
        <v>0.9942645579200865</v>
      </c>
      <c r="E32" s="193">
        <v>99.426455792008653</v>
      </c>
      <c r="F32" s="194">
        <v>-0.57354420799134687</v>
      </c>
      <c r="G32" s="192">
        <v>21.382250000000003</v>
      </c>
      <c r="H32" s="193">
        <v>-0.80871428571428594</v>
      </c>
      <c r="I32" s="193">
        <v>0.96220676095479107</v>
      </c>
      <c r="J32" s="193">
        <v>96.220676095479106</v>
      </c>
      <c r="K32" s="194">
        <v>-3.7793239045208935</v>
      </c>
      <c r="L32" s="192">
        <v>62.307712812499979</v>
      </c>
      <c r="M32" s="193">
        <v>4.4610636714285716</v>
      </c>
      <c r="N32" s="193">
        <v>1.0803605766307678</v>
      </c>
      <c r="O32" s="193">
        <v>108.03605766307678</v>
      </c>
      <c r="P32" s="194">
        <v>8.0360576630767753</v>
      </c>
      <c r="Q32" s="192">
        <v>2.1641642375000001</v>
      </c>
      <c r="R32" s="193">
        <v>-0.38274577142857147</v>
      </c>
      <c r="S32" s="193">
        <v>0.79519652943469255</v>
      </c>
      <c r="T32" s="193">
        <v>79.519652943469254</v>
      </c>
      <c r="U32" s="194">
        <v>-20.480347056530746</v>
      </c>
      <c r="V32" s="195">
        <v>2811.25</v>
      </c>
      <c r="W32" s="193">
        <v>751</v>
      </c>
      <c r="X32" s="193">
        <v>1.2422986557609561</v>
      </c>
      <c r="Y32" s="193">
        <v>124.22986557609561</v>
      </c>
      <c r="Z32" s="194">
        <v>24.229865576095605</v>
      </c>
    </row>
    <row r="33" spans="1:26" x14ac:dyDescent="0.25">
      <c r="A33" s="176" t="s">
        <v>31</v>
      </c>
      <c r="B33" s="192">
        <v>1647.4814814814815</v>
      </c>
      <c r="C33" s="193">
        <v>92.708994708994751</v>
      </c>
      <c r="D33" s="193">
        <v>1.0689547511337645</v>
      </c>
      <c r="E33" s="193">
        <v>106.89547511337645</v>
      </c>
      <c r="F33" s="194">
        <v>6.8954751133764489</v>
      </c>
      <c r="G33" s="192">
        <v>7.6294500000000003</v>
      </c>
      <c r="H33" s="193">
        <v>-0.18185714285714294</v>
      </c>
      <c r="I33" s="193">
        <v>0.97611181616201326</v>
      </c>
      <c r="J33" s="193">
        <v>97.611181616201321</v>
      </c>
      <c r="K33" s="194">
        <v>-2.3888183837986787</v>
      </c>
      <c r="L33" s="192">
        <v>15.319697275000001</v>
      </c>
      <c r="M33" s="193">
        <v>1.4334296285714285</v>
      </c>
      <c r="N33" s="193">
        <v>1.1087491243122207</v>
      </c>
      <c r="O33" s="193">
        <v>110.87491243122207</v>
      </c>
      <c r="P33" s="194">
        <v>10.874912431222072</v>
      </c>
      <c r="Q33" s="192">
        <v>0.57939595624999995</v>
      </c>
      <c r="R33" s="193">
        <v>-0.17699514285714285</v>
      </c>
      <c r="S33" s="193">
        <v>0.64048177065163503</v>
      </c>
      <c r="T33" s="193">
        <v>64.0481770651635</v>
      </c>
      <c r="U33" s="194">
        <v>-35.9518229348365</v>
      </c>
      <c r="V33" s="195">
        <v>790.375</v>
      </c>
      <c r="W33" s="193">
        <v>264.85714285714283</v>
      </c>
      <c r="X33" s="193">
        <v>-1.3501431287099395</v>
      </c>
      <c r="Y33" s="193">
        <v>-135.01431287099393</v>
      </c>
      <c r="Z33" s="194">
        <v>-235.01431287099393</v>
      </c>
    </row>
    <row r="34" spans="1:26" x14ac:dyDescent="0.25">
      <c r="A34" s="176" t="s">
        <v>32</v>
      </c>
      <c r="B34" s="192">
        <v>80137.99074074073</v>
      </c>
      <c r="C34" s="193">
        <v>2640.6402116402105</v>
      </c>
      <c r="D34" s="193">
        <v>1.0375372836756309</v>
      </c>
      <c r="E34" s="193">
        <v>103.7537283675631</v>
      </c>
      <c r="F34" s="194">
        <v>3.7537283675630988</v>
      </c>
      <c r="G34" s="192">
        <v>361.70411124999958</v>
      </c>
      <c r="H34" s="193">
        <v>-9.4375714285714274</v>
      </c>
      <c r="I34" s="193">
        <v>0.97221155225847344</v>
      </c>
      <c r="J34" s="193">
        <v>97.22115522584734</v>
      </c>
      <c r="K34" s="194">
        <v>-2.7788447741526596</v>
      </c>
      <c r="L34" s="192">
        <v>1430.13774821625</v>
      </c>
      <c r="M34" s="193">
        <v>85.271992310000002</v>
      </c>
      <c r="N34" s="193">
        <v>1.0692325198429842</v>
      </c>
      <c r="O34" s="193">
        <v>106.92325198429842</v>
      </c>
      <c r="P34" s="194">
        <v>6.9232519842984175</v>
      </c>
      <c r="Q34" s="192">
        <v>24.091207677499998</v>
      </c>
      <c r="R34" s="193">
        <v>-1.6503356971428578</v>
      </c>
      <c r="S34" s="193">
        <v>0.94859705525037097</v>
      </c>
      <c r="T34" s="193">
        <v>94.8597055250371</v>
      </c>
      <c r="U34" s="194">
        <v>-5.1402944749629</v>
      </c>
      <c r="V34" s="195">
        <v>74889.5</v>
      </c>
      <c r="W34" s="193">
        <v>9095.4285714285706</v>
      </c>
      <c r="X34" s="193">
        <v>1.1074156097813239</v>
      </c>
      <c r="Y34" s="193">
        <v>110.7415609781324</v>
      </c>
      <c r="Z34" s="194">
        <v>10.741560978132398</v>
      </c>
    </row>
    <row r="35" spans="1:26" x14ac:dyDescent="0.25">
      <c r="A35" s="176" t="s">
        <v>33</v>
      </c>
      <c r="B35" s="192">
        <v>9879.5416666666661</v>
      </c>
      <c r="C35" s="193">
        <v>-43.52380952380944</v>
      </c>
      <c r="D35" s="193">
        <v>0.99558745786639202</v>
      </c>
      <c r="E35" s="193">
        <v>99.558745786639207</v>
      </c>
      <c r="F35" s="194">
        <v>-0.44125421336079285</v>
      </c>
      <c r="G35" s="192">
        <v>44.915187499999995</v>
      </c>
      <c r="H35" s="193">
        <v>-2.4185714285714286</v>
      </c>
      <c r="I35" s="193">
        <v>0.94603812191678949</v>
      </c>
      <c r="J35" s="193">
        <v>94.603812191678955</v>
      </c>
      <c r="K35" s="194">
        <v>-5.3961878083210451</v>
      </c>
      <c r="L35" s="192">
        <v>111.95207332499999</v>
      </c>
      <c r="M35" s="193">
        <v>5.2799705714285698</v>
      </c>
      <c r="N35" s="193">
        <v>1.053699227589322</v>
      </c>
      <c r="O35" s="193">
        <v>105.3699227589322</v>
      </c>
      <c r="P35" s="194">
        <v>5.3699227589322049</v>
      </c>
      <c r="Q35" s="192">
        <v>1.6573223937500001</v>
      </c>
      <c r="R35" s="193">
        <v>-0.3474437142857143</v>
      </c>
      <c r="S35" s="193">
        <v>0.75554267740435976</v>
      </c>
      <c r="T35" s="193">
        <v>75.554267740435975</v>
      </c>
      <c r="U35" s="194">
        <v>-24.445732259564025</v>
      </c>
      <c r="V35" s="195">
        <v>6414.25</v>
      </c>
      <c r="W35" s="193">
        <v>739.28571428571433</v>
      </c>
      <c r="X35" s="193">
        <v>1.133260841376954</v>
      </c>
      <c r="Y35" s="193">
        <v>113.3260841376954</v>
      </c>
      <c r="Z35" s="194">
        <v>13.326084137695403</v>
      </c>
    </row>
    <row r="36" spans="1:26" x14ac:dyDescent="0.25">
      <c r="A36" s="176" t="s">
        <v>34</v>
      </c>
      <c r="B36" s="192">
        <v>29390.069444444445</v>
      </c>
      <c r="C36" s="193">
        <v>-71.015873015872785</v>
      </c>
      <c r="D36" s="193">
        <v>0.99750359377134756</v>
      </c>
      <c r="E36" s="193">
        <v>99.750359377134757</v>
      </c>
      <c r="F36" s="194">
        <v>-0.24964062286524324</v>
      </c>
      <c r="G36" s="192">
        <v>140.15157124999999</v>
      </c>
      <c r="H36" s="193">
        <v>-6.0105714285714305</v>
      </c>
      <c r="I36" s="193">
        <v>0.95726144561673154</v>
      </c>
      <c r="J36" s="193">
        <v>95.726144561673152</v>
      </c>
      <c r="K36" s="194">
        <v>-4.2738554383268479</v>
      </c>
      <c r="L36" s="192">
        <v>411.2600881825</v>
      </c>
      <c r="M36" s="193">
        <v>23.100178707142863</v>
      </c>
      <c r="N36" s="193">
        <v>1.0669776032105238</v>
      </c>
      <c r="O36" s="193">
        <v>106.69776032105239</v>
      </c>
      <c r="P36" s="194">
        <v>6.6977603210523853</v>
      </c>
      <c r="Q36" s="192">
        <v>6.3557013787500001</v>
      </c>
      <c r="R36" s="193">
        <v>-0.72071977428571432</v>
      </c>
      <c r="S36" s="193">
        <v>0.911184582872682</v>
      </c>
      <c r="T36" s="193">
        <v>91.118458287268197</v>
      </c>
      <c r="U36" s="194">
        <v>-8.8815417127318028</v>
      </c>
      <c r="V36" s="195">
        <v>12894.125</v>
      </c>
      <c r="W36" s="193">
        <v>3966.2857142857142</v>
      </c>
      <c r="X36" s="193">
        <v>1.1509945669152142</v>
      </c>
      <c r="Y36" s="193">
        <v>115.09945669152143</v>
      </c>
      <c r="Z36" s="194">
        <v>15.099456691521425</v>
      </c>
    </row>
    <row r="37" spans="1:26" x14ac:dyDescent="0.25">
      <c r="A37" s="176" t="s">
        <v>35</v>
      </c>
      <c r="B37" s="192">
        <v>53408.787037037036</v>
      </c>
      <c r="C37" s="193">
        <v>-117.846560846561</v>
      </c>
      <c r="D37" s="193">
        <v>0.99781916796814996</v>
      </c>
      <c r="E37" s="193">
        <v>99.781916796814997</v>
      </c>
      <c r="F37" s="194">
        <v>-0.21808320318500307</v>
      </c>
      <c r="G37" s="192">
        <v>294.47622124999998</v>
      </c>
      <c r="H37" s="193">
        <v>-1.5109999999999997</v>
      </c>
      <c r="I37" s="193">
        <v>0.99475154406213728</v>
      </c>
      <c r="J37" s="193">
        <v>99.475154406213733</v>
      </c>
      <c r="K37" s="194">
        <v>-0.52484559378626727</v>
      </c>
      <c r="L37" s="192">
        <v>1071.7039195262498</v>
      </c>
      <c r="M37" s="193">
        <v>89.389103927142855</v>
      </c>
      <c r="N37" s="193">
        <v>1.093535936010062</v>
      </c>
      <c r="O37" s="193">
        <v>109.35359360100621</v>
      </c>
      <c r="P37" s="194">
        <v>9.3535936010062102</v>
      </c>
      <c r="Q37" s="192">
        <v>16.109436748125002</v>
      </c>
      <c r="R37" s="193">
        <v>-1.3777268985714284</v>
      </c>
      <c r="S37" s="193">
        <v>0.92803853435783668</v>
      </c>
      <c r="T37" s="193">
        <v>92.803853435783665</v>
      </c>
      <c r="U37" s="194">
        <v>-7.1961465642163347</v>
      </c>
      <c r="V37" s="195">
        <v>66457.875</v>
      </c>
      <c r="W37" s="193">
        <v>10752.142857142857</v>
      </c>
      <c r="X37" s="193">
        <v>1.1637361475294348</v>
      </c>
      <c r="Y37" s="193">
        <v>116.37361475294348</v>
      </c>
      <c r="Z37" s="194">
        <v>16.373614752943482</v>
      </c>
    </row>
    <row r="38" spans="1:26" x14ac:dyDescent="0.25">
      <c r="A38" s="176" t="s">
        <v>36</v>
      </c>
      <c r="B38" s="192">
        <v>6443.1851851851852</v>
      </c>
      <c r="C38" s="193">
        <v>-77.375661375661494</v>
      </c>
      <c r="D38" s="193">
        <v>0.9885459459993442</v>
      </c>
      <c r="E38" s="193">
        <v>98.854594599934416</v>
      </c>
      <c r="F38" s="194">
        <v>-1.1454054000655844</v>
      </c>
      <c r="G38" s="192">
        <v>47.947090000000003</v>
      </c>
      <c r="H38" s="193">
        <v>-4.0167142857142863</v>
      </c>
      <c r="I38" s="193">
        <v>0.92356690511618644</v>
      </c>
      <c r="J38" s="193">
        <v>92.356690511618638</v>
      </c>
      <c r="K38" s="194">
        <v>-7.6433094883813624</v>
      </c>
      <c r="L38" s="192">
        <v>192.74988516125001</v>
      </c>
      <c r="M38" s="193">
        <v>-3.4276825314285708</v>
      </c>
      <c r="N38" s="193">
        <v>0.98064341636341301</v>
      </c>
      <c r="O38" s="193">
        <v>98.064341636341297</v>
      </c>
      <c r="P38" s="194">
        <v>-1.9356583636587033</v>
      </c>
      <c r="Q38" s="192">
        <v>4.9274560312499993</v>
      </c>
      <c r="R38" s="193">
        <v>-1.4317479685714285</v>
      </c>
      <c r="S38" s="193">
        <v>0.64810836231143454</v>
      </c>
      <c r="T38" s="193">
        <v>64.810836231143455</v>
      </c>
      <c r="U38" s="194">
        <v>-35.189163768856545</v>
      </c>
      <c r="V38" s="195">
        <v>11601.875</v>
      </c>
      <c r="W38" s="193">
        <v>6740.8571428571431</v>
      </c>
      <c r="X38" s="193">
        <v>1.6375820974966651</v>
      </c>
      <c r="Y38" s="193">
        <v>163.75820974966649</v>
      </c>
      <c r="Z38" s="194">
        <v>63.758209749666491</v>
      </c>
    </row>
    <row r="39" spans="1:26" x14ac:dyDescent="0.25">
      <c r="A39" s="176" t="s">
        <v>37</v>
      </c>
      <c r="B39" s="192">
        <v>2041.625</v>
      </c>
      <c r="C39" s="193">
        <v>-278.71428571428572</v>
      </c>
      <c r="D39" s="193">
        <v>0.89610970504863685</v>
      </c>
      <c r="E39" s="193">
        <v>89.610970504863687</v>
      </c>
      <c r="F39" s="194">
        <v>-10.389029495136313</v>
      </c>
      <c r="G39" s="192">
        <v>4.0794750000000004</v>
      </c>
      <c r="H39" s="193">
        <v>-0.43057142857142855</v>
      </c>
      <c r="I39" s="193">
        <v>0.9141204405063672</v>
      </c>
      <c r="J39" s="193">
        <v>91.412044050636723</v>
      </c>
      <c r="K39" s="194">
        <v>-8.5879559493632769</v>
      </c>
      <c r="L39" s="192">
        <v>16.374854674999998</v>
      </c>
      <c r="M39" s="193">
        <v>1.2319043714285713</v>
      </c>
      <c r="N39" s="193">
        <v>1.0643876847546319</v>
      </c>
      <c r="O39" s="193">
        <v>106.43876847546319</v>
      </c>
      <c r="P39" s="194">
        <v>6.438768475463192</v>
      </c>
      <c r="Q39" s="192">
        <v>0.64580543125000023</v>
      </c>
      <c r="R39" s="193">
        <v>-0.1643710142857143</v>
      </c>
      <c r="S39" s="193">
        <v>0.36531823287895759</v>
      </c>
      <c r="T39" s="193">
        <v>36.531823287895762</v>
      </c>
      <c r="U39" s="194">
        <v>-63.468176712104238</v>
      </c>
      <c r="V39" s="195">
        <v>1210.375</v>
      </c>
      <c r="W39" s="193">
        <v>247.14285714285714</v>
      </c>
      <c r="X39" s="193">
        <v>1.3167845308165969</v>
      </c>
      <c r="Y39" s="193">
        <v>131.67845308165968</v>
      </c>
      <c r="Z39" s="194">
        <v>31.678453081659683</v>
      </c>
    </row>
    <row r="40" spans="1:26" x14ac:dyDescent="0.25">
      <c r="A40" s="176" t="s">
        <v>38</v>
      </c>
      <c r="B40" s="192">
        <v>4835.3518518518513</v>
      </c>
      <c r="C40" s="193">
        <v>97.100529100529073</v>
      </c>
      <c r="D40" s="193">
        <v>1.0211171289754426</v>
      </c>
      <c r="E40" s="193">
        <v>102.11171289754427</v>
      </c>
      <c r="F40" s="194">
        <v>2.1117128975442654</v>
      </c>
      <c r="G40" s="192">
        <v>19.999907499999999</v>
      </c>
      <c r="H40" s="193">
        <v>-0.53257142857142881</v>
      </c>
      <c r="I40" s="193">
        <v>0.97156262758226852</v>
      </c>
      <c r="J40" s="193">
        <v>97.156262758226859</v>
      </c>
      <c r="K40" s="194">
        <v>-2.843737241773141</v>
      </c>
      <c r="L40" s="192">
        <v>59.613629134999996</v>
      </c>
      <c r="M40" s="193">
        <v>4.6818374314285709</v>
      </c>
      <c r="N40" s="193">
        <v>1.0941697333195328</v>
      </c>
      <c r="O40" s="193">
        <v>109.41697333195329</v>
      </c>
      <c r="P40" s="194">
        <v>9.4169733319532867</v>
      </c>
      <c r="Q40" s="192">
        <v>1.4112399281250001</v>
      </c>
      <c r="R40" s="193">
        <v>-1.2142285714285789E-3</v>
      </c>
      <c r="S40" s="193">
        <v>0.99807533402124615</v>
      </c>
      <c r="T40" s="193">
        <v>99.807533402124619</v>
      </c>
      <c r="U40" s="194">
        <v>-0.19246659787538078</v>
      </c>
      <c r="V40" s="195">
        <v>1872.5</v>
      </c>
      <c r="W40" s="193">
        <v>-1235.2857142857142</v>
      </c>
      <c r="X40" s="193">
        <v>-1.0830237795410877</v>
      </c>
      <c r="Y40" s="193">
        <v>-108.30237795410878</v>
      </c>
      <c r="Z40" s="194">
        <v>-208.30237795410878</v>
      </c>
    </row>
    <row r="41" spans="1:26" x14ac:dyDescent="0.25">
      <c r="A41" s="176" t="s">
        <v>39</v>
      </c>
      <c r="B41" s="192">
        <v>2900.9212962962965</v>
      </c>
      <c r="C41" s="193">
        <v>-142.20105820105815</v>
      </c>
      <c r="D41" s="193">
        <v>0.95572380087374231</v>
      </c>
      <c r="E41" s="193">
        <v>95.572380087374228</v>
      </c>
      <c r="F41" s="194">
        <v>-4.4276199126257723</v>
      </c>
      <c r="G41" s="192">
        <v>10.909299999999998</v>
      </c>
      <c r="H41" s="193">
        <v>-0.36100000000000015</v>
      </c>
      <c r="I41" s="193">
        <v>0.96859493963304999</v>
      </c>
      <c r="J41" s="193">
        <v>96.859493963304999</v>
      </c>
      <c r="K41" s="194">
        <v>-3.1405060366950011</v>
      </c>
      <c r="L41" s="192">
        <v>30.521955962500002</v>
      </c>
      <c r="M41" s="193">
        <v>2.096233914285714</v>
      </c>
      <c r="N41" s="193">
        <v>1.069747072050683</v>
      </c>
      <c r="O41" s="193">
        <v>106.9747072050683</v>
      </c>
      <c r="P41" s="194">
        <v>6.9747072050682988</v>
      </c>
      <c r="Q41" s="192">
        <v>0.86836902500000013</v>
      </c>
      <c r="R41" s="193">
        <v>2.7435585714285709E-2</v>
      </c>
      <c r="S41" s="193">
        <v>1.0366809175249607</v>
      </c>
      <c r="T41" s="193">
        <v>103.66809175249607</v>
      </c>
      <c r="U41" s="194">
        <v>3.6680917524960677</v>
      </c>
      <c r="V41" s="195">
        <v>537.625</v>
      </c>
      <c r="W41" s="193">
        <v>-48.571428571428569</v>
      </c>
      <c r="X41" s="193">
        <v>0.92669181670613032</v>
      </c>
      <c r="Y41" s="193">
        <v>92.669181670613028</v>
      </c>
      <c r="Z41" s="194">
        <v>-7.3308183293869718</v>
      </c>
    </row>
    <row r="42" spans="1:26" x14ac:dyDescent="0.25">
      <c r="A42" s="176" t="s">
        <v>40</v>
      </c>
      <c r="B42" s="192">
        <v>4593.2222222222217</v>
      </c>
      <c r="C42" s="193">
        <v>-227.22222222222223</v>
      </c>
      <c r="D42" s="193">
        <v>0.95539353933114601</v>
      </c>
      <c r="E42" s="193">
        <v>95.539353933114597</v>
      </c>
      <c r="F42" s="194">
        <v>-4.4606460668854027</v>
      </c>
      <c r="G42" s="192">
        <v>21.7860625</v>
      </c>
      <c r="H42" s="193">
        <v>-1.4167142857142854</v>
      </c>
      <c r="I42" s="193">
        <v>0.93966637668225483</v>
      </c>
      <c r="J42" s="193">
        <v>93.966637668225488</v>
      </c>
      <c r="K42" s="194">
        <v>-6.0333623317745122</v>
      </c>
      <c r="L42" s="192">
        <v>54.79188589999999</v>
      </c>
      <c r="M42" s="193">
        <v>4.5186807999999994</v>
      </c>
      <c r="N42" s="193">
        <v>1.0852812282821405</v>
      </c>
      <c r="O42" s="193">
        <v>108.52812282821405</v>
      </c>
      <c r="P42" s="194">
        <v>8.5281228282140518</v>
      </c>
      <c r="Q42" s="192">
        <v>0.29521049374999997</v>
      </c>
      <c r="R42" s="193">
        <v>-7.6367057142857145E-2</v>
      </c>
      <c r="S42" s="193">
        <v>0.40753900218428607</v>
      </c>
      <c r="T42" s="193">
        <v>40.753900218428605</v>
      </c>
      <c r="U42" s="194">
        <v>-59.246099781571395</v>
      </c>
      <c r="V42" s="195">
        <v>3207</v>
      </c>
      <c r="W42" s="193">
        <v>978.42857142857144</v>
      </c>
      <c r="X42" s="193">
        <v>1.2655444775282014</v>
      </c>
      <c r="Y42" s="193">
        <v>126.55444775282014</v>
      </c>
      <c r="Z42" s="194">
        <v>26.554447752820138</v>
      </c>
    </row>
    <row r="43" spans="1:26" x14ac:dyDescent="0.25">
      <c r="A43" s="176" t="s">
        <v>41</v>
      </c>
      <c r="B43" s="192">
        <v>3756.0509259259256</v>
      </c>
      <c r="C43" s="193">
        <v>-358.73544973544978</v>
      </c>
      <c r="D43" s="193">
        <v>0.91951348452519288</v>
      </c>
      <c r="E43" s="193">
        <v>91.951348452519284</v>
      </c>
      <c r="F43" s="194">
        <v>-8.0486515474807163</v>
      </c>
      <c r="G43" s="192">
        <v>23.719562499999999</v>
      </c>
      <c r="H43" s="193">
        <v>0.45842857142857135</v>
      </c>
      <c r="I43" s="193">
        <v>1.0204700012892023</v>
      </c>
      <c r="J43" s="193">
        <v>102.04700012892023</v>
      </c>
      <c r="K43" s="194">
        <v>2.0470001289202315</v>
      </c>
      <c r="L43" s="192">
        <v>104.63809927500002</v>
      </c>
      <c r="M43" s="193">
        <v>10.739345685714285</v>
      </c>
      <c r="N43" s="193">
        <v>1.1157114103134984</v>
      </c>
      <c r="O43" s="193">
        <v>111.57114103134984</v>
      </c>
      <c r="P43" s="194">
        <v>11.571141031349839</v>
      </c>
      <c r="Q43" s="192">
        <v>6.859165700000001</v>
      </c>
      <c r="R43" s="193">
        <v>-0.72722634285714283</v>
      </c>
      <c r="S43" s="193">
        <v>0.90639257360343961</v>
      </c>
      <c r="T43" s="193">
        <v>90.639257360343962</v>
      </c>
      <c r="U43" s="194">
        <v>-9.3607426396560385</v>
      </c>
      <c r="V43" s="195">
        <v>3756</v>
      </c>
      <c r="W43" s="193">
        <v>1691.8571428571429</v>
      </c>
      <c r="X43" s="193">
        <v>1.5547650248871714</v>
      </c>
      <c r="Y43" s="193">
        <v>155.47650248871713</v>
      </c>
      <c r="Z43" s="194">
        <v>55.476502488717131</v>
      </c>
    </row>
    <row r="44" spans="1:26" x14ac:dyDescent="0.25">
      <c r="A44" s="176" t="s">
        <v>42</v>
      </c>
      <c r="B44" s="192">
        <v>25202.990740740741</v>
      </c>
      <c r="C44" s="193">
        <v>236.06878306878258</v>
      </c>
      <c r="D44" s="193">
        <v>1.009778741808772</v>
      </c>
      <c r="E44" s="193">
        <v>100.97787418087721</v>
      </c>
      <c r="F44" s="194">
        <v>0.97787418087720823</v>
      </c>
      <c r="G44" s="192">
        <v>137.59673624999999</v>
      </c>
      <c r="H44" s="193">
        <v>-8.023142857142858</v>
      </c>
      <c r="I44" s="193">
        <v>0.94644510395711345</v>
      </c>
      <c r="J44" s="193">
        <v>94.64451039571135</v>
      </c>
      <c r="K44" s="194">
        <v>-5.3554896042886497</v>
      </c>
      <c r="L44" s="192">
        <v>485.14864713499981</v>
      </c>
      <c r="M44" s="193">
        <v>16.846103464285711</v>
      </c>
      <c r="N44" s="193">
        <v>1.037923052071948</v>
      </c>
      <c r="O44" s="193">
        <v>103.7923052071948</v>
      </c>
      <c r="P44" s="194">
        <v>3.7923052071948007</v>
      </c>
      <c r="Q44" s="192">
        <v>10.697398345625</v>
      </c>
      <c r="R44" s="193">
        <v>0.29393768142857141</v>
      </c>
      <c r="S44" s="193">
        <v>1.0309220075752825</v>
      </c>
      <c r="T44" s="193">
        <v>103.09220075752825</v>
      </c>
      <c r="U44" s="194">
        <v>3.0922007575282464</v>
      </c>
      <c r="V44" s="195">
        <v>27378.75</v>
      </c>
      <c r="W44" s="193">
        <v>6011.5714285714284</v>
      </c>
      <c r="X44" s="193">
        <v>1.2591605993141184</v>
      </c>
      <c r="Y44" s="193">
        <v>125.91605993141184</v>
      </c>
      <c r="Z44" s="194">
        <v>25.916059931411837</v>
      </c>
    </row>
    <row r="45" spans="1:26" x14ac:dyDescent="0.25">
      <c r="A45" s="176" t="s">
        <v>43</v>
      </c>
      <c r="B45" s="192">
        <v>49128.43518518519</v>
      </c>
      <c r="C45" s="193">
        <v>1337.767195767196</v>
      </c>
      <c r="D45" s="193">
        <v>1.0294590674116166</v>
      </c>
      <c r="E45" s="193">
        <v>102.94590674116166</v>
      </c>
      <c r="F45" s="194">
        <v>2.9459067411616644</v>
      </c>
      <c r="G45" s="192">
        <v>287.74600999999996</v>
      </c>
      <c r="H45" s="193">
        <v>-12.460142857142857</v>
      </c>
      <c r="I45" s="193">
        <v>0.95527782446074794</v>
      </c>
      <c r="J45" s="193">
        <v>95.527782446074795</v>
      </c>
      <c r="K45" s="194">
        <v>-4.4722175539252049</v>
      </c>
      <c r="L45" s="192">
        <v>808.25113672124985</v>
      </c>
      <c r="M45" s="193">
        <v>49.4101586857143</v>
      </c>
      <c r="N45" s="193">
        <v>1.0642467650826892</v>
      </c>
      <c r="O45" s="193">
        <v>106.42467650826892</v>
      </c>
      <c r="P45" s="194">
        <v>6.4246765082689166</v>
      </c>
      <c r="Q45" s="192">
        <v>15.263322197500003</v>
      </c>
      <c r="R45" s="193">
        <v>-2.4606736242857146</v>
      </c>
      <c r="S45" s="193">
        <v>0.8542366753429963</v>
      </c>
      <c r="T45" s="193">
        <v>85.423667534299625</v>
      </c>
      <c r="U45" s="194">
        <v>-14.576332465700375</v>
      </c>
      <c r="V45" s="195">
        <v>31435.125</v>
      </c>
      <c r="W45" s="193">
        <v>4822.4285714285716</v>
      </c>
      <c r="X45" s="193">
        <v>1.1578175915116178</v>
      </c>
      <c r="Y45" s="193">
        <v>115.78175915116178</v>
      </c>
      <c r="Z45" s="194">
        <v>15.781759151161779</v>
      </c>
    </row>
    <row r="46" spans="1:26" x14ac:dyDescent="0.25">
      <c r="A46" s="176" t="s">
        <v>44</v>
      </c>
      <c r="B46" s="192">
        <v>9724.4074074074088</v>
      </c>
      <c r="C46" s="193">
        <v>4.5449735449736703</v>
      </c>
      <c r="D46" s="193">
        <v>1.0004793959223333</v>
      </c>
      <c r="E46" s="193">
        <v>100.04793959223332</v>
      </c>
      <c r="F46" s="194">
        <v>4.7939592233319672E-2</v>
      </c>
      <c r="G46" s="192">
        <v>45.24007499999999</v>
      </c>
      <c r="H46" s="193">
        <v>-1.8052857142857133</v>
      </c>
      <c r="I46" s="193">
        <v>0.96055566287281258</v>
      </c>
      <c r="J46" s="193">
        <v>96.055566287281252</v>
      </c>
      <c r="K46" s="194">
        <v>-3.9444337127187481</v>
      </c>
      <c r="L46" s="192">
        <v>147.4136753125</v>
      </c>
      <c r="M46" s="193">
        <v>6.9410502857142875</v>
      </c>
      <c r="N46" s="193">
        <v>1.0549473159177327</v>
      </c>
      <c r="O46" s="193">
        <v>105.49473159177327</v>
      </c>
      <c r="P46" s="194">
        <v>5.4947315917732737</v>
      </c>
      <c r="Q46" s="192">
        <v>3.9881625437500006</v>
      </c>
      <c r="R46" s="193">
        <v>-0.86582292857142851</v>
      </c>
      <c r="S46" s="193">
        <v>0.8020716557507146</v>
      </c>
      <c r="T46" s="193">
        <v>80.207165575071457</v>
      </c>
      <c r="U46" s="194">
        <v>-19.792834424928543</v>
      </c>
      <c r="V46" s="195">
        <v>5528.25</v>
      </c>
      <c r="W46" s="193">
        <v>796.71428571428567</v>
      </c>
      <c r="X46" s="193">
        <v>1.1101638415594268</v>
      </c>
      <c r="Y46" s="193">
        <v>111.01638415594269</v>
      </c>
      <c r="Z46" s="194">
        <v>11.016384155942688</v>
      </c>
    </row>
    <row r="47" spans="1:26" x14ac:dyDescent="0.25">
      <c r="A47" s="176" t="s">
        <v>45</v>
      </c>
      <c r="B47" s="192">
        <v>7031.333333333333</v>
      </c>
      <c r="C47" s="193">
        <v>-22.76190476190472</v>
      </c>
      <c r="D47" s="193">
        <v>0.99678432454876031</v>
      </c>
      <c r="E47" s="193">
        <v>99.678432454876031</v>
      </c>
      <c r="F47" s="194">
        <v>-0.32156754512396901</v>
      </c>
      <c r="G47" s="192">
        <v>43.835818750000008</v>
      </c>
      <c r="H47" s="193">
        <v>-0.37085714285714239</v>
      </c>
      <c r="I47" s="193">
        <v>0.99070290528594351</v>
      </c>
      <c r="J47" s="193">
        <v>99.070290528594356</v>
      </c>
      <c r="K47" s="194">
        <v>-0.92970947140564419</v>
      </c>
      <c r="L47" s="192">
        <v>111.54820790125001</v>
      </c>
      <c r="M47" s="193">
        <v>12.551241629999998</v>
      </c>
      <c r="N47" s="193">
        <v>1.1274016083793077</v>
      </c>
      <c r="O47" s="193">
        <v>112.74016083793077</v>
      </c>
      <c r="P47" s="194">
        <v>12.740160837930773</v>
      </c>
      <c r="Q47" s="192">
        <v>3.3558180606250003</v>
      </c>
      <c r="R47" s="193">
        <v>-5.3768212857142901E-2</v>
      </c>
      <c r="S47" s="193">
        <v>0.98472935095667957</v>
      </c>
      <c r="T47" s="193">
        <v>98.472935095667964</v>
      </c>
      <c r="U47" s="194">
        <v>-1.5270649043320361</v>
      </c>
      <c r="V47" s="195">
        <v>4655.625</v>
      </c>
      <c r="W47" s="193">
        <v>731</v>
      </c>
      <c r="X47" s="193">
        <v>1.1345823724698443</v>
      </c>
      <c r="Y47" s="193">
        <v>113.45823724698442</v>
      </c>
      <c r="Z47" s="194">
        <v>13.458237246984424</v>
      </c>
    </row>
    <row r="48" spans="1:26" x14ac:dyDescent="0.25">
      <c r="A48" s="176" t="s">
        <v>46</v>
      </c>
      <c r="B48" s="192">
        <v>70480.296296296292</v>
      </c>
      <c r="C48" s="193">
        <v>3540.6560846560833</v>
      </c>
      <c r="D48" s="193">
        <v>1.0603815980698812</v>
      </c>
      <c r="E48" s="193">
        <v>106.03815980698812</v>
      </c>
      <c r="F48" s="194">
        <v>6.0381598069881193</v>
      </c>
      <c r="G48" s="192">
        <v>353.00129250000003</v>
      </c>
      <c r="H48" s="193">
        <v>-2.6984285714285647</v>
      </c>
      <c r="I48" s="193">
        <v>0.99218019012793024</v>
      </c>
      <c r="J48" s="193">
        <v>99.218019012793022</v>
      </c>
      <c r="K48" s="194">
        <v>-0.78198098720697828</v>
      </c>
      <c r="L48" s="192">
        <v>1227.0626458012498</v>
      </c>
      <c r="M48" s="193">
        <v>153.0471470285714</v>
      </c>
      <c r="N48" s="193">
        <v>1.1378057807526119</v>
      </c>
      <c r="O48" s="193">
        <v>113.78057807526119</v>
      </c>
      <c r="P48" s="194">
        <v>13.780578075261189</v>
      </c>
      <c r="Q48" s="192">
        <v>16.836817774375</v>
      </c>
      <c r="R48" s="193">
        <v>5.5315017142857262E-2</v>
      </c>
      <c r="S48" s="193">
        <v>1.0030402528100326</v>
      </c>
      <c r="T48" s="193">
        <v>100.30402528100326</v>
      </c>
      <c r="U48" s="194">
        <v>0.30402528100326265</v>
      </c>
      <c r="V48" s="195">
        <v>60819.5</v>
      </c>
      <c r="W48" s="193">
        <v>12766.857142857143</v>
      </c>
      <c r="X48" s="193">
        <v>1.2101503363695734</v>
      </c>
      <c r="Y48" s="193">
        <v>121.01503363695734</v>
      </c>
      <c r="Z48" s="194">
        <v>21.015033636957341</v>
      </c>
    </row>
    <row r="49" spans="1:26" x14ac:dyDescent="0.25">
      <c r="A49" s="176" t="s">
        <v>47</v>
      </c>
      <c r="B49" s="192">
        <v>25085.310185185186</v>
      </c>
      <c r="C49" s="193">
        <v>560.91005291005263</v>
      </c>
      <c r="D49" s="193">
        <v>1.0241030631366073</v>
      </c>
      <c r="E49" s="193">
        <v>102.41030631366073</v>
      </c>
      <c r="F49" s="194">
        <v>2.4103063136607261</v>
      </c>
      <c r="G49" s="192">
        <v>120.76357875000009</v>
      </c>
      <c r="H49" s="193">
        <v>6.9571428571429852E-2</v>
      </c>
      <c r="I49" s="193">
        <v>1.0006017948849604</v>
      </c>
      <c r="J49" s="193">
        <v>100.06017948849603</v>
      </c>
      <c r="K49" s="194">
        <v>6.0179488496032718E-2</v>
      </c>
      <c r="L49" s="192">
        <v>377.82325520250009</v>
      </c>
      <c r="M49" s="193">
        <v>40.075125131428571</v>
      </c>
      <c r="N49" s="193">
        <v>1.1261400385969444</v>
      </c>
      <c r="O49" s="193">
        <v>112.61400385969445</v>
      </c>
      <c r="P49" s="194">
        <v>12.614003859694449</v>
      </c>
      <c r="Q49" s="192">
        <v>7.3941548937499988</v>
      </c>
      <c r="R49" s="193">
        <v>-0.69211390714285714</v>
      </c>
      <c r="S49" s="193">
        <v>0.90665379848298822</v>
      </c>
      <c r="T49" s="193">
        <v>90.665379848298826</v>
      </c>
      <c r="U49" s="194">
        <v>-9.3346201517011735</v>
      </c>
      <c r="V49" s="195">
        <v>20724.625</v>
      </c>
      <c r="W49" s="193">
        <v>3596.2857142857142</v>
      </c>
      <c r="X49" s="193">
        <v>1.1724037892729349</v>
      </c>
      <c r="Y49" s="193">
        <v>117.24037892729349</v>
      </c>
      <c r="Z49" s="194">
        <v>17.240378927293492</v>
      </c>
    </row>
    <row r="50" spans="1:26" x14ac:dyDescent="0.25">
      <c r="A50" s="176" t="s">
        <v>48</v>
      </c>
      <c r="B50" s="192">
        <v>16138.25</v>
      </c>
      <c r="C50" s="193">
        <v>36.428571428571431</v>
      </c>
      <c r="D50" s="193">
        <v>1.0022888087429713</v>
      </c>
      <c r="E50" s="193">
        <v>100.22888087429713</v>
      </c>
      <c r="F50" s="194">
        <v>0.22888087429713266</v>
      </c>
      <c r="G50" s="192">
        <v>81.638075000000057</v>
      </c>
      <c r="H50" s="193">
        <v>-3.2497142857142842</v>
      </c>
      <c r="I50" s="193">
        <v>0.96173036905993614</v>
      </c>
      <c r="J50" s="193">
        <v>96.173036905993612</v>
      </c>
      <c r="K50" s="194">
        <v>-3.8269630940063877</v>
      </c>
      <c r="L50" s="192">
        <v>193.68203540499997</v>
      </c>
      <c r="M50" s="193">
        <v>11.419040847142858</v>
      </c>
      <c r="N50" s="193">
        <v>1.0617054200001252</v>
      </c>
      <c r="O50" s="193">
        <v>106.17054200001252</v>
      </c>
      <c r="P50" s="194">
        <v>6.1705420000125173</v>
      </c>
      <c r="Q50" s="192">
        <v>8.1857071968750006</v>
      </c>
      <c r="R50" s="193">
        <v>0.21916843571428604</v>
      </c>
      <c r="S50" s="193">
        <v>1.0232352872282384</v>
      </c>
      <c r="T50" s="193">
        <v>102.32352872282384</v>
      </c>
      <c r="U50" s="194">
        <v>2.3235287228238377</v>
      </c>
      <c r="V50" s="195">
        <v>5576.375</v>
      </c>
      <c r="W50" s="193">
        <v>2119</v>
      </c>
      <c r="X50" s="193">
        <v>1.1280037052397069</v>
      </c>
      <c r="Y50" s="193">
        <v>112.8003705239707</v>
      </c>
      <c r="Z50" s="194">
        <v>12.800370523970699</v>
      </c>
    </row>
    <row r="51" spans="1:26" x14ac:dyDescent="0.25">
      <c r="A51" s="176" t="s">
        <v>49</v>
      </c>
      <c r="B51" s="192">
        <v>49403.009259259255</v>
      </c>
      <c r="C51" s="193">
        <v>1814.9312169312159</v>
      </c>
      <c r="D51" s="193">
        <v>1.0447262583121504</v>
      </c>
      <c r="E51" s="193">
        <v>104.47262583121504</v>
      </c>
      <c r="F51" s="194">
        <v>4.4726258312150406</v>
      </c>
      <c r="G51" s="192">
        <v>199.55185250000002</v>
      </c>
      <c r="H51" s="193">
        <v>-6.1668571428571441</v>
      </c>
      <c r="I51" s="193">
        <v>0.96940642373502439</v>
      </c>
      <c r="J51" s="193">
        <v>96.940642373502442</v>
      </c>
      <c r="K51" s="194">
        <v>-3.0593576264975582</v>
      </c>
      <c r="L51" s="192">
        <v>699.11744524374956</v>
      </c>
      <c r="M51" s="193">
        <v>44.290752157142848</v>
      </c>
      <c r="N51" s="193">
        <v>1.0732067759992909</v>
      </c>
      <c r="O51" s="193">
        <v>107.3206775999291</v>
      </c>
      <c r="P51" s="194">
        <v>7.3206775999290983</v>
      </c>
      <c r="Q51" s="192">
        <v>7.0284081025000003</v>
      </c>
      <c r="R51" s="193">
        <v>-0.46644142571428582</v>
      </c>
      <c r="S51" s="193">
        <v>0.94090627150145567</v>
      </c>
      <c r="T51" s="193">
        <v>94.090627150145565</v>
      </c>
      <c r="U51" s="194">
        <v>-5.9093728498544351</v>
      </c>
      <c r="V51" s="195">
        <v>36897.75</v>
      </c>
      <c r="W51" s="193">
        <v>5895.5714285714284</v>
      </c>
      <c r="X51" s="193">
        <v>1.1857788781251863</v>
      </c>
      <c r="Y51" s="193">
        <v>118.57788781251864</v>
      </c>
      <c r="Z51" s="194">
        <v>18.57788781251864</v>
      </c>
    </row>
    <row r="52" spans="1:26" x14ac:dyDescent="0.25">
      <c r="A52" s="176" t="s">
        <v>50</v>
      </c>
      <c r="B52" s="192">
        <v>23082.509259259259</v>
      </c>
      <c r="C52" s="193">
        <v>-224.35449735449689</v>
      </c>
      <c r="D52" s="193">
        <v>0.99035293239686972</v>
      </c>
      <c r="E52" s="193">
        <v>99.035293239686979</v>
      </c>
      <c r="F52" s="194">
        <v>-0.96470676031302105</v>
      </c>
      <c r="G52" s="192">
        <v>105.91575375000011</v>
      </c>
      <c r="H52" s="193">
        <v>-7.6205714285714281</v>
      </c>
      <c r="I52" s="193">
        <v>0.93130284473440372</v>
      </c>
      <c r="J52" s="193">
        <v>93.130284473440369</v>
      </c>
      <c r="K52" s="194">
        <v>-6.8697155265596308</v>
      </c>
      <c r="L52" s="192">
        <v>277.81579724124981</v>
      </c>
      <c r="M52" s="193">
        <v>12.930714005714281</v>
      </c>
      <c r="N52" s="193">
        <v>1.0502904635148298</v>
      </c>
      <c r="O52" s="193">
        <v>105.02904635148298</v>
      </c>
      <c r="P52" s="194">
        <v>5.0290463514829753</v>
      </c>
      <c r="Q52" s="192">
        <v>6.509985384374998</v>
      </c>
      <c r="R52" s="193">
        <v>-1.2021882642857142</v>
      </c>
      <c r="S52" s="193">
        <v>0.869447199548807</v>
      </c>
      <c r="T52" s="193">
        <v>86.944719954880696</v>
      </c>
      <c r="U52" s="194">
        <v>-13.055280045119304</v>
      </c>
      <c r="V52" s="195">
        <v>14539.75</v>
      </c>
      <c r="W52" s="193">
        <v>1443</v>
      </c>
      <c r="X52" s="193">
        <v>1.0892985184510851</v>
      </c>
      <c r="Y52" s="193">
        <v>108.9298518451085</v>
      </c>
      <c r="Z52" s="194">
        <v>8.9298518451085016</v>
      </c>
    </row>
    <row r="53" spans="1:26" x14ac:dyDescent="0.25">
      <c r="A53" s="176" t="s">
        <v>51</v>
      </c>
      <c r="B53" s="192">
        <v>53916.532407407409</v>
      </c>
      <c r="C53" s="193">
        <v>3508.5449735449752</v>
      </c>
      <c r="D53" s="193">
        <v>1.0775606844979893</v>
      </c>
      <c r="E53" s="193">
        <v>107.75606844979893</v>
      </c>
      <c r="F53" s="194">
        <v>7.7560684497989314</v>
      </c>
      <c r="G53" s="192">
        <v>341.65926874999991</v>
      </c>
      <c r="H53" s="193">
        <v>-8.7422857142857104</v>
      </c>
      <c r="I53" s="193">
        <v>0.9748716785497884</v>
      </c>
      <c r="J53" s="193">
        <v>97.487167854978836</v>
      </c>
      <c r="K53" s="194">
        <v>-2.5128321450211644</v>
      </c>
      <c r="L53" s="192">
        <v>1114.6300027500001</v>
      </c>
      <c r="M53" s="193">
        <v>98.427012368571425</v>
      </c>
      <c r="N53" s="193">
        <v>1.090123316530438</v>
      </c>
      <c r="O53" s="193">
        <v>109.0123316530438</v>
      </c>
      <c r="P53" s="194">
        <v>9.0123316530438018</v>
      </c>
      <c r="Q53" s="192">
        <v>20.965688637499998</v>
      </c>
      <c r="R53" s="193">
        <v>-2.5446740228571421</v>
      </c>
      <c r="S53" s="193">
        <v>0.8938060687431828</v>
      </c>
      <c r="T53" s="193">
        <v>89.380606874318275</v>
      </c>
      <c r="U53" s="194">
        <v>-10.619393125681725</v>
      </c>
      <c r="V53" s="195">
        <v>48192.75</v>
      </c>
      <c r="W53" s="193">
        <v>14388.857142857143</v>
      </c>
      <c r="X53" s="193">
        <v>-1.3980534739839803</v>
      </c>
      <c r="Y53" s="193">
        <v>-139.80534739839803</v>
      </c>
      <c r="Z53" s="194">
        <v>-239.80534739839803</v>
      </c>
    </row>
    <row r="54" spans="1:26" x14ac:dyDescent="0.25">
      <c r="A54" s="176" t="s">
        <v>52</v>
      </c>
      <c r="B54" s="192">
        <v>20478.083333333332</v>
      </c>
      <c r="C54" s="193">
        <v>215.80952380952399</v>
      </c>
      <c r="D54" s="193">
        <v>1.0108473619035581</v>
      </c>
      <c r="E54" s="193">
        <v>101.08473619035581</v>
      </c>
      <c r="F54" s="194">
        <v>1.0847361903558124</v>
      </c>
      <c r="G54" s="192">
        <v>123.58309749999999</v>
      </c>
      <c r="H54" s="193">
        <v>-5.2257142857142878</v>
      </c>
      <c r="I54" s="193">
        <v>0.95990511396026001</v>
      </c>
      <c r="J54" s="193">
        <v>95.990511396026008</v>
      </c>
      <c r="K54" s="194">
        <v>-4.0094886039739919</v>
      </c>
      <c r="L54" s="192">
        <v>306.86546292125001</v>
      </c>
      <c r="M54" s="193">
        <v>31.970637777142855</v>
      </c>
      <c r="N54" s="193">
        <v>1.1166498629385386</v>
      </c>
      <c r="O54" s="193">
        <v>111.66498629385386</v>
      </c>
      <c r="P54" s="194">
        <v>11.664986293853858</v>
      </c>
      <c r="Q54" s="192">
        <v>8.4958305137500005</v>
      </c>
      <c r="R54" s="193">
        <v>-0.26873592000000002</v>
      </c>
      <c r="S54" s="193">
        <v>0.96914505012066654</v>
      </c>
      <c r="T54" s="193">
        <v>96.914505012066655</v>
      </c>
      <c r="U54" s="194">
        <v>-3.0854949879333446</v>
      </c>
      <c r="V54" s="195">
        <v>15576.875</v>
      </c>
      <c r="W54" s="193">
        <v>2525.8571428571427</v>
      </c>
      <c r="X54" s="193">
        <v>1.1682908527121334</v>
      </c>
      <c r="Y54" s="193">
        <v>116.82908527121334</v>
      </c>
      <c r="Z54" s="194">
        <v>16.829085271213344</v>
      </c>
    </row>
    <row r="55" spans="1:26" x14ac:dyDescent="0.25">
      <c r="A55" s="176" t="s">
        <v>53</v>
      </c>
      <c r="B55" s="192">
        <v>15825.064814814814</v>
      </c>
      <c r="C55" s="193">
        <v>-66.195767195767459</v>
      </c>
      <c r="D55" s="193">
        <v>0.99584987622290644</v>
      </c>
      <c r="E55" s="193">
        <v>99.58498762229064</v>
      </c>
      <c r="F55" s="194">
        <v>-0.41501237770935973</v>
      </c>
      <c r="G55" s="192">
        <v>94.474616250000011</v>
      </c>
      <c r="H55" s="193">
        <v>-5.9091428571428555</v>
      </c>
      <c r="I55" s="193">
        <v>0.93918278212535411</v>
      </c>
      <c r="J55" s="193">
        <v>93.918278212535412</v>
      </c>
      <c r="K55" s="194">
        <v>-6.0817217874645877</v>
      </c>
      <c r="L55" s="192">
        <v>266.80933634999997</v>
      </c>
      <c r="M55" s="193">
        <v>20.481595072857143</v>
      </c>
      <c r="N55" s="193">
        <v>1.0863904386028229</v>
      </c>
      <c r="O55" s="193">
        <v>108.63904386028229</v>
      </c>
      <c r="P55" s="194">
        <v>8.6390438602822854</v>
      </c>
      <c r="Q55" s="192">
        <v>9.1765656624999998</v>
      </c>
      <c r="R55" s="193">
        <v>-2.6747934285714288</v>
      </c>
      <c r="S55" s="193">
        <v>0.77143770251992205</v>
      </c>
      <c r="T55" s="193">
        <v>77.143770251992208</v>
      </c>
      <c r="U55" s="194">
        <v>-22.856229748007792</v>
      </c>
      <c r="V55" s="195">
        <v>14400.625</v>
      </c>
      <c r="W55" s="193">
        <v>2386.2857142857142</v>
      </c>
      <c r="X55" s="193">
        <v>1.1537188108444805</v>
      </c>
      <c r="Y55" s="193">
        <v>115.37188108444805</v>
      </c>
      <c r="Z55" s="194">
        <v>15.371881084448049</v>
      </c>
    </row>
    <row r="56" spans="1:26" x14ac:dyDescent="0.25">
      <c r="A56" s="176" t="s">
        <v>54</v>
      </c>
      <c r="B56" s="192">
        <v>64583.083333333336</v>
      </c>
      <c r="C56" s="193">
        <v>3165.095238095239</v>
      </c>
      <c r="D56" s="193">
        <v>1.0568153558089768</v>
      </c>
      <c r="E56" s="193">
        <v>105.68153558089767</v>
      </c>
      <c r="F56" s="194">
        <v>5.6815355808976733</v>
      </c>
      <c r="G56" s="192">
        <v>281.40397624999986</v>
      </c>
      <c r="H56" s="193">
        <v>0.81971428571428562</v>
      </c>
      <c r="I56" s="193">
        <v>1.0029066787193948</v>
      </c>
      <c r="J56" s="193">
        <v>100.29066787193948</v>
      </c>
      <c r="K56" s="194">
        <v>0.29066787193947619</v>
      </c>
      <c r="L56" s="192">
        <v>966.70334190749998</v>
      </c>
      <c r="M56" s="193">
        <v>99.668551282857123</v>
      </c>
      <c r="N56" s="193">
        <v>1.1164848267942886</v>
      </c>
      <c r="O56" s="193">
        <v>111.64848267942887</v>
      </c>
      <c r="P56" s="194">
        <v>11.648482679428867</v>
      </c>
      <c r="Q56" s="192">
        <v>6.9669971531249999</v>
      </c>
      <c r="R56" s="193">
        <v>0.26849519571428565</v>
      </c>
      <c r="S56" s="193">
        <v>1.0348036352465122</v>
      </c>
      <c r="T56" s="193">
        <v>103.48036352465122</v>
      </c>
      <c r="U56" s="194">
        <v>3.4803635246512243</v>
      </c>
      <c r="V56" s="195">
        <v>53880.75</v>
      </c>
      <c r="W56" s="193">
        <v>9465.8571428571431</v>
      </c>
      <c r="X56" s="193">
        <v>1.1547261017394053</v>
      </c>
      <c r="Y56" s="193">
        <v>115.47261017394052</v>
      </c>
      <c r="Z56" s="194">
        <v>15.472610173940524</v>
      </c>
    </row>
    <row r="57" spans="1:26" x14ac:dyDescent="0.25">
      <c r="A57" s="176" t="s">
        <v>55</v>
      </c>
      <c r="B57" s="192">
        <v>28901.777777777777</v>
      </c>
      <c r="C57" s="193">
        <v>-327.34920634920593</v>
      </c>
      <c r="D57" s="193">
        <v>0.98906450439126326</v>
      </c>
      <c r="E57" s="193">
        <v>98.906450439126331</v>
      </c>
      <c r="F57" s="194">
        <v>-1.0935495608736687</v>
      </c>
      <c r="G57" s="192">
        <v>146.47859875</v>
      </c>
      <c r="H57" s="193">
        <v>-0.99314285714285688</v>
      </c>
      <c r="I57" s="193">
        <v>0.99281964768658215</v>
      </c>
      <c r="J57" s="193">
        <v>99.281964768658213</v>
      </c>
      <c r="K57" s="194">
        <v>-0.71803523134178704</v>
      </c>
      <c r="L57" s="192">
        <v>421.78943202000005</v>
      </c>
      <c r="M57" s="193">
        <v>41.483279151428583</v>
      </c>
      <c r="N57" s="193">
        <v>1.117193857872584</v>
      </c>
      <c r="O57" s="193">
        <v>111.7193857872584</v>
      </c>
      <c r="P57" s="194">
        <v>11.719385787258403</v>
      </c>
      <c r="Q57" s="192">
        <v>5.2936114918749997</v>
      </c>
      <c r="R57" s="193">
        <v>9.3901841428571303E-2</v>
      </c>
      <c r="S57" s="193">
        <v>1.0164375386459281</v>
      </c>
      <c r="T57" s="193">
        <v>101.64375386459281</v>
      </c>
      <c r="U57" s="194">
        <v>1.64375386459281</v>
      </c>
      <c r="V57" s="195">
        <v>25521.625</v>
      </c>
      <c r="W57" s="193">
        <v>5040.7142857142853</v>
      </c>
      <c r="X57" s="193">
        <v>1.201353896262227</v>
      </c>
      <c r="Y57" s="193">
        <v>120.1353896262227</v>
      </c>
      <c r="Z57" s="194">
        <v>20.135389626222704</v>
      </c>
    </row>
    <row r="58" spans="1:26" x14ac:dyDescent="0.25">
      <c r="A58" s="176" t="s">
        <v>56</v>
      </c>
      <c r="B58" s="192">
        <v>18215.134259259259</v>
      </c>
      <c r="C58" s="193">
        <v>404.64550264550314</v>
      </c>
      <c r="D58" s="193">
        <v>1.0236162842141285</v>
      </c>
      <c r="E58" s="193">
        <v>102.36162842141286</v>
      </c>
      <c r="F58" s="194">
        <v>2.3616284214128598</v>
      </c>
      <c r="G58" s="192">
        <v>86.491036250000036</v>
      </c>
      <c r="H58" s="193">
        <v>-3.3719999999999999</v>
      </c>
      <c r="I58" s="193">
        <v>0.96191678888742327</v>
      </c>
      <c r="J58" s="193">
        <v>96.191678888742331</v>
      </c>
      <c r="K58" s="194">
        <v>-3.8083211112576691</v>
      </c>
      <c r="L58" s="192">
        <v>269.31244674249996</v>
      </c>
      <c r="M58" s="193">
        <v>22.58809704714286</v>
      </c>
      <c r="N58" s="193">
        <v>1.0982353726844165</v>
      </c>
      <c r="O58" s="193">
        <v>109.82353726844165</v>
      </c>
      <c r="P58" s="194">
        <v>9.8235372684416546</v>
      </c>
      <c r="Q58" s="192">
        <v>7.5382619775000004</v>
      </c>
      <c r="R58" s="193">
        <v>-1.6684318900000004</v>
      </c>
      <c r="S58" s="193">
        <v>0.78479551909301359</v>
      </c>
      <c r="T58" s="193">
        <v>78.479551909301364</v>
      </c>
      <c r="U58" s="194">
        <v>-21.520448090698636</v>
      </c>
      <c r="V58" s="195">
        <v>14690.5</v>
      </c>
      <c r="W58" s="193">
        <v>2765</v>
      </c>
      <c r="X58" s="193">
        <v>1.196692463716442</v>
      </c>
      <c r="Y58" s="193">
        <v>119.66924637164421</v>
      </c>
      <c r="Z58" s="194">
        <v>19.669246371644206</v>
      </c>
    </row>
    <row r="59" spans="1:26" x14ac:dyDescent="0.25">
      <c r="A59" s="176" t="s">
        <v>57</v>
      </c>
      <c r="B59" s="192">
        <v>7920.6805555555557</v>
      </c>
      <c r="C59" s="193">
        <v>96.873015873015774</v>
      </c>
      <c r="D59" s="193">
        <v>1.0127452550491851</v>
      </c>
      <c r="E59" s="193">
        <v>101.27452550491851</v>
      </c>
      <c r="F59" s="194">
        <v>1.2745255049185147</v>
      </c>
      <c r="G59" s="192">
        <v>41.84122</v>
      </c>
      <c r="H59" s="193">
        <v>-3.3201428571428564</v>
      </c>
      <c r="I59" s="193">
        <v>0.92429696502492031</v>
      </c>
      <c r="J59" s="193">
        <v>92.429696502492035</v>
      </c>
      <c r="K59" s="194">
        <v>-7.5703034975079646</v>
      </c>
      <c r="L59" s="192">
        <v>91.538510961250012</v>
      </c>
      <c r="M59" s="193">
        <v>7.0498028871428557</v>
      </c>
      <c r="N59" s="193">
        <v>1.0835761407020572</v>
      </c>
      <c r="O59" s="193">
        <v>108.35761407020573</v>
      </c>
      <c r="P59" s="194">
        <v>8.3576140702057273</v>
      </c>
      <c r="Q59" s="192">
        <v>1.87075381125</v>
      </c>
      <c r="R59" s="193">
        <v>-0.21513282142857143</v>
      </c>
      <c r="S59" s="193">
        <v>0.93048247368244796</v>
      </c>
      <c r="T59" s="193">
        <v>93.048247368244802</v>
      </c>
      <c r="U59" s="194">
        <v>-6.9517526317551983</v>
      </c>
      <c r="V59" s="195">
        <v>5598.375</v>
      </c>
      <c r="W59" s="193">
        <v>891.71428571428567</v>
      </c>
      <c r="X59" s="193">
        <v>1.1776503874488449</v>
      </c>
      <c r="Y59" s="193">
        <v>117.76503874488449</v>
      </c>
      <c r="Z59" s="194">
        <v>17.765038744884492</v>
      </c>
    </row>
    <row r="60" spans="1:26" x14ac:dyDescent="0.25">
      <c r="A60" s="176" t="s">
        <v>58</v>
      </c>
      <c r="B60" s="192">
        <v>98058.439814814818</v>
      </c>
      <c r="C60" s="193">
        <v>2697.0899470899499</v>
      </c>
      <c r="D60" s="193">
        <v>1.0300965455648683</v>
      </c>
      <c r="E60" s="193">
        <v>103.00965455648682</v>
      </c>
      <c r="F60" s="194">
        <v>3.0096545564868222</v>
      </c>
      <c r="G60" s="192">
        <v>399.18454124999971</v>
      </c>
      <c r="H60" s="193">
        <v>-9.8444285714285709</v>
      </c>
      <c r="I60" s="193">
        <v>0.9738003725025649</v>
      </c>
      <c r="J60" s="193">
        <v>97.380037250256493</v>
      </c>
      <c r="K60" s="194">
        <v>-2.6199627497435074</v>
      </c>
      <c r="L60" s="192">
        <v>1506.8218284074992</v>
      </c>
      <c r="M60" s="193">
        <v>120.47502360857142</v>
      </c>
      <c r="N60" s="193">
        <v>1.0932268857418386</v>
      </c>
      <c r="O60" s="193">
        <v>109.32268857418386</v>
      </c>
      <c r="P60" s="194">
        <v>9.3226885741838572</v>
      </c>
      <c r="Q60" s="192">
        <v>11.302014285</v>
      </c>
      <c r="R60" s="193">
        <v>2.7680549999999977E-2</v>
      </c>
      <c r="S60" s="193">
        <v>1.0022367605322877</v>
      </c>
      <c r="T60" s="193">
        <v>100.22367605322877</v>
      </c>
      <c r="U60" s="194">
        <v>0.22367605322877182</v>
      </c>
      <c r="V60" s="195">
        <v>91377.875</v>
      </c>
      <c r="W60" s="193">
        <v>14903.857142857143</v>
      </c>
      <c r="X60" s="193">
        <v>1.1594087427827422</v>
      </c>
      <c r="Y60" s="193">
        <v>115.94087427827422</v>
      </c>
      <c r="Z60" s="194">
        <v>15.940874278274222</v>
      </c>
    </row>
    <row r="61" spans="1:26" x14ac:dyDescent="0.25">
      <c r="A61" s="176" t="s">
        <v>59</v>
      </c>
      <c r="B61" s="192">
        <v>61602.481481481482</v>
      </c>
      <c r="C61" s="193">
        <v>-1269.2910052910063</v>
      </c>
      <c r="D61" s="193">
        <v>0.98048839050748637</v>
      </c>
      <c r="E61" s="193">
        <v>98.04883905074864</v>
      </c>
      <c r="F61" s="194">
        <v>-1.95116094925136</v>
      </c>
      <c r="G61" s="192">
        <v>273.4048600000001</v>
      </c>
      <c r="H61" s="193">
        <v>6.2000000000003705E-2</v>
      </c>
      <c r="I61" s="193">
        <v>1.0002375443058049</v>
      </c>
      <c r="J61" s="193">
        <v>100.0237544305805</v>
      </c>
      <c r="K61" s="194">
        <v>2.3754430580495978E-2</v>
      </c>
      <c r="L61" s="192">
        <v>962.44870359000004</v>
      </c>
      <c r="M61" s="193">
        <v>51.666890501428561</v>
      </c>
      <c r="N61" s="193">
        <v>1.0589024045109403</v>
      </c>
      <c r="O61" s="193">
        <v>105.89024045109403</v>
      </c>
      <c r="P61" s="194">
        <v>5.89024045109403</v>
      </c>
      <c r="Q61" s="192">
        <v>8.8253125018750005</v>
      </c>
      <c r="R61" s="193">
        <v>1.3425535185714286</v>
      </c>
      <c r="S61" s="193">
        <v>1.1855054325590919</v>
      </c>
      <c r="T61" s="193">
        <v>118.55054325590919</v>
      </c>
      <c r="U61" s="194">
        <v>18.55054325590919</v>
      </c>
      <c r="V61" s="195">
        <v>73208.375</v>
      </c>
      <c r="W61" s="193">
        <v>6279.8571428571431</v>
      </c>
      <c r="X61" s="193">
        <v>1.0937625073412569</v>
      </c>
      <c r="Y61" s="193">
        <v>109.37625073412569</v>
      </c>
      <c r="Z61" s="194">
        <v>9.3762507341256907</v>
      </c>
    </row>
    <row r="62" spans="1:26" x14ac:dyDescent="0.25">
      <c r="A62" s="176" t="s">
        <v>60</v>
      </c>
      <c r="B62" s="192">
        <v>23096.990740740741</v>
      </c>
      <c r="C62" s="193">
        <v>-654.50264550264603</v>
      </c>
      <c r="D62" s="193">
        <v>0.97356869699781401</v>
      </c>
      <c r="E62" s="193">
        <v>97.356869699781399</v>
      </c>
      <c r="F62" s="194">
        <v>-2.6431303002186013</v>
      </c>
      <c r="G62" s="192">
        <v>107.66801000000001</v>
      </c>
      <c r="H62" s="193">
        <v>-0.87542857142857144</v>
      </c>
      <c r="I62" s="193">
        <v>0.99149506262432885</v>
      </c>
      <c r="J62" s="193">
        <v>99.14950626243288</v>
      </c>
      <c r="K62" s="194">
        <v>-0.85049373756712043</v>
      </c>
      <c r="L62" s="192">
        <v>402.86407976875</v>
      </c>
      <c r="M62" s="193">
        <v>15.286828794285716</v>
      </c>
      <c r="N62" s="193">
        <v>1.0429464771937307</v>
      </c>
      <c r="O62" s="193">
        <v>104.29464771937307</v>
      </c>
      <c r="P62" s="194">
        <v>4.2946477193730743</v>
      </c>
      <c r="Q62" s="192">
        <v>2.7968816181250005</v>
      </c>
      <c r="R62" s="193">
        <v>0.53143914999999997</v>
      </c>
      <c r="S62" s="193">
        <v>1.2845086123269107</v>
      </c>
      <c r="T62" s="193">
        <v>128.45086123269107</v>
      </c>
      <c r="U62" s="194">
        <v>28.450861232691068</v>
      </c>
      <c r="V62" s="195">
        <v>29929.625</v>
      </c>
      <c r="W62" s="193">
        <v>461</v>
      </c>
      <c r="X62" s="193">
        <v>1.0166032538541918</v>
      </c>
      <c r="Y62" s="193">
        <v>101.66032538541918</v>
      </c>
      <c r="Z62" s="194">
        <v>1.6603253854191848</v>
      </c>
    </row>
    <row r="63" spans="1:26" x14ac:dyDescent="0.25">
      <c r="A63" s="176" t="s">
        <v>61</v>
      </c>
      <c r="B63" s="192">
        <v>5554.0138888888887</v>
      </c>
      <c r="C63" s="193">
        <v>-244.60317460317466</v>
      </c>
      <c r="D63" s="193">
        <v>0.96138071627933652</v>
      </c>
      <c r="E63" s="193">
        <v>96.138071627933655</v>
      </c>
      <c r="F63" s="194">
        <v>-3.8619283720663447</v>
      </c>
      <c r="G63" s="192">
        <v>30.263115000000003</v>
      </c>
      <c r="H63" s="193">
        <v>0.43700000000000017</v>
      </c>
      <c r="I63" s="193">
        <v>1.0154018102912372</v>
      </c>
      <c r="J63" s="193">
        <v>101.54018102912372</v>
      </c>
      <c r="K63" s="194">
        <v>1.5401810291237155</v>
      </c>
      <c r="L63" s="192">
        <v>100.05015466875001</v>
      </c>
      <c r="M63" s="193">
        <v>6.9506751157142856</v>
      </c>
      <c r="N63" s="193">
        <v>1.0757839592016374</v>
      </c>
      <c r="O63" s="193">
        <v>107.57839592016374</v>
      </c>
      <c r="P63" s="194">
        <v>7.578395920163743</v>
      </c>
      <c r="Q63" s="192">
        <v>0.93816734437499993</v>
      </c>
      <c r="R63" s="193">
        <v>0.23166543857142854</v>
      </c>
      <c r="S63" s="193">
        <v>1.3279569296554168</v>
      </c>
      <c r="T63" s="193">
        <v>132.79569296554169</v>
      </c>
      <c r="U63" s="194">
        <v>32.79569296554169</v>
      </c>
      <c r="V63" s="195">
        <v>10622.625</v>
      </c>
      <c r="W63" s="193">
        <v>726</v>
      </c>
      <c r="X63" s="193">
        <v>1.083423833147829</v>
      </c>
      <c r="Y63" s="193">
        <v>108.34238331478289</v>
      </c>
      <c r="Z63" s="194">
        <v>8.342383314782893</v>
      </c>
    </row>
    <row r="64" spans="1:26" x14ac:dyDescent="0.25">
      <c r="A64" s="176" t="s">
        <v>62</v>
      </c>
      <c r="B64" s="192">
        <v>32951.476851851854</v>
      </c>
      <c r="C64" s="193">
        <v>-370.18518518518459</v>
      </c>
      <c r="D64" s="193">
        <v>0.98909044649366251</v>
      </c>
      <c r="E64" s="193">
        <v>98.909044649366251</v>
      </c>
      <c r="F64" s="194">
        <v>-1.0909553506337488</v>
      </c>
      <c r="G64" s="192">
        <v>135.47361000000006</v>
      </c>
      <c r="H64" s="193">
        <v>0.50057142857143133</v>
      </c>
      <c r="I64" s="193">
        <v>1.0038614209067742</v>
      </c>
      <c r="J64" s="193">
        <v>100.38614209067742</v>
      </c>
      <c r="K64" s="194">
        <v>0.38614209067742422</v>
      </c>
      <c r="L64" s="192">
        <v>459.53446915375008</v>
      </c>
      <c r="M64" s="193">
        <v>29.429386591428567</v>
      </c>
      <c r="N64" s="193">
        <v>1.068613334663429</v>
      </c>
      <c r="O64" s="193">
        <v>106.8613334663429</v>
      </c>
      <c r="P64" s="194">
        <v>6.8613334663428986</v>
      </c>
      <c r="Q64" s="192">
        <v>5.0715785374999998</v>
      </c>
      <c r="R64" s="193">
        <v>0.57238035857142855</v>
      </c>
      <c r="S64" s="193">
        <v>1.1268878231774313</v>
      </c>
      <c r="T64" s="193">
        <v>112.68878231774313</v>
      </c>
      <c r="U64" s="194">
        <v>12.688782317743133</v>
      </c>
      <c r="V64" s="195">
        <v>32656.125</v>
      </c>
      <c r="W64" s="193">
        <v>5092.8571428571431</v>
      </c>
      <c r="X64" s="193">
        <v>1.1739118578112517</v>
      </c>
      <c r="Y64" s="193">
        <v>117.39118578112517</v>
      </c>
      <c r="Z64" s="194">
        <v>17.391185781125174</v>
      </c>
    </row>
    <row r="65" spans="1:26" x14ac:dyDescent="0.25">
      <c r="A65" s="176" t="s">
        <v>63</v>
      </c>
      <c r="B65" s="192">
        <v>63686.930555555555</v>
      </c>
      <c r="C65" s="193">
        <v>3656.1587301587301</v>
      </c>
      <c r="D65" s="193">
        <v>1.070546304182973</v>
      </c>
      <c r="E65" s="193">
        <v>107.05463041829731</v>
      </c>
      <c r="F65" s="194">
        <v>7.0546304182973074</v>
      </c>
      <c r="G65" s="192">
        <v>250.59219374999984</v>
      </c>
      <c r="H65" s="193">
        <v>-1.0369999999999979</v>
      </c>
      <c r="I65" s="193">
        <v>0.99566467907687362</v>
      </c>
      <c r="J65" s="193">
        <v>99.566467907687368</v>
      </c>
      <c r="K65" s="194">
        <v>-0.43353209231263179</v>
      </c>
      <c r="L65" s="192">
        <v>994.30476672374971</v>
      </c>
      <c r="M65" s="193">
        <v>97.075328560000003</v>
      </c>
      <c r="N65" s="193">
        <v>1.1310819262863145</v>
      </c>
      <c r="O65" s="193">
        <v>113.10819262863146</v>
      </c>
      <c r="P65" s="194">
        <v>13.108192628631457</v>
      </c>
      <c r="Q65" s="192">
        <v>9.3155422862500004</v>
      </c>
      <c r="R65" s="193">
        <v>-0.53569119428571421</v>
      </c>
      <c r="S65" s="193">
        <v>0.94489702442610224</v>
      </c>
      <c r="T65" s="193">
        <v>94.489702442610223</v>
      </c>
      <c r="U65" s="194">
        <v>-5.5102975573897766</v>
      </c>
      <c r="V65" s="195">
        <v>49003.875</v>
      </c>
      <c r="W65" s="193">
        <v>9067.1428571428569</v>
      </c>
      <c r="X65" s="193">
        <v>1.2506624568924023</v>
      </c>
      <c r="Y65" s="193">
        <v>125.06624568924023</v>
      </c>
      <c r="Z65" s="194">
        <v>25.066245689240233</v>
      </c>
    </row>
    <row r="66" spans="1:26" x14ac:dyDescent="0.25">
      <c r="A66" s="176" t="s">
        <v>64</v>
      </c>
      <c r="B66" s="192">
        <v>2891.0462962962965</v>
      </c>
      <c r="C66" s="193">
        <v>92.65608465608473</v>
      </c>
      <c r="D66" s="193">
        <v>1.0365698988209746</v>
      </c>
      <c r="E66" s="193">
        <v>103.65698988209746</v>
      </c>
      <c r="F66" s="194">
        <v>3.6569898820974629</v>
      </c>
      <c r="G66" s="192">
        <v>9.3268875000000016</v>
      </c>
      <c r="H66" s="193">
        <v>-0.19657142857142848</v>
      </c>
      <c r="I66" s="193">
        <v>0.98080741918978942</v>
      </c>
      <c r="J66" s="193">
        <v>98.080741918978944</v>
      </c>
      <c r="K66" s="194">
        <v>-1.9192580810210558</v>
      </c>
      <c r="L66" s="192">
        <v>32.602715650000007</v>
      </c>
      <c r="M66" s="193">
        <v>5.7745931285714276</v>
      </c>
      <c r="N66" s="193">
        <v>1.2503456998982099</v>
      </c>
      <c r="O66" s="193">
        <v>125.03456998982099</v>
      </c>
      <c r="P66" s="194">
        <v>25.034569989820994</v>
      </c>
      <c r="Q66" s="192">
        <v>0.91026175000000009</v>
      </c>
      <c r="R66" s="193">
        <v>-0.29589788571428571</v>
      </c>
      <c r="S66" s="193">
        <v>0.64422926126845848</v>
      </c>
      <c r="T66" s="193">
        <v>64.422926126845852</v>
      </c>
      <c r="U66" s="194">
        <v>-35.577073873154148</v>
      </c>
      <c r="V66" s="195">
        <v>2178.75</v>
      </c>
      <c r="W66" s="193">
        <v>399.57142857142856</v>
      </c>
      <c r="X66" s="193">
        <v>1.1764471430411896</v>
      </c>
      <c r="Y66" s="193">
        <v>117.64471430411896</v>
      </c>
      <c r="Z66" s="194">
        <v>17.644714304118963</v>
      </c>
    </row>
    <row r="67" spans="1:26" x14ac:dyDescent="0.25">
      <c r="A67" s="176" t="s">
        <v>65</v>
      </c>
      <c r="B67" s="192">
        <v>11312.347222222223</v>
      </c>
      <c r="C67" s="193">
        <v>11.920634920635036</v>
      </c>
      <c r="D67" s="193">
        <v>1.0010606763127168</v>
      </c>
      <c r="E67" s="193">
        <v>100.10606763127169</v>
      </c>
      <c r="F67" s="194">
        <v>0.10606763127168506</v>
      </c>
      <c r="G67" s="192">
        <v>37.795212500000005</v>
      </c>
      <c r="H67" s="193">
        <v>-1.7677142857142856</v>
      </c>
      <c r="I67" s="193">
        <v>0.9535215235784239</v>
      </c>
      <c r="J67" s="193">
        <v>95.352152357842385</v>
      </c>
      <c r="K67" s="194">
        <v>-4.6478476421576147</v>
      </c>
      <c r="L67" s="192">
        <v>97.378541162499985</v>
      </c>
      <c r="M67" s="193">
        <v>9.374548771428568</v>
      </c>
      <c r="N67" s="193">
        <v>1.1072551220385793</v>
      </c>
      <c r="O67" s="193">
        <v>110.72551220385793</v>
      </c>
      <c r="P67" s="194">
        <v>10.725512203857932</v>
      </c>
      <c r="Q67" s="192">
        <v>0.61391049999999991</v>
      </c>
      <c r="R67" s="193">
        <v>-7.3065271428571429E-2</v>
      </c>
      <c r="S67" s="193">
        <v>0.89883569367033689</v>
      </c>
      <c r="T67" s="193">
        <v>89.883569367033687</v>
      </c>
      <c r="U67" s="194">
        <v>-10.116430632966313</v>
      </c>
      <c r="V67" s="195">
        <v>8195</v>
      </c>
      <c r="W67" s="193">
        <v>1005.4285714285714</v>
      </c>
      <c r="X67" s="193">
        <v>1.1562322589655847</v>
      </c>
      <c r="Y67" s="193">
        <v>115.62322589655847</v>
      </c>
      <c r="Z67" s="194">
        <v>15.623225896558466</v>
      </c>
    </row>
    <row r="68" spans="1:26" x14ac:dyDescent="0.25">
      <c r="A68" s="176" t="s">
        <v>66</v>
      </c>
      <c r="B68" s="192">
        <v>1235.1157407407406</v>
      </c>
      <c r="C68" s="193">
        <v>-23.788359788359781</v>
      </c>
      <c r="D68" s="193">
        <v>0.98098161154215113</v>
      </c>
      <c r="E68" s="193">
        <v>98.09816115421512</v>
      </c>
      <c r="F68" s="194">
        <v>-1.90183884578488</v>
      </c>
      <c r="G68" s="192">
        <v>4.7445875000000006</v>
      </c>
      <c r="H68" s="193">
        <v>-0.18671428571428564</v>
      </c>
      <c r="I68" s="193">
        <v>0.96471802822735142</v>
      </c>
      <c r="J68" s="193">
        <v>96.471802822735143</v>
      </c>
      <c r="K68" s="194">
        <v>-3.5281971772648575</v>
      </c>
      <c r="L68" s="192">
        <v>10.550967437499999</v>
      </c>
      <c r="M68" s="193">
        <v>1.0344724428571428</v>
      </c>
      <c r="N68" s="193">
        <v>1.0987291366698364</v>
      </c>
      <c r="O68" s="193">
        <v>109.87291366698364</v>
      </c>
      <c r="P68" s="194">
        <v>9.872913666983635</v>
      </c>
      <c r="Q68" s="192">
        <v>0.11227936875</v>
      </c>
      <c r="R68" s="193">
        <v>-1.303567142857143E-2</v>
      </c>
      <c r="S68" s="193">
        <v>0.91153074098010156</v>
      </c>
      <c r="T68" s="193">
        <v>91.153074098010151</v>
      </c>
      <c r="U68" s="194">
        <v>-8.8469259019898487</v>
      </c>
      <c r="V68" s="195">
        <v>470.125</v>
      </c>
      <c r="W68" s="193">
        <v>148.14285714285714</v>
      </c>
      <c r="X68" s="193">
        <v>1.1709038657517301</v>
      </c>
      <c r="Y68" s="193">
        <v>117.09038657517301</v>
      </c>
      <c r="Z68" s="194">
        <v>17.090386575173014</v>
      </c>
    </row>
    <row r="69" spans="1:26" x14ac:dyDescent="0.25">
      <c r="A69" s="176" t="s">
        <v>67</v>
      </c>
      <c r="B69" s="192">
        <v>5755.6712962962965</v>
      </c>
      <c r="C69" s="193">
        <v>-186.91534391534398</v>
      </c>
      <c r="D69" s="193">
        <v>0.9697661414419646</v>
      </c>
      <c r="E69" s="193">
        <v>96.976614144196461</v>
      </c>
      <c r="F69" s="194">
        <v>-3.0233858558035394</v>
      </c>
      <c r="G69" s="192">
        <v>23.141375</v>
      </c>
      <c r="H69" s="193">
        <v>-1.3477142857142859</v>
      </c>
      <c r="I69" s="193">
        <v>0.94219493556196454</v>
      </c>
      <c r="J69" s="193">
        <v>94.219493556196454</v>
      </c>
      <c r="K69" s="194">
        <v>-5.7805064438035458</v>
      </c>
      <c r="L69" s="192">
        <v>57.952542175000005</v>
      </c>
      <c r="M69" s="193">
        <v>4.3636613714285701</v>
      </c>
      <c r="N69" s="193">
        <v>1.086225703884883</v>
      </c>
      <c r="O69" s="193">
        <v>108.6225703884883</v>
      </c>
      <c r="P69" s="194">
        <v>8.6225703884882989</v>
      </c>
      <c r="Q69" s="192">
        <v>0.69458706874999998</v>
      </c>
      <c r="R69" s="193">
        <v>0.18766432857142859</v>
      </c>
      <c r="S69" s="193">
        <v>1.413965990152096</v>
      </c>
      <c r="T69" s="193">
        <v>141.3965990152096</v>
      </c>
      <c r="U69" s="194">
        <v>41.396599015209603</v>
      </c>
      <c r="V69" s="195">
        <v>3398.375</v>
      </c>
      <c r="W69" s="193">
        <v>515.14285714285711</v>
      </c>
      <c r="X69" s="193">
        <v>1.1186478143110992</v>
      </c>
      <c r="Y69" s="193">
        <v>111.86478143110992</v>
      </c>
      <c r="Z69" s="194">
        <v>11.864781431109918</v>
      </c>
    </row>
    <row r="70" spans="1:26" x14ac:dyDescent="0.25">
      <c r="A70" s="176" t="s">
        <v>68</v>
      </c>
      <c r="B70" s="192">
        <v>34410.541666666664</v>
      </c>
      <c r="C70" s="193">
        <v>358.61904761904799</v>
      </c>
      <c r="D70" s="193">
        <v>1.010859555021836</v>
      </c>
      <c r="E70" s="193">
        <v>101.08595550218359</v>
      </c>
      <c r="F70" s="194">
        <v>1.0859555021835945</v>
      </c>
      <c r="G70" s="192">
        <v>151.92618375000012</v>
      </c>
      <c r="H70" s="193">
        <v>-6.8662857142857154</v>
      </c>
      <c r="I70" s="193">
        <v>0.95450701928842185</v>
      </c>
      <c r="J70" s="193">
        <v>95.450701928842179</v>
      </c>
      <c r="K70" s="194">
        <v>-4.5492980711578213</v>
      </c>
      <c r="L70" s="192">
        <v>514.24043479875002</v>
      </c>
      <c r="M70" s="193">
        <v>55.145442951428585</v>
      </c>
      <c r="N70" s="193">
        <v>1.128289476382436</v>
      </c>
      <c r="O70" s="193">
        <v>112.8289476382436</v>
      </c>
      <c r="P70" s="194">
        <v>12.828947638243605</v>
      </c>
      <c r="Q70" s="192">
        <v>12.1239612025</v>
      </c>
      <c r="R70" s="193">
        <v>-2.2054063842857148</v>
      </c>
      <c r="S70" s="193">
        <v>0.85692198506958306</v>
      </c>
      <c r="T70" s="193">
        <v>85.692198506958306</v>
      </c>
      <c r="U70" s="194">
        <v>-14.307801493041694</v>
      </c>
      <c r="V70" s="195">
        <v>31415.875</v>
      </c>
      <c r="W70" s="193">
        <v>7733.8571428571431</v>
      </c>
      <c r="X70" s="193">
        <v>1.267440865201831</v>
      </c>
      <c r="Y70" s="193">
        <v>126.7440865201831</v>
      </c>
      <c r="Z70" s="194">
        <v>26.744086520183103</v>
      </c>
    </row>
    <row r="71" spans="1:26" x14ac:dyDescent="0.25">
      <c r="A71" s="176" t="s">
        <v>69</v>
      </c>
      <c r="B71" s="192">
        <v>7553.6712962962965</v>
      </c>
      <c r="C71" s="193">
        <v>181.22751322751316</v>
      </c>
      <c r="D71" s="193">
        <v>1.0259298901750116</v>
      </c>
      <c r="E71" s="193">
        <v>102.59298901750115</v>
      </c>
      <c r="F71" s="194">
        <v>2.5929890175011536</v>
      </c>
      <c r="G71" s="192">
        <v>37.892512499999995</v>
      </c>
      <c r="H71" s="193">
        <v>-1.7240000000000002</v>
      </c>
      <c r="I71" s="193">
        <v>0.95197002346728599</v>
      </c>
      <c r="J71" s="193">
        <v>95.197002346728596</v>
      </c>
      <c r="K71" s="194">
        <v>-4.8029976532714045</v>
      </c>
      <c r="L71" s="192">
        <v>94.635448721250015</v>
      </c>
      <c r="M71" s="193">
        <v>7.1545374614285722</v>
      </c>
      <c r="N71" s="193">
        <v>1.0888628953246982</v>
      </c>
      <c r="O71" s="193">
        <v>108.88628953246982</v>
      </c>
      <c r="P71" s="194">
        <v>8.8862895324698172</v>
      </c>
      <c r="Q71" s="192">
        <v>0.9014323593750001</v>
      </c>
      <c r="R71" s="193">
        <v>9.0825192857142856E-2</v>
      </c>
      <c r="S71" s="193">
        <v>1.1601204457706431</v>
      </c>
      <c r="T71" s="193">
        <v>116.01204457706432</v>
      </c>
      <c r="U71" s="194">
        <v>16.012044577064316</v>
      </c>
      <c r="V71" s="195">
        <v>7818.25</v>
      </c>
      <c r="W71" s="193">
        <v>2945.5714285714284</v>
      </c>
      <c r="X71" s="193">
        <v>1.3378952387089194</v>
      </c>
      <c r="Y71" s="193">
        <v>133.78952387089194</v>
      </c>
      <c r="Z71" s="194">
        <v>33.789523870891941</v>
      </c>
    </row>
    <row r="72" spans="1:26" x14ac:dyDescent="0.25">
      <c r="A72" s="176" t="s">
        <v>70</v>
      </c>
      <c r="B72" s="192">
        <v>50936.486111111109</v>
      </c>
      <c r="C72" s="193">
        <v>-393.1111111111116</v>
      </c>
      <c r="D72" s="193">
        <v>0.99248408185777193</v>
      </c>
      <c r="E72" s="193">
        <v>99.248408185777194</v>
      </c>
      <c r="F72" s="194">
        <v>-0.75159181422280597</v>
      </c>
      <c r="G72" s="192">
        <v>200.54695999999998</v>
      </c>
      <c r="H72" s="193">
        <v>-8.7202857142857138</v>
      </c>
      <c r="I72" s="193">
        <v>0.95838240496989047</v>
      </c>
      <c r="J72" s="193">
        <v>95.838240496989044</v>
      </c>
      <c r="K72" s="194">
        <v>-4.1617595030109555</v>
      </c>
      <c r="L72" s="192">
        <v>750.67364192749983</v>
      </c>
      <c r="M72" s="193">
        <v>65.536147737142855</v>
      </c>
      <c r="N72" s="193">
        <v>1.1082531435150238</v>
      </c>
      <c r="O72" s="193">
        <v>110.82531435150239</v>
      </c>
      <c r="P72" s="194">
        <v>10.825314351502385</v>
      </c>
      <c r="Q72" s="192">
        <v>11.114348726875001</v>
      </c>
      <c r="R72" s="193">
        <v>-0.59622443714285722</v>
      </c>
      <c r="S72" s="193">
        <v>0.94135363099124203</v>
      </c>
      <c r="T72" s="193">
        <v>94.135363099124206</v>
      </c>
      <c r="U72" s="194">
        <v>-5.8646369008757944</v>
      </c>
      <c r="V72" s="195">
        <v>28172.5</v>
      </c>
      <c r="W72" s="193">
        <v>7369</v>
      </c>
      <c r="X72" s="193">
        <v>1.1786570376629866</v>
      </c>
      <c r="Y72" s="193">
        <v>117.86570376629865</v>
      </c>
      <c r="Z72" s="194">
        <v>17.865703766298651</v>
      </c>
    </row>
    <row r="73" spans="1:26" x14ac:dyDescent="0.25">
      <c r="A73" s="176" t="s">
        <v>71</v>
      </c>
      <c r="B73" s="192">
        <v>36630.625</v>
      </c>
      <c r="C73" s="193">
        <v>1395.8571428571429</v>
      </c>
      <c r="D73" s="193">
        <v>1.0428762195914647</v>
      </c>
      <c r="E73" s="193">
        <v>104.28762195914646</v>
      </c>
      <c r="F73" s="194">
        <v>4.2876219591464633</v>
      </c>
      <c r="G73" s="192">
        <v>171.30080375</v>
      </c>
      <c r="H73" s="193">
        <v>-2.4267142857142852</v>
      </c>
      <c r="I73" s="193">
        <v>0.98616434092350247</v>
      </c>
      <c r="J73" s="193">
        <v>98.616434092350246</v>
      </c>
      <c r="K73" s="194">
        <v>-1.3835659076497535</v>
      </c>
      <c r="L73" s="192">
        <v>600.15368945</v>
      </c>
      <c r="M73" s="193">
        <v>45.520181792857137</v>
      </c>
      <c r="N73" s="193">
        <v>1.0894009164481939</v>
      </c>
      <c r="O73" s="193">
        <v>108.94009164481939</v>
      </c>
      <c r="P73" s="194">
        <v>8.9400916448193897</v>
      </c>
      <c r="Q73" s="192">
        <v>2.3272622412500001</v>
      </c>
      <c r="R73" s="193">
        <v>0.34291263142857137</v>
      </c>
      <c r="S73" s="193">
        <v>1.1185188070982293</v>
      </c>
      <c r="T73" s="193">
        <v>111.85188070982292</v>
      </c>
      <c r="U73" s="194">
        <v>11.851880709822922</v>
      </c>
      <c r="V73" s="195">
        <v>42860.25</v>
      </c>
      <c r="W73" s="193">
        <v>1883.1428571428571</v>
      </c>
      <c r="X73" s="193">
        <v>1.0435836316569229</v>
      </c>
      <c r="Y73" s="193">
        <v>104.3583631656923</v>
      </c>
      <c r="Z73" s="194">
        <v>4.3583631656922961</v>
      </c>
    </row>
    <row r="74" spans="1:26" x14ac:dyDescent="0.25">
      <c r="A74" s="176" t="s">
        <v>72</v>
      </c>
      <c r="B74" s="192">
        <v>31651.773148148146</v>
      </c>
      <c r="C74" s="193">
        <v>-424.81481481481489</v>
      </c>
      <c r="D74" s="193">
        <v>0.98693328141616055</v>
      </c>
      <c r="E74" s="193">
        <v>98.69332814161605</v>
      </c>
      <c r="F74" s="194">
        <v>-1.3066718583839503</v>
      </c>
      <c r="G74" s="192">
        <v>169.93005375000001</v>
      </c>
      <c r="H74" s="193">
        <v>-5.4174999999999978</v>
      </c>
      <c r="I74" s="193">
        <v>0.96820453036118614</v>
      </c>
      <c r="J74" s="193">
        <v>96.820453036118607</v>
      </c>
      <c r="K74" s="194">
        <v>-3.1795469638813927</v>
      </c>
      <c r="L74" s="192">
        <v>414.75180864874989</v>
      </c>
      <c r="M74" s="193">
        <v>29.920192414285712</v>
      </c>
      <c r="N74" s="193">
        <v>1.0769639926792975</v>
      </c>
      <c r="O74" s="193">
        <v>107.69639926792975</v>
      </c>
      <c r="P74" s="194">
        <v>7.696399267929749</v>
      </c>
      <c r="Q74" s="192">
        <v>9.5291866962500009</v>
      </c>
      <c r="R74" s="193">
        <v>-1.4640895999999997</v>
      </c>
      <c r="S74" s="193">
        <v>0.88822380494699193</v>
      </c>
      <c r="T74" s="193">
        <v>88.822380494699189</v>
      </c>
      <c r="U74" s="194">
        <v>-11.177619505300811</v>
      </c>
      <c r="V74" s="195">
        <v>22732.125</v>
      </c>
      <c r="W74" s="193">
        <v>6130</v>
      </c>
      <c r="X74" s="193">
        <v>1.2183433206989787</v>
      </c>
      <c r="Y74" s="193">
        <v>121.83433206989787</v>
      </c>
      <c r="Z74" s="194">
        <v>21.834332069897869</v>
      </c>
    </row>
    <row r="75" spans="1:26" x14ac:dyDescent="0.25">
      <c r="A75" s="176" t="s">
        <v>73</v>
      </c>
      <c r="B75" s="192">
        <v>79682.375</v>
      </c>
      <c r="C75" s="193">
        <v>447.42857142857144</v>
      </c>
      <c r="D75" s="193">
        <v>1.0057523392789853</v>
      </c>
      <c r="E75" s="193">
        <v>100.57523392789854</v>
      </c>
      <c r="F75" s="194">
        <v>0.57523392789853744</v>
      </c>
      <c r="G75" s="192">
        <v>313.4229325</v>
      </c>
      <c r="H75" s="193">
        <v>1.2588571428571445</v>
      </c>
      <c r="I75" s="193">
        <v>1.0039364037191805</v>
      </c>
      <c r="J75" s="193">
        <v>100.39364037191805</v>
      </c>
      <c r="K75" s="194">
        <v>0.39364037191805323</v>
      </c>
      <c r="L75" s="192">
        <v>1347.2135612600005</v>
      </c>
      <c r="M75" s="193">
        <v>161.03116482142858</v>
      </c>
      <c r="N75" s="193">
        <v>1.1493524505562596</v>
      </c>
      <c r="O75" s="193">
        <v>114.93524505562596</v>
      </c>
      <c r="P75" s="194">
        <v>14.935245055625956</v>
      </c>
      <c r="Q75" s="192">
        <v>15.868912116875002</v>
      </c>
      <c r="R75" s="193">
        <v>-0.97143136428571453</v>
      </c>
      <c r="S75" s="193">
        <v>0.94704302501996152</v>
      </c>
      <c r="T75" s="193">
        <v>94.704302501996153</v>
      </c>
      <c r="U75" s="194">
        <v>-5.2956974980038467</v>
      </c>
      <c r="V75" s="195">
        <v>68259.875</v>
      </c>
      <c r="W75" s="193">
        <v>12100.142857142857</v>
      </c>
      <c r="X75" s="193">
        <v>1.179596216768563</v>
      </c>
      <c r="Y75" s="193">
        <v>117.9596216768563</v>
      </c>
      <c r="Z75" s="194">
        <v>17.959621676856301</v>
      </c>
    </row>
    <row r="76" spans="1:26" x14ac:dyDescent="0.25">
      <c r="A76" s="176" t="s">
        <v>74</v>
      </c>
      <c r="B76" s="192">
        <v>29499.699074074073</v>
      </c>
      <c r="C76" s="193">
        <v>-153.26455026455056</v>
      </c>
      <c r="D76" s="193">
        <v>0.99491357552076942</v>
      </c>
      <c r="E76" s="193">
        <v>99.491357552076948</v>
      </c>
      <c r="F76" s="194">
        <v>-0.50864244792305158</v>
      </c>
      <c r="G76" s="192">
        <v>133.80334624999998</v>
      </c>
      <c r="H76" s="193">
        <v>-5.9811428571428582</v>
      </c>
      <c r="I76" s="193">
        <v>0.95707630904815233</v>
      </c>
      <c r="J76" s="193">
        <v>95.707630904815232</v>
      </c>
      <c r="K76" s="194">
        <v>-4.2923690951847675</v>
      </c>
      <c r="L76" s="192">
        <v>427.39328554874993</v>
      </c>
      <c r="M76" s="193">
        <v>17.136538021428571</v>
      </c>
      <c r="N76" s="193">
        <v>1.0380347592416581</v>
      </c>
      <c r="O76" s="193">
        <v>103.80347592416581</v>
      </c>
      <c r="P76" s="194">
        <v>3.8034759241658094</v>
      </c>
      <c r="Q76" s="192">
        <v>4.290776594375</v>
      </c>
      <c r="R76" s="193">
        <v>-0.76101190999999979</v>
      </c>
      <c r="S76" s="193">
        <v>0.87609300363487863</v>
      </c>
      <c r="T76" s="193">
        <v>87.609300363487861</v>
      </c>
      <c r="U76" s="194">
        <v>-12.390699636512139</v>
      </c>
      <c r="V76" s="195">
        <v>18837.875</v>
      </c>
      <c r="W76" s="193">
        <v>2858.7142857142858</v>
      </c>
      <c r="X76" s="193">
        <v>1.1393610006866266</v>
      </c>
      <c r="Y76" s="193">
        <v>113.93610006866265</v>
      </c>
      <c r="Z76" s="194">
        <v>13.936100068662654</v>
      </c>
    </row>
    <row r="77" spans="1:26" x14ac:dyDescent="0.25">
      <c r="A77" s="176" t="s">
        <v>75</v>
      </c>
      <c r="B77" s="192">
        <v>19959.583333333332</v>
      </c>
      <c r="C77" s="193">
        <v>258.09523809523824</v>
      </c>
      <c r="D77" s="193">
        <v>1.0129977246071393</v>
      </c>
      <c r="E77" s="193">
        <v>101.29977246071394</v>
      </c>
      <c r="F77" s="194">
        <v>1.2997724607139389</v>
      </c>
      <c r="G77" s="192">
        <v>80.19053375</v>
      </c>
      <c r="H77" s="193">
        <v>0.83785714285714208</v>
      </c>
      <c r="I77" s="193">
        <v>1.0103519593311592</v>
      </c>
      <c r="J77" s="193">
        <v>101.03519593311592</v>
      </c>
      <c r="K77" s="194">
        <v>1.0351959331159151</v>
      </c>
      <c r="L77" s="192">
        <v>252.12762186749998</v>
      </c>
      <c r="M77" s="193">
        <v>24.996133729999997</v>
      </c>
      <c r="N77" s="193">
        <v>1.1204493542822704</v>
      </c>
      <c r="O77" s="193">
        <v>112.04493542822705</v>
      </c>
      <c r="P77" s="194">
        <v>12.044935428227049</v>
      </c>
      <c r="Q77" s="192">
        <v>1.9779423362499999</v>
      </c>
      <c r="R77" s="193">
        <v>-4.9586728571428526E-2</v>
      </c>
      <c r="S77" s="193">
        <v>0.97783554082730917</v>
      </c>
      <c r="T77" s="193">
        <v>97.783554082730916</v>
      </c>
      <c r="U77" s="194">
        <v>-2.216445917269084</v>
      </c>
      <c r="V77" s="195">
        <v>16563.375</v>
      </c>
      <c r="W77" s="193">
        <v>2856</v>
      </c>
      <c r="X77" s="193">
        <v>1.2055708595837629</v>
      </c>
      <c r="Y77" s="193">
        <v>120.55708595837629</v>
      </c>
      <c r="Z77" s="194">
        <v>20.557085958376291</v>
      </c>
    </row>
    <row r="78" spans="1:26" x14ac:dyDescent="0.25">
      <c r="A78" s="176" t="s">
        <v>76</v>
      </c>
      <c r="B78" s="192">
        <v>11632.574074074073</v>
      </c>
      <c r="C78" s="193">
        <v>-392.26455026455034</v>
      </c>
      <c r="D78" s="193">
        <v>0.96924435921889673</v>
      </c>
      <c r="E78" s="193">
        <v>96.924435921889668</v>
      </c>
      <c r="F78" s="194">
        <v>-3.0755640781103324</v>
      </c>
      <c r="G78" s="192">
        <v>48.141747499999994</v>
      </c>
      <c r="H78" s="193">
        <v>-0.14114285714285707</v>
      </c>
      <c r="I78" s="193">
        <v>0.99704046552316528</v>
      </c>
      <c r="J78" s="193">
        <v>99.704046552316527</v>
      </c>
      <c r="K78" s="194">
        <v>-0.29595344768347331</v>
      </c>
      <c r="L78" s="192">
        <v>174.05876072124994</v>
      </c>
      <c r="M78" s="193">
        <v>12.17788622</v>
      </c>
      <c r="N78" s="193">
        <v>1.0787202604401747</v>
      </c>
      <c r="O78" s="193">
        <v>107.87202604401746</v>
      </c>
      <c r="P78" s="194">
        <v>7.8720260440174599</v>
      </c>
      <c r="Q78" s="192">
        <v>1.9073815093750002</v>
      </c>
      <c r="R78" s="193">
        <v>5.4419952857142864E-2</v>
      </c>
      <c r="S78" s="193">
        <v>1.0342872053545098</v>
      </c>
      <c r="T78" s="193">
        <v>103.42872053545098</v>
      </c>
      <c r="U78" s="194">
        <v>3.428720535450978</v>
      </c>
      <c r="V78" s="195">
        <v>15344.75</v>
      </c>
      <c r="W78" s="193">
        <v>3081.4285714285716</v>
      </c>
      <c r="X78" s="193">
        <v>1.2208475094062472</v>
      </c>
      <c r="Y78" s="193">
        <v>122.08475094062472</v>
      </c>
      <c r="Z78" s="194">
        <v>22.084750940624716</v>
      </c>
    </row>
    <row r="79" spans="1:26" x14ac:dyDescent="0.25">
      <c r="A79" s="176" t="s">
        <v>77</v>
      </c>
      <c r="B79" s="192">
        <v>5876.8472222222226</v>
      </c>
      <c r="C79" s="193">
        <v>97.063492063492049</v>
      </c>
      <c r="D79" s="193">
        <v>1.0178218037095037</v>
      </c>
      <c r="E79" s="193">
        <v>101.78218037095037</v>
      </c>
      <c r="F79" s="194">
        <v>1.7821803709503712</v>
      </c>
      <c r="G79" s="192">
        <v>24.205895000000002</v>
      </c>
      <c r="H79" s="193">
        <v>-0.74528571428571411</v>
      </c>
      <c r="I79" s="193">
        <v>0.97223253299750756</v>
      </c>
      <c r="J79" s="193">
        <v>97.223253299750752</v>
      </c>
      <c r="K79" s="194">
        <v>-2.7767467002492481</v>
      </c>
      <c r="L79" s="192">
        <v>103.06650352124998</v>
      </c>
      <c r="M79" s="193">
        <v>10.063975435714285</v>
      </c>
      <c r="N79" s="193">
        <v>1.1040784725334993</v>
      </c>
      <c r="O79" s="193">
        <v>110.40784725334993</v>
      </c>
      <c r="P79" s="194">
        <v>10.407847253349928</v>
      </c>
      <c r="Q79" s="192">
        <v>2.6540595437500003</v>
      </c>
      <c r="R79" s="193">
        <v>-0.28120682857142854</v>
      </c>
      <c r="S79" s="193">
        <v>0.90256056746007163</v>
      </c>
      <c r="T79" s="193">
        <v>90.256056746007161</v>
      </c>
      <c r="U79" s="194">
        <v>-9.743943253992839</v>
      </c>
      <c r="V79" s="195">
        <v>13890.125</v>
      </c>
      <c r="W79" s="193">
        <v>2740.8571428571427</v>
      </c>
      <c r="X79" s="193">
        <v>1.2439222283140527</v>
      </c>
      <c r="Y79" s="193">
        <v>124.39222283140528</v>
      </c>
      <c r="Z79" s="194">
        <v>24.392222831405277</v>
      </c>
    </row>
    <row r="80" spans="1:26" x14ac:dyDescent="0.25">
      <c r="A80" s="176" t="s">
        <v>78</v>
      </c>
      <c r="B80" s="192">
        <v>41043.768518518518</v>
      </c>
      <c r="C80" s="193">
        <v>1524.8624338624347</v>
      </c>
      <c r="D80" s="193">
        <v>1.0422899695624912</v>
      </c>
      <c r="E80" s="193">
        <v>104.22899695624912</v>
      </c>
      <c r="F80" s="194">
        <v>4.2289969562491194</v>
      </c>
      <c r="G80" s="192">
        <v>163.36198000000022</v>
      </c>
      <c r="H80" s="193">
        <v>0.3944285714285708</v>
      </c>
      <c r="I80" s="193">
        <v>1.002468937602123</v>
      </c>
      <c r="J80" s="193">
        <v>100.2468937602123</v>
      </c>
      <c r="K80" s="194">
        <v>0.24689376021230203</v>
      </c>
      <c r="L80" s="192">
        <v>848.17520013124988</v>
      </c>
      <c r="M80" s="193">
        <v>87.00634642142856</v>
      </c>
      <c r="N80" s="193">
        <v>1.1389141664901627</v>
      </c>
      <c r="O80" s="193">
        <v>113.89141664901628</v>
      </c>
      <c r="P80" s="194">
        <v>13.891416649016278</v>
      </c>
      <c r="Q80" s="192">
        <v>5.7586834381249998</v>
      </c>
      <c r="R80" s="193">
        <v>0.46048959999999994</v>
      </c>
      <c r="S80" s="193">
        <v>1.0980043745552877</v>
      </c>
      <c r="T80" s="193">
        <v>109.80043745552877</v>
      </c>
      <c r="U80" s="194">
        <v>9.8004374555287654</v>
      </c>
      <c r="V80" s="195">
        <v>42833.875</v>
      </c>
      <c r="W80" s="193">
        <v>9623.2857142857138</v>
      </c>
      <c r="X80" s="193">
        <v>1.2552242100425199</v>
      </c>
      <c r="Y80" s="193">
        <v>125.522421004252</v>
      </c>
      <c r="Z80" s="194">
        <v>25.522421004251996</v>
      </c>
    </row>
    <row r="81" spans="1:26" x14ac:dyDescent="0.25">
      <c r="A81" s="176" t="s">
        <v>79</v>
      </c>
      <c r="B81" s="192">
        <v>26554.013888888891</v>
      </c>
      <c r="C81" s="193">
        <v>905.11111111111109</v>
      </c>
      <c r="D81" s="193">
        <v>1.0389695791346598</v>
      </c>
      <c r="E81" s="193">
        <v>103.89695791346598</v>
      </c>
      <c r="F81" s="194">
        <v>3.8969579134659824</v>
      </c>
      <c r="G81" s="192">
        <v>139.72871125</v>
      </c>
      <c r="H81" s="193">
        <v>-2.7349999999999994</v>
      </c>
      <c r="I81" s="193">
        <v>0.97872353902869635</v>
      </c>
      <c r="J81" s="193">
        <v>97.872353902869634</v>
      </c>
      <c r="K81" s="194">
        <v>-2.1276460971303663</v>
      </c>
      <c r="L81" s="192">
        <v>453.51605751749997</v>
      </c>
      <c r="M81" s="193">
        <v>36.345115678571425</v>
      </c>
      <c r="N81" s="193">
        <v>1.1064031475262777</v>
      </c>
      <c r="O81" s="193">
        <v>110.64031475262777</v>
      </c>
      <c r="P81" s="194">
        <v>10.640314752627773</v>
      </c>
      <c r="Q81" s="192">
        <v>1.807147413125</v>
      </c>
      <c r="R81" s="193">
        <v>0.22501861571428575</v>
      </c>
      <c r="S81" s="193">
        <v>1.0981808467794938</v>
      </c>
      <c r="T81" s="193">
        <v>109.81808467794937</v>
      </c>
      <c r="U81" s="194">
        <v>9.818084677949372</v>
      </c>
      <c r="V81" s="195">
        <v>26380.125</v>
      </c>
      <c r="W81" s="193">
        <v>4596.5714285714284</v>
      </c>
      <c r="X81" s="193">
        <v>1.2278459806669515</v>
      </c>
      <c r="Y81" s="193">
        <v>122.78459806669515</v>
      </c>
      <c r="Z81" s="194">
        <v>22.784598066695153</v>
      </c>
    </row>
    <row r="82" spans="1:26" x14ac:dyDescent="0.25">
      <c r="A82" s="176" t="s">
        <v>80</v>
      </c>
      <c r="B82" s="192">
        <v>9662.5787037037026</v>
      </c>
      <c r="C82" s="193">
        <v>273.62962962962956</v>
      </c>
      <c r="D82" s="193">
        <v>1.0310291531064288</v>
      </c>
      <c r="E82" s="193">
        <v>103.10291531064289</v>
      </c>
      <c r="F82" s="194">
        <v>3.1029153106428851</v>
      </c>
      <c r="G82" s="192">
        <v>53.663724999999999</v>
      </c>
      <c r="H82" s="193">
        <v>-3.5297142857142867</v>
      </c>
      <c r="I82" s="193">
        <v>0.93444705278301143</v>
      </c>
      <c r="J82" s="193">
        <v>93.444705278301143</v>
      </c>
      <c r="K82" s="194">
        <v>-6.5552947216988571</v>
      </c>
      <c r="L82" s="192">
        <v>160.36600870000001</v>
      </c>
      <c r="M82" s="193">
        <v>19.625877071428572</v>
      </c>
      <c r="N82" s="193">
        <v>1.1575643770081883</v>
      </c>
      <c r="O82" s="193">
        <v>115.75643770081882</v>
      </c>
      <c r="P82" s="194">
        <v>15.756437700818822</v>
      </c>
      <c r="Q82" s="192">
        <v>3.07978756875</v>
      </c>
      <c r="R82" s="193">
        <v>-0.13255060000000002</v>
      </c>
      <c r="S82" s="193">
        <v>0.95142241779444314</v>
      </c>
      <c r="T82" s="193">
        <v>95.142241779444319</v>
      </c>
      <c r="U82" s="194">
        <v>-4.8577582205556809</v>
      </c>
      <c r="V82" s="195">
        <v>12768.5</v>
      </c>
      <c r="W82" s="193">
        <v>2792.2857142857142</v>
      </c>
      <c r="X82" s="193">
        <v>1.2499144879300137</v>
      </c>
      <c r="Y82" s="193">
        <v>124.99144879300137</v>
      </c>
      <c r="Z82" s="194">
        <v>24.991448793001368</v>
      </c>
    </row>
    <row r="83" spans="1:26" x14ac:dyDescent="0.25">
      <c r="A83" s="176" t="s">
        <v>81</v>
      </c>
      <c r="B83" s="192">
        <v>2563.4398148148148</v>
      </c>
      <c r="C83" s="193">
        <v>-60.338624338624349</v>
      </c>
      <c r="D83" s="193">
        <v>0.9775400941139909</v>
      </c>
      <c r="E83" s="193">
        <v>97.754009411399096</v>
      </c>
      <c r="F83" s="194">
        <v>-2.2459905886009039</v>
      </c>
      <c r="G83" s="192">
        <v>12.656437499999999</v>
      </c>
      <c r="H83" s="193">
        <v>0.25228571428571428</v>
      </c>
      <c r="I83" s="193">
        <v>1.0200835681649358</v>
      </c>
      <c r="J83" s="193">
        <v>102.00835681649359</v>
      </c>
      <c r="K83" s="194">
        <v>2.0083568164935883</v>
      </c>
      <c r="L83" s="192">
        <v>62.21612836125</v>
      </c>
      <c r="M83" s="193">
        <v>7.3325430457142842</v>
      </c>
      <c r="N83" s="193">
        <v>1.1266528428526217</v>
      </c>
      <c r="O83" s="193">
        <v>112.66528428526217</v>
      </c>
      <c r="P83" s="194">
        <v>12.665284285262175</v>
      </c>
      <c r="Q83" s="192">
        <v>0.93756378750000013</v>
      </c>
      <c r="R83" s="193">
        <v>-1.2185900000000003E-2</v>
      </c>
      <c r="S83" s="193">
        <v>0.98961264622086398</v>
      </c>
      <c r="T83" s="193">
        <v>98.961264622086404</v>
      </c>
      <c r="U83" s="194">
        <v>-1.0387353779135964</v>
      </c>
      <c r="V83" s="195">
        <v>5063.75</v>
      </c>
      <c r="W83" s="193">
        <v>958.85714285714289</v>
      </c>
      <c r="X83" s="193">
        <v>1.2186252599684231</v>
      </c>
      <c r="Y83" s="193">
        <v>121.86252599684231</v>
      </c>
      <c r="Z83" s="194">
        <v>21.862525996842308</v>
      </c>
    </row>
    <row r="84" spans="1:26" x14ac:dyDescent="0.25">
      <c r="A84" s="176" t="s">
        <v>82</v>
      </c>
      <c r="B84" s="192">
        <v>9098.0370370370365</v>
      </c>
      <c r="C84" s="193">
        <v>-27.989417989418143</v>
      </c>
      <c r="D84" s="193">
        <v>0.99691905508632939</v>
      </c>
      <c r="E84" s="193">
        <v>99.691905508632942</v>
      </c>
      <c r="F84" s="194">
        <v>-0.3080944913670578</v>
      </c>
      <c r="G84" s="192">
        <v>42.947512500000002</v>
      </c>
      <c r="H84" s="193">
        <v>-0.23871428571428663</v>
      </c>
      <c r="I84" s="193">
        <v>0.99430634978217014</v>
      </c>
      <c r="J84" s="193">
        <v>99.430634978217014</v>
      </c>
      <c r="K84" s="194">
        <v>-0.56936502178298554</v>
      </c>
      <c r="L84" s="192">
        <v>158.72756740000003</v>
      </c>
      <c r="M84" s="193">
        <v>8.4137468142857124</v>
      </c>
      <c r="N84" s="193">
        <v>1.0606060924435681</v>
      </c>
      <c r="O84" s="193">
        <v>106.06060924435681</v>
      </c>
      <c r="P84" s="194">
        <v>6.0606092443568116</v>
      </c>
      <c r="Q84" s="192">
        <v>2.6877902999999996</v>
      </c>
      <c r="R84" s="193">
        <v>0.80796845714285703</v>
      </c>
      <c r="S84" s="193">
        <v>1.3286272610420324</v>
      </c>
      <c r="T84" s="193">
        <v>132.86272610420323</v>
      </c>
      <c r="U84" s="194">
        <v>32.862726104203233</v>
      </c>
      <c r="V84" s="195">
        <v>16145.875</v>
      </c>
      <c r="W84" s="193">
        <v>1574.2857142857142</v>
      </c>
      <c r="X84" s="193">
        <v>1.1117138695528885</v>
      </c>
      <c r="Y84" s="193">
        <v>111.17138695528885</v>
      </c>
      <c r="Z84" s="194">
        <v>11.171386955288853</v>
      </c>
    </row>
    <row r="85" spans="1:26" x14ac:dyDescent="0.25">
      <c r="A85" s="176" t="s">
        <v>83</v>
      </c>
      <c r="B85" s="192">
        <v>1384.5138888888889</v>
      </c>
      <c r="C85" s="193">
        <v>-42.746031746031768</v>
      </c>
      <c r="D85" s="193">
        <v>0.97053322064906511</v>
      </c>
      <c r="E85" s="193">
        <v>97.05332206490651</v>
      </c>
      <c r="F85" s="194">
        <v>-2.94667793509349</v>
      </c>
      <c r="G85" s="192">
        <v>7.540750000000001</v>
      </c>
      <c r="H85" s="193">
        <v>-0.5545714285714286</v>
      </c>
      <c r="I85" s="193">
        <v>0.92360127008138015</v>
      </c>
      <c r="J85" s="193">
        <v>92.360127008138022</v>
      </c>
      <c r="K85" s="194">
        <v>-7.6398729918619779</v>
      </c>
      <c r="L85" s="192">
        <v>16.694448025</v>
      </c>
      <c r="M85" s="193">
        <v>0.41770815714285703</v>
      </c>
      <c r="N85" s="193">
        <v>1.0269743761548098</v>
      </c>
      <c r="O85" s="193">
        <v>102.69743761548098</v>
      </c>
      <c r="P85" s="194">
        <v>2.6974376154809789</v>
      </c>
      <c r="Q85" s="192">
        <v>0.27516125000000002</v>
      </c>
      <c r="R85" s="193">
        <v>6.6002885714285711E-2</v>
      </c>
      <c r="S85" s="193">
        <v>1.136513581532506</v>
      </c>
      <c r="T85" s="193">
        <v>113.6513581532506</v>
      </c>
      <c r="U85" s="194">
        <v>13.651358153250598</v>
      </c>
      <c r="V85" s="195">
        <v>996.75</v>
      </c>
      <c r="W85" s="193">
        <v>18.857142857142858</v>
      </c>
      <c r="X85" s="193">
        <v>1.0163783413206018</v>
      </c>
      <c r="Y85" s="193">
        <v>101.63783413206018</v>
      </c>
      <c r="Z85" s="194">
        <v>1.6378341320601777</v>
      </c>
    </row>
    <row r="86" spans="1:26" x14ac:dyDescent="0.25">
      <c r="A86" s="176" t="s">
        <v>84</v>
      </c>
      <c r="B86" s="192">
        <v>367.40277777777777</v>
      </c>
      <c r="C86" s="193">
        <v>-1.3492063492063429</v>
      </c>
      <c r="D86" s="193">
        <v>0.99641104550422566</v>
      </c>
      <c r="E86" s="193">
        <v>99.641104550422568</v>
      </c>
      <c r="F86" s="194">
        <v>-0.35889544957743169</v>
      </c>
      <c r="G86" s="192">
        <v>2.314425</v>
      </c>
      <c r="H86" s="193">
        <v>0.10914285714285714</v>
      </c>
      <c r="I86" s="193">
        <v>1.0543437393607076</v>
      </c>
      <c r="J86" s="193">
        <v>105.43437393607076</v>
      </c>
      <c r="K86" s="194">
        <v>5.4343739360707559</v>
      </c>
      <c r="L86" s="192">
        <v>9.0538121475000004</v>
      </c>
      <c r="M86" s="193">
        <v>1.1485443742857144</v>
      </c>
      <c r="N86" s="193">
        <v>1.1689018622053584</v>
      </c>
      <c r="O86" s="193">
        <v>116.89018622053584</v>
      </c>
      <c r="P86" s="194">
        <v>16.890186220535838</v>
      </c>
      <c r="Q86" s="192">
        <v>0.28717425124999996</v>
      </c>
      <c r="R86" s="193">
        <v>2.4388879999999998E-2</v>
      </c>
      <c r="S86" s="193">
        <v>1.2772684938364878</v>
      </c>
      <c r="T86" s="193">
        <v>127.72684938364878</v>
      </c>
      <c r="U86" s="194">
        <v>27.726849383648783</v>
      </c>
      <c r="V86" s="195">
        <v>1025.875</v>
      </c>
      <c r="W86" s="193">
        <v>260.14285714285717</v>
      </c>
      <c r="X86" s="193">
        <v>1.3390565332649347</v>
      </c>
      <c r="Y86" s="193">
        <v>133.90565332649348</v>
      </c>
      <c r="Z86" s="194">
        <v>33.905653326493479</v>
      </c>
    </row>
    <row r="87" spans="1:26" x14ac:dyDescent="0.25">
      <c r="A87" s="176" t="s">
        <v>85</v>
      </c>
      <c r="B87" s="192">
        <v>20475.634259259259</v>
      </c>
      <c r="C87" s="193">
        <v>1335.2169312169317</v>
      </c>
      <c r="D87" s="193">
        <v>1.080751101229698</v>
      </c>
      <c r="E87" s="193">
        <v>108.0751101229698</v>
      </c>
      <c r="F87" s="194">
        <v>8.0751101229698037</v>
      </c>
      <c r="G87" s="192">
        <v>83.516567500000036</v>
      </c>
      <c r="H87" s="193">
        <v>7.4389999999999992</v>
      </c>
      <c r="I87" s="193">
        <v>1.1393373991481135</v>
      </c>
      <c r="J87" s="193">
        <v>113.93373991481135</v>
      </c>
      <c r="K87" s="194">
        <v>13.933739914811355</v>
      </c>
      <c r="L87" s="192">
        <v>213.85568182250006</v>
      </c>
      <c r="M87" s="193">
        <v>37.661281199999998</v>
      </c>
      <c r="N87" s="193">
        <v>1.3845564398914836</v>
      </c>
      <c r="O87" s="193">
        <v>138.45564398914837</v>
      </c>
      <c r="P87" s="194">
        <v>38.455643989148371</v>
      </c>
      <c r="Q87" s="192">
        <v>2.1542174224999999</v>
      </c>
      <c r="R87" s="193">
        <v>0.15695848571428567</v>
      </c>
      <c r="S87" s="193">
        <v>1.0737702353871956</v>
      </c>
      <c r="T87" s="193">
        <v>107.37702353871956</v>
      </c>
      <c r="U87" s="194">
        <v>7.3770235387195555</v>
      </c>
      <c r="V87" s="195">
        <v>16484.625</v>
      </c>
      <c r="W87" s="193">
        <v>4728.1428571428569</v>
      </c>
      <c r="X87" s="193">
        <v>-1.5705571106856899</v>
      </c>
      <c r="Y87" s="193">
        <v>-157.055711068569</v>
      </c>
      <c r="Z87" s="194">
        <v>-257.055711068569</v>
      </c>
    </row>
    <row r="88" spans="1:26" ht="15.75" thickBot="1" x14ac:dyDescent="0.3">
      <c r="A88" s="177" t="s">
        <v>86</v>
      </c>
      <c r="B88" s="196">
        <v>7223.5185185185182</v>
      </c>
      <c r="C88" s="197">
        <v>365.57671957671948</v>
      </c>
      <c r="D88" s="197">
        <v>1.0580797411607508</v>
      </c>
      <c r="E88" s="197">
        <v>105.80797411607507</v>
      </c>
      <c r="F88" s="198">
        <v>5.8079741160750729</v>
      </c>
      <c r="G88" s="196">
        <v>27.9146</v>
      </c>
      <c r="H88" s="197">
        <v>2.1830000000000003</v>
      </c>
      <c r="I88" s="197">
        <v>1.1064886047800651</v>
      </c>
      <c r="J88" s="197">
        <v>110.64886047800651</v>
      </c>
      <c r="K88" s="198">
        <v>10.648860478006512</v>
      </c>
      <c r="L88" s="196">
        <v>75.245358562500002</v>
      </c>
      <c r="M88" s="197">
        <v>13.07160727142857</v>
      </c>
      <c r="N88" s="197">
        <v>1.3767894318512488</v>
      </c>
      <c r="O88" s="197">
        <v>137.67894318512489</v>
      </c>
      <c r="P88" s="198">
        <v>37.678943185124893</v>
      </c>
      <c r="Q88" s="196">
        <v>0.54538900000000001</v>
      </c>
      <c r="R88" s="197">
        <v>4.3249942857142849E-2</v>
      </c>
      <c r="S88" s="197">
        <v>1.1058897779549728</v>
      </c>
      <c r="T88" s="197">
        <v>110.58897779549727</v>
      </c>
      <c r="U88" s="198">
        <v>10.588977795497271</v>
      </c>
      <c r="V88" s="199">
        <v>3400.125</v>
      </c>
      <c r="W88" s="197">
        <v>1854.4285714285713</v>
      </c>
      <c r="X88" s="197">
        <v>-2.0491633772226732</v>
      </c>
      <c r="Y88" s="197">
        <v>-204.91633772226731</v>
      </c>
      <c r="Z88" s="198">
        <v>-304.91633772226731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4C54-15CE-42E7-B415-52C362C1E6B4}">
  <dimension ref="A1:L88"/>
  <sheetViews>
    <sheetView workbookViewId="0">
      <selection activeCell="E2" sqref="E2:L88"/>
    </sheetView>
  </sheetViews>
  <sheetFormatPr defaultRowHeight="15" x14ac:dyDescent="0.25"/>
  <cols>
    <col min="1" max="1" width="18.5703125" style="15" customWidth="1"/>
    <col min="2" max="6" width="9.5703125" bestFit="1" customWidth="1"/>
    <col min="7" max="7" width="11.42578125" customWidth="1"/>
    <col min="8" max="9" width="10.42578125" bestFit="1" customWidth="1"/>
    <col min="10" max="10" width="14" customWidth="1"/>
    <col min="11" max="12" width="10.85546875" bestFit="1" customWidth="1"/>
  </cols>
  <sheetData>
    <row r="1" spans="1:12" x14ac:dyDescent="0.25">
      <c r="A1" s="13"/>
      <c r="B1" s="6">
        <v>2011</v>
      </c>
      <c r="C1" s="6">
        <v>2012</v>
      </c>
      <c r="D1" s="6">
        <v>2013</v>
      </c>
      <c r="E1" s="6">
        <v>2014</v>
      </c>
      <c r="F1" s="6">
        <v>2015</v>
      </c>
      <c r="G1" s="6">
        <v>2016</v>
      </c>
      <c r="H1" s="6">
        <v>2017</v>
      </c>
      <c r="I1" s="6">
        <v>2018</v>
      </c>
      <c r="J1" s="7">
        <v>2019</v>
      </c>
      <c r="K1" s="6">
        <v>2020</v>
      </c>
      <c r="L1" s="6">
        <v>2021</v>
      </c>
    </row>
    <row r="2" spans="1:12" x14ac:dyDescent="0.25">
      <c r="A2" s="25" t="s">
        <v>0</v>
      </c>
      <c r="B2" s="24">
        <v>195.6</v>
      </c>
      <c r="C2" s="10">
        <v>214.8</v>
      </c>
      <c r="D2" s="10">
        <v>214.09380607</v>
      </c>
      <c r="E2" s="10">
        <v>246.52594306</v>
      </c>
      <c r="F2" s="10">
        <v>465.86171760000076</v>
      </c>
      <c r="G2" s="24">
        <v>465.89745539</v>
      </c>
      <c r="H2" s="10">
        <v>503.98405020000001</v>
      </c>
      <c r="I2" s="24">
        <v>537.93551260000004</v>
      </c>
      <c r="J2" s="26">
        <v>561.95340879999992</v>
      </c>
      <c r="K2" s="11">
        <v>529.55755480000005</v>
      </c>
      <c r="L2" s="26">
        <v>568.88866419999999</v>
      </c>
    </row>
    <row r="3" spans="1:12" x14ac:dyDescent="0.25">
      <c r="A3" s="25" t="s">
        <v>1</v>
      </c>
      <c r="B3" s="24">
        <v>127.1</v>
      </c>
      <c r="C3" s="10">
        <v>141.80000000000001</v>
      </c>
      <c r="D3" s="10">
        <v>160.76802382</v>
      </c>
      <c r="E3" s="10">
        <v>174.93830116999999</v>
      </c>
      <c r="F3" s="10">
        <v>195.48920769999998</v>
      </c>
      <c r="G3" s="24">
        <v>180.0815547</v>
      </c>
      <c r="H3" s="10">
        <v>236.77668389999999</v>
      </c>
      <c r="I3" s="24">
        <v>253.55997530000002</v>
      </c>
      <c r="J3" s="26">
        <v>262.68250380000001</v>
      </c>
      <c r="K3" s="11">
        <v>230.261166</v>
      </c>
      <c r="L3" s="26">
        <v>259.67594359999998</v>
      </c>
    </row>
    <row r="4" spans="1:12" ht="24" x14ac:dyDescent="0.25">
      <c r="A4" s="25" t="s">
        <v>2</v>
      </c>
      <c r="B4" s="24">
        <v>140.4</v>
      </c>
      <c r="C4" s="10">
        <v>165.5</v>
      </c>
      <c r="D4" s="10">
        <v>181.73285963999999</v>
      </c>
      <c r="E4" s="10">
        <v>181.86691820999999</v>
      </c>
      <c r="F4" s="10">
        <v>265.25331280000051</v>
      </c>
      <c r="G4" s="24">
        <v>269.92241114999996</v>
      </c>
      <c r="H4" s="10">
        <v>296.6814028</v>
      </c>
      <c r="I4" s="24">
        <v>329.47965339999996</v>
      </c>
      <c r="J4" s="26">
        <v>311.20259910000004</v>
      </c>
      <c r="K4" s="11">
        <v>329.1312097</v>
      </c>
      <c r="L4" s="26">
        <v>372.93652230000004</v>
      </c>
    </row>
    <row r="5" spans="1:12" x14ac:dyDescent="0.25">
      <c r="A5" s="25" t="s">
        <v>3</v>
      </c>
      <c r="B5" s="24">
        <v>257.89999999999998</v>
      </c>
      <c r="C5" s="10">
        <v>286.39999999999998</v>
      </c>
      <c r="D5" s="10">
        <v>336.41433905999997</v>
      </c>
      <c r="E5" s="10">
        <v>369.08818072000003</v>
      </c>
      <c r="F5" s="10">
        <v>853.74895160000051</v>
      </c>
      <c r="G5" s="24">
        <v>724.34445183000003</v>
      </c>
      <c r="H5" s="10">
        <v>794.81190579999998</v>
      </c>
      <c r="I5" s="24">
        <v>855.90958490000003</v>
      </c>
      <c r="J5" s="26">
        <v>768.40069389999996</v>
      </c>
      <c r="K5" s="11">
        <v>1017.9043793</v>
      </c>
      <c r="L5" s="26">
        <v>993.95714579999992</v>
      </c>
    </row>
    <row r="6" spans="1:12" x14ac:dyDescent="0.25">
      <c r="A6" s="25" t="s">
        <v>4</v>
      </c>
      <c r="B6" s="24">
        <v>126.2</v>
      </c>
      <c r="C6" s="10">
        <v>171.7</v>
      </c>
      <c r="D6" s="10">
        <v>184.67057359999998</v>
      </c>
      <c r="E6" s="10">
        <v>218.75329617</v>
      </c>
      <c r="F6" s="10">
        <v>326.35382820000024</v>
      </c>
      <c r="G6" s="24">
        <v>310.60667799999999</v>
      </c>
      <c r="H6" s="10">
        <v>328.24740100000002</v>
      </c>
      <c r="I6" s="24">
        <v>389.81903939999995</v>
      </c>
      <c r="J6" s="26">
        <v>367.44730349999998</v>
      </c>
      <c r="K6" s="11">
        <v>371.79059410000002</v>
      </c>
      <c r="L6" s="26">
        <v>367.04183639999997</v>
      </c>
    </row>
    <row r="7" spans="1:12" x14ac:dyDescent="0.25">
      <c r="A7" s="25" t="s">
        <v>5</v>
      </c>
      <c r="B7" s="24">
        <v>146.4</v>
      </c>
      <c r="C7" s="10">
        <v>167.9</v>
      </c>
      <c r="D7" s="10">
        <v>175.30492150000001</v>
      </c>
      <c r="E7" s="10">
        <v>180.30222906999998</v>
      </c>
      <c r="F7" s="10">
        <v>232.17959470000031</v>
      </c>
      <c r="G7" s="24">
        <v>238.39019886000003</v>
      </c>
      <c r="H7" s="10">
        <v>269.70714139999995</v>
      </c>
      <c r="I7" s="24">
        <v>278.57608649999997</v>
      </c>
      <c r="J7" s="26">
        <v>295.1547549</v>
      </c>
      <c r="K7" s="11">
        <v>318.89852180000003</v>
      </c>
      <c r="L7" s="26">
        <v>316.40838860000002</v>
      </c>
    </row>
    <row r="8" spans="1:12" x14ac:dyDescent="0.25">
      <c r="A8" s="25" t="s">
        <v>6</v>
      </c>
      <c r="B8" s="24">
        <v>77.8</v>
      </c>
      <c r="C8" s="10">
        <v>79.5</v>
      </c>
      <c r="D8" s="10">
        <v>87.733232799999996</v>
      </c>
      <c r="E8" s="10">
        <v>86.784817400000009</v>
      </c>
      <c r="F8" s="10">
        <v>135.31526479999999</v>
      </c>
      <c r="G8" s="24">
        <v>110.557919</v>
      </c>
      <c r="H8" s="10">
        <v>142.18009469999998</v>
      </c>
      <c r="I8" s="24">
        <v>151.20186390000001</v>
      </c>
      <c r="J8" s="26">
        <v>132.78352179999999</v>
      </c>
      <c r="K8" s="11">
        <v>157.6247406</v>
      </c>
      <c r="L8" s="26">
        <v>170.6449283</v>
      </c>
    </row>
    <row r="9" spans="1:12" x14ac:dyDescent="0.25">
      <c r="A9" s="25" t="s">
        <v>7</v>
      </c>
      <c r="B9" s="24">
        <v>85.6</v>
      </c>
      <c r="C9" s="10">
        <v>102.8</v>
      </c>
      <c r="D9" s="10">
        <v>121.10714652999999</v>
      </c>
      <c r="E9" s="10">
        <v>137.78130141</v>
      </c>
      <c r="F9" s="10">
        <v>179.32220719999984</v>
      </c>
      <c r="G9" s="24">
        <v>195.07438198</v>
      </c>
      <c r="H9" s="10">
        <v>238.9382166</v>
      </c>
      <c r="I9" s="24">
        <v>263.4996956</v>
      </c>
      <c r="J9" s="26">
        <v>258.9581258</v>
      </c>
      <c r="K9" s="11">
        <v>241.4073606</v>
      </c>
      <c r="L9" s="26">
        <v>256.39716570000002</v>
      </c>
    </row>
    <row r="10" spans="1:12" x14ac:dyDescent="0.25">
      <c r="A10" s="25" t="s">
        <v>8</v>
      </c>
      <c r="B10" s="24">
        <v>144.1</v>
      </c>
      <c r="C10" s="10">
        <v>152.9</v>
      </c>
      <c r="D10" s="10">
        <v>181.36723875000001</v>
      </c>
      <c r="E10" s="10">
        <v>205.91972287999999</v>
      </c>
      <c r="F10" s="10">
        <v>250.5262359000003</v>
      </c>
      <c r="G10" s="24">
        <v>255.13400688999999</v>
      </c>
      <c r="H10" s="10">
        <v>279.11982330000001</v>
      </c>
      <c r="I10" s="24">
        <v>293.36171539999998</v>
      </c>
      <c r="J10" s="26">
        <v>285.82381760000004</v>
      </c>
      <c r="K10" s="11">
        <v>309.38998430000004</v>
      </c>
      <c r="L10" s="26">
        <v>339.86224399999998</v>
      </c>
    </row>
    <row r="11" spans="1:12" x14ac:dyDescent="0.25">
      <c r="A11" s="25" t="s">
        <v>9</v>
      </c>
      <c r="B11" s="24">
        <v>1237.7</v>
      </c>
      <c r="C11" s="10">
        <v>1255.9000000000001</v>
      </c>
      <c r="D11" s="10">
        <v>1236.0000488399999</v>
      </c>
      <c r="E11" s="10">
        <v>1290.7342466300001</v>
      </c>
      <c r="F11" s="10">
        <v>1941.7026169000037</v>
      </c>
      <c r="G11" s="24">
        <v>1476.8900538900002</v>
      </c>
      <c r="H11" s="10">
        <v>2006.3356907</v>
      </c>
      <c r="I11" s="24">
        <v>2739.0502695</v>
      </c>
      <c r="J11" s="26">
        <v>2907.3943663</v>
      </c>
      <c r="K11" s="11">
        <v>3642.1261681000001</v>
      </c>
      <c r="L11" s="26">
        <v>3295.7385489000003</v>
      </c>
    </row>
    <row r="12" spans="1:12" x14ac:dyDescent="0.25">
      <c r="A12" s="25" t="s">
        <v>10</v>
      </c>
      <c r="B12" s="24">
        <v>64</v>
      </c>
      <c r="C12" s="10">
        <v>70.2</v>
      </c>
      <c r="D12" s="10">
        <v>80.11862017</v>
      </c>
      <c r="E12" s="10">
        <v>78.28205745999999</v>
      </c>
      <c r="F12" s="10">
        <v>128.34747729999987</v>
      </c>
      <c r="G12" s="24">
        <v>114.30838424</v>
      </c>
      <c r="H12" s="10">
        <v>137.62690930000002</v>
      </c>
      <c r="I12" s="24">
        <v>147.11345209999999</v>
      </c>
      <c r="J12" s="26">
        <v>145.7719146</v>
      </c>
      <c r="K12" s="11">
        <v>169.2781458</v>
      </c>
      <c r="L12" s="26">
        <v>177.3345142</v>
      </c>
    </row>
    <row r="13" spans="1:12" x14ac:dyDescent="0.25">
      <c r="A13" s="25" t="s">
        <v>11</v>
      </c>
      <c r="B13" s="24">
        <v>138.80000000000001</v>
      </c>
      <c r="C13" s="10">
        <v>162.9</v>
      </c>
      <c r="D13" s="10">
        <v>169.17774596000001</v>
      </c>
      <c r="E13" s="10">
        <v>160.23082344999997</v>
      </c>
      <c r="F13" s="10">
        <v>313.16671410000009</v>
      </c>
      <c r="G13" s="24">
        <v>211.63237839999999</v>
      </c>
      <c r="H13" s="10">
        <v>266.09621909999998</v>
      </c>
      <c r="I13" s="24">
        <v>307.39245260000001</v>
      </c>
      <c r="J13" s="26">
        <v>317.95850819999998</v>
      </c>
      <c r="K13" s="11">
        <v>343.07992289999999</v>
      </c>
      <c r="L13" s="26">
        <v>357.234308</v>
      </c>
    </row>
    <row r="14" spans="1:12" x14ac:dyDescent="0.25">
      <c r="A14" s="25" t="s">
        <v>12</v>
      </c>
      <c r="B14" s="24">
        <v>111</v>
      </c>
      <c r="C14" s="10">
        <v>130.30000000000001</v>
      </c>
      <c r="D14" s="10">
        <v>141.71684635</v>
      </c>
      <c r="E14" s="10">
        <v>165.89543785000001</v>
      </c>
      <c r="F14" s="10">
        <v>264.58668239999986</v>
      </c>
      <c r="G14" s="24">
        <v>253.39672515999999</v>
      </c>
      <c r="H14" s="10">
        <v>273.30470200000002</v>
      </c>
      <c r="I14" s="24">
        <v>315.43655819999998</v>
      </c>
      <c r="J14" s="26">
        <v>317.32096669999999</v>
      </c>
      <c r="K14" s="11">
        <v>395.69342899999998</v>
      </c>
      <c r="L14" s="26">
        <v>399.68828789999998</v>
      </c>
    </row>
    <row r="15" spans="1:12" x14ac:dyDescent="0.25">
      <c r="A15" s="25" t="s">
        <v>13</v>
      </c>
      <c r="B15" s="24">
        <v>94.1</v>
      </c>
      <c r="C15" s="10">
        <v>108.4</v>
      </c>
      <c r="D15" s="10">
        <v>124.27749743999999</v>
      </c>
      <c r="E15" s="10">
        <v>139.77727357000001</v>
      </c>
      <c r="F15" s="10">
        <v>191.30382229999995</v>
      </c>
      <c r="G15" s="24">
        <v>200.48770984000001</v>
      </c>
      <c r="H15" s="10">
        <v>225.7559617</v>
      </c>
      <c r="I15" s="24">
        <v>224.62530030000002</v>
      </c>
      <c r="J15" s="26">
        <v>223.51495680000002</v>
      </c>
      <c r="K15" s="11">
        <v>233.52534640000002</v>
      </c>
      <c r="L15" s="26">
        <v>215.2225449</v>
      </c>
    </row>
    <row r="16" spans="1:12" x14ac:dyDescent="0.25">
      <c r="A16" s="25" t="s">
        <v>14</v>
      </c>
      <c r="B16" s="24">
        <v>120.5</v>
      </c>
      <c r="C16" s="10">
        <v>128.19999999999999</v>
      </c>
      <c r="D16" s="10">
        <v>142.81135925999999</v>
      </c>
      <c r="E16" s="10">
        <v>158.31820255000002</v>
      </c>
      <c r="F16" s="10">
        <v>273.24673160000003</v>
      </c>
      <c r="G16" s="24">
        <v>190.55263583999999</v>
      </c>
      <c r="H16" s="10">
        <v>276.62904980000002</v>
      </c>
      <c r="I16" s="24">
        <v>306.8903335</v>
      </c>
      <c r="J16" s="26">
        <v>306.42037019999998</v>
      </c>
      <c r="K16" s="11">
        <v>345.03714380000002</v>
      </c>
      <c r="L16" s="26">
        <v>345.35275430000002</v>
      </c>
    </row>
    <row r="17" spans="1:12" x14ac:dyDescent="0.25">
      <c r="A17" s="25" t="s">
        <v>15</v>
      </c>
      <c r="B17" s="24">
        <v>156.9</v>
      </c>
      <c r="C17" s="10">
        <v>171.3</v>
      </c>
      <c r="D17" s="10">
        <v>189.17418426</v>
      </c>
      <c r="E17" s="10">
        <v>206.20586241999999</v>
      </c>
      <c r="F17" s="10">
        <v>350.68276299999974</v>
      </c>
      <c r="G17" s="24">
        <v>317.20633723999998</v>
      </c>
      <c r="H17" s="10">
        <v>374.35446580000001</v>
      </c>
      <c r="I17" s="24">
        <v>408.71164060000001</v>
      </c>
      <c r="J17" s="26">
        <v>393.01802280000004</v>
      </c>
      <c r="K17" s="11">
        <v>421.74641700000001</v>
      </c>
      <c r="L17" s="26">
        <v>431.33804019999997</v>
      </c>
    </row>
    <row r="18" spans="1:12" x14ac:dyDescent="0.25">
      <c r="A18" s="25" t="s">
        <v>16</v>
      </c>
      <c r="B18" s="24">
        <v>172.8</v>
      </c>
      <c r="C18" s="10">
        <v>264.8</v>
      </c>
      <c r="D18" s="10">
        <v>222.37564397999998</v>
      </c>
      <c r="E18" s="10">
        <v>235.61349278999998</v>
      </c>
      <c r="F18" s="10">
        <v>408.82220070000045</v>
      </c>
      <c r="G18" s="24">
        <v>293.19671980000004</v>
      </c>
      <c r="H18" s="10">
        <v>303.95260039999999</v>
      </c>
      <c r="I18" s="24">
        <v>429.30325349999998</v>
      </c>
      <c r="J18" s="26">
        <v>393.60297510000004</v>
      </c>
      <c r="K18" s="11">
        <v>419.51789910000002</v>
      </c>
      <c r="L18" s="26">
        <v>461.20055280000003</v>
      </c>
    </row>
    <row r="19" spans="1:12" x14ac:dyDescent="0.25">
      <c r="A19" s="25" t="s">
        <v>17</v>
      </c>
      <c r="B19" s="24">
        <v>5930.1</v>
      </c>
      <c r="C19" s="10">
        <v>4956.5</v>
      </c>
      <c r="D19" s="10">
        <v>5009.4478093199996</v>
      </c>
      <c r="E19" s="10">
        <v>5421.6772499300005</v>
      </c>
      <c r="F19" s="10">
        <v>9636.7728335900301</v>
      </c>
      <c r="G19" s="24">
        <v>10054.04059617</v>
      </c>
      <c r="H19" s="10">
        <v>14292.133000299998</v>
      </c>
      <c r="I19" s="24">
        <v>16006.926022600001</v>
      </c>
      <c r="J19" s="26">
        <v>14569.848450399999</v>
      </c>
      <c r="K19" s="11">
        <v>12827.972228500001</v>
      </c>
      <c r="L19" s="26">
        <v>13188.6704424</v>
      </c>
    </row>
    <row r="20" spans="1:12" x14ac:dyDescent="0.25">
      <c r="A20" s="25" t="s">
        <v>18</v>
      </c>
      <c r="B20" s="24">
        <v>68.900000000000006</v>
      </c>
      <c r="C20" s="10">
        <v>77.8</v>
      </c>
      <c r="D20" s="10">
        <v>81.035544879999989</v>
      </c>
      <c r="E20" s="10">
        <v>82.855940930000003</v>
      </c>
      <c r="F20" s="10">
        <v>125.52478250000024</v>
      </c>
      <c r="G20" s="24">
        <v>113.85921006000001</v>
      </c>
      <c r="H20" s="10">
        <v>134.98972800000001</v>
      </c>
      <c r="I20" s="24">
        <v>161.59329550000001</v>
      </c>
      <c r="J20" s="26">
        <v>156.9869229</v>
      </c>
      <c r="K20" s="11">
        <v>160.26266759999999</v>
      </c>
      <c r="L20" s="26">
        <v>170.86973559999998</v>
      </c>
    </row>
    <row r="21" spans="1:12" x14ac:dyDescent="0.25">
      <c r="A21" s="25" t="s">
        <v>19</v>
      </c>
      <c r="B21" s="24">
        <v>119.9</v>
      </c>
      <c r="C21" s="10">
        <v>126</v>
      </c>
      <c r="D21" s="10">
        <v>124.4446126</v>
      </c>
      <c r="E21" s="10">
        <v>117.9627354</v>
      </c>
      <c r="F21" s="10">
        <v>147.29842319999992</v>
      </c>
      <c r="G21" s="24">
        <v>121.45839650000001</v>
      </c>
      <c r="H21" s="10">
        <v>137.1873415</v>
      </c>
      <c r="I21" s="24">
        <v>152.50189080000001</v>
      </c>
      <c r="J21" s="26">
        <v>147.06653439999999</v>
      </c>
      <c r="K21" s="11">
        <v>147.02643449999999</v>
      </c>
      <c r="L21" s="26">
        <v>131.6715791</v>
      </c>
    </row>
    <row r="22" spans="1:12" ht="24" x14ac:dyDescent="0.25">
      <c r="A22" s="25" t="s">
        <v>20</v>
      </c>
      <c r="B22" s="24">
        <v>127.8</v>
      </c>
      <c r="C22" s="10">
        <v>120.9</v>
      </c>
      <c r="D22" s="10">
        <v>137.12572428000001</v>
      </c>
      <c r="E22" s="10">
        <v>144.35549272999998</v>
      </c>
      <c r="F22" s="10">
        <v>197.48754319999969</v>
      </c>
      <c r="G22" s="24">
        <v>157.43075106999999</v>
      </c>
      <c r="H22" s="10">
        <v>189.10847290000001</v>
      </c>
      <c r="I22" s="24">
        <v>205.25237130000002</v>
      </c>
      <c r="J22" s="26">
        <v>234.99053369999999</v>
      </c>
      <c r="K22" s="11">
        <v>219.69242580000002</v>
      </c>
      <c r="L22" s="26">
        <v>231.7660525</v>
      </c>
    </row>
    <row r="23" spans="1:12" ht="36" x14ac:dyDescent="0.25">
      <c r="A23" s="25" t="s">
        <v>21</v>
      </c>
      <c r="B23" s="24">
        <v>3.5</v>
      </c>
      <c r="C23" s="10">
        <v>4.3</v>
      </c>
      <c r="D23" s="10">
        <v>4.4820644000000005</v>
      </c>
      <c r="E23" s="10">
        <v>4.2322812999999995</v>
      </c>
      <c r="F23" s="10">
        <v>6.3079865999999996</v>
      </c>
      <c r="G23" s="24">
        <v>3.6353067999999999</v>
      </c>
      <c r="H23" s="10">
        <v>3.7996583999999998</v>
      </c>
      <c r="I23" s="24">
        <v>4.0114884000000002</v>
      </c>
      <c r="J23" s="26">
        <v>5.0051667999999996</v>
      </c>
      <c r="K23" s="11">
        <v>8.7618694000000001</v>
      </c>
      <c r="L23" s="26">
        <v>8.3784931999999994</v>
      </c>
    </row>
    <row r="24" spans="1:12" ht="36" x14ac:dyDescent="0.25">
      <c r="A24" s="25" t="s">
        <v>22</v>
      </c>
      <c r="B24" s="24">
        <v>124.3</v>
      </c>
      <c r="C24" s="10">
        <v>116.60000000000001</v>
      </c>
      <c r="D24" s="10">
        <v>132.64365988</v>
      </c>
      <c r="E24" s="10">
        <v>140.12321143</v>
      </c>
      <c r="F24" s="10">
        <v>191.1795565999997</v>
      </c>
      <c r="G24" s="24">
        <v>153.79544427000002</v>
      </c>
      <c r="H24" s="10">
        <v>185.30881450000001</v>
      </c>
      <c r="I24" s="24">
        <v>201.2408829</v>
      </c>
      <c r="J24" s="26">
        <v>229.9853669</v>
      </c>
      <c r="K24" s="11">
        <v>210.9305564</v>
      </c>
      <c r="L24" s="26">
        <v>223.38755930000002</v>
      </c>
    </row>
    <row r="25" spans="1:12" x14ac:dyDescent="0.25">
      <c r="A25" s="25" t="s">
        <v>23</v>
      </c>
      <c r="B25" s="24">
        <v>144.5</v>
      </c>
      <c r="C25" s="10">
        <v>152.9</v>
      </c>
      <c r="D25" s="10">
        <v>174.30729266999998</v>
      </c>
      <c r="E25" s="10">
        <v>183.52698781000001</v>
      </c>
      <c r="F25" s="10">
        <v>308.4704478000005</v>
      </c>
      <c r="G25" s="24">
        <v>264.83439604</v>
      </c>
      <c r="H25" s="10">
        <v>296.937117</v>
      </c>
      <c r="I25" s="24">
        <v>326.21619019999997</v>
      </c>
      <c r="J25" s="26">
        <v>349.09583839999999</v>
      </c>
      <c r="K25" s="11">
        <v>393.9143411</v>
      </c>
      <c r="L25" s="26">
        <v>385.35650900000002</v>
      </c>
    </row>
    <row r="26" spans="1:12" ht="24" x14ac:dyDescent="0.25">
      <c r="A26" s="25" t="s">
        <v>24</v>
      </c>
      <c r="B26" s="24">
        <v>173.9</v>
      </c>
      <c r="C26" s="10">
        <v>192.2</v>
      </c>
      <c r="D26" s="10">
        <v>201.58309328000001</v>
      </c>
      <c r="E26" s="10">
        <v>256.27709145</v>
      </c>
      <c r="F26" s="10">
        <v>362.95450279999852</v>
      </c>
      <c r="G26" s="24">
        <v>363.55752304999999</v>
      </c>
      <c r="H26" s="10">
        <v>424.08756310000001</v>
      </c>
      <c r="I26" s="24">
        <v>445.9027557</v>
      </c>
      <c r="J26" s="26">
        <v>438.35565730000002</v>
      </c>
      <c r="K26" s="11">
        <v>515.13589790000003</v>
      </c>
      <c r="L26" s="26">
        <v>455.30720350000001</v>
      </c>
    </row>
    <row r="27" spans="1:12" ht="24" x14ac:dyDescent="0.25">
      <c r="A27" s="25" t="s">
        <v>25</v>
      </c>
      <c r="B27" s="24">
        <v>162.30000000000001</v>
      </c>
      <c r="C27" s="10">
        <v>184</v>
      </c>
      <c r="D27" s="10">
        <v>189.07833543000001</v>
      </c>
      <c r="E27" s="10">
        <v>187.53599049000002</v>
      </c>
      <c r="F27" s="10">
        <v>330.41826050000037</v>
      </c>
      <c r="G27" s="24">
        <v>270.10289426999998</v>
      </c>
      <c r="H27" s="10">
        <v>299.79140230000002</v>
      </c>
      <c r="I27" s="24">
        <v>360.01881780000002</v>
      </c>
      <c r="J27" s="26">
        <v>431.21088630000003</v>
      </c>
      <c r="K27" s="11">
        <v>480.60031239999995</v>
      </c>
      <c r="L27" s="26">
        <v>574.19937770000001</v>
      </c>
    </row>
    <row r="28" spans="1:12" x14ac:dyDescent="0.25">
      <c r="A28" s="25" t="s">
        <v>26</v>
      </c>
      <c r="B28" s="24">
        <v>94.8</v>
      </c>
      <c r="C28" s="10">
        <v>102.5</v>
      </c>
      <c r="D28" s="10">
        <v>112.2861193</v>
      </c>
      <c r="E28" s="10">
        <v>112.59115342</v>
      </c>
      <c r="F28" s="10">
        <v>202.93479000000016</v>
      </c>
      <c r="G28" s="24">
        <v>158.62953513999997</v>
      </c>
      <c r="H28" s="10">
        <v>177.07866200000001</v>
      </c>
      <c r="I28" s="24">
        <v>167.36880099999999</v>
      </c>
      <c r="J28" s="26">
        <v>152.45854610000001</v>
      </c>
      <c r="K28" s="11">
        <v>188.26037550000001</v>
      </c>
      <c r="L28" s="26">
        <v>187.24951130000002</v>
      </c>
    </row>
    <row r="29" spans="1:12" x14ac:dyDescent="0.25">
      <c r="A29" s="25" t="s">
        <v>27</v>
      </c>
      <c r="B29" s="24">
        <v>62.2</v>
      </c>
      <c r="C29" s="10">
        <v>71</v>
      </c>
      <c r="D29" s="10">
        <v>76.3365802</v>
      </c>
      <c r="E29" s="10">
        <v>82.759629930000003</v>
      </c>
      <c r="F29" s="10">
        <v>97.50957699999995</v>
      </c>
      <c r="G29" s="24">
        <v>107.4042798</v>
      </c>
      <c r="H29" s="10">
        <v>85.854858400000012</v>
      </c>
      <c r="I29" s="24">
        <v>86.644358799999992</v>
      </c>
      <c r="J29" s="26">
        <v>92.977731599999998</v>
      </c>
      <c r="K29" s="11">
        <v>133.72785809999999</v>
      </c>
      <c r="L29" s="26">
        <v>109.50879809999999</v>
      </c>
    </row>
    <row r="30" spans="1:12" x14ac:dyDescent="0.25">
      <c r="A30" s="25" t="s">
        <v>28</v>
      </c>
      <c r="B30" s="24">
        <v>69</v>
      </c>
      <c r="C30" s="10">
        <v>72.599999999999994</v>
      </c>
      <c r="D30" s="10">
        <v>75.792474249999998</v>
      </c>
      <c r="E30" s="10">
        <v>79.653481400000004</v>
      </c>
      <c r="F30" s="10">
        <v>124.02746580000016</v>
      </c>
      <c r="G30" s="24">
        <v>103.02501377</v>
      </c>
      <c r="H30" s="10">
        <v>142.35031000000001</v>
      </c>
      <c r="I30" s="24">
        <v>157.87659099999999</v>
      </c>
      <c r="J30" s="26">
        <v>166.2702295</v>
      </c>
      <c r="K30" s="11">
        <v>139.34817430000001</v>
      </c>
      <c r="L30" s="26">
        <v>137.33535609999998</v>
      </c>
    </row>
    <row r="31" spans="1:12" x14ac:dyDescent="0.25">
      <c r="A31" s="25" t="s">
        <v>29</v>
      </c>
      <c r="B31" s="24">
        <v>1365</v>
      </c>
      <c r="C31" s="10">
        <v>1431.1</v>
      </c>
      <c r="D31" s="10">
        <v>1448.4912177000001</v>
      </c>
      <c r="E31" s="10">
        <v>1504.3896679100001</v>
      </c>
      <c r="F31" s="10">
        <v>5036.6085710000152</v>
      </c>
      <c r="G31" s="24">
        <v>3317.54275461</v>
      </c>
      <c r="H31" s="10">
        <v>3924.2814155999999</v>
      </c>
      <c r="I31" s="24">
        <v>4149.5238767999999</v>
      </c>
      <c r="J31" s="26">
        <v>4478.0884685000001</v>
      </c>
      <c r="K31" s="11">
        <v>5421.5062373000001</v>
      </c>
      <c r="L31" s="26">
        <v>5522.7920601999995</v>
      </c>
    </row>
    <row r="32" spans="1:12" x14ac:dyDescent="0.25">
      <c r="A32" s="25" t="s">
        <v>30</v>
      </c>
      <c r="B32" s="24">
        <v>35.700000000000003</v>
      </c>
      <c r="C32" s="10">
        <v>37.9</v>
      </c>
      <c r="D32" s="10">
        <v>38.835149700000002</v>
      </c>
      <c r="E32" s="10">
        <v>43.502345399999996</v>
      </c>
      <c r="F32" s="10">
        <v>54.743371899999886</v>
      </c>
      <c r="G32" s="24">
        <v>48.793405499999999</v>
      </c>
      <c r="H32" s="10">
        <v>57.423653700000003</v>
      </c>
      <c r="I32" s="24">
        <v>68.334442799999991</v>
      </c>
      <c r="J32" s="26">
        <v>70.575029299999997</v>
      </c>
      <c r="K32" s="11">
        <v>80.359662799999995</v>
      </c>
      <c r="L32" s="26">
        <v>74.7297911</v>
      </c>
    </row>
    <row r="33" spans="1:12" ht="24" x14ac:dyDescent="0.25">
      <c r="A33" s="25" t="s">
        <v>31</v>
      </c>
      <c r="B33" s="24">
        <v>8.1</v>
      </c>
      <c r="C33" s="10">
        <v>6.9</v>
      </c>
      <c r="D33" s="10">
        <v>8.2630449000000006</v>
      </c>
      <c r="E33" s="10">
        <v>9.4674931999999998</v>
      </c>
      <c r="F33" s="10">
        <v>19.272076300000013</v>
      </c>
      <c r="G33" s="24">
        <v>10.328694199999999</v>
      </c>
      <c r="H33" s="10">
        <v>11.904537900000001</v>
      </c>
      <c r="I33" s="24">
        <v>16.0465014</v>
      </c>
      <c r="J33" s="26">
        <v>17.553250600000002</v>
      </c>
      <c r="K33" s="11">
        <v>18.483523999999999</v>
      </c>
      <c r="L33" s="26">
        <v>19.5015006</v>
      </c>
    </row>
    <row r="34" spans="1:12" x14ac:dyDescent="0.25">
      <c r="A34" s="25" t="s">
        <v>32</v>
      </c>
      <c r="B34" s="24">
        <v>726.2</v>
      </c>
      <c r="C34" s="10">
        <v>834.7</v>
      </c>
      <c r="D34" s="10">
        <v>935.86679561000005</v>
      </c>
      <c r="E34" s="10">
        <v>998.60742422999999</v>
      </c>
      <c r="F34" s="10">
        <v>1297.1253412000015</v>
      </c>
      <c r="G34" s="24">
        <v>1104.7600222999999</v>
      </c>
      <c r="H34" s="10">
        <v>1790.4332827999999</v>
      </c>
      <c r="I34" s="24">
        <v>1466.1661244000002</v>
      </c>
      <c r="J34" s="26">
        <v>1510.3019580999999</v>
      </c>
      <c r="K34" s="11">
        <v>1678.1964622999999</v>
      </c>
      <c r="L34" s="26">
        <v>1595.5113704</v>
      </c>
    </row>
    <row r="35" spans="1:12" x14ac:dyDescent="0.25">
      <c r="A35" s="25" t="s">
        <v>33</v>
      </c>
      <c r="B35" s="24">
        <v>66.099999999999994</v>
      </c>
      <c r="C35" s="10">
        <v>71.5</v>
      </c>
      <c r="D35" s="10">
        <v>76.589435099999989</v>
      </c>
      <c r="E35" s="10">
        <v>83.587184800000003</v>
      </c>
      <c r="F35" s="10">
        <v>112.66934499999998</v>
      </c>
      <c r="G35" s="24">
        <v>98.9759174</v>
      </c>
      <c r="H35" s="10">
        <v>108.59528359999999</v>
      </c>
      <c r="I35" s="24">
        <v>114.8418037</v>
      </c>
      <c r="J35" s="26">
        <v>118.9095835</v>
      </c>
      <c r="K35" s="11">
        <v>137.49048980000001</v>
      </c>
      <c r="L35" s="26">
        <v>120.54697879999999</v>
      </c>
    </row>
    <row r="36" spans="1:12" ht="24" x14ac:dyDescent="0.25">
      <c r="A36" s="25" t="s">
        <v>34</v>
      </c>
      <c r="B36" s="24">
        <v>217.9</v>
      </c>
      <c r="C36" s="10">
        <v>246.1</v>
      </c>
      <c r="D36" s="10">
        <v>250.65455022999998</v>
      </c>
      <c r="E36" s="10">
        <v>281.56300014999999</v>
      </c>
      <c r="F36" s="10">
        <v>438.20918949999992</v>
      </c>
      <c r="G36" s="24">
        <v>334.40980230999998</v>
      </c>
      <c r="H36" s="10">
        <v>513.62611179999999</v>
      </c>
      <c r="I36" s="24">
        <v>455.36607560000004</v>
      </c>
      <c r="J36" s="26">
        <v>428.4964645</v>
      </c>
      <c r="K36" s="11">
        <v>395.14581049999998</v>
      </c>
      <c r="L36" s="26">
        <v>443.26425110000002</v>
      </c>
    </row>
    <row r="37" spans="1:12" x14ac:dyDescent="0.25">
      <c r="A37" s="25" t="s">
        <v>35</v>
      </c>
      <c r="B37" s="24">
        <v>574.79999999999995</v>
      </c>
      <c r="C37" s="10">
        <v>622.5</v>
      </c>
      <c r="D37" s="10">
        <v>635.0302116900001</v>
      </c>
      <c r="E37" s="10">
        <v>719.25894950999998</v>
      </c>
      <c r="F37" s="10">
        <v>894.50123049999956</v>
      </c>
      <c r="G37" s="24">
        <v>956.42159229999993</v>
      </c>
      <c r="H37" s="10">
        <v>1057.5020655000001</v>
      </c>
      <c r="I37" s="24">
        <v>1130.1266569000002</v>
      </c>
      <c r="J37" s="26">
        <v>1195.0204354</v>
      </c>
      <c r="K37" s="11">
        <v>1275.8177490999999</v>
      </c>
      <c r="L37" s="26">
        <v>1344.982677</v>
      </c>
    </row>
    <row r="38" spans="1:12" x14ac:dyDescent="0.25">
      <c r="A38" s="25" t="s">
        <v>36</v>
      </c>
      <c r="B38" s="24">
        <v>136.5</v>
      </c>
      <c r="C38" s="10">
        <v>141.6</v>
      </c>
      <c r="D38" s="10">
        <v>163.16756647999998</v>
      </c>
      <c r="E38" s="10">
        <v>187.63192352000002</v>
      </c>
      <c r="F38" s="10">
        <v>35.282383400000001</v>
      </c>
      <c r="G38" s="24">
        <v>192.10689657</v>
      </c>
      <c r="H38" s="10">
        <v>193.09052309999998</v>
      </c>
      <c r="I38" s="24">
        <v>294.02854580000002</v>
      </c>
      <c r="J38" s="26">
        <v>332.43415019999998</v>
      </c>
      <c r="K38" s="11">
        <v>143.78651290000002</v>
      </c>
      <c r="L38" s="26">
        <v>163.63814580000002</v>
      </c>
    </row>
    <row r="39" spans="1:12" ht="24" x14ac:dyDescent="0.25">
      <c r="A39" s="25" t="s">
        <v>37</v>
      </c>
      <c r="B39" s="24">
        <v>6.5</v>
      </c>
      <c r="C39" s="10">
        <v>8</v>
      </c>
      <c r="D39" s="10">
        <v>14.310487999999999</v>
      </c>
      <c r="E39" s="10">
        <v>15.7433841</v>
      </c>
      <c r="F39" s="10">
        <v>12.534593699999995</v>
      </c>
      <c r="G39" s="24">
        <v>15.604698300000001</v>
      </c>
      <c r="H39" s="10">
        <v>12.9929314</v>
      </c>
      <c r="I39" s="24">
        <v>15.6879817</v>
      </c>
      <c r="J39" s="26">
        <v>16.850825399999998</v>
      </c>
      <c r="K39" s="11">
        <v>17.217708100000003</v>
      </c>
      <c r="L39" s="26">
        <v>24.366714699999999</v>
      </c>
    </row>
    <row r="40" spans="1:12" ht="36" x14ac:dyDescent="0.25">
      <c r="A40" s="25" t="s">
        <v>38</v>
      </c>
      <c r="B40" s="10">
        <v>26.7</v>
      </c>
      <c r="C40" s="10">
        <v>30.1</v>
      </c>
      <c r="D40" s="10">
        <v>31.946176730000001</v>
      </c>
      <c r="E40" s="10">
        <v>37.345610979999996</v>
      </c>
      <c r="F40" s="10">
        <v>50.749893600000007</v>
      </c>
      <c r="G40" s="10">
        <v>47.328769700000002</v>
      </c>
      <c r="H40" s="10">
        <v>50.618788700000003</v>
      </c>
      <c r="I40" s="10">
        <v>62.648612499999999</v>
      </c>
      <c r="J40" s="26">
        <v>68.965724599999987</v>
      </c>
      <c r="K40" s="11">
        <v>89.133160000000004</v>
      </c>
      <c r="L40" s="11">
        <v>70.118472999999994</v>
      </c>
    </row>
    <row r="41" spans="1:12" ht="36" x14ac:dyDescent="0.25">
      <c r="A41" s="25" t="s">
        <v>39</v>
      </c>
      <c r="B41" s="24">
        <v>23.3</v>
      </c>
      <c r="C41" s="10">
        <v>21.3</v>
      </c>
      <c r="D41" s="10">
        <v>27.964437</v>
      </c>
      <c r="E41" s="10">
        <v>24.3292936</v>
      </c>
      <c r="F41" s="10">
        <v>25.891047999999994</v>
      </c>
      <c r="G41" s="24">
        <v>20.4184287</v>
      </c>
      <c r="H41" s="10">
        <v>31.842795500000001</v>
      </c>
      <c r="I41" s="24">
        <v>32.684035600000001</v>
      </c>
      <c r="J41" s="26">
        <v>27.641062899999998</v>
      </c>
      <c r="K41" s="11">
        <v>42.366052400000001</v>
      </c>
      <c r="L41" s="26">
        <v>39.002930999999997</v>
      </c>
    </row>
    <row r="42" spans="1:12" ht="24" x14ac:dyDescent="0.25">
      <c r="A42" s="25" t="s">
        <v>40</v>
      </c>
      <c r="B42" s="24">
        <v>35.9</v>
      </c>
      <c r="C42" s="10">
        <v>31.7</v>
      </c>
      <c r="D42" s="10">
        <v>43.169986600000001</v>
      </c>
      <c r="E42" s="10">
        <v>40.900629500000001</v>
      </c>
      <c r="F42" s="10">
        <v>45.808193499999966</v>
      </c>
      <c r="G42" s="24">
        <v>44.761972499999999</v>
      </c>
      <c r="H42" s="10">
        <v>45.878991799999994</v>
      </c>
      <c r="I42" s="24">
        <v>53.7092338</v>
      </c>
      <c r="J42" s="26">
        <v>51.604685000000003</v>
      </c>
      <c r="K42" s="11">
        <v>83.139985999999993</v>
      </c>
      <c r="L42" s="26">
        <v>72.531395099999997</v>
      </c>
    </row>
    <row r="43" spans="1:12" ht="24" x14ac:dyDescent="0.25">
      <c r="A43" s="25" t="s">
        <v>41</v>
      </c>
      <c r="B43" s="24">
        <v>17.7</v>
      </c>
      <c r="C43" s="10">
        <v>30.4</v>
      </c>
      <c r="D43" s="10">
        <v>45.5387415</v>
      </c>
      <c r="E43" s="10">
        <v>65.250587299999992</v>
      </c>
      <c r="F43" s="10">
        <v>88.95565380000005</v>
      </c>
      <c r="G43" s="24">
        <v>102.59262740000001</v>
      </c>
      <c r="H43" s="10">
        <v>85.843413099999992</v>
      </c>
      <c r="I43" s="24">
        <v>107.03771859999999</v>
      </c>
      <c r="J43" s="26">
        <v>112.465874</v>
      </c>
      <c r="K43" s="11">
        <v>134.53291290000001</v>
      </c>
      <c r="L43" s="26">
        <v>140.42600709999999</v>
      </c>
    </row>
    <row r="44" spans="1:12" x14ac:dyDescent="0.25">
      <c r="A44" s="25" t="s">
        <v>42</v>
      </c>
      <c r="B44" s="24">
        <v>268.39999999999998</v>
      </c>
      <c r="C44" s="10">
        <v>323.60000000000002</v>
      </c>
      <c r="D44" s="10">
        <v>347.80012819000001</v>
      </c>
      <c r="E44" s="10">
        <v>396.18498714999998</v>
      </c>
      <c r="F44" s="10">
        <v>441.18992749999848</v>
      </c>
      <c r="G44" s="24">
        <v>504.22168182999997</v>
      </c>
      <c r="H44" s="10">
        <v>595.82814229999997</v>
      </c>
      <c r="I44" s="24">
        <v>465.80247050000003</v>
      </c>
      <c r="J44" s="26">
        <v>459.72899769999998</v>
      </c>
      <c r="K44" s="11">
        <v>504.12525869999996</v>
      </c>
      <c r="L44" s="26">
        <v>514.10771139999997</v>
      </c>
    </row>
    <row r="45" spans="1:12" ht="24" x14ac:dyDescent="0.25">
      <c r="A45" s="25" t="s">
        <v>43</v>
      </c>
      <c r="B45" s="24">
        <v>480.2</v>
      </c>
      <c r="C45" s="10">
        <v>536.70000000000005</v>
      </c>
      <c r="D45" s="10">
        <v>598.26730853999993</v>
      </c>
      <c r="E45" s="10">
        <v>633.1049152999999</v>
      </c>
      <c r="F45" s="10">
        <v>684.60193219999849</v>
      </c>
      <c r="G45" s="24">
        <v>705.06363686999998</v>
      </c>
      <c r="H45" s="10">
        <v>723.77384010000003</v>
      </c>
      <c r="I45" s="24">
        <v>804.92487140000003</v>
      </c>
      <c r="J45" s="26">
        <v>905.96014709999997</v>
      </c>
      <c r="K45" s="11">
        <v>1029.6037247000002</v>
      </c>
      <c r="L45" s="26">
        <v>978.97602610000001</v>
      </c>
    </row>
    <row r="46" spans="1:12" ht="24" x14ac:dyDescent="0.25">
      <c r="A46" s="25" t="s">
        <v>44</v>
      </c>
      <c r="B46" s="24">
        <v>78.400000000000006</v>
      </c>
      <c r="C46" s="10">
        <v>86.5</v>
      </c>
      <c r="D46" s="10">
        <v>100.2002701</v>
      </c>
      <c r="E46" s="10">
        <v>106.980367</v>
      </c>
      <c r="F46" s="10">
        <v>147.80073620000002</v>
      </c>
      <c r="G46" s="24">
        <v>144.56279269999999</v>
      </c>
      <c r="H46" s="10">
        <v>167.9084034</v>
      </c>
      <c r="I46" s="24">
        <v>171.03971100000001</v>
      </c>
      <c r="J46" s="26">
        <v>132.97589880000001</v>
      </c>
      <c r="K46" s="11">
        <v>152.4737744</v>
      </c>
      <c r="L46" s="26">
        <v>155.56771900000001</v>
      </c>
    </row>
    <row r="47" spans="1:12" ht="24" x14ac:dyDescent="0.25">
      <c r="A47" s="25" t="s">
        <v>45</v>
      </c>
      <c r="B47" s="24">
        <v>53.9</v>
      </c>
      <c r="C47" s="10">
        <v>65.099999999999994</v>
      </c>
      <c r="D47" s="10">
        <v>65.593274679999993</v>
      </c>
      <c r="E47" s="10">
        <v>66.812813590000005</v>
      </c>
      <c r="F47" s="10">
        <v>93.747980000000027</v>
      </c>
      <c r="G47" s="24">
        <v>92.872403419999998</v>
      </c>
      <c r="H47" s="10">
        <v>125.30608620000001</v>
      </c>
      <c r="I47" s="24">
        <v>113.9904128</v>
      </c>
      <c r="J47" s="26">
        <v>115.7058325</v>
      </c>
      <c r="K47" s="11">
        <v>129.27862970000001</v>
      </c>
      <c r="L47" s="26">
        <v>154.671505</v>
      </c>
    </row>
    <row r="48" spans="1:12" ht="24" x14ac:dyDescent="0.25">
      <c r="A48" s="25" t="s">
        <v>46</v>
      </c>
      <c r="B48" s="24">
        <v>504.4</v>
      </c>
      <c r="C48" s="10">
        <v>622.9</v>
      </c>
      <c r="D48" s="10">
        <v>707.32142964000002</v>
      </c>
      <c r="E48" s="10">
        <v>729.41664609999998</v>
      </c>
      <c r="F48" s="10">
        <v>1132.8764116999994</v>
      </c>
      <c r="G48" s="24">
        <v>957.87435450999999</v>
      </c>
      <c r="H48" s="10">
        <v>964.52872189999994</v>
      </c>
      <c r="I48" s="24">
        <v>1275.0570258</v>
      </c>
      <c r="J48" s="26">
        <v>1345.2868124000001</v>
      </c>
      <c r="K48" s="11">
        <v>1610.7145187000001</v>
      </c>
      <c r="L48" s="26">
        <v>1800.7466752999999</v>
      </c>
    </row>
    <row r="49" spans="1:12" ht="24" x14ac:dyDescent="0.25">
      <c r="A49" s="25" t="s">
        <v>47</v>
      </c>
      <c r="B49" s="24">
        <v>159.30000000000001</v>
      </c>
      <c r="C49" s="10">
        <v>168</v>
      </c>
      <c r="D49" s="10">
        <v>164.61340884999998</v>
      </c>
      <c r="E49" s="10">
        <v>216.30078538000001</v>
      </c>
      <c r="F49" s="10">
        <v>405.96230370000075</v>
      </c>
      <c r="G49" s="24">
        <v>331.96436693999999</v>
      </c>
      <c r="H49" s="10">
        <v>345.92462819999997</v>
      </c>
      <c r="I49" s="24">
        <v>373.44147670000001</v>
      </c>
      <c r="J49" s="26">
        <v>398.25398089999999</v>
      </c>
      <c r="K49" s="11">
        <v>453.91183849999999</v>
      </c>
      <c r="L49" s="26">
        <v>496.82666130000001</v>
      </c>
    </row>
    <row r="50" spans="1:12" ht="24" x14ac:dyDescent="0.25">
      <c r="A50" s="25" t="s">
        <v>48</v>
      </c>
      <c r="B50" s="24">
        <v>109.7</v>
      </c>
      <c r="C50" s="10">
        <v>131.9</v>
      </c>
      <c r="D50" s="10">
        <v>143.7166814</v>
      </c>
      <c r="E50" s="10">
        <v>153.52700866999999</v>
      </c>
      <c r="F50" s="10">
        <v>178.0827373999997</v>
      </c>
      <c r="G50" s="24">
        <v>161.94289866999998</v>
      </c>
      <c r="H50" s="10">
        <v>179.03461110000001</v>
      </c>
      <c r="I50" s="24">
        <v>200.4879334</v>
      </c>
      <c r="J50" s="26">
        <v>200.24425550000001</v>
      </c>
      <c r="K50" s="11">
        <v>242.67654390000001</v>
      </c>
      <c r="L50" s="26">
        <v>233.4602946</v>
      </c>
    </row>
    <row r="51" spans="1:12" x14ac:dyDescent="0.25">
      <c r="A51" s="25" t="s">
        <v>49</v>
      </c>
      <c r="B51" s="24">
        <v>416.3</v>
      </c>
      <c r="C51" s="10">
        <v>431.7</v>
      </c>
      <c r="D51" s="10">
        <v>456.03662210000005</v>
      </c>
      <c r="E51" s="10">
        <v>484.60166600000002</v>
      </c>
      <c r="F51" s="10">
        <v>845.02367339999614</v>
      </c>
      <c r="G51" s="24">
        <v>575.11812354999995</v>
      </c>
      <c r="H51" s="10">
        <v>695.39140410000005</v>
      </c>
      <c r="I51" s="24">
        <v>718.04863550000005</v>
      </c>
      <c r="J51" s="26">
        <v>740.01233160000004</v>
      </c>
      <c r="K51" s="11">
        <v>740.10679670000002</v>
      </c>
      <c r="L51" s="26">
        <v>794.63693109999997</v>
      </c>
    </row>
    <row r="52" spans="1:12" x14ac:dyDescent="0.25">
      <c r="A52" s="25" t="s">
        <v>50</v>
      </c>
      <c r="B52" s="24">
        <v>176</v>
      </c>
      <c r="C52" s="10">
        <v>196.5</v>
      </c>
      <c r="D52" s="10">
        <v>207.38838494000001</v>
      </c>
      <c r="E52" s="10">
        <v>220.86125046000001</v>
      </c>
      <c r="F52" s="10">
        <v>283.29332109999893</v>
      </c>
      <c r="G52" s="24">
        <v>266.96478937000001</v>
      </c>
      <c r="H52" s="10">
        <v>280.35661579999999</v>
      </c>
      <c r="I52" s="24">
        <v>283.90092510000005</v>
      </c>
      <c r="J52" s="26">
        <v>268.48856510000002</v>
      </c>
      <c r="K52" s="11">
        <v>307.28466250000002</v>
      </c>
      <c r="L52" s="26">
        <v>311.37624849999997</v>
      </c>
    </row>
    <row r="53" spans="1:12" ht="24" x14ac:dyDescent="0.25">
      <c r="A53" s="25" t="s">
        <v>51</v>
      </c>
      <c r="B53" s="24">
        <v>688.5</v>
      </c>
      <c r="C53" s="10">
        <v>775.3</v>
      </c>
      <c r="D53" s="10">
        <v>853.82117364999999</v>
      </c>
      <c r="E53" s="10">
        <v>830.62040502000002</v>
      </c>
      <c r="F53" s="10">
        <v>977.86471980000238</v>
      </c>
      <c r="G53" s="24">
        <v>834.15519277999999</v>
      </c>
      <c r="H53" s="10">
        <v>1075.246183</v>
      </c>
      <c r="I53" s="24">
        <v>1166.6912095999999</v>
      </c>
      <c r="J53" s="26">
        <v>1295.5948682999999</v>
      </c>
      <c r="K53" s="11">
        <v>1217.2579519000001</v>
      </c>
      <c r="L53" s="26">
        <v>1519.6094916</v>
      </c>
    </row>
    <row r="54" spans="1:12" ht="24" x14ac:dyDescent="0.25">
      <c r="A54" s="25" t="s">
        <v>52</v>
      </c>
      <c r="B54" s="24">
        <v>131.9</v>
      </c>
      <c r="C54" s="10">
        <v>156.1</v>
      </c>
      <c r="D54" s="10">
        <v>174.75259306000001</v>
      </c>
      <c r="E54" s="10">
        <v>192.13013536000003</v>
      </c>
      <c r="F54" s="10">
        <v>285.4508701000002</v>
      </c>
      <c r="G54" s="24">
        <v>244.65550311000001</v>
      </c>
      <c r="H54" s="10">
        <v>264.09829580000002</v>
      </c>
      <c r="I54" s="24">
        <v>321.49882200000002</v>
      </c>
      <c r="J54" s="26">
        <v>363.69072219999998</v>
      </c>
      <c r="K54" s="11">
        <v>367.47475500000002</v>
      </c>
      <c r="L54" s="26">
        <v>415.92459980000001</v>
      </c>
    </row>
    <row r="55" spans="1:12" x14ac:dyDescent="0.25">
      <c r="A55" s="25" t="s">
        <v>53</v>
      </c>
      <c r="B55" s="24">
        <v>115.9</v>
      </c>
      <c r="C55" s="10">
        <v>140.5</v>
      </c>
      <c r="D55" s="10">
        <v>168.82562228</v>
      </c>
      <c r="E55" s="10">
        <v>182.38689299000001</v>
      </c>
      <c r="F55" s="10">
        <v>232.1421322999997</v>
      </c>
      <c r="G55" s="24">
        <v>211.31724141000001</v>
      </c>
      <c r="H55" s="10">
        <v>285.29013739999999</v>
      </c>
      <c r="I55" s="24">
        <v>289.83204610000001</v>
      </c>
      <c r="J55" s="26">
        <v>296.37940280000004</v>
      </c>
      <c r="K55" s="11">
        <v>311.36877930000003</v>
      </c>
      <c r="L55" s="26">
        <v>325.7580585</v>
      </c>
    </row>
    <row r="56" spans="1:12" x14ac:dyDescent="0.25">
      <c r="A56" s="25" t="s">
        <v>54</v>
      </c>
      <c r="B56" s="24">
        <v>396.1</v>
      </c>
      <c r="C56" s="10">
        <v>549.5</v>
      </c>
      <c r="D56" s="10">
        <v>615.33280165999997</v>
      </c>
      <c r="E56" s="10">
        <v>600.11960111999997</v>
      </c>
      <c r="F56" s="10">
        <v>1014.9084134999993</v>
      </c>
      <c r="G56" s="24">
        <v>777.84989753999992</v>
      </c>
      <c r="H56" s="10">
        <v>869.29700920000005</v>
      </c>
      <c r="I56" s="24">
        <v>952.38085189999993</v>
      </c>
      <c r="J56" s="26">
        <v>997.68661020000002</v>
      </c>
      <c r="K56" s="11">
        <v>1223.5848917000001</v>
      </c>
      <c r="L56" s="26">
        <v>1297.7994600999998</v>
      </c>
    </row>
    <row r="57" spans="1:12" x14ac:dyDescent="0.25">
      <c r="A57" s="25" t="s">
        <v>55</v>
      </c>
      <c r="B57" s="24">
        <v>197.9</v>
      </c>
      <c r="C57" s="10">
        <v>198.4</v>
      </c>
      <c r="D57" s="10">
        <v>197.81309058000002</v>
      </c>
      <c r="E57" s="10">
        <v>247.72478753999999</v>
      </c>
      <c r="F57" s="10">
        <v>424.27440990000019</v>
      </c>
      <c r="G57" s="24">
        <v>361.69019701999997</v>
      </c>
      <c r="H57" s="10">
        <v>420.42896630000001</v>
      </c>
      <c r="I57" s="24">
        <v>441.70577010000005</v>
      </c>
      <c r="J57" s="26">
        <v>421.29543519999999</v>
      </c>
      <c r="K57" s="11">
        <v>519.08814849999999</v>
      </c>
      <c r="L57" s="26">
        <v>538.10774160000005</v>
      </c>
    </row>
    <row r="58" spans="1:12" x14ac:dyDescent="0.25">
      <c r="A58" s="25" t="s">
        <v>56</v>
      </c>
      <c r="B58" s="24">
        <v>140.80000000000001</v>
      </c>
      <c r="C58" s="10">
        <v>169.7</v>
      </c>
      <c r="D58" s="10">
        <v>177.56599266999999</v>
      </c>
      <c r="E58" s="10">
        <v>170.57935746999999</v>
      </c>
      <c r="F58" s="10">
        <v>267.43577529999976</v>
      </c>
      <c r="G58" s="24">
        <v>196.94852786999999</v>
      </c>
      <c r="H58" s="10">
        <v>285.79615089999999</v>
      </c>
      <c r="I58" s="24">
        <v>311.38149389999995</v>
      </c>
      <c r="J58" s="26">
        <v>270.05872749999997</v>
      </c>
      <c r="K58" s="11">
        <v>323.60350419999997</v>
      </c>
      <c r="L58" s="26">
        <v>328.6960368</v>
      </c>
    </row>
    <row r="59" spans="1:12" x14ac:dyDescent="0.25">
      <c r="A59" s="25" t="s">
        <v>57</v>
      </c>
      <c r="B59" s="24">
        <v>56.3</v>
      </c>
      <c r="C59" s="10">
        <v>61.1</v>
      </c>
      <c r="D59" s="10">
        <v>66.149784429999997</v>
      </c>
      <c r="E59" s="10">
        <v>65.453849990000009</v>
      </c>
      <c r="F59" s="10">
        <v>86.518829199999985</v>
      </c>
      <c r="G59" s="24">
        <v>79.660744500000007</v>
      </c>
      <c r="H59" s="10">
        <v>83.435334999999995</v>
      </c>
      <c r="I59" s="24">
        <v>90.898379000000006</v>
      </c>
      <c r="J59" s="26">
        <v>100.0462284</v>
      </c>
      <c r="K59" s="11">
        <v>111.4922514</v>
      </c>
      <c r="L59" s="26">
        <v>114.8024702</v>
      </c>
    </row>
    <row r="60" spans="1:12" ht="24" x14ac:dyDescent="0.25">
      <c r="A60" s="25" t="s">
        <v>58</v>
      </c>
      <c r="B60" s="24">
        <v>869.3</v>
      </c>
      <c r="C60" s="10">
        <v>943.2</v>
      </c>
      <c r="D60" s="10">
        <v>1034.5780183899999</v>
      </c>
      <c r="E60" s="10">
        <v>973.52440974000001</v>
      </c>
      <c r="F60" s="10">
        <v>1750.9617271999932</v>
      </c>
      <c r="G60" s="24">
        <v>1200.2067041199998</v>
      </c>
      <c r="H60" s="10">
        <v>1408.0957344999999</v>
      </c>
      <c r="I60" s="24">
        <v>1475.6714499000002</v>
      </c>
      <c r="J60" s="26">
        <v>1489.0812324999999</v>
      </c>
      <c r="K60" s="11">
        <v>1940.1837943</v>
      </c>
      <c r="L60" s="26">
        <v>1816.849575</v>
      </c>
    </row>
    <row r="61" spans="1:12" x14ac:dyDescent="0.25">
      <c r="A61" s="25" t="s">
        <v>59</v>
      </c>
      <c r="B61" s="24">
        <v>571.4</v>
      </c>
      <c r="C61" s="10">
        <v>670.2</v>
      </c>
      <c r="D61" s="10">
        <v>741.04231635999997</v>
      </c>
      <c r="E61" s="10">
        <v>733.95632298999999</v>
      </c>
      <c r="F61" s="10">
        <v>826.68630600000051</v>
      </c>
      <c r="G61" s="24">
        <v>888.89726623000001</v>
      </c>
      <c r="H61" s="10">
        <v>972.05182009999999</v>
      </c>
      <c r="I61" s="24">
        <v>999.6625477</v>
      </c>
      <c r="J61" s="26">
        <v>1014.6831612999999</v>
      </c>
      <c r="K61" s="11">
        <v>1168.0276479000001</v>
      </c>
      <c r="L61" s="26">
        <v>1095.6245564999999</v>
      </c>
    </row>
    <row r="62" spans="1:12" ht="48" x14ac:dyDescent="0.25">
      <c r="A62" s="25" t="s">
        <v>87</v>
      </c>
      <c r="B62" s="10">
        <v>259.2</v>
      </c>
      <c r="C62" s="10">
        <v>299.39999999999998</v>
      </c>
      <c r="D62" s="10">
        <v>335.05505574</v>
      </c>
      <c r="E62" s="10">
        <v>312.65767274000001</v>
      </c>
      <c r="F62" s="10">
        <v>351.97412079999964</v>
      </c>
      <c r="G62" s="10">
        <v>370.71548591000004</v>
      </c>
      <c r="H62" s="10">
        <v>422.90521689999997</v>
      </c>
      <c r="I62" s="10">
        <v>437.6590372</v>
      </c>
      <c r="J62" s="26">
        <v>445.05589850000001</v>
      </c>
      <c r="K62" s="11">
        <v>462.27973180000004</v>
      </c>
      <c r="L62" s="11">
        <v>419.66547430000003</v>
      </c>
    </row>
    <row r="63" spans="1:12" ht="24" x14ac:dyDescent="0.25">
      <c r="A63" s="25" t="s">
        <v>61</v>
      </c>
      <c r="B63" s="10">
        <v>65.5</v>
      </c>
      <c r="C63" s="10">
        <v>71.400000000000006</v>
      </c>
      <c r="D63" s="10">
        <v>73.27616424</v>
      </c>
      <c r="E63" s="10">
        <v>72.886946890000004</v>
      </c>
      <c r="F63" s="10">
        <v>74.611411699999991</v>
      </c>
      <c r="G63" s="10">
        <v>87.190611260000011</v>
      </c>
      <c r="H63" s="10">
        <v>98.275610700000001</v>
      </c>
      <c r="I63" s="10">
        <v>100.7361164</v>
      </c>
      <c r="J63" s="26">
        <v>105.1332043</v>
      </c>
      <c r="K63" s="11">
        <v>140.02566340000001</v>
      </c>
      <c r="L63" s="11">
        <v>121.54167270000001</v>
      </c>
    </row>
    <row r="64" spans="1:12" ht="36" x14ac:dyDescent="0.25">
      <c r="A64" s="25" t="s">
        <v>62</v>
      </c>
      <c r="B64" s="10">
        <v>246.7</v>
      </c>
      <c r="C64" s="10">
        <v>299.39999999999998</v>
      </c>
      <c r="D64" s="10">
        <v>332.71109638000001</v>
      </c>
      <c r="E64" s="10">
        <v>348.41170335999999</v>
      </c>
      <c r="F64" s="10">
        <v>400.10077350000086</v>
      </c>
      <c r="G64" s="10">
        <v>430.99116907000001</v>
      </c>
      <c r="H64" s="10">
        <v>450.8709925</v>
      </c>
      <c r="I64" s="10">
        <v>461.26739410000005</v>
      </c>
      <c r="J64" s="26">
        <v>464.49405849999999</v>
      </c>
      <c r="K64" s="11">
        <v>565.72225270000001</v>
      </c>
      <c r="L64" s="11">
        <v>554.41740949999996</v>
      </c>
    </row>
    <row r="65" spans="1:12" x14ac:dyDescent="0.25">
      <c r="A65" s="25" t="s">
        <v>63</v>
      </c>
      <c r="B65" s="24">
        <v>487.5</v>
      </c>
      <c r="C65" s="10">
        <v>479.6</v>
      </c>
      <c r="D65" s="10">
        <v>483.10090871</v>
      </c>
      <c r="E65" s="10">
        <v>496.57857888000001</v>
      </c>
      <c r="F65" s="10">
        <v>1006.2540617999974</v>
      </c>
      <c r="G65" s="24">
        <v>835.49598921000006</v>
      </c>
      <c r="H65" s="10">
        <v>1151.3172830999999</v>
      </c>
      <c r="I65" s="24">
        <v>1086.8638197</v>
      </c>
      <c r="J65" s="26">
        <v>1064.8231772000001</v>
      </c>
      <c r="K65" s="11">
        <v>1136.9993450999998</v>
      </c>
      <c r="L65" s="26">
        <v>1176.1058788</v>
      </c>
    </row>
    <row r="66" spans="1:12" x14ac:dyDescent="0.25">
      <c r="A66" s="25" t="s">
        <v>64</v>
      </c>
      <c r="B66" s="24">
        <v>9.1</v>
      </c>
      <c r="C66" s="10">
        <v>9.6999999999999993</v>
      </c>
      <c r="D66" s="10">
        <v>10.2189152</v>
      </c>
      <c r="E66" s="10">
        <v>10.700455400000001</v>
      </c>
      <c r="F66" s="10">
        <v>39.577516200000012</v>
      </c>
      <c r="G66" s="24">
        <v>20.141998999999998</v>
      </c>
      <c r="H66" s="10">
        <v>28.386851399999998</v>
      </c>
      <c r="I66" s="24">
        <v>38.5781378</v>
      </c>
      <c r="J66" s="26">
        <v>37.661145099999999</v>
      </c>
      <c r="K66" s="11">
        <v>34.653013000000001</v>
      </c>
      <c r="L66" s="26">
        <v>51.122607299999999</v>
      </c>
    </row>
    <row r="67" spans="1:12" x14ac:dyDescent="0.25">
      <c r="A67" s="25" t="s">
        <v>65</v>
      </c>
      <c r="B67" s="24">
        <v>53.1</v>
      </c>
      <c r="C67" s="10">
        <v>64.8</v>
      </c>
      <c r="D67" s="10">
        <v>63.204562700000004</v>
      </c>
      <c r="E67" s="10">
        <v>63.068376200000003</v>
      </c>
      <c r="F67" s="10">
        <v>90.949716399999957</v>
      </c>
      <c r="G67" s="24">
        <v>79.2683964</v>
      </c>
      <c r="H67" s="10">
        <v>86.99923059999999</v>
      </c>
      <c r="I67" s="24">
        <v>91.694941599999993</v>
      </c>
      <c r="J67" s="26">
        <v>105.79997879999999</v>
      </c>
      <c r="K67" s="11">
        <v>132.55747170000001</v>
      </c>
      <c r="L67" s="26">
        <v>128.69021759999998</v>
      </c>
    </row>
    <row r="68" spans="1:12" x14ac:dyDescent="0.25">
      <c r="A68" s="25" t="s">
        <v>66</v>
      </c>
      <c r="B68" s="24">
        <v>6.2</v>
      </c>
      <c r="C68" s="10">
        <v>6.8</v>
      </c>
      <c r="D68" s="10">
        <v>6.6671354000000003</v>
      </c>
      <c r="E68" s="10">
        <v>7.7612175999999993</v>
      </c>
      <c r="F68" s="10">
        <v>8.5728510000000036</v>
      </c>
      <c r="G68" s="24">
        <v>9.0052114999999997</v>
      </c>
      <c r="H68" s="10">
        <v>8.5396781999999991</v>
      </c>
      <c r="I68" s="24">
        <v>8.9805663000000013</v>
      </c>
      <c r="J68" s="26">
        <v>10.771464699999999</v>
      </c>
      <c r="K68" s="11">
        <v>15.7742255</v>
      </c>
      <c r="L68" s="26">
        <v>15.002524699999999</v>
      </c>
    </row>
    <row r="69" spans="1:12" x14ac:dyDescent="0.25">
      <c r="A69" s="25" t="s">
        <v>67</v>
      </c>
      <c r="B69" s="24">
        <v>26.5</v>
      </c>
      <c r="C69" s="10">
        <v>27.7</v>
      </c>
      <c r="D69" s="10">
        <v>39.095502320000001</v>
      </c>
      <c r="E69" s="10">
        <v>38.951939200000005</v>
      </c>
      <c r="F69" s="10">
        <v>58.269722199999968</v>
      </c>
      <c r="G69" s="24">
        <v>44.313779200000006</v>
      </c>
      <c r="H69" s="10">
        <v>53.504012000000003</v>
      </c>
      <c r="I69" s="24">
        <v>66.082839300000003</v>
      </c>
      <c r="J69" s="26">
        <v>61.189959200000004</v>
      </c>
      <c r="K69" s="11">
        <v>71.810517500000003</v>
      </c>
      <c r="L69" s="26">
        <v>69.497568799999996</v>
      </c>
    </row>
    <row r="70" spans="1:12" x14ac:dyDescent="0.25">
      <c r="A70" s="25" t="s">
        <v>68</v>
      </c>
      <c r="B70" s="24">
        <v>264.60000000000002</v>
      </c>
      <c r="C70" s="10">
        <v>267.89999999999998</v>
      </c>
      <c r="D70" s="10">
        <v>281.0572487</v>
      </c>
      <c r="E70" s="10">
        <v>290.72229533999996</v>
      </c>
      <c r="F70" s="10">
        <v>515.85187139999994</v>
      </c>
      <c r="G70" s="24">
        <v>410.22177605000002</v>
      </c>
      <c r="H70" s="10">
        <v>458.20264180000004</v>
      </c>
      <c r="I70" s="24">
        <v>514.82434839999996</v>
      </c>
      <c r="J70" s="26">
        <v>560.73462500000005</v>
      </c>
      <c r="K70" s="11">
        <v>686.62552440000002</v>
      </c>
      <c r="L70" s="26">
        <v>676.74039600000003</v>
      </c>
    </row>
    <row r="71" spans="1:12" x14ac:dyDescent="0.25">
      <c r="A71" s="25" t="s">
        <v>69</v>
      </c>
      <c r="B71" s="24">
        <v>58.2</v>
      </c>
      <c r="C71" s="10">
        <v>55.3</v>
      </c>
      <c r="D71" s="10">
        <v>63.495189240000002</v>
      </c>
      <c r="E71" s="10">
        <v>61.470261869999995</v>
      </c>
      <c r="F71" s="10">
        <v>95.740254199999981</v>
      </c>
      <c r="G71" s="24">
        <v>85.201277200000007</v>
      </c>
      <c r="H71" s="10">
        <v>83.472225800000004</v>
      </c>
      <c r="I71" s="24">
        <v>91.871254500000006</v>
      </c>
      <c r="J71" s="26">
        <v>102.203642</v>
      </c>
      <c r="K71" s="11">
        <v>125.57265009999999</v>
      </c>
      <c r="L71" s="26">
        <v>111.5520241</v>
      </c>
    </row>
    <row r="72" spans="1:12" x14ac:dyDescent="0.25">
      <c r="A72" s="25" t="s">
        <v>70</v>
      </c>
      <c r="B72" s="24">
        <v>362</v>
      </c>
      <c r="C72" s="10">
        <v>389.9</v>
      </c>
      <c r="D72" s="10">
        <v>392.86672154000001</v>
      </c>
      <c r="E72" s="10">
        <v>435.49894483999998</v>
      </c>
      <c r="F72" s="10">
        <v>714.36846359999925</v>
      </c>
      <c r="G72" s="24">
        <v>665.96732058000009</v>
      </c>
      <c r="H72" s="10">
        <v>710.35975159999998</v>
      </c>
      <c r="I72" s="24">
        <v>895.68961239999999</v>
      </c>
      <c r="J72" s="26">
        <v>788.92383370000005</v>
      </c>
      <c r="K72" s="11">
        <v>900.32922970000004</v>
      </c>
      <c r="L72" s="26">
        <v>894.25197900000001</v>
      </c>
    </row>
    <row r="73" spans="1:12" x14ac:dyDescent="0.25">
      <c r="A73" s="25" t="s">
        <v>71</v>
      </c>
      <c r="B73" s="24">
        <v>308.10000000000002</v>
      </c>
      <c r="C73" s="10">
        <v>369.9</v>
      </c>
      <c r="D73" s="10">
        <v>381.62317229000001</v>
      </c>
      <c r="E73" s="10">
        <v>388.10526725</v>
      </c>
      <c r="F73" s="10">
        <v>571.72505100000092</v>
      </c>
      <c r="G73" s="24">
        <v>528.03363185000001</v>
      </c>
      <c r="H73" s="10">
        <v>611.56863529999998</v>
      </c>
      <c r="I73" s="24">
        <v>633.07035529999996</v>
      </c>
      <c r="J73" s="26">
        <v>664.25820739999995</v>
      </c>
      <c r="K73" s="11">
        <v>697.72182770000006</v>
      </c>
      <c r="L73" s="26">
        <v>706.74653979999994</v>
      </c>
    </row>
    <row r="74" spans="1:12" x14ac:dyDescent="0.25">
      <c r="A74" s="25" t="s">
        <v>72</v>
      </c>
      <c r="B74" s="24">
        <v>252.6</v>
      </c>
      <c r="C74" s="10">
        <v>324.5</v>
      </c>
      <c r="D74" s="10">
        <v>326.31986860000001</v>
      </c>
      <c r="E74" s="10">
        <v>307.82859410000003</v>
      </c>
      <c r="F74" s="10">
        <v>407.67254799999887</v>
      </c>
      <c r="G74" s="24">
        <v>324.64415229000002</v>
      </c>
      <c r="H74" s="10">
        <v>387.89982470000001</v>
      </c>
      <c r="I74" s="24">
        <v>419.9557375</v>
      </c>
      <c r="J74" s="26">
        <v>445.1931611</v>
      </c>
      <c r="K74" s="11">
        <v>507.55051049999997</v>
      </c>
      <c r="L74" s="26">
        <v>517.26994100000002</v>
      </c>
    </row>
    <row r="75" spans="1:12" ht="24" x14ac:dyDescent="0.25">
      <c r="A75" s="25" t="s">
        <v>73</v>
      </c>
      <c r="B75" s="24">
        <v>514.9</v>
      </c>
      <c r="C75" s="10">
        <v>508.5</v>
      </c>
      <c r="D75" s="10">
        <v>558.19392898000001</v>
      </c>
      <c r="E75" s="10">
        <v>683.34771424999997</v>
      </c>
      <c r="F75" s="10">
        <v>1321.9210358000043</v>
      </c>
      <c r="G75" s="24">
        <v>894.65662923000002</v>
      </c>
      <c r="H75" s="10">
        <v>1258.5610985999999</v>
      </c>
      <c r="I75" s="24">
        <v>1568.1202894</v>
      </c>
      <c r="J75" s="26">
        <v>1674.4449014000002</v>
      </c>
      <c r="K75" s="11">
        <v>1566.0909534</v>
      </c>
      <c r="L75" s="26">
        <v>1810.5658679999999</v>
      </c>
    </row>
    <row r="76" spans="1:12" x14ac:dyDescent="0.25">
      <c r="A76" s="25" t="s">
        <v>74</v>
      </c>
      <c r="B76" s="24">
        <v>292.89999999999998</v>
      </c>
      <c r="C76" s="10">
        <v>338.9</v>
      </c>
      <c r="D76" s="10">
        <v>378.02978483999999</v>
      </c>
      <c r="E76" s="10">
        <v>401.69559905</v>
      </c>
      <c r="F76" s="10">
        <v>411.23872949999986</v>
      </c>
      <c r="G76" s="24">
        <v>395.37838643999999</v>
      </c>
      <c r="H76" s="10">
        <v>350.10587079999999</v>
      </c>
      <c r="I76" s="24">
        <v>445.60299139999995</v>
      </c>
      <c r="J76" s="26">
        <v>419.01894499999997</v>
      </c>
      <c r="K76" s="11">
        <v>474.45439699999997</v>
      </c>
      <c r="L76" s="26">
        <v>521.65136519999999</v>
      </c>
    </row>
    <row r="77" spans="1:12" x14ac:dyDescent="0.25">
      <c r="A77" s="25" t="s">
        <v>75</v>
      </c>
      <c r="B77" s="24">
        <v>120.8</v>
      </c>
      <c r="C77" s="10">
        <v>141.6</v>
      </c>
      <c r="D77" s="10">
        <v>135.00049048</v>
      </c>
      <c r="E77" s="10">
        <v>143.78609159000001</v>
      </c>
      <c r="F77" s="10">
        <v>285.99069610000009</v>
      </c>
      <c r="G77" s="24">
        <v>174.62976194999999</v>
      </c>
      <c r="H77" s="10">
        <v>240.6853581</v>
      </c>
      <c r="I77" s="24">
        <v>280.97411779999999</v>
      </c>
      <c r="J77" s="26">
        <v>276.38141819999998</v>
      </c>
      <c r="K77" s="11">
        <v>295.8145035</v>
      </c>
      <c r="L77" s="26">
        <v>318.75902769999999</v>
      </c>
    </row>
    <row r="78" spans="1:12" ht="24" x14ac:dyDescent="0.25">
      <c r="A78" s="25" t="s">
        <v>76</v>
      </c>
      <c r="B78" s="24">
        <v>87.3</v>
      </c>
      <c r="C78" s="10">
        <v>93</v>
      </c>
      <c r="D78" s="10">
        <v>103.49716823</v>
      </c>
      <c r="E78" s="10">
        <v>121.83817965999999</v>
      </c>
      <c r="F78" s="10">
        <v>155.46670029999953</v>
      </c>
      <c r="G78" s="24">
        <v>169.18267831</v>
      </c>
      <c r="H78" s="10">
        <v>158.25828300000001</v>
      </c>
      <c r="I78" s="10">
        <v>184.43483780000003</v>
      </c>
      <c r="J78" s="26">
        <v>180.8768474</v>
      </c>
      <c r="K78" s="11">
        <v>215.32917609999998</v>
      </c>
      <c r="L78" s="11">
        <v>207.08338319999999</v>
      </c>
    </row>
    <row r="79" spans="1:12" x14ac:dyDescent="0.25">
      <c r="A79" s="25" t="s">
        <v>77</v>
      </c>
      <c r="B79" s="24">
        <v>56.6</v>
      </c>
      <c r="C79" s="10">
        <v>61.7</v>
      </c>
      <c r="D79" s="10">
        <v>68.308415980000007</v>
      </c>
      <c r="E79" s="10">
        <v>70.457692049999991</v>
      </c>
      <c r="F79" s="10">
        <v>88.995015799999905</v>
      </c>
      <c r="G79" s="24">
        <v>82.974620120000012</v>
      </c>
      <c r="H79" s="10">
        <v>95.719665000000006</v>
      </c>
      <c r="I79" s="24">
        <v>108.1206833</v>
      </c>
      <c r="J79" s="26">
        <v>115.36470659999999</v>
      </c>
      <c r="K79" s="11">
        <v>121.9941252</v>
      </c>
      <c r="L79" s="26">
        <v>140.90552009999999</v>
      </c>
    </row>
    <row r="80" spans="1:12" x14ac:dyDescent="0.25">
      <c r="A80" s="25" t="s">
        <v>78</v>
      </c>
      <c r="B80" s="24">
        <v>325.7</v>
      </c>
      <c r="C80" s="10">
        <v>352</v>
      </c>
      <c r="D80" s="10">
        <v>394.96611289999998</v>
      </c>
      <c r="E80" s="10">
        <v>409.95624185000003</v>
      </c>
      <c r="F80" s="10">
        <v>792.72731969999893</v>
      </c>
      <c r="G80" s="24">
        <v>796.25733529999991</v>
      </c>
      <c r="H80" s="10">
        <v>872.14487639999993</v>
      </c>
      <c r="I80" s="24">
        <v>903.84861899999999</v>
      </c>
      <c r="J80" s="26">
        <v>949.81592379999995</v>
      </c>
      <c r="K80" s="11">
        <v>1041.6506182000001</v>
      </c>
      <c r="L80" s="26">
        <v>1019.0006668</v>
      </c>
    </row>
    <row r="81" spans="1:12" x14ac:dyDescent="0.25">
      <c r="A81" s="25" t="s">
        <v>79</v>
      </c>
      <c r="B81" s="24">
        <v>161.4</v>
      </c>
      <c r="C81" s="10">
        <v>179.4</v>
      </c>
      <c r="D81" s="10">
        <v>193.18948472999998</v>
      </c>
      <c r="E81" s="10">
        <v>247.12026215</v>
      </c>
      <c r="F81" s="10">
        <v>430.14103479999926</v>
      </c>
      <c r="G81" s="24">
        <v>400.82572239000001</v>
      </c>
      <c r="H81" s="10">
        <v>506.42498860000001</v>
      </c>
      <c r="I81" s="24">
        <v>524.10231199999998</v>
      </c>
      <c r="J81" s="26">
        <v>491.70316660000003</v>
      </c>
      <c r="K81" s="11">
        <v>526.27490169999999</v>
      </c>
      <c r="L81" s="26">
        <v>501.53607189999997</v>
      </c>
    </row>
    <row r="82" spans="1:12" x14ac:dyDescent="0.25">
      <c r="A82" s="25" t="s">
        <v>80</v>
      </c>
      <c r="B82" s="24">
        <v>72.099999999999994</v>
      </c>
      <c r="C82" s="10">
        <v>67.900000000000006</v>
      </c>
      <c r="D82" s="10">
        <v>75.337669700000006</v>
      </c>
      <c r="E82" s="10">
        <v>76.966747299999994</v>
      </c>
      <c r="F82" s="10">
        <v>145.29265590000009</v>
      </c>
      <c r="G82" s="24">
        <v>134.71886459999999</v>
      </c>
      <c r="H82" s="10">
        <v>146.98996</v>
      </c>
      <c r="I82" s="24">
        <v>161.302266</v>
      </c>
      <c r="J82" s="26">
        <v>184.45735450000001</v>
      </c>
      <c r="K82" s="11">
        <v>218.85233450000001</v>
      </c>
      <c r="L82" s="26">
        <v>214.3478868</v>
      </c>
    </row>
    <row r="83" spans="1:12" x14ac:dyDescent="0.25">
      <c r="A83" s="25" t="s">
        <v>81</v>
      </c>
      <c r="B83" s="24">
        <v>33.4</v>
      </c>
      <c r="C83" s="10">
        <v>36.299999999999997</v>
      </c>
      <c r="D83" s="10">
        <v>37.047972510000001</v>
      </c>
      <c r="E83" s="10">
        <v>39.354070280000002</v>
      </c>
      <c r="F83" s="10">
        <v>49.187238399999998</v>
      </c>
      <c r="G83" s="24">
        <v>53.31722611</v>
      </c>
      <c r="H83" s="10">
        <v>53.2378602</v>
      </c>
      <c r="I83" s="24">
        <v>60.364535100000005</v>
      </c>
      <c r="J83" s="26">
        <v>62.893171500000001</v>
      </c>
      <c r="K83" s="11">
        <v>88.693053700000007</v>
      </c>
      <c r="L83" s="26">
        <v>90.681871599999994</v>
      </c>
    </row>
    <row r="84" spans="1:12" x14ac:dyDescent="0.25">
      <c r="A84" s="25" t="s">
        <v>82</v>
      </c>
      <c r="B84" s="24">
        <v>97.1</v>
      </c>
      <c r="C84" s="10">
        <v>99.6</v>
      </c>
      <c r="D84" s="10">
        <v>101.6542288</v>
      </c>
      <c r="E84" s="10">
        <v>115.56009590000001</v>
      </c>
      <c r="F84" s="10">
        <v>165.36167250000014</v>
      </c>
      <c r="G84" s="24">
        <v>150.62135830000003</v>
      </c>
      <c r="H84" s="10">
        <v>150.14773890000001</v>
      </c>
      <c r="I84" s="24">
        <v>140.47072369999998</v>
      </c>
      <c r="J84" s="26">
        <v>153.18505300000001</v>
      </c>
      <c r="K84" s="11">
        <v>220.01757330000001</v>
      </c>
      <c r="L84" s="26">
        <v>174.45632359999999</v>
      </c>
    </row>
    <row r="85" spans="1:12" ht="24" x14ac:dyDescent="0.25">
      <c r="A85" s="25" t="s">
        <v>83</v>
      </c>
      <c r="B85" s="24">
        <v>11.6</v>
      </c>
      <c r="C85" s="10">
        <v>14.3</v>
      </c>
      <c r="D85" s="10">
        <v>14.361122400000001</v>
      </c>
      <c r="E85" s="10">
        <v>14.2766904</v>
      </c>
      <c r="F85" s="10">
        <v>16.317780000000003</v>
      </c>
      <c r="G85" s="24">
        <v>14.9192354</v>
      </c>
      <c r="H85" s="10">
        <v>17.0447691</v>
      </c>
      <c r="I85" s="24">
        <v>18.3999974</v>
      </c>
      <c r="J85" s="26">
        <v>17.916273399999998</v>
      </c>
      <c r="K85" s="11">
        <v>17.480191000000001</v>
      </c>
      <c r="L85" s="26">
        <v>17.200647499999999</v>
      </c>
    </row>
    <row r="86" spans="1:12" ht="24" x14ac:dyDescent="0.25">
      <c r="A86" s="25" t="s">
        <v>84</v>
      </c>
      <c r="B86" s="24">
        <v>3.2</v>
      </c>
      <c r="C86" s="10">
        <v>2</v>
      </c>
      <c r="D86" s="10">
        <v>3.4451917200000004</v>
      </c>
      <c r="E86" s="10">
        <v>4.05727438</v>
      </c>
      <c r="F86" s="10">
        <v>8.069063400000001</v>
      </c>
      <c r="G86" s="24">
        <v>5.7366291</v>
      </c>
      <c r="H86" s="10">
        <v>8.6863249000000007</v>
      </c>
      <c r="I86" s="24">
        <v>8.3550936999999994</v>
      </c>
      <c r="J86" s="26">
        <v>8.6757120000000008</v>
      </c>
      <c r="K86" s="11">
        <v>16.753314700000001</v>
      </c>
      <c r="L86" s="26">
        <v>12.097085</v>
      </c>
    </row>
    <row r="87" spans="1:12" x14ac:dyDescent="0.25">
      <c r="A87" s="25" t="s">
        <v>85</v>
      </c>
      <c r="B87" s="24"/>
      <c r="C87" s="10"/>
      <c r="D87" s="10"/>
      <c r="E87" s="10">
        <v>30.115884100000002</v>
      </c>
      <c r="F87" s="10">
        <v>180.50090800000061</v>
      </c>
      <c r="G87" s="24">
        <v>155.72897387999998</v>
      </c>
      <c r="H87" s="10">
        <v>192.8081784</v>
      </c>
      <c r="I87" s="24">
        <v>262.23945040000001</v>
      </c>
      <c r="J87" s="26">
        <v>268.46842380000004</v>
      </c>
      <c r="K87" s="11">
        <v>327.23878350000001</v>
      </c>
      <c r="L87" s="26">
        <v>293.74485249999998</v>
      </c>
    </row>
    <row r="88" spans="1:12" x14ac:dyDescent="0.25">
      <c r="A88" s="25" t="s">
        <v>86</v>
      </c>
      <c r="B88" s="24"/>
      <c r="C88" s="10"/>
      <c r="D88" s="10"/>
      <c r="E88" s="10">
        <v>10.9226677</v>
      </c>
      <c r="F88" s="10">
        <v>62.795708800000028</v>
      </c>
      <c r="G88" s="24">
        <v>93.751465199999998</v>
      </c>
      <c r="H88" s="10">
        <v>68.266356099999996</v>
      </c>
      <c r="I88" s="24">
        <v>75.494222800000003</v>
      </c>
      <c r="J88" s="26">
        <v>86.392511999999996</v>
      </c>
      <c r="K88" s="11">
        <v>101.91601729999999</v>
      </c>
      <c r="L88" s="26">
        <v>102.42391859999999</v>
      </c>
    </row>
  </sheetData>
  <autoFilter ref="E1:L88" xr:uid="{38074C54-15CE-42E7-B415-52C362C1E6B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3BA8-E140-4F4C-BC12-E2FC5A8AF58E}">
  <dimension ref="A1:N88"/>
  <sheetViews>
    <sheetView workbookViewId="0">
      <selection activeCell="E2" sqref="E2:L88"/>
    </sheetView>
  </sheetViews>
  <sheetFormatPr defaultRowHeight="15" x14ac:dyDescent="0.25"/>
  <cols>
    <col min="1" max="1" width="18.28515625" style="4" customWidth="1"/>
    <col min="2" max="3" width="9.140625" customWidth="1"/>
    <col min="5" max="5" width="10.140625" customWidth="1"/>
    <col min="6" max="6" width="10.42578125" customWidth="1"/>
    <col min="7" max="7" width="10.85546875" customWidth="1"/>
  </cols>
  <sheetData>
    <row r="1" spans="1:12" s="4" customFormat="1" x14ac:dyDescent="0.25">
      <c r="A1" s="27"/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8">
        <v>2019</v>
      </c>
      <c r="K1" s="28">
        <v>2020</v>
      </c>
      <c r="L1" s="28">
        <v>2021</v>
      </c>
    </row>
    <row r="2" spans="1:12" ht="24" x14ac:dyDescent="0.25">
      <c r="A2" s="2" t="s">
        <v>0</v>
      </c>
      <c r="B2" s="153">
        <v>7.3991000000000007</v>
      </c>
      <c r="C2" s="154">
        <v>8</v>
      </c>
      <c r="D2" s="154">
        <v>7.0582587300000004</v>
      </c>
      <c r="E2" s="155">
        <v>12.323941710000001</v>
      </c>
      <c r="F2" s="156">
        <f t="shared" ref="F2:F59" si="0">AVERAGE(E2,G2)</f>
        <v>12.96665533</v>
      </c>
      <c r="G2" s="154">
        <v>13.609368949999999</v>
      </c>
      <c r="H2" s="153">
        <v>5.5</v>
      </c>
      <c r="I2" s="153">
        <v>5.0999999999999996</v>
      </c>
      <c r="J2" s="157">
        <v>5.5</v>
      </c>
      <c r="K2" s="157">
        <v>3.6</v>
      </c>
      <c r="L2" s="157">
        <v>4.056063</v>
      </c>
    </row>
    <row r="3" spans="1:12" x14ac:dyDescent="0.25">
      <c r="A3" s="2" t="s">
        <v>1</v>
      </c>
      <c r="B3" s="153">
        <v>2.0215000000000001</v>
      </c>
      <c r="C3" s="154">
        <v>4.4000000000000004</v>
      </c>
      <c r="D3" s="154">
        <v>4.2358701600000002</v>
      </c>
      <c r="E3" s="155">
        <v>4.5611603199999999</v>
      </c>
      <c r="F3" s="156">
        <f t="shared" si="0"/>
        <v>5.7886022150000001</v>
      </c>
      <c r="G3" s="154">
        <v>7.0160441100000002</v>
      </c>
      <c r="H3" s="153">
        <v>3</v>
      </c>
      <c r="I3" s="153">
        <v>1.7</v>
      </c>
      <c r="J3" s="157">
        <v>3.5</v>
      </c>
      <c r="K3" s="157">
        <v>3.9</v>
      </c>
      <c r="L3" s="157">
        <v>3.8544209999999999</v>
      </c>
    </row>
    <row r="4" spans="1:12" ht="24" x14ac:dyDescent="0.25">
      <c r="A4" s="2" t="s">
        <v>2</v>
      </c>
      <c r="B4" s="153">
        <v>2.1652</v>
      </c>
      <c r="C4" s="154">
        <v>3.5</v>
      </c>
      <c r="D4" s="154">
        <v>4.3383534199999998</v>
      </c>
      <c r="E4" s="155">
        <v>5.8418559999999999</v>
      </c>
      <c r="F4" s="156">
        <f t="shared" si="0"/>
        <v>8.1821677749999999</v>
      </c>
      <c r="G4" s="154">
        <v>10.52247955</v>
      </c>
      <c r="H4" s="153">
        <v>2.4</v>
      </c>
      <c r="I4" s="153">
        <v>3.7</v>
      </c>
      <c r="J4" s="157">
        <v>3</v>
      </c>
      <c r="K4" s="157">
        <v>5.7</v>
      </c>
      <c r="L4" s="157">
        <v>6.3275709999999998</v>
      </c>
    </row>
    <row r="5" spans="1:12" x14ac:dyDescent="0.25">
      <c r="A5" s="2" t="s">
        <v>3</v>
      </c>
      <c r="B5" s="153">
        <v>14.8561</v>
      </c>
      <c r="C5" s="154">
        <v>23.3</v>
      </c>
      <c r="D5" s="154">
        <v>28.087867429999999</v>
      </c>
      <c r="E5" s="155">
        <v>31.376156089999998</v>
      </c>
      <c r="F5" s="156">
        <f t="shared" si="0"/>
        <v>36.197872430000004</v>
      </c>
      <c r="G5" s="154">
        <v>41.019588770000006</v>
      </c>
      <c r="H5" s="153">
        <v>18.5</v>
      </c>
      <c r="I5" s="153">
        <v>11.6</v>
      </c>
      <c r="J5" s="157">
        <v>9.8000000000000007</v>
      </c>
      <c r="K5" s="157">
        <v>10.1</v>
      </c>
      <c r="L5" s="157">
        <v>15.428232</v>
      </c>
    </row>
    <row r="6" spans="1:12" x14ac:dyDescent="0.25">
      <c r="A6" s="2" t="s">
        <v>4</v>
      </c>
      <c r="B6" s="153">
        <v>3.9236</v>
      </c>
      <c r="C6" s="154">
        <v>3.9</v>
      </c>
      <c r="D6" s="154">
        <v>7.5124690000000003</v>
      </c>
      <c r="E6" s="155">
        <v>7.584473</v>
      </c>
      <c r="F6" s="156">
        <f t="shared" si="0"/>
        <v>6.8327154999999999</v>
      </c>
      <c r="G6" s="154">
        <v>6.0809579999999999</v>
      </c>
      <c r="H6" s="153">
        <v>0.5</v>
      </c>
      <c r="I6" s="153">
        <v>0.7</v>
      </c>
      <c r="J6" s="157">
        <v>1.7</v>
      </c>
      <c r="K6" s="157">
        <v>1.3</v>
      </c>
      <c r="L6" s="157">
        <v>1.8632329999999999</v>
      </c>
    </row>
    <row r="7" spans="1:12" x14ac:dyDescent="0.25">
      <c r="A7" s="2" t="s">
        <v>5</v>
      </c>
      <c r="B7" s="153">
        <v>2.202</v>
      </c>
      <c r="C7" s="154">
        <v>2.7</v>
      </c>
      <c r="D7" s="154">
        <v>3.5150689800000001</v>
      </c>
      <c r="E7" s="155">
        <v>3.3071344599999999</v>
      </c>
      <c r="F7" s="156">
        <f t="shared" si="0"/>
        <v>4.0660830800000003</v>
      </c>
      <c r="G7" s="154">
        <v>4.8250317000000003</v>
      </c>
      <c r="H7" s="153">
        <v>2.8</v>
      </c>
      <c r="I7" s="153">
        <v>3.4</v>
      </c>
      <c r="J7" s="157">
        <v>3.1</v>
      </c>
      <c r="K7" s="157">
        <v>4.5999999999999996</v>
      </c>
      <c r="L7" s="157">
        <v>5.2912739999999996</v>
      </c>
    </row>
    <row r="8" spans="1:12" x14ac:dyDescent="0.25">
      <c r="A8" s="2" t="s">
        <v>6</v>
      </c>
      <c r="B8" s="153">
        <v>1.9359999999999999</v>
      </c>
      <c r="C8" s="154">
        <v>1.9</v>
      </c>
      <c r="D8" s="154">
        <v>2.1458664000000001</v>
      </c>
      <c r="E8" s="155">
        <v>2.8920887999999998</v>
      </c>
      <c r="F8" s="156">
        <f t="shared" si="0"/>
        <v>2.5155116</v>
      </c>
      <c r="G8" s="154">
        <v>2.1389344000000001</v>
      </c>
      <c r="H8" s="153">
        <v>0.8</v>
      </c>
      <c r="I8" s="153">
        <v>0.6</v>
      </c>
      <c r="J8" s="157">
        <v>0.7</v>
      </c>
      <c r="K8" s="157">
        <v>0.9</v>
      </c>
      <c r="L8" s="157">
        <v>0.88549900000000004</v>
      </c>
    </row>
    <row r="9" spans="1:12" x14ac:dyDescent="0.25">
      <c r="A9" s="2" t="s">
        <v>7</v>
      </c>
      <c r="B9" s="153">
        <v>1.4016</v>
      </c>
      <c r="C9" s="154">
        <v>3</v>
      </c>
      <c r="D9" s="154">
        <v>3.6933202400000003</v>
      </c>
      <c r="E9" s="155">
        <v>5.0192170199999993</v>
      </c>
      <c r="F9" s="156">
        <f t="shared" si="0"/>
        <v>5.0638571349999992</v>
      </c>
      <c r="G9" s="154">
        <v>5.1084972500000001</v>
      </c>
      <c r="H9" s="153">
        <v>2.7</v>
      </c>
      <c r="I9" s="153">
        <v>3</v>
      </c>
      <c r="J9" s="157">
        <v>2.9</v>
      </c>
      <c r="K9" s="157">
        <v>3.8</v>
      </c>
      <c r="L9" s="157">
        <v>4.9374690000000001</v>
      </c>
    </row>
    <row r="10" spans="1:12" x14ac:dyDescent="0.25">
      <c r="A10" s="2" t="s">
        <v>8</v>
      </c>
      <c r="B10" s="153">
        <v>4.8758999999999997</v>
      </c>
      <c r="C10" s="154">
        <v>12.1</v>
      </c>
      <c r="D10" s="154">
        <v>14.07081335</v>
      </c>
      <c r="E10" s="155">
        <v>15.54784815</v>
      </c>
      <c r="F10" s="156">
        <f t="shared" si="0"/>
        <v>18.01526003</v>
      </c>
      <c r="G10" s="154">
        <v>20.482671910000001</v>
      </c>
      <c r="H10" s="153">
        <v>5</v>
      </c>
      <c r="I10" s="153">
        <v>5</v>
      </c>
      <c r="J10" s="157">
        <v>5.0999999999999996</v>
      </c>
      <c r="K10" s="157">
        <v>4.0999999999999996</v>
      </c>
      <c r="L10" s="157">
        <v>6.2890879999999996</v>
      </c>
    </row>
    <row r="11" spans="1:12" x14ac:dyDescent="0.25">
      <c r="A11" s="2" t="s">
        <v>9</v>
      </c>
      <c r="B11" s="153">
        <v>19.573599999999999</v>
      </c>
      <c r="C11" s="154">
        <v>23.5</v>
      </c>
      <c r="D11" s="154">
        <v>18.608861899999997</v>
      </c>
      <c r="E11" s="155">
        <v>31.449770040000001</v>
      </c>
      <c r="F11" s="156">
        <f t="shared" si="0"/>
        <v>42.251608230000002</v>
      </c>
      <c r="G11" s="154">
        <v>53.05344642</v>
      </c>
      <c r="H11" s="153">
        <v>19.399999999999999</v>
      </c>
      <c r="I11" s="153">
        <v>26</v>
      </c>
      <c r="J11" s="157">
        <v>49.9</v>
      </c>
      <c r="K11" s="157">
        <v>23.4</v>
      </c>
      <c r="L11" s="157">
        <v>29.356275</v>
      </c>
    </row>
    <row r="12" spans="1:12" x14ac:dyDescent="0.25">
      <c r="A12" s="2" t="s">
        <v>10</v>
      </c>
      <c r="B12" s="153">
        <v>0.91070000000000007</v>
      </c>
      <c r="C12" s="154">
        <v>2.9</v>
      </c>
      <c r="D12" s="154">
        <v>1.72881895</v>
      </c>
      <c r="E12" s="155">
        <v>4.4850905999999995</v>
      </c>
      <c r="F12" s="156">
        <f t="shared" si="0"/>
        <v>3.2963816049999997</v>
      </c>
      <c r="G12" s="154">
        <v>2.1076726099999998</v>
      </c>
      <c r="H12" s="153">
        <v>3.9</v>
      </c>
      <c r="I12" s="153">
        <v>3.6</v>
      </c>
      <c r="J12" s="157">
        <v>3.2</v>
      </c>
      <c r="K12" s="157">
        <v>2</v>
      </c>
      <c r="L12" s="157">
        <v>5.187354</v>
      </c>
    </row>
    <row r="13" spans="1:12" x14ac:dyDescent="0.25">
      <c r="A13" s="2" t="s">
        <v>11</v>
      </c>
      <c r="B13" s="153">
        <v>1.2899</v>
      </c>
      <c r="C13" s="154">
        <v>1.4</v>
      </c>
      <c r="D13" s="154">
        <v>1.72530199</v>
      </c>
      <c r="E13" s="155">
        <v>3.0896282000000004</v>
      </c>
      <c r="F13" s="156">
        <f t="shared" si="0"/>
        <v>2.2971574349999999</v>
      </c>
      <c r="G13" s="154">
        <v>1.5046866699999999</v>
      </c>
      <c r="H13" s="153">
        <v>4.4000000000000004</v>
      </c>
      <c r="I13" s="153">
        <v>2.1</v>
      </c>
      <c r="J13" s="157">
        <v>2</v>
      </c>
      <c r="K13" s="157">
        <v>3.1</v>
      </c>
      <c r="L13" s="157">
        <v>3.6413570000000002</v>
      </c>
    </row>
    <row r="14" spans="1:12" x14ac:dyDescent="0.25">
      <c r="A14" s="2" t="s">
        <v>12</v>
      </c>
      <c r="B14" s="153">
        <v>8.1584000000000003</v>
      </c>
      <c r="C14" s="154">
        <v>9.5</v>
      </c>
      <c r="D14" s="154">
        <v>12.293747849999999</v>
      </c>
      <c r="E14" s="155">
        <v>13.91871117</v>
      </c>
      <c r="F14" s="156">
        <f t="shared" si="0"/>
        <v>12.90981231</v>
      </c>
      <c r="G14" s="154">
        <v>11.900913449999999</v>
      </c>
      <c r="H14" s="153">
        <v>5.7</v>
      </c>
      <c r="I14" s="153">
        <v>4.5999999999999996</v>
      </c>
      <c r="J14" s="157">
        <v>1.9</v>
      </c>
      <c r="K14" s="157">
        <v>5.3</v>
      </c>
      <c r="L14" s="157">
        <v>4.867381</v>
      </c>
    </row>
    <row r="15" spans="1:12" x14ac:dyDescent="0.25">
      <c r="A15" s="2" t="s">
        <v>13</v>
      </c>
      <c r="B15" s="153">
        <v>21.5306</v>
      </c>
      <c r="C15" s="154">
        <v>9.4</v>
      </c>
      <c r="D15" s="154">
        <v>10.15471198</v>
      </c>
      <c r="E15" s="155">
        <v>13.85127267</v>
      </c>
      <c r="F15" s="156">
        <f t="shared" si="0"/>
        <v>14.956125075000001</v>
      </c>
      <c r="G15" s="154">
        <v>16.060977480000002</v>
      </c>
      <c r="H15" s="153">
        <v>3.1</v>
      </c>
      <c r="I15" s="153">
        <v>3</v>
      </c>
      <c r="J15" s="157">
        <v>2.4</v>
      </c>
      <c r="K15" s="157">
        <v>4</v>
      </c>
      <c r="L15" s="157">
        <v>4.4046219999999998</v>
      </c>
    </row>
    <row r="16" spans="1:12" x14ac:dyDescent="0.25">
      <c r="A16" s="2" t="s">
        <v>14</v>
      </c>
      <c r="B16" s="153">
        <v>5.1598999999999995</v>
      </c>
      <c r="C16" s="154">
        <v>6.1</v>
      </c>
      <c r="D16" s="154">
        <v>6.4862060399999999</v>
      </c>
      <c r="E16" s="155">
        <v>6.6838008799999997</v>
      </c>
      <c r="F16" s="156">
        <f t="shared" si="0"/>
        <v>4.7210920299999994</v>
      </c>
      <c r="G16" s="154">
        <v>2.75838318</v>
      </c>
      <c r="H16" s="153">
        <v>2.2000000000000002</v>
      </c>
      <c r="I16" s="153">
        <v>1.4</v>
      </c>
      <c r="J16" s="157">
        <v>1.7</v>
      </c>
      <c r="K16" s="157">
        <v>1.8</v>
      </c>
      <c r="L16" s="157">
        <v>2.1899150000000001</v>
      </c>
    </row>
    <row r="17" spans="1:12" x14ac:dyDescent="0.25">
      <c r="A17" s="2" t="s">
        <v>15</v>
      </c>
      <c r="B17" s="153">
        <v>2.8854000000000002</v>
      </c>
      <c r="C17" s="154">
        <v>5.3</v>
      </c>
      <c r="D17" s="154">
        <v>11.75177162</v>
      </c>
      <c r="E17" s="155">
        <v>12.954307960000001</v>
      </c>
      <c r="F17" s="156">
        <f t="shared" si="0"/>
        <v>13.038942095000001</v>
      </c>
      <c r="G17" s="154">
        <v>13.123576230000001</v>
      </c>
      <c r="H17" s="153">
        <v>3</v>
      </c>
      <c r="I17" s="153">
        <v>4.7</v>
      </c>
      <c r="J17" s="157">
        <v>3.3</v>
      </c>
      <c r="K17" s="157">
        <v>3.4</v>
      </c>
      <c r="L17" s="157">
        <v>5.4306900000000002</v>
      </c>
    </row>
    <row r="18" spans="1:12" x14ac:dyDescent="0.25">
      <c r="A18" s="2" t="s">
        <v>16</v>
      </c>
      <c r="B18" s="153">
        <v>2.1123000000000003</v>
      </c>
      <c r="C18" s="154">
        <v>1.6</v>
      </c>
      <c r="D18" s="154">
        <v>2.24478125</v>
      </c>
      <c r="E18" s="155">
        <v>2.2114644000000001</v>
      </c>
      <c r="F18" s="156">
        <f t="shared" si="0"/>
        <v>2.6780967000000002</v>
      </c>
      <c r="G18" s="154">
        <v>3.1447289999999999</v>
      </c>
      <c r="H18" s="153">
        <v>4</v>
      </c>
      <c r="I18" s="153">
        <v>2.9</v>
      </c>
      <c r="J18" s="157">
        <v>2.9</v>
      </c>
      <c r="K18" s="157">
        <v>4.8</v>
      </c>
      <c r="L18" s="157">
        <v>6.151186</v>
      </c>
    </row>
    <row r="19" spans="1:12" x14ac:dyDescent="0.25">
      <c r="A19" s="2" t="s">
        <v>17</v>
      </c>
      <c r="B19" s="153">
        <v>12.539200000000001</v>
      </c>
      <c r="C19" s="154">
        <v>23.8</v>
      </c>
      <c r="D19" s="154">
        <v>21.281916160000002</v>
      </c>
      <c r="E19" s="155">
        <v>12.86703515</v>
      </c>
      <c r="F19" s="156">
        <f t="shared" si="0"/>
        <v>48.010762534999998</v>
      </c>
      <c r="G19" s="154">
        <v>83.154489920000003</v>
      </c>
      <c r="H19" s="153">
        <v>48.4</v>
      </c>
      <c r="I19" s="153">
        <v>28.7</v>
      </c>
      <c r="J19" s="157">
        <v>26.6</v>
      </c>
      <c r="K19" s="157">
        <v>56.1</v>
      </c>
      <c r="L19" s="157">
        <v>74.220313000000004</v>
      </c>
    </row>
    <row r="20" spans="1:12" x14ac:dyDescent="0.25">
      <c r="A20" s="2" t="s">
        <v>18</v>
      </c>
      <c r="B20" s="153">
        <v>1.4225999999999999</v>
      </c>
      <c r="C20" s="154">
        <v>2</v>
      </c>
      <c r="D20" s="154">
        <v>1.9595946499999999</v>
      </c>
      <c r="E20" s="155">
        <v>2.6247285699999998</v>
      </c>
      <c r="F20" s="156">
        <f t="shared" si="0"/>
        <v>2.0561753199999999</v>
      </c>
      <c r="G20" s="154">
        <v>1.48762207</v>
      </c>
      <c r="H20" s="153">
        <v>1</v>
      </c>
      <c r="I20" s="153">
        <v>1</v>
      </c>
      <c r="J20" s="157">
        <v>1.6</v>
      </c>
      <c r="K20" s="157">
        <v>2.9</v>
      </c>
      <c r="L20" s="157">
        <v>1.9196139999999999</v>
      </c>
    </row>
    <row r="21" spans="1:12" x14ac:dyDescent="0.25">
      <c r="A21" s="2" t="s">
        <v>19</v>
      </c>
      <c r="B21" s="153">
        <v>2.2918000000000003</v>
      </c>
      <c r="C21" s="154">
        <v>2.7</v>
      </c>
      <c r="D21" s="154">
        <v>2.3689707000000002</v>
      </c>
      <c r="E21" s="155">
        <v>2.9495246000000002</v>
      </c>
      <c r="F21" s="156">
        <f t="shared" si="0"/>
        <v>2.8855941999999999</v>
      </c>
      <c r="G21" s="154">
        <v>2.8216637999999996</v>
      </c>
      <c r="H21" s="153">
        <v>0.8</v>
      </c>
      <c r="I21" s="153">
        <v>0.7</v>
      </c>
      <c r="J21" s="157">
        <v>0.7</v>
      </c>
      <c r="K21" s="157">
        <v>1.2</v>
      </c>
      <c r="L21" s="157">
        <v>1.0159499999999999</v>
      </c>
    </row>
    <row r="22" spans="1:12" ht="24" x14ac:dyDescent="0.25">
      <c r="A22" s="2" t="s">
        <v>20</v>
      </c>
      <c r="B22" s="153">
        <v>0.84329999999999994</v>
      </c>
      <c r="C22" s="154">
        <v>1.5</v>
      </c>
      <c r="D22" s="154">
        <v>1.33140119</v>
      </c>
      <c r="E22" s="155">
        <v>1.4962783400000002</v>
      </c>
      <c r="F22" s="156">
        <f t="shared" si="0"/>
        <v>1.6301054750000001</v>
      </c>
      <c r="G22" s="154">
        <v>1.7639326100000001</v>
      </c>
      <c r="H22" s="153">
        <v>1.1000000000000001</v>
      </c>
      <c r="I22" s="153">
        <v>1.7</v>
      </c>
      <c r="J22" s="157">
        <v>2.2999999999999998</v>
      </c>
      <c r="K22" s="157">
        <v>4.2</v>
      </c>
      <c r="L22" s="157">
        <v>3.2337760000000002</v>
      </c>
    </row>
    <row r="23" spans="1:12" ht="36" x14ac:dyDescent="0.25">
      <c r="A23" s="2" t="s">
        <v>21</v>
      </c>
      <c r="B23" s="153">
        <v>2.8399999999999998E-2</v>
      </c>
      <c r="C23" s="154">
        <v>0</v>
      </c>
      <c r="D23" s="154">
        <v>2.7279999999999999E-2</v>
      </c>
      <c r="E23" s="155">
        <v>2.4492799999999999E-2</v>
      </c>
      <c r="F23" s="156">
        <f t="shared" si="0"/>
        <v>6.8721900000000002E-2</v>
      </c>
      <c r="G23" s="154">
        <v>0.112951</v>
      </c>
      <c r="H23" s="153">
        <v>0.1</v>
      </c>
      <c r="I23" s="153">
        <v>0.1</v>
      </c>
      <c r="J23" s="157">
        <v>0.1</v>
      </c>
      <c r="K23" s="157">
        <v>0.1</v>
      </c>
      <c r="L23" s="157">
        <v>0.59068200000000004</v>
      </c>
    </row>
    <row r="24" spans="1:12" ht="36" x14ac:dyDescent="0.25">
      <c r="A24" s="2" t="s">
        <v>22</v>
      </c>
      <c r="B24" s="153">
        <v>0.81489999999999996</v>
      </c>
      <c r="C24" s="154">
        <v>1.5</v>
      </c>
      <c r="D24" s="154">
        <v>1.30412119</v>
      </c>
      <c r="E24" s="155">
        <v>1.4717855399999999</v>
      </c>
      <c r="F24" s="156">
        <f t="shared" si="0"/>
        <v>1.561383575</v>
      </c>
      <c r="G24" s="154">
        <v>1.6509816100000001</v>
      </c>
      <c r="H24" s="153">
        <v>1</v>
      </c>
      <c r="I24" s="153">
        <v>1.6</v>
      </c>
      <c r="J24" s="157">
        <v>2.2000000000000002</v>
      </c>
      <c r="K24" s="157">
        <v>4.0999999999999996</v>
      </c>
      <c r="L24" s="157">
        <v>2.6430940000000001</v>
      </c>
    </row>
    <row r="25" spans="1:12" x14ac:dyDescent="0.25">
      <c r="A25" s="2" t="s">
        <v>23</v>
      </c>
      <c r="B25" s="153">
        <v>1.4005999999999998</v>
      </c>
      <c r="C25" s="154">
        <v>1.2</v>
      </c>
      <c r="D25" s="154">
        <v>1.4250106</v>
      </c>
      <c r="E25" s="155">
        <v>1.4002314199999999</v>
      </c>
      <c r="F25" s="156">
        <f t="shared" si="0"/>
        <v>2.198759495</v>
      </c>
      <c r="G25" s="154">
        <v>2.9972875699999997</v>
      </c>
      <c r="H25" s="153">
        <v>2.2999999999999998</v>
      </c>
      <c r="I25" s="153">
        <v>2.4</v>
      </c>
      <c r="J25" s="157">
        <v>2.8</v>
      </c>
      <c r="K25" s="157">
        <v>4.0999999999999996</v>
      </c>
      <c r="L25" s="157">
        <v>5.5570139999999997</v>
      </c>
    </row>
    <row r="26" spans="1:12" ht="24" x14ac:dyDescent="0.25">
      <c r="A26" s="2" t="s">
        <v>24</v>
      </c>
      <c r="B26" s="153">
        <v>1.4855</v>
      </c>
      <c r="C26" s="154">
        <v>2.4</v>
      </c>
      <c r="D26" s="154">
        <v>4.1860351700000002</v>
      </c>
      <c r="E26" s="155">
        <v>3.7739886199999999</v>
      </c>
      <c r="F26" s="156">
        <f t="shared" si="0"/>
        <v>6.4294577699999991</v>
      </c>
      <c r="G26" s="154">
        <v>9.0849269199999991</v>
      </c>
      <c r="H26" s="153">
        <v>2.6</v>
      </c>
      <c r="I26" s="153">
        <v>1.8</v>
      </c>
      <c r="J26" s="157">
        <v>2.4</v>
      </c>
      <c r="K26" s="157">
        <v>2.9</v>
      </c>
      <c r="L26" s="157">
        <v>4.7364870000000003</v>
      </c>
    </row>
    <row r="27" spans="1:12" ht="24" x14ac:dyDescent="0.25">
      <c r="A27" s="2" t="s">
        <v>25</v>
      </c>
      <c r="B27" s="153">
        <v>1.4804000000000002</v>
      </c>
      <c r="C27" s="154">
        <v>2.2000000000000002</v>
      </c>
      <c r="D27" s="154">
        <v>2.7730438999999998</v>
      </c>
      <c r="E27" s="155">
        <v>6.1843501500000002</v>
      </c>
      <c r="F27" s="156">
        <f t="shared" si="0"/>
        <v>5.2920288650000007</v>
      </c>
      <c r="G27" s="154">
        <v>4.3997075800000003</v>
      </c>
      <c r="H27" s="153">
        <v>36.700000000000003</v>
      </c>
      <c r="I27" s="153">
        <v>12.9</v>
      </c>
      <c r="J27" s="157">
        <v>8.6999999999999993</v>
      </c>
      <c r="K27" s="157">
        <v>12</v>
      </c>
      <c r="L27" s="157">
        <v>9.9543429999999997</v>
      </c>
    </row>
    <row r="28" spans="1:12" x14ac:dyDescent="0.25">
      <c r="A28" s="2" t="s">
        <v>26</v>
      </c>
      <c r="B28" s="153">
        <v>0.5363</v>
      </c>
      <c r="C28" s="154">
        <v>0.7</v>
      </c>
      <c r="D28" s="154">
        <v>0.74365698999999996</v>
      </c>
      <c r="E28" s="155">
        <v>1.62227674</v>
      </c>
      <c r="F28" s="156">
        <f t="shared" si="0"/>
        <v>1.105734395</v>
      </c>
      <c r="G28" s="154">
        <v>0.58919205000000008</v>
      </c>
      <c r="H28" s="153">
        <v>1.6</v>
      </c>
      <c r="I28" s="153">
        <v>1</v>
      </c>
      <c r="J28" s="157">
        <v>0.7</v>
      </c>
      <c r="K28" s="157">
        <v>1.2</v>
      </c>
      <c r="L28" s="157">
        <v>1.245908</v>
      </c>
    </row>
    <row r="29" spans="1:12" ht="24" x14ac:dyDescent="0.25">
      <c r="A29" s="2" t="s">
        <v>27</v>
      </c>
      <c r="B29" s="153">
        <v>2.4043000000000001</v>
      </c>
      <c r="C29" s="154">
        <v>2.7</v>
      </c>
      <c r="D29" s="154">
        <v>1.4780283799999998</v>
      </c>
      <c r="E29" s="155">
        <v>1.4029865400000001</v>
      </c>
      <c r="F29" s="156">
        <f t="shared" si="0"/>
        <v>1.1331018800000001</v>
      </c>
      <c r="G29" s="154">
        <v>0.86321722000000001</v>
      </c>
      <c r="H29" s="153">
        <v>0.8</v>
      </c>
      <c r="I29" s="153">
        <v>0.5</v>
      </c>
      <c r="J29" s="157">
        <v>0.5</v>
      </c>
      <c r="K29" s="157">
        <v>1.1000000000000001</v>
      </c>
      <c r="L29" s="157">
        <v>1.9733620000000001</v>
      </c>
    </row>
    <row r="30" spans="1:12" x14ac:dyDescent="0.25">
      <c r="A30" s="2" t="s">
        <v>28</v>
      </c>
      <c r="B30" s="153">
        <v>5.0442999999999998</v>
      </c>
      <c r="C30" s="154">
        <v>9</v>
      </c>
      <c r="D30" s="154">
        <v>3.6854555499999999</v>
      </c>
      <c r="E30" s="155">
        <v>4.4635224999999998</v>
      </c>
      <c r="F30" s="156">
        <f t="shared" si="0"/>
        <v>5.5598146249999996</v>
      </c>
      <c r="G30" s="154">
        <v>6.6561067500000002</v>
      </c>
      <c r="H30" s="153">
        <v>1.1000000000000001</v>
      </c>
      <c r="I30" s="153">
        <v>1.5</v>
      </c>
      <c r="J30" s="157">
        <v>1.5</v>
      </c>
      <c r="K30" s="157">
        <v>2.2000000000000002</v>
      </c>
      <c r="L30" s="157">
        <v>1.8612329999999999</v>
      </c>
    </row>
    <row r="31" spans="1:12" x14ac:dyDescent="0.25">
      <c r="A31" s="2" t="s">
        <v>29</v>
      </c>
      <c r="B31" s="153">
        <v>6.0613999999999999</v>
      </c>
      <c r="C31" s="154">
        <v>3.3</v>
      </c>
      <c r="D31" s="154">
        <v>6.8129123600000003</v>
      </c>
      <c r="E31" s="155">
        <v>7.1855148799999995</v>
      </c>
      <c r="F31" s="156">
        <f t="shared" si="0"/>
        <v>8.1772984999999991</v>
      </c>
      <c r="G31" s="154">
        <v>9.1690821199999988</v>
      </c>
      <c r="H31" s="153">
        <v>18.8</v>
      </c>
      <c r="I31" s="153">
        <v>15.3</v>
      </c>
      <c r="J31" s="157">
        <v>14.6</v>
      </c>
      <c r="K31" s="157">
        <v>23.7</v>
      </c>
      <c r="L31" s="157">
        <v>30.160232000000001</v>
      </c>
    </row>
    <row r="32" spans="1:12" x14ac:dyDescent="0.25">
      <c r="A32" s="2" t="s">
        <v>30</v>
      </c>
      <c r="B32" s="153">
        <v>2.1880000000000002</v>
      </c>
      <c r="C32" s="154">
        <v>1.7</v>
      </c>
      <c r="D32" s="154">
        <v>2.7329175000000001</v>
      </c>
      <c r="E32" s="155">
        <v>3.3534603999999999</v>
      </c>
      <c r="F32" s="156">
        <f t="shared" si="0"/>
        <v>4.1796913</v>
      </c>
      <c r="G32" s="154">
        <v>5.0059222000000005</v>
      </c>
      <c r="H32" s="153">
        <v>1.5</v>
      </c>
      <c r="I32" s="153">
        <v>1</v>
      </c>
      <c r="J32" s="157">
        <v>0.7</v>
      </c>
      <c r="K32" s="157">
        <v>0.9</v>
      </c>
      <c r="L32" s="157">
        <v>0.67423999999999995</v>
      </c>
    </row>
    <row r="33" spans="1:12" ht="24" x14ac:dyDescent="0.25">
      <c r="A33" s="2" t="s">
        <v>31</v>
      </c>
      <c r="B33" s="153">
        <v>0.29499999999999998</v>
      </c>
      <c r="C33" s="154">
        <v>1.1000000000000001</v>
      </c>
      <c r="D33" s="154">
        <v>0.49933949999999999</v>
      </c>
      <c r="E33" s="155">
        <v>1.296278</v>
      </c>
      <c r="F33" s="156">
        <f t="shared" si="0"/>
        <v>0.69261855000000006</v>
      </c>
      <c r="G33" s="154">
        <v>8.8959099999999999E-2</v>
      </c>
      <c r="H33" s="153">
        <v>0.5</v>
      </c>
      <c r="I33" s="153">
        <v>0.8</v>
      </c>
      <c r="J33" s="157">
        <v>0.8</v>
      </c>
      <c r="K33" s="157">
        <v>0.4</v>
      </c>
      <c r="L33" s="157">
        <v>5.7312000000000002E-2</v>
      </c>
    </row>
    <row r="34" spans="1:12" x14ac:dyDescent="0.25">
      <c r="A34" s="2" t="s">
        <v>32</v>
      </c>
      <c r="B34" s="153">
        <v>38.443400000000004</v>
      </c>
      <c r="C34" s="154">
        <v>42.7</v>
      </c>
      <c r="D34" s="154">
        <v>35.010218939999994</v>
      </c>
      <c r="E34" s="155">
        <v>37.404420880000004</v>
      </c>
      <c r="F34" s="156">
        <f t="shared" si="0"/>
        <v>27.29253014</v>
      </c>
      <c r="G34" s="154">
        <v>17.180639399999997</v>
      </c>
      <c r="H34" s="153">
        <v>17.7</v>
      </c>
      <c r="I34" s="153">
        <v>20.3</v>
      </c>
      <c r="J34" s="157">
        <v>24.9</v>
      </c>
      <c r="K34" s="157">
        <v>22.1</v>
      </c>
      <c r="L34" s="157">
        <v>25.852070999999999</v>
      </c>
    </row>
    <row r="35" spans="1:12" ht="24" x14ac:dyDescent="0.25">
      <c r="A35" s="2" t="s">
        <v>33</v>
      </c>
      <c r="B35" s="153">
        <v>2.3969</v>
      </c>
      <c r="C35" s="154">
        <v>2.7</v>
      </c>
      <c r="D35" s="154">
        <v>2.2988952999999999</v>
      </c>
      <c r="E35" s="155">
        <v>2.8298209999999999</v>
      </c>
      <c r="F35" s="156">
        <f t="shared" si="0"/>
        <v>3.2202880499999997</v>
      </c>
      <c r="G35" s="154">
        <v>3.6107551</v>
      </c>
      <c r="H35" s="153">
        <v>0.4</v>
      </c>
      <c r="I35" s="153">
        <v>0.4</v>
      </c>
      <c r="J35" s="157">
        <v>0.9</v>
      </c>
      <c r="K35" s="157">
        <v>1.5</v>
      </c>
      <c r="L35" s="157">
        <v>0.39771499999999999</v>
      </c>
    </row>
    <row r="36" spans="1:12" ht="24" x14ac:dyDescent="0.25">
      <c r="A36" s="2" t="s">
        <v>34</v>
      </c>
      <c r="B36" s="153">
        <v>8.7221000000000011</v>
      </c>
      <c r="C36" s="154">
        <v>10.1</v>
      </c>
      <c r="D36" s="154">
        <v>10.3844534</v>
      </c>
      <c r="E36" s="155">
        <v>10.54318642</v>
      </c>
      <c r="F36" s="156">
        <f t="shared" si="0"/>
        <v>8.9158210100000002</v>
      </c>
      <c r="G36" s="154">
        <v>7.2884555999999998</v>
      </c>
      <c r="H36" s="153">
        <v>5.5</v>
      </c>
      <c r="I36" s="153">
        <v>4.7</v>
      </c>
      <c r="J36" s="157">
        <v>4.3</v>
      </c>
      <c r="K36" s="157">
        <v>4.0999999999999996</v>
      </c>
      <c r="L36" s="157">
        <v>5.4981479999999996</v>
      </c>
    </row>
    <row r="37" spans="1:12" x14ac:dyDescent="0.25">
      <c r="A37" s="2" t="s">
        <v>35</v>
      </c>
      <c r="B37" s="153">
        <v>14.8261</v>
      </c>
      <c r="C37" s="154">
        <v>18</v>
      </c>
      <c r="D37" s="154">
        <v>17.553064500000001</v>
      </c>
      <c r="E37" s="155">
        <v>23.688188289999999</v>
      </c>
      <c r="F37" s="156">
        <f t="shared" si="0"/>
        <v>26.643797995</v>
      </c>
      <c r="G37" s="154">
        <v>29.5994077</v>
      </c>
      <c r="H37" s="153">
        <v>7.4</v>
      </c>
      <c r="I37" s="153">
        <v>8.9</v>
      </c>
      <c r="J37" s="157">
        <v>7.4</v>
      </c>
      <c r="K37" s="157">
        <v>11.2</v>
      </c>
      <c r="L37" s="157">
        <v>14.0441</v>
      </c>
    </row>
    <row r="38" spans="1:12" x14ac:dyDescent="0.25">
      <c r="A38" s="2" t="s">
        <v>36</v>
      </c>
      <c r="B38" s="153">
        <v>6.7766000000000002</v>
      </c>
      <c r="C38" s="154">
        <v>7.3</v>
      </c>
      <c r="D38" s="154">
        <v>9.0878522100000012</v>
      </c>
      <c r="E38" s="155">
        <v>10.527915779999999</v>
      </c>
      <c r="F38" s="156">
        <f t="shared" si="0"/>
        <v>12.471322749999999</v>
      </c>
      <c r="G38" s="154">
        <v>14.41472972</v>
      </c>
      <c r="H38" s="153">
        <v>0.1</v>
      </c>
      <c r="I38" s="153">
        <v>0.6</v>
      </c>
      <c r="J38" s="157">
        <v>0.5</v>
      </c>
      <c r="K38" s="157">
        <v>0.3</v>
      </c>
      <c r="L38" s="157">
        <v>0.50568000000000002</v>
      </c>
    </row>
    <row r="39" spans="1:12" ht="24" x14ac:dyDescent="0.25">
      <c r="A39" s="2" t="s">
        <v>37</v>
      </c>
      <c r="B39" s="153">
        <v>1.9937</v>
      </c>
      <c r="C39" s="154">
        <v>3.8</v>
      </c>
      <c r="D39" s="154">
        <v>6.0875374999999998</v>
      </c>
      <c r="E39" s="155">
        <v>1.1515971</v>
      </c>
      <c r="F39" s="156">
        <f>AVERAGE(E39,G39)</f>
        <v>1.7204811500000001</v>
      </c>
      <c r="G39" s="154">
        <v>2.2893652000000002</v>
      </c>
      <c r="H39" s="155">
        <v>1E-3</v>
      </c>
      <c r="I39" s="155">
        <v>1E-3</v>
      </c>
      <c r="J39" s="155">
        <v>1E-3</v>
      </c>
      <c r="K39" s="155">
        <v>1E-3</v>
      </c>
      <c r="L39" s="155">
        <v>1E-3</v>
      </c>
    </row>
    <row r="40" spans="1:12" ht="36" x14ac:dyDescent="0.25">
      <c r="A40" s="2" t="s">
        <v>38</v>
      </c>
      <c r="B40" s="154">
        <v>0.35189999999999999</v>
      </c>
      <c r="C40" s="154">
        <v>0.4</v>
      </c>
      <c r="D40" s="154">
        <v>0.55152177000000002</v>
      </c>
      <c r="E40" s="155">
        <v>0.63452960000000003</v>
      </c>
      <c r="F40" s="156">
        <f t="shared" si="0"/>
        <v>1.521296475</v>
      </c>
      <c r="G40" s="154">
        <v>2.4080633499999999</v>
      </c>
      <c r="H40" s="153">
        <v>2.1</v>
      </c>
      <c r="I40" s="153">
        <v>1.3</v>
      </c>
      <c r="J40" s="157">
        <v>1.2</v>
      </c>
      <c r="K40" s="157">
        <v>1.5</v>
      </c>
      <c r="L40" s="157">
        <v>0.62602999999999998</v>
      </c>
    </row>
    <row r="41" spans="1:12" ht="36" x14ac:dyDescent="0.25">
      <c r="A41" s="2" t="s">
        <v>39</v>
      </c>
      <c r="B41" s="153">
        <v>0.62460000000000004</v>
      </c>
      <c r="C41" s="154">
        <v>0.1</v>
      </c>
      <c r="D41" s="154">
        <v>1.7073934</v>
      </c>
      <c r="E41" s="155">
        <v>0.66959489999999999</v>
      </c>
      <c r="F41" s="156">
        <f t="shared" si="0"/>
        <v>0.56176939999999997</v>
      </c>
      <c r="G41" s="154">
        <v>0.45394390000000001</v>
      </c>
      <c r="H41" s="153">
        <v>0.8</v>
      </c>
      <c r="I41" s="153">
        <v>1.2</v>
      </c>
      <c r="J41" s="157">
        <v>1.2</v>
      </c>
      <c r="K41" s="157">
        <v>1.2</v>
      </c>
      <c r="L41" s="157">
        <v>0.86164399999999997</v>
      </c>
    </row>
    <row r="42" spans="1:12" ht="36" x14ac:dyDescent="0.25">
      <c r="A42" s="2" t="s">
        <v>40</v>
      </c>
      <c r="B42" s="153">
        <v>0.19490000000000002</v>
      </c>
      <c r="C42" s="154">
        <v>0.6</v>
      </c>
      <c r="D42" s="154">
        <v>0.25556679999999998</v>
      </c>
      <c r="E42" s="155">
        <v>0.53556939999999997</v>
      </c>
      <c r="F42" s="156">
        <f>AVERAGE(E42,G42)</f>
        <v>0.65289465000000002</v>
      </c>
      <c r="G42" s="154">
        <v>0.77021990000000007</v>
      </c>
      <c r="H42" s="153">
        <v>0.2</v>
      </c>
      <c r="I42" s="153">
        <v>0.2</v>
      </c>
      <c r="J42" s="157">
        <v>1E-3</v>
      </c>
      <c r="K42" s="157">
        <v>1E-3</v>
      </c>
      <c r="L42" s="157">
        <v>1E-3</v>
      </c>
    </row>
    <row r="43" spans="1:12" ht="24" x14ac:dyDescent="0.25">
      <c r="A43" s="2" t="s">
        <v>41</v>
      </c>
      <c r="B43" s="153">
        <v>0</v>
      </c>
      <c r="C43" s="154">
        <v>1.7729999999999999E-2</v>
      </c>
      <c r="D43" s="154">
        <v>1.2654606000000002</v>
      </c>
      <c r="E43" s="155">
        <v>10.2341944</v>
      </c>
      <c r="F43" s="156">
        <f t="shared" si="0"/>
        <v>9.2099051999999997</v>
      </c>
      <c r="G43" s="154">
        <v>8.1856159999999996</v>
      </c>
      <c r="H43" s="153">
        <v>4.9000000000000004</v>
      </c>
      <c r="I43" s="153">
        <v>4</v>
      </c>
      <c r="J43" s="157">
        <v>3.5</v>
      </c>
      <c r="K43" s="157">
        <v>9.6999999999999993</v>
      </c>
      <c r="L43" s="157">
        <v>5.1436099999999998</v>
      </c>
    </row>
    <row r="44" spans="1:12" ht="24" x14ac:dyDescent="0.25">
      <c r="A44" s="2" t="s">
        <v>42</v>
      </c>
      <c r="B44" s="153">
        <v>2.9531999999999998</v>
      </c>
      <c r="C44" s="154">
        <v>4</v>
      </c>
      <c r="D44" s="154">
        <v>6.5025211699999996</v>
      </c>
      <c r="E44" s="155">
        <v>8.6597412299999998</v>
      </c>
      <c r="F44" s="156">
        <f t="shared" si="0"/>
        <v>14.620627255000002</v>
      </c>
      <c r="G44" s="154">
        <v>20.581513280000003</v>
      </c>
      <c r="H44" s="153">
        <v>8.5</v>
      </c>
      <c r="I44" s="153">
        <v>8.8000000000000007</v>
      </c>
      <c r="J44" s="157">
        <v>6.3</v>
      </c>
      <c r="K44" s="157">
        <v>7.4</v>
      </c>
      <c r="L44" s="157">
        <v>10.717305</v>
      </c>
    </row>
    <row r="45" spans="1:12" ht="24" x14ac:dyDescent="0.25">
      <c r="A45" s="2" t="s">
        <v>43</v>
      </c>
      <c r="B45" s="153">
        <v>13.306799999999999</v>
      </c>
      <c r="C45" s="154">
        <v>17.100000000000001</v>
      </c>
      <c r="D45" s="154">
        <v>21.045304429999998</v>
      </c>
      <c r="E45" s="155">
        <v>25.782829370000002</v>
      </c>
      <c r="F45" s="156">
        <f t="shared" si="0"/>
        <v>29.649487860000001</v>
      </c>
      <c r="G45" s="154">
        <v>33.51614635</v>
      </c>
      <c r="H45" s="153">
        <v>6.3</v>
      </c>
      <c r="I45" s="153">
        <v>5.2</v>
      </c>
      <c r="J45" s="157">
        <v>4.9000000000000004</v>
      </c>
      <c r="K45" s="157">
        <v>8.1999999999999993</v>
      </c>
      <c r="L45" s="157">
        <v>8.5581139999999998</v>
      </c>
    </row>
    <row r="46" spans="1:12" ht="24" x14ac:dyDescent="0.25">
      <c r="A46" s="2" t="s">
        <v>44</v>
      </c>
      <c r="B46" s="153">
        <v>2.7831999999999999</v>
      </c>
      <c r="C46" s="154">
        <v>5.6</v>
      </c>
      <c r="D46" s="154">
        <v>5.9241717000000005</v>
      </c>
      <c r="E46" s="155">
        <v>7.7064434999999998</v>
      </c>
      <c r="F46" s="156">
        <f t="shared" si="0"/>
        <v>6.8198724500000001</v>
      </c>
      <c r="G46" s="154">
        <v>5.9333014000000004</v>
      </c>
      <c r="H46" s="153">
        <v>2.2000000000000002</v>
      </c>
      <c r="I46" s="153">
        <v>2.9</v>
      </c>
      <c r="J46" s="157">
        <v>2.1</v>
      </c>
      <c r="K46" s="157">
        <v>2.6</v>
      </c>
      <c r="L46" s="157">
        <v>1.645683</v>
      </c>
    </row>
    <row r="47" spans="1:12" ht="24" x14ac:dyDescent="0.25">
      <c r="A47" s="2" t="s">
        <v>45</v>
      </c>
      <c r="B47" s="153">
        <v>1.6124000000000001</v>
      </c>
      <c r="C47" s="154">
        <v>3</v>
      </c>
      <c r="D47" s="154">
        <v>10.164733210000001</v>
      </c>
      <c r="E47" s="155">
        <v>3.6856304900000003</v>
      </c>
      <c r="F47" s="156">
        <f t="shared" si="0"/>
        <v>3.5124304950000003</v>
      </c>
      <c r="G47" s="154">
        <v>3.3392305000000002</v>
      </c>
      <c r="H47" s="153">
        <v>5.5</v>
      </c>
      <c r="I47" s="153">
        <v>3.4</v>
      </c>
      <c r="J47" s="157">
        <v>1.6</v>
      </c>
      <c r="K47" s="157">
        <v>2.5</v>
      </c>
      <c r="L47" s="157">
        <v>3.309253</v>
      </c>
    </row>
    <row r="48" spans="1:12" ht="24" x14ac:dyDescent="0.25">
      <c r="A48" s="2" t="s">
        <v>46</v>
      </c>
      <c r="B48" s="153">
        <v>15.942500000000001</v>
      </c>
      <c r="C48" s="154">
        <v>17.3</v>
      </c>
      <c r="D48" s="154">
        <v>17.612309920000001</v>
      </c>
      <c r="E48" s="155">
        <v>18.028942879999999</v>
      </c>
      <c r="F48" s="156">
        <f t="shared" si="0"/>
        <v>18.092798065</v>
      </c>
      <c r="G48" s="154">
        <v>18.156653250000002</v>
      </c>
      <c r="H48" s="153">
        <v>13.5</v>
      </c>
      <c r="I48" s="153">
        <v>18.7</v>
      </c>
      <c r="J48" s="157">
        <v>14.1</v>
      </c>
      <c r="K48" s="157">
        <v>15.7</v>
      </c>
      <c r="L48" s="157">
        <v>18.416148</v>
      </c>
    </row>
    <row r="49" spans="1:12" ht="24" x14ac:dyDescent="0.25">
      <c r="A49" s="2" t="s">
        <v>47</v>
      </c>
      <c r="B49" s="153">
        <v>4.7149999999999999</v>
      </c>
      <c r="C49" s="154">
        <v>5.9</v>
      </c>
      <c r="D49" s="154">
        <v>6.8619957300000003</v>
      </c>
      <c r="E49" s="155">
        <v>9.75997235</v>
      </c>
      <c r="F49" s="156">
        <f t="shared" si="0"/>
        <v>11.012688050000001</v>
      </c>
      <c r="G49" s="154">
        <v>12.265403750000001</v>
      </c>
      <c r="H49" s="153">
        <v>4.4000000000000004</v>
      </c>
      <c r="I49" s="153">
        <v>4.5999999999999996</v>
      </c>
      <c r="J49" s="157">
        <v>6.4</v>
      </c>
      <c r="K49" s="157">
        <v>5.8</v>
      </c>
      <c r="L49" s="157">
        <v>4.9151749999999996</v>
      </c>
    </row>
    <row r="50" spans="1:12" ht="24" x14ac:dyDescent="0.25">
      <c r="A50" s="2" t="s">
        <v>48</v>
      </c>
      <c r="B50" s="153">
        <v>3.1661999999999999</v>
      </c>
      <c r="C50" s="154">
        <v>4.0999999999999996</v>
      </c>
      <c r="D50" s="154">
        <v>7.4137884000000005</v>
      </c>
      <c r="E50" s="155">
        <v>8.7951909499999985</v>
      </c>
      <c r="F50" s="156">
        <f t="shared" si="0"/>
        <v>9.1187625249999993</v>
      </c>
      <c r="G50" s="154">
        <v>9.4423341000000001</v>
      </c>
      <c r="H50" s="153">
        <v>4.7</v>
      </c>
      <c r="I50" s="153">
        <v>8.5</v>
      </c>
      <c r="J50" s="157">
        <v>7.7</v>
      </c>
      <c r="K50" s="157">
        <v>6.9</v>
      </c>
      <c r="L50" s="157">
        <v>10.329370000000001</v>
      </c>
    </row>
    <row r="51" spans="1:12" x14ac:dyDescent="0.25">
      <c r="A51" s="2" t="s">
        <v>49</v>
      </c>
      <c r="B51" s="153">
        <v>3.9020999999999999</v>
      </c>
      <c r="C51" s="154">
        <v>5.2</v>
      </c>
      <c r="D51" s="154">
        <v>7.24875632</v>
      </c>
      <c r="E51" s="155">
        <v>9.405868980000001</v>
      </c>
      <c r="F51" s="156">
        <f t="shared" si="0"/>
        <v>11.36216194</v>
      </c>
      <c r="G51" s="154">
        <v>13.318454900000001</v>
      </c>
      <c r="H51" s="153">
        <v>3.2</v>
      </c>
      <c r="I51" s="153">
        <v>3.7</v>
      </c>
      <c r="J51" s="157">
        <v>4.3</v>
      </c>
      <c r="K51" s="157">
        <v>4.8</v>
      </c>
      <c r="L51" s="157">
        <v>6.1407790000000002</v>
      </c>
    </row>
    <row r="52" spans="1:12" x14ac:dyDescent="0.25">
      <c r="A52" s="2" t="s">
        <v>50</v>
      </c>
      <c r="B52" s="153">
        <v>7.2273999999999994</v>
      </c>
      <c r="C52" s="154">
        <v>10.1</v>
      </c>
      <c r="D52" s="154">
        <v>12.056885749999999</v>
      </c>
      <c r="E52" s="155">
        <v>13.477015849999999</v>
      </c>
      <c r="F52" s="156">
        <f t="shared" si="0"/>
        <v>11.339395024999998</v>
      </c>
      <c r="G52" s="154">
        <v>9.2017741999999991</v>
      </c>
      <c r="H52" s="153">
        <v>2.4</v>
      </c>
      <c r="I52" s="153">
        <v>2.8</v>
      </c>
      <c r="J52" s="157">
        <v>2.5</v>
      </c>
      <c r="K52" s="157">
        <v>5.3</v>
      </c>
      <c r="L52" s="157">
        <v>5.0616979999999998</v>
      </c>
    </row>
    <row r="53" spans="1:12" ht="24" x14ac:dyDescent="0.25">
      <c r="A53" s="2" t="s">
        <v>51</v>
      </c>
      <c r="B53" s="153">
        <v>23.658799999999999</v>
      </c>
      <c r="C53" s="154">
        <v>29.1</v>
      </c>
      <c r="D53" s="154">
        <v>33.024644760000001</v>
      </c>
      <c r="E53" s="155">
        <v>32.727438159999998</v>
      </c>
      <c r="F53" s="156">
        <f t="shared" si="0"/>
        <v>37.236929700000005</v>
      </c>
      <c r="G53" s="154">
        <v>41.746421240000004</v>
      </c>
      <c r="H53" s="153">
        <v>12.4</v>
      </c>
      <c r="I53" s="153">
        <v>11.9</v>
      </c>
      <c r="J53" s="157">
        <v>7.2</v>
      </c>
      <c r="K53" s="157">
        <v>9.6</v>
      </c>
      <c r="L53" s="157">
        <v>14.914720000000001</v>
      </c>
    </row>
    <row r="54" spans="1:12" ht="24" x14ac:dyDescent="0.25">
      <c r="A54" s="2" t="s">
        <v>52</v>
      </c>
      <c r="B54" s="153">
        <v>5.4848999999999997</v>
      </c>
      <c r="C54" s="154">
        <v>6.6</v>
      </c>
      <c r="D54" s="154">
        <v>7.4216683200000002</v>
      </c>
      <c r="E54" s="155">
        <v>9.5495234399999998</v>
      </c>
      <c r="F54" s="156">
        <f t="shared" si="0"/>
        <v>12.332757369999999</v>
      </c>
      <c r="G54" s="154">
        <v>15.115991300000001</v>
      </c>
      <c r="H54" s="153">
        <v>5.4</v>
      </c>
      <c r="I54" s="153">
        <v>6.5</v>
      </c>
      <c r="J54" s="157">
        <v>4.5</v>
      </c>
      <c r="K54" s="157">
        <v>6.9</v>
      </c>
      <c r="L54" s="157">
        <v>7.6683719999999997</v>
      </c>
    </row>
    <row r="55" spans="1:12" x14ac:dyDescent="0.25">
      <c r="A55" s="2" t="s">
        <v>53</v>
      </c>
      <c r="B55" s="153">
        <v>9.9861000000000004</v>
      </c>
      <c r="C55" s="154">
        <v>11.6</v>
      </c>
      <c r="D55" s="154">
        <v>13.039749349999999</v>
      </c>
      <c r="E55" s="155">
        <v>22.359006999999998</v>
      </c>
      <c r="F55" s="156">
        <f t="shared" si="0"/>
        <v>20.459024100000001</v>
      </c>
      <c r="G55" s="154">
        <v>18.559041199999999</v>
      </c>
      <c r="H55" s="153">
        <v>2</v>
      </c>
      <c r="I55" s="153">
        <v>2.5</v>
      </c>
      <c r="J55" s="157">
        <v>1.5</v>
      </c>
      <c r="K55" s="157">
        <v>2.4</v>
      </c>
      <c r="L55" s="157">
        <v>3.635453</v>
      </c>
    </row>
    <row r="56" spans="1:12" x14ac:dyDescent="0.25">
      <c r="A56" s="2" t="s">
        <v>54</v>
      </c>
      <c r="B56" s="153">
        <v>5.8958000000000004</v>
      </c>
      <c r="C56" s="154">
        <v>5.7</v>
      </c>
      <c r="D56" s="154">
        <v>4.0119726199999999</v>
      </c>
      <c r="E56" s="155">
        <v>6.94579463</v>
      </c>
      <c r="F56" s="156">
        <f t="shared" si="0"/>
        <v>7.1035720749999998</v>
      </c>
      <c r="G56" s="154">
        <v>7.2613495199999996</v>
      </c>
      <c r="H56" s="153">
        <v>4.7</v>
      </c>
      <c r="I56" s="153">
        <v>6.1</v>
      </c>
      <c r="J56" s="157">
        <v>4.5</v>
      </c>
      <c r="K56" s="157">
        <v>10.3</v>
      </c>
      <c r="L56" s="157">
        <v>8.8252609999999994</v>
      </c>
    </row>
    <row r="57" spans="1:12" x14ac:dyDescent="0.25">
      <c r="A57" s="2" t="s">
        <v>55</v>
      </c>
      <c r="B57" s="153">
        <v>4.5806000000000004</v>
      </c>
      <c r="C57" s="154">
        <v>4.7</v>
      </c>
      <c r="D57" s="154">
        <v>4.7508348800000002</v>
      </c>
      <c r="E57" s="155">
        <v>5.4370631100000004</v>
      </c>
      <c r="F57" s="156">
        <f t="shared" si="0"/>
        <v>6.0848386449999996</v>
      </c>
      <c r="G57" s="154">
        <v>6.7326141799999997</v>
      </c>
      <c r="H57" s="153">
        <v>4.2</v>
      </c>
      <c r="I57" s="153">
        <v>4</v>
      </c>
      <c r="J57" s="157">
        <v>4.9000000000000004</v>
      </c>
      <c r="K57" s="157">
        <v>4.9000000000000004</v>
      </c>
      <c r="L57" s="157">
        <v>6.0943759999999996</v>
      </c>
    </row>
    <row r="58" spans="1:12" ht="24" x14ac:dyDescent="0.25">
      <c r="A58" s="2" t="s">
        <v>56</v>
      </c>
      <c r="B58" s="153">
        <v>7.7119</v>
      </c>
      <c r="C58" s="154">
        <v>8.6999999999999993</v>
      </c>
      <c r="D58" s="154">
        <v>16.099101349999998</v>
      </c>
      <c r="E58" s="155">
        <v>14.301245230000001</v>
      </c>
      <c r="F58" s="156">
        <f t="shared" si="0"/>
        <v>16.127957939999998</v>
      </c>
      <c r="G58" s="154">
        <v>17.954670649999997</v>
      </c>
      <c r="H58" s="153">
        <v>2.8</v>
      </c>
      <c r="I58" s="153">
        <v>2.2000000000000002</v>
      </c>
      <c r="J58" s="157">
        <v>1.7</v>
      </c>
      <c r="K58" s="157">
        <v>2.6</v>
      </c>
      <c r="L58" s="157">
        <v>2.6222219999999998</v>
      </c>
    </row>
    <row r="59" spans="1:12" x14ac:dyDescent="0.25">
      <c r="A59" s="2" t="s">
        <v>57</v>
      </c>
      <c r="B59" s="153">
        <v>2.7194000000000003</v>
      </c>
      <c r="C59" s="154">
        <v>2.7</v>
      </c>
      <c r="D59" s="154">
        <v>3.0608168399999998</v>
      </c>
      <c r="E59" s="155">
        <v>3.8017907499999999</v>
      </c>
      <c r="F59" s="156">
        <f t="shared" si="0"/>
        <v>2.7233898299999999</v>
      </c>
      <c r="G59" s="154">
        <v>1.6449889099999999</v>
      </c>
      <c r="H59" s="153">
        <v>1</v>
      </c>
      <c r="I59" s="153">
        <v>1.2</v>
      </c>
      <c r="J59" s="157">
        <v>0.8</v>
      </c>
      <c r="K59" s="157">
        <v>1.5</v>
      </c>
      <c r="L59" s="157">
        <v>2.2958609999999999</v>
      </c>
    </row>
    <row r="60" spans="1:12" ht="24" x14ac:dyDescent="0.25">
      <c r="A60" s="2" t="s">
        <v>58</v>
      </c>
      <c r="B60" s="153">
        <v>9.2568000000000001</v>
      </c>
      <c r="C60" s="154">
        <v>9.1</v>
      </c>
      <c r="D60" s="154">
        <v>11.6907079</v>
      </c>
      <c r="E60" s="155">
        <v>12.29249115</v>
      </c>
      <c r="F60" s="156">
        <f t="shared" ref="F60:F88" si="1">AVERAGE(E60,G60)</f>
        <v>13.176619759999999</v>
      </c>
      <c r="G60" s="154">
        <v>14.060748369999999</v>
      </c>
      <c r="H60" s="153">
        <v>8.4</v>
      </c>
      <c r="I60" s="153">
        <v>6</v>
      </c>
      <c r="J60" s="157">
        <v>13.1</v>
      </c>
      <c r="K60" s="157">
        <v>10.9</v>
      </c>
      <c r="L60" s="157">
        <v>12.486255</v>
      </c>
    </row>
    <row r="61" spans="1:12" x14ac:dyDescent="0.25">
      <c r="A61" s="2" t="s">
        <v>59</v>
      </c>
      <c r="B61" s="153">
        <v>6.3739999999999997</v>
      </c>
      <c r="C61" s="154">
        <v>5.5</v>
      </c>
      <c r="D61" s="154">
        <v>3.3134213300000002</v>
      </c>
      <c r="E61" s="155">
        <v>4.1021253700000004</v>
      </c>
      <c r="F61" s="156">
        <f t="shared" si="1"/>
        <v>4.0675000050000003</v>
      </c>
      <c r="G61" s="154">
        <v>4.0328746400000002</v>
      </c>
      <c r="H61" s="153">
        <v>11.4</v>
      </c>
      <c r="I61" s="153">
        <v>8.1</v>
      </c>
      <c r="J61" s="157">
        <v>12</v>
      </c>
      <c r="K61" s="157">
        <v>13.4</v>
      </c>
      <c r="L61" s="157">
        <v>13.5</v>
      </c>
    </row>
    <row r="62" spans="1:12" ht="48" x14ac:dyDescent="0.25">
      <c r="A62" s="2" t="s">
        <v>87</v>
      </c>
      <c r="B62" s="154">
        <v>1.6625000000000001</v>
      </c>
      <c r="C62" s="154">
        <v>1.9</v>
      </c>
      <c r="D62" s="154">
        <v>0.80757637000000004</v>
      </c>
      <c r="E62" s="155">
        <v>0.77992594999999998</v>
      </c>
      <c r="F62" s="156">
        <f t="shared" si="1"/>
        <v>0.79168431500000003</v>
      </c>
      <c r="G62" s="154">
        <v>0.80344268000000008</v>
      </c>
      <c r="H62" s="153">
        <v>6.8</v>
      </c>
      <c r="I62" s="153">
        <v>2.2999999999999998</v>
      </c>
      <c r="J62" s="157">
        <v>2.8</v>
      </c>
      <c r="K62" s="157">
        <v>3.6</v>
      </c>
      <c r="L62" s="157">
        <v>4.5</v>
      </c>
    </row>
    <row r="63" spans="1:12" ht="24" x14ac:dyDescent="0.25">
      <c r="A63" s="2" t="s">
        <v>61</v>
      </c>
      <c r="B63" s="154">
        <v>2.5783</v>
      </c>
      <c r="C63" s="154">
        <v>0.9</v>
      </c>
      <c r="D63" s="154">
        <v>0.24128637999999999</v>
      </c>
      <c r="E63" s="155">
        <v>0.25811793</v>
      </c>
      <c r="F63" s="156">
        <f t="shared" si="1"/>
        <v>0.27518758499999996</v>
      </c>
      <c r="G63" s="154">
        <v>0.29225723999999997</v>
      </c>
      <c r="H63" s="153">
        <v>1.1000000000000001</v>
      </c>
      <c r="I63" s="153">
        <v>1.2</v>
      </c>
      <c r="J63" s="157">
        <v>1.5</v>
      </c>
      <c r="K63" s="157">
        <v>1</v>
      </c>
      <c r="L63" s="157">
        <v>1.8797759999999999</v>
      </c>
    </row>
    <row r="64" spans="1:12" ht="36" x14ac:dyDescent="0.25">
      <c r="A64" s="2" t="s">
        <v>62</v>
      </c>
      <c r="B64" s="154">
        <v>2.1331999999999991</v>
      </c>
      <c r="C64" s="154">
        <v>2.7</v>
      </c>
      <c r="D64" s="154">
        <v>2.2645585800000001</v>
      </c>
      <c r="E64" s="155">
        <v>3.0640814900000004</v>
      </c>
      <c r="F64" s="156">
        <f t="shared" si="1"/>
        <v>3.0006281000000001</v>
      </c>
      <c r="G64" s="154">
        <v>2.9371747099999999</v>
      </c>
      <c r="H64" s="153">
        <v>3.5</v>
      </c>
      <c r="I64" s="153">
        <v>4.5</v>
      </c>
      <c r="J64" s="157">
        <v>7.7</v>
      </c>
      <c r="K64" s="157">
        <v>8.8000000000000007</v>
      </c>
      <c r="L64" s="157">
        <v>7.0707440000000004</v>
      </c>
    </row>
    <row r="65" spans="1:12" ht="24" x14ac:dyDescent="0.25">
      <c r="A65" s="2" t="s">
        <v>63</v>
      </c>
      <c r="B65" s="153">
        <v>3.9885000000000002</v>
      </c>
      <c r="C65" s="154">
        <v>9.1</v>
      </c>
      <c r="D65" s="154">
        <v>8.3957838699999989</v>
      </c>
      <c r="E65" s="155">
        <v>11.449838359999999</v>
      </c>
      <c r="F65" s="156">
        <f t="shared" si="1"/>
        <v>12.07477943</v>
      </c>
      <c r="G65" s="154">
        <v>12.6997205</v>
      </c>
      <c r="H65" s="153">
        <v>6.1</v>
      </c>
      <c r="I65" s="153">
        <v>10.8</v>
      </c>
      <c r="J65" s="157">
        <v>7.5</v>
      </c>
      <c r="K65" s="157">
        <v>6.2</v>
      </c>
      <c r="L65" s="157">
        <v>7.7</v>
      </c>
    </row>
    <row r="66" spans="1:12" x14ac:dyDescent="0.25">
      <c r="A66" s="2" t="s">
        <v>64</v>
      </c>
      <c r="B66" s="153">
        <v>1.9392</v>
      </c>
      <c r="C66" s="154">
        <v>0.9</v>
      </c>
      <c r="D66" s="154">
        <v>1.2491873999999998</v>
      </c>
      <c r="E66" s="155">
        <v>2.1712852000000002</v>
      </c>
      <c r="F66" s="156">
        <f t="shared" si="1"/>
        <v>1.9606980000000003</v>
      </c>
      <c r="G66" s="154">
        <v>1.7501108000000001</v>
      </c>
      <c r="H66" s="153">
        <v>0.4</v>
      </c>
      <c r="I66" s="153">
        <v>0.4</v>
      </c>
      <c r="J66" s="157">
        <v>0.4</v>
      </c>
      <c r="K66" s="157">
        <v>0.1</v>
      </c>
      <c r="L66" s="157">
        <v>0.1</v>
      </c>
    </row>
    <row r="67" spans="1:12" x14ac:dyDescent="0.25">
      <c r="A67" s="2" t="s">
        <v>65</v>
      </c>
      <c r="B67" s="153">
        <v>0.49210000000000004</v>
      </c>
      <c r="C67" s="154">
        <v>0.6</v>
      </c>
      <c r="D67" s="154">
        <v>0.74697619999999998</v>
      </c>
      <c r="E67" s="155">
        <v>0.97231889999999999</v>
      </c>
      <c r="F67" s="156">
        <f t="shared" si="1"/>
        <v>0.783474</v>
      </c>
      <c r="G67" s="154">
        <v>0.59462910000000002</v>
      </c>
      <c r="H67" s="153">
        <v>0.4</v>
      </c>
      <c r="I67" s="153">
        <v>0.8</v>
      </c>
      <c r="J67" s="157">
        <v>0.4</v>
      </c>
      <c r="K67" s="157">
        <v>0.5</v>
      </c>
      <c r="L67" s="157">
        <v>0.46086199999999999</v>
      </c>
    </row>
    <row r="68" spans="1:12" x14ac:dyDescent="0.25">
      <c r="A68" s="2" t="s">
        <v>66</v>
      </c>
      <c r="B68" s="153">
        <v>0.4945</v>
      </c>
      <c r="C68" s="154">
        <v>0.1</v>
      </c>
      <c r="D68" s="154">
        <v>0.60949380000000009</v>
      </c>
      <c r="E68" s="155">
        <v>0.19124970000000002</v>
      </c>
      <c r="F68" s="156">
        <f t="shared" si="1"/>
        <v>9.9411650000000018E-2</v>
      </c>
      <c r="G68" s="154">
        <v>7.5736000000000006E-3</v>
      </c>
      <c r="H68" s="153">
        <v>0.2</v>
      </c>
      <c r="I68" s="153">
        <v>0.1</v>
      </c>
      <c r="J68" s="157">
        <v>0.1</v>
      </c>
      <c r="K68" s="157">
        <v>0.1</v>
      </c>
      <c r="L68" s="157">
        <v>0.1</v>
      </c>
    </row>
    <row r="69" spans="1:12" x14ac:dyDescent="0.25">
      <c r="A69" s="2" t="s">
        <v>67</v>
      </c>
      <c r="B69" s="153">
        <v>0.4002</v>
      </c>
      <c r="C69" s="154">
        <v>0.1</v>
      </c>
      <c r="D69" s="154">
        <v>0.28063650000000001</v>
      </c>
      <c r="E69" s="155">
        <v>0.12754070000000001</v>
      </c>
      <c r="F69" s="156">
        <f t="shared" si="1"/>
        <v>0.13850185000000001</v>
      </c>
      <c r="G69" s="154">
        <v>0.14946300000000001</v>
      </c>
      <c r="H69" s="153">
        <v>1.1000000000000001</v>
      </c>
      <c r="I69" s="153">
        <v>1</v>
      </c>
      <c r="J69" s="157">
        <v>0.8</v>
      </c>
      <c r="K69" s="157">
        <v>0.8</v>
      </c>
      <c r="L69" s="157">
        <v>1.4411910000000001</v>
      </c>
    </row>
    <row r="70" spans="1:12" x14ac:dyDescent="0.25">
      <c r="A70" s="2" t="s">
        <v>68</v>
      </c>
      <c r="B70" s="153">
        <v>8.6286000000000005</v>
      </c>
      <c r="C70" s="154">
        <v>13.5</v>
      </c>
      <c r="D70" s="154">
        <v>20.738688100000001</v>
      </c>
      <c r="E70" s="155">
        <v>23.366033690000002</v>
      </c>
      <c r="F70" s="156">
        <f t="shared" si="1"/>
        <v>17.587833540000002</v>
      </c>
      <c r="G70" s="154">
        <v>11.80963339</v>
      </c>
      <c r="H70" s="153">
        <v>8.1999999999999993</v>
      </c>
      <c r="I70" s="153">
        <v>7.1</v>
      </c>
      <c r="J70" s="157">
        <v>9.1</v>
      </c>
      <c r="K70" s="157">
        <v>11.9</v>
      </c>
      <c r="L70" s="157">
        <v>7.9281889999999997</v>
      </c>
    </row>
    <row r="71" spans="1:12" x14ac:dyDescent="0.25">
      <c r="A71" s="2" t="s">
        <v>69</v>
      </c>
      <c r="B71" s="153">
        <v>0.435</v>
      </c>
      <c r="C71" s="154">
        <v>0.6</v>
      </c>
      <c r="D71" s="154">
        <v>0.98294510000000002</v>
      </c>
      <c r="E71" s="155">
        <v>0.34774665000000005</v>
      </c>
      <c r="F71" s="156">
        <f t="shared" si="1"/>
        <v>0.27597862500000003</v>
      </c>
      <c r="G71" s="154">
        <v>0.20421059999999999</v>
      </c>
      <c r="H71" s="153">
        <v>2.6</v>
      </c>
      <c r="I71" s="153">
        <v>1.1000000000000001</v>
      </c>
      <c r="J71" s="157">
        <v>0.9</v>
      </c>
      <c r="K71" s="157">
        <v>0.8</v>
      </c>
      <c r="L71" s="157">
        <v>0.98352300000000004</v>
      </c>
    </row>
    <row r="72" spans="1:12" x14ac:dyDescent="0.25">
      <c r="A72" s="2" t="s">
        <v>70</v>
      </c>
      <c r="B72" s="153">
        <v>8.7469000000000001</v>
      </c>
      <c r="C72" s="154">
        <v>11.4</v>
      </c>
      <c r="D72" s="154">
        <v>11.72834705</v>
      </c>
      <c r="E72" s="155">
        <v>12.09880506</v>
      </c>
      <c r="F72" s="156">
        <f t="shared" si="1"/>
        <v>13.996518605</v>
      </c>
      <c r="G72" s="154">
        <v>15.894232150000001</v>
      </c>
      <c r="H72" s="153">
        <v>7.5</v>
      </c>
      <c r="I72" s="153">
        <v>8.8000000000000007</v>
      </c>
      <c r="J72" s="157">
        <v>10.5</v>
      </c>
      <c r="K72" s="157">
        <v>12.2</v>
      </c>
      <c r="L72" s="157">
        <v>7.9252339999999997</v>
      </c>
    </row>
    <row r="73" spans="1:12" x14ac:dyDescent="0.25">
      <c r="A73" s="2" t="s">
        <v>71</v>
      </c>
      <c r="B73" s="153">
        <v>0.97809999999999997</v>
      </c>
      <c r="C73" s="154">
        <v>1</v>
      </c>
      <c r="D73" s="154">
        <v>1.2601262900000001</v>
      </c>
      <c r="E73" s="155">
        <v>2.01662958</v>
      </c>
      <c r="F73" s="156">
        <f t="shared" si="1"/>
        <v>2.0336933100000003</v>
      </c>
      <c r="G73" s="154">
        <v>2.0507570400000001</v>
      </c>
      <c r="H73" s="153">
        <v>2.4</v>
      </c>
      <c r="I73" s="153">
        <v>1.5</v>
      </c>
      <c r="J73" s="157">
        <v>1.8</v>
      </c>
      <c r="K73" s="157">
        <v>2.4</v>
      </c>
      <c r="L73" s="157">
        <v>4.4170179999999997</v>
      </c>
    </row>
    <row r="74" spans="1:12" x14ac:dyDescent="0.25">
      <c r="A74" s="2" t="s">
        <v>72</v>
      </c>
      <c r="B74" s="153">
        <v>16.653099999999998</v>
      </c>
      <c r="C74" s="154">
        <v>22.4</v>
      </c>
      <c r="D74" s="154">
        <v>18.7001287</v>
      </c>
      <c r="E74" s="155">
        <v>18.176838199999999</v>
      </c>
      <c r="F74" s="156">
        <f t="shared" si="1"/>
        <v>16.83509419</v>
      </c>
      <c r="G74" s="154">
        <v>15.49335018</v>
      </c>
      <c r="H74" s="153">
        <v>4.5999999999999996</v>
      </c>
      <c r="I74" s="153">
        <v>5</v>
      </c>
      <c r="J74" s="157">
        <v>2.6</v>
      </c>
      <c r="K74" s="157">
        <v>5.6</v>
      </c>
      <c r="L74" s="157">
        <v>7.9282110000000001</v>
      </c>
    </row>
    <row r="75" spans="1:12" ht="24" x14ac:dyDescent="0.25">
      <c r="A75" s="2" t="s">
        <v>73</v>
      </c>
      <c r="B75" s="153">
        <v>19.988</v>
      </c>
      <c r="C75" s="154">
        <v>19.600000000000001</v>
      </c>
      <c r="D75" s="154">
        <v>20.947333309999998</v>
      </c>
      <c r="E75" s="155">
        <v>21.468984550000002</v>
      </c>
      <c r="F75" s="156">
        <f t="shared" si="1"/>
        <v>21.194110645000002</v>
      </c>
      <c r="G75" s="154">
        <v>20.919236739999999</v>
      </c>
      <c r="H75" s="153">
        <v>12.2</v>
      </c>
      <c r="I75" s="153">
        <v>9.9</v>
      </c>
      <c r="J75" s="157">
        <v>14.9</v>
      </c>
      <c r="K75" s="157">
        <v>11.7</v>
      </c>
      <c r="L75" s="157">
        <v>14.668965</v>
      </c>
    </row>
    <row r="76" spans="1:12" x14ac:dyDescent="0.25">
      <c r="A76" s="2" t="s">
        <v>74</v>
      </c>
      <c r="B76" s="153">
        <v>9.0235000000000003</v>
      </c>
      <c r="C76" s="154">
        <v>8.8000000000000007</v>
      </c>
      <c r="D76" s="154">
        <v>8.7904149999999994</v>
      </c>
      <c r="E76" s="155">
        <v>8.8217563699999992</v>
      </c>
      <c r="F76" s="156">
        <f t="shared" si="1"/>
        <v>7.0438465849999989</v>
      </c>
      <c r="G76" s="154">
        <v>5.2659367999999995</v>
      </c>
      <c r="H76" s="153">
        <v>2.2000000000000002</v>
      </c>
      <c r="I76" s="153">
        <v>2.8</v>
      </c>
      <c r="J76" s="157">
        <v>1.7</v>
      </c>
      <c r="K76" s="157">
        <v>3</v>
      </c>
      <c r="L76" s="157">
        <v>3.4946730000000001</v>
      </c>
    </row>
    <row r="77" spans="1:12" x14ac:dyDescent="0.25">
      <c r="A77" s="2" t="s">
        <v>75</v>
      </c>
      <c r="B77" s="153">
        <v>3.2405999999999997</v>
      </c>
      <c r="C77" s="154">
        <v>2.7</v>
      </c>
      <c r="D77" s="154">
        <v>1.8995931799999999</v>
      </c>
      <c r="E77" s="155">
        <v>2.3904220999999999</v>
      </c>
      <c r="F77" s="156">
        <f t="shared" si="1"/>
        <v>2.1267412299999999</v>
      </c>
      <c r="G77" s="154">
        <v>1.8630603600000002</v>
      </c>
      <c r="H77" s="153">
        <v>2.5</v>
      </c>
      <c r="I77" s="153">
        <v>2.1</v>
      </c>
      <c r="J77" s="157">
        <v>1.2</v>
      </c>
      <c r="K77" s="157">
        <v>1.6</v>
      </c>
      <c r="L77" s="157">
        <v>2.0433150000000002</v>
      </c>
    </row>
    <row r="78" spans="1:12" ht="24" x14ac:dyDescent="0.25">
      <c r="A78" s="2" t="s">
        <v>76</v>
      </c>
      <c r="B78" s="153">
        <v>1.3263</v>
      </c>
      <c r="C78" s="154">
        <v>0.5</v>
      </c>
      <c r="D78" s="154">
        <v>0.73732401999999997</v>
      </c>
      <c r="E78" s="155">
        <v>1.43125133</v>
      </c>
      <c r="F78" s="156">
        <f t="shared" si="1"/>
        <v>1.6822870249999999</v>
      </c>
      <c r="G78" s="154">
        <v>1.9333227200000001</v>
      </c>
      <c r="H78" s="153">
        <v>1.7</v>
      </c>
      <c r="I78" s="153">
        <v>3</v>
      </c>
      <c r="J78" s="157">
        <v>2</v>
      </c>
      <c r="K78" s="157">
        <v>1.7</v>
      </c>
      <c r="L78" s="157">
        <v>1.8121910000000001</v>
      </c>
    </row>
    <row r="79" spans="1:12" x14ac:dyDescent="0.25">
      <c r="A79" s="2" t="s">
        <v>77</v>
      </c>
      <c r="B79" s="153">
        <v>2.8881000000000001</v>
      </c>
      <c r="C79" s="154">
        <v>3.7</v>
      </c>
      <c r="D79" s="154">
        <v>3.9466999500000002</v>
      </c>
      <c r="E79" s="155">
        <v>3.8439047999999998</v>
      </c>
      <c r="F79" s="156">
        <f t="shared" si="1"/>
        <v>4.01900645</v>
      </c>
      <c r="G79" s="154">
        <v>4.1941081000000002</v>
      </c>
      <c r="H79" s="153">
        <v>1.7</v>
      </c>
      <c r="I79" s="153">
        <v>1.9</v>
      </c>
      <c r="J79" s="157">
        <v>1.1000000000000001</v>
      </c>
      <c r="K79" s="157">
        <v>2.6</v>
      </c>
      <c r="L79" s="157">
        <v>1.8754569999999999</v>
      </c>
    </row>
    <row r="80" spans="1:12" x14ac:dyDescent="0.25">
      <c r="A80" s="2" t="s">
        <v>78</v>
      </c>
      <c r="B80" s="153">
        <v>2.1535000000000002</v>
      </c>
      <c r="C80" s="154">
        <v>2.7</v>
      </c>
      <c r="D80" s="154">
        <v>2.8829120000000001</v>
      </c>
      <c r="E80" s="155">
        <v>3.4881658</v>
      </c>
      <c r="F80" s="156">
        <f t="shared" si="1"/>
        <v>8.2526248349999989</v>
      </c>
      <c r="G80" s="154">
        <v>13.017083869999999</v>
      </c>
      <c r="H80" s="153">
        <v>2.2999999999999998</v>
      </c>
      <c r="I80" s="153">
        <v>5.5</v>
      </c>
      <c r="J80" s="157">
        <v>2.8</v>
      </c>
      <c r="K80" s="157">
        <v>4</v>
      </c>
      <c r="L80" s="157">
        <v>6.7115929999999997</v>
      </c>
    </row>
    <row r="81" spans="1:14" x14ac:dyDescent="0.25">
      <c r="A81" s="2" t="s">
        <v>79</v>
      </c>
      <c r="B81" s="153">
        <v>0.91930000000000001</v>
      </c>
      <c r="C81" s="154">
        <v>0.9</v>
      </c>
      <c r="D81" s="154">
        <v>0.85415249999999998</v>
      </c>
      <c r="E81" s="155">
        <v>1.7005096899999999</v>
      </c>
      <c r="F81" s="156">
        <f t="shared" si="1"/>
        <v>1.6938464349999998</v>
      </c>
      <c r="G81" s="154">
        <v>1.6871831799999999</v>
      </c>
      <c r="H81" s="153">
        <v>1.1000000000000001</v>
      </c>
      <c r="I81" s="153">
        <v>1.9</v>
      </c>
      <c r="J81" s="157">
        <v>1.5</v>
      </c>
      <c r="K81" s="157">
        <v>1.6</v>
      </c>
      <c r="L81" s="157">
        <v>3.2756400000000001</v>
      </c>
    </row>
    <row r="82" spans="1:14" x14ac:dyDescent="0.25">
      <c r="A82" s="2" t="s">
        <v>80</v>
      </c>
      <c r="B82" s="153">
        <v>1.3822000000000001</v>
      </c>
      <c r="C82" s="154">
        <v>2.8</v>
      </c>
      <c r="D82" s="154">
        <v>1.4638193000000002</v>
      </c>
      <c r="E82" s="155">
        <v>3.1526372</v>
      </c>
      <c r="F82" s="156">
        <f t="shared" si="1"/>
        <v>3.30450585</v>
      </c>
      <c r="G82" s="154">
        <v>3.4563744999999999</v>
      </c>
      <c r="H82" s="153">
        <v>6</v>
      </c>
      <c r="I82" s="153">
        <v>1.3</v>
      </c>
      <c r="J82" s="157">
        <v>1.6</v>
      </c>
      <c r="K82" s="157">
        <v>3.6</v>
      </c>
      <c r="L82" s="157">
        <v>2.224783</v>
      </c>
    </row>
    <row r="83" spans="1:14" x14ac:dyDescent="0.25">
      <c r="A83" s="2" t="s">
        <v>81</v>
      </c>
      <c r="B83" s="153">
        <v>0.73870000000000002</v>
      </c>
      <c r="C83" s="154">
        <v>0.3</v>
      </c>
      <c r="D83" s="154">
        <v>1.0475775000000001</v>
      </c>
      <c r="E83" s="155">
        <v>1.2102143000000001</v>
      </c>
      <c r="F83" s="156">
        <f t="shared" si="1"/>
        <v>1.0251991</v>
      </c>
      <c r="G83" s="154">
        <v>0.84018389999999998</v>
      </c>
      <c r="H83" s="153">
        <v>0.8</v>
      </c>
      <c r="I83" s="153">
        <v>0.9</v>
      </c>
      <c r="J83" s="157">
        <v>1.2</v>
      </c>
      <c r="K83" s="157">
        <v>0.4</v>
      </c>
      <c r="L83" s="157">
        <v>1.1249130000000001</v>
      </c>
    </row>
    <row r="84" spans="1:14" x14ac:dyDescent="0.25">
      <c r="A84" s="2" t="s">
        <v>82</v>
      </c>
      <c r="B84" s="153">
        <v>0.8508</v>
      </c>
      <c r="C84" s="154">
        <v>1</v>
      </c>
      <c r="D84" s="154">
        <v>0.87441930000000001</v>
      </c>
      <c r="E84" s="155">
        <v>0.89654780000000001</v>
      </c>
      <c r="F84" s="156">
        <f t="shared" si="1"/>
        <v>0.8833318</v>
      </c>
      <c r="G84" s="154">
        <v>0.87011579999999999</v>
      </c>
      <c r="H84" s="153">
        <v>1.3</v>
      </c>
      <c r="I84" s="153">
        <v>4.5</v>
      </c>
      <c r="J84" s="157">
        <v>2.2000000000000002</v>
      </c>
      <c r="K84" s="157">
        <v>4.3</v>
      </c>
      <c r="L84" s="157">
        <v>6.552327</v>
      </c>
    </row>
    <row r="85" spans="1:14" ht="24" x14ac:dyDescent="0.25">
      <c r="A85" s="2" t="s">
        <v>83</v>
      </c>
      <c r="B85" s="153">
        <v>0.26139999999999997</v>
      </c>
      <c r="C85" s="154">
        <v>0.6</v>
      </c>
      <c r="D85" s="154">
        <v>0.41940279999999996</v>
      </c>
      <c r="E85" s="155">
        <v>0.31881280000000001</v>
      </c>
      <c r="F85" s="156">
        <f t="shared" si="1"/>
        <v>0.30681900000000001</v>
      </c>
      <c r="G85" s="154">
        <v>0.29482520000000001</v>
      </c>
      <c r="H85" s="153">
        <v>0.1</v>
      </c>
      <c r="I85" s="153">
        <v>0.1</v>
      </c>
      <c r="J85" s="157">
        <v>0.1</v>
      </c>
      <c r="K85" s="157">
        <v>0.2</v>
      </c>
      <c r="L85" s="157">
        <v>0.780833</v>
      </c>
    </row>
    <row r="86" spans="1:14" ht="24" x14ac:dyDescent="0.25">
      <c r="A86" s="2" t="s">
        <v>84</v>
      </c>
      <c r="B86" s="153">
        <v>2.07E-2</v>
      </c>
      <c r="C86" s="154">
        <v>0</v>
      </c>
      <c r="D86" s="154">
        <v>2E-3</v>
      </c>
      <c r="E86" s="155">
        <v>3.7554839999999999E-2</v>
      </c>
      <c r="F86" s="156">
        <f>AVERAGE(E86,G86)</f>
        <v>2.970567E-2</v>
      </c>
      <c r="G86" s="154">
        <v>2.1856500000000001E-2</v>
      </c>
      <c r="H86" s="153">
        <v>0.1</v>
      </c>
      <c r="I86" s="153">
        <v>0.7</v>
      </c>
      <c r="J86" s="157">
        <v>0.9</v>
      </c>
      <c r="K86" s="157">
        <v>0.3</v>
      </c>
      <c r="L86" s="157">
        <v>0.20827699999999999</v>
      </c>
    </row>
    <row r="87" spans="1:14" x14ac:dyDescent="0.25">
      <c r="A87" s="2" t="s">
        <v>85</v>
      </c>
      <c r="B87" s="153"/>
      <c r="C87" s="154"/>
      <c r="D87" s="154"/>
      <c r="E87" s="155">
        <v>1.7012906000000001</v>
      </c>
      <c r="F87" s="156">
        <f t="shared" si="1"/>
        <v>2.81124646</v>
      </c>
      <c r="G87" s="154">
        <v>3.9212023199999999</v>
      </c>
      <c r="H87" s="153">
        <v>1.1000000000000001</v>
      </c>
      <c r="I87" s="153">
        <v>1.5</v>
      </c>
      <c r="J87" s="157">
        <v>1.5</v>
      </c>
      <c r="K87" s="157">
        <v>1.9</v>
      </c>
      <c r="L87" s="157">
        <v>2.8</v>
      </c>
      <c r="N87" s="1"/>
    </row>
    <row r="88" spans="1:14" x14ac:dyDescent="0.25">
      <c r="A88" s="2" t="s">
        <v>86</v>
      </c>
      <c r="B88" s="153"/>
      <c r="C88" s="154"/>
      <c r="D88" s="154"/>
      <c r="E88" s="155">
        <v>0.29596040000000001</v>
      </c>
      <c r="F88" s="156">
        <f t="shared" si="1"/>
        <v>0.68813400000000002</v>
      </c>
      <c r="G88" s="154">
        <v>1.0803076</v>
      </c>
      <c r="H88" s="153">
        <v>0.2</v>
      </c>
      <c r="I88" s="153">
        <v>0.5</v>
      </c>
      <c r="J88" s="157">
        <v>0.6</v>
      </c>
      <c r="K88" s="157">
        <v>0.4</v>
      </c>
      <c r="L88" s="157">
        <v>0.59870999999999996</v>
      </c>
    </row>
  </sheetData>
  <autoFilter ref="B1:L88" xr:uid="{B3C43BA8-E140-4F4C-BC12-E2FC5A8AF58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356-7319-4FDC-B3AD-D8696815B2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BBE8-DD05-497B-B495-DF6830D174DF}">
  <dimension ref="A1:L88"/>
  <sheetViews>
    <sheetView topLeftCell="A71" workbookViewId="0">
      <selection activeCell="E2" sqref="E2:L88"/>
    </sheetView>
  </sheetViews>
  <sheetFormatPr defaultRowHeight="15" x14ac:dyDescent="0.25"/>
  <cols>
    <col min="1" max="1" width="20.85546875" style="4" customWidth="1"/>
    <col min="2" max="2" width="10.28515625" customWidth="1"/>
    <col min="3" max="3" width="10.85546875" customWidth="1"/>
    <col min="4" max="8" width="10" bestFit="1" customWidth="1"/>
    <col min="9" max="9" width="10.85546875" bestFit="1" customWidth="1"/>
    <col min="10" max="10" width="10.42578125" bestFit="1" customWidth="1"/>
    <col min="11" max="12" width="11.7109375" bestFit="1" customWidth="1"/>
  </cols>
  <sheetData>
    <row r="1" spans="1:12" x14ac:dyDescent="0.25">
      <c r="A1" s="5"/>
      <c r="B1" s="6">
        <v>2011</v>
      </c>
      <c r="C1" s="6">
        <v>2012</v>
      </c>
      <c r="D1" s="6">
        <v>2013</v>
      </c>
      <c r="E1" s="6">
        <v>2014</v>
      </c>
      <c r="F1" s="6">
        <v>2015</v>
      </c>
      <c r="G1" s="6">
        <v>2016</v>
      </c>
      <c r="H1" s="6">
        <v>2017</v>
      </c>
      <c r="I1" s="6">
        <v>2018</v>
      </c>
      <c r="J1" s="6">
        <v>2019</v>
      </c>
      <c r="K1" s="6">
        <v>2020</v>
      </c>
      <c r="L1" s="6">
        <v>2021</v>
      </c>
    </row>
    <row r="2" spans="1:12" ht="24.75" x14ac:dyDescent="0.25">
      <c r="A2" s="34" t="s">
        <v>0</v>
      </c>
      <c r="B2" s="29">
        <v>5021</v>
      </c>
      <c r="C2" s="30">
        <v>7549</v>
      </c>
      <c r="D2" s="30">
        <v>7984</v>
      </c>
      <c r="E2" s="31">
        <v>11142</v>
      </c>
      <c r="F2" s="30">
        <v>13768</v>
      </c>
      <c r="G2" s="29">
        <v>14944</v>
      </c>
      <c r="H2" s="30">
        <v>13964</v>
      </c>
      <c r="I2" s="29">
        <v>20891</v>
      </c>
      <c r="J2" s="32">
        <v>32143</v>
      </c>
      <c r="K2" s="32">
        <v>37047</v>
      </c>
      <c r="L2" s="32">
        <v>43213</v>
      </c>
    </row>
    <row r="3" spans="1:12" x14ac:dyDescent="0.25">
      <c r="A3" s="34" t="s">
        <v>1</v>
      </c>
      <c r="B3" s="29">
        <v>2740</v>
      </c>
      <c r="C3" s="30">
        <v>4930</v>
      </c>
      <c r="D3" s="30">
        <v>6152</v>
      </c>
      <c r="E3" s="31">
        <v>7268</v>
      </c>
      <c r="F3" s="30">
        <v>8764</v>
      </c>
      <c r="G3" s="29">
        <v>11748</v>
      </c>
      <c r="H3" s="30">
        <v>14935</v>
      </c>
      <c r="I3" s="29">
        <v>10371</v>
      </c>
      <c r="J3" s="32">
        <v>11657</v>
      </c>
      <c r="K3" s="32">
        <v>12967</v>
      </c>
      <c r="L3" s="32">
        <v>17667</v>
      </c>
    </row>
    <row r="4" spans="1:12" ht="24.75" x14ac:dyDescent="0.25">
      <c r="A4" s="34" t="s">
        <v>2</v>
      </c>
      <c r="B4" s="29">
        <v>3902</v>
      </c>
      <c r="C4" s="30">
        <v>4960</v>
      </c>
      <c r="D4" s="30">
        <v>12685</v>
      </c>
      <c r="E4" s="31">
        <v>10050</v>
      </c>
      <c r="F4" s="30">
        <v>11890</v>
      </c>
      <c r="G4" s="29">
        <v>10420</v>
      </c>
      <c r="H4" s="30">
        <v>-37143</v>
      </c>
      <c r="I4" s="29">
        <v>15333</v>
      </c>
      <c r="J4" s="32">
        <v>15316</v>
      </c>
      <c r="K4" s="32">
        <v>21482</v>
      </c>
      <c r="L4" s="32">
        <v>25809</v>
      </c>
    </row>
    <row r="5" spans="1:12" x14ac:dyDescent="0.25">
      <c r="A5" s="34" t="s">
        <v>3</v>
      </c>
      <c r="B5" s="29">
        <v>7649</v>
      </c>
      <c r="C5" s="30">
        <v>9493</v>
      </c>
      <c r="D5" s="30">
        <v>13804</v>
      </c>
      <c r="E5" s="31">
        <v>18296</v>
      </c>
      <c r="F5" s="30">
        <v>29067</v>
      </c>
      <c r="G5" s="29">
        <v>24486</v>
      </c>
      <c r="H5" s="30">
        <v>30696</v>
      </c>
      <c r="I5" s="29">
        <v>38069</v>
      </c>
      <c r="J5" s="32">
        <v>41376</v>
      </c>
      <c r="K5" s="32">
        <v>55675</v>
      </c>
      <c r="L5" s="32">
        <v>84874</v>
      </c>
    </row>
    <row r="6" spans="1:12" x14ac:dyDescent="0.25">
      <c r="A6" s="34" t="s">
        <v>4</v>
      </c>
      <c r="B6" s="29">
        <v>1588</v>
      </c>
      <c r="C6" s="30">
        <v>2770</v>
      </c>
      <c r="D6" s="30">
        <v>4917</v>
      </c>
      <c r="E6" s="31">
        <v>6451</v>
      </c>
      <c r="F6" s="30">
        <v>7707</v>
      </c>
      <c r="G6" s="29">
        <v>8317</v>
      </c>
      <c r="H6" s="30">
        <v>6612</v>
      </c>
      <c r="I6" s="29">
        <v>11810</v>
      </c>
      <c r="J6" s="32">
        <v>14364</v>
      </c>
      <c r="K6" s="32">
        <v>15381</v>
      </c>
      <c r="L6" s="32">
        <v>26702</v>
      </c>
    </row>
    <row r="7" spans="1:12" x14ac:dyDescent="0.25">
      <c r="A7" s="34" t="s">
        <v>5</v>
      </c>
      <c r="B7" s="29">
        <v>2740</v>
      </c>
      <c r="C7" s="30">
        <v>4160</v>
      </c>
      <c r="D7" s="30">
        <v>9779</v>
      </c>
      <c r="E7" s="31">
        <v>5574</v>
      </c>
      <c r="F7" s="30">
        <v>7937</v>
      </c>
      <c r="G7" s="29">
        <v>4685</v>
      </c>
      <c r="H7" s="30">
        <v>17781</v>
      </c>
      <c r="I7" s="29">
        <v>15563</v>
      </c>
      <c r="J7" s="32">
        <v>15720</v>
      </c>
      <c r="K7" s="32">
        <v>21460</v>
      </c>
      <c r="L7" s="32">
        <v>24391</v>
      </c>
    </row>
    <row r="8" spans="1:12" x14ac:dyDescent="0.25">
      <c r="A8" s="34" t="s">
        <v>6</v>
      </c>
      <c r="B8" s="29">
        <v>1948</v>
      </c>
      <c r="C8" s="30">
        <v>2352</v>
      </c>
      <c r="D8" s="30">
        <v>4946</v>
      </c>
      <c r="E8" s="31">
        <v>5388</v>
      </c>
      <c r="F8" s="30">
        <v>5454</v>
      </c>
      <c r="G8" s="29">
        <v>1789</v>
      </c>
      <c r="H8" s="30">
        <v>3742</v>
      </c>
      <c r="I8" s="29">
        <v>6375</v>
      </c>
      <c r="J8" s="32">
        <v>6007</v>
      </c>
      <c r="K8" s="32">
        <v>9398</v>
      </c>
      <c r="L8" s="32">
        <v>13794</v>
      </c>
    </row>
    <row r="9" spans="1:12" x14ac:dyDescent="0.25">
      <c r="A9" s="34" t="s">
        <v>7</v>
      </c>
      <c r="B9" s="29">
        <v>1390</v>
      </c>
      <c r="C9" s="30">
        <v>746</v>
      </c>
      <c r="D9" s="30">
        <v>4112</v>
      </c>
      <c r="E9" s="31">
        <v>5530</v>
      </c>
      <c r="F9" s="30">
        <v>7319</v>
      </c>
      <c r="G9" s="29">
        <v>7507</v>
      </c>
      <c r="H9" s="30">
        <v>8023</v>
      </c>
      <c r="I9" s="29">
        <v>9059</v>
      </c>
      <c r="J9" s="32">
        <v>14087</v>
      </c>
      <c r="K9" s="32">
        <v>20099</v>
      </c>
      <c r="L9" s="32">
        <v>23125</v>
      </c>
    </row>
    <row r="10" spans="1:12" x14ac:dyDescent="0.25">
      <c r="A10" s="34" t="s">
        <v>8</v>
      </c>
      <c r="B10" s="29">
        <v>926</v>
      </c>
      <c r="C10" s="30">
        <v>1455</v>
      </c>
      <c r="D10" s="30">
        <v>5741</v>
      </c>
      <c r="E10" s="31">
        <v>5837</v>
      </c>
      <c r="F10" s="30">
        <v>8568</v>
      </c>
      <c r="G10" s="29">
        <v>11084</v>
      </c>
      <c r="H10" s="30">
        <v>14955</v>
      </c>
      <c r="I10" s="29">
        <v>10400</v>
      </c>
      <c r="J10" s="32">
        <v>13712</v>
      </c>
      <c r="K10" s="32">
        <v>17357</v>
      </c>
      <c r="L10" s="32">
        <v>20257</v>
      </c>
    </row>
    <row r="11" spans="1:12" x14ac:dyDescent="0.25">
      <c r="A11" s="34" t="s">
        <v>9</v>
      </c>
      <c r="B11" s="29">
        <v>42293</v>
      </c>
      <c r="C11" s="30">
        <v>45684</v>
      </c>
      <c r="D11" s="30">
        <v>72865</v>
      </c>
      <c r="E11" s="31">
        <v>91139</v>
      </c>
      <c r="F11" s="30">
        <v>44114</v>
      </c>
      <c r="G11" s="29">
        <v>34210</v>
      </c>
      <c r="H11" s="30">
        <v>147623</v>
      </c>
      <c r="I11" s="29">
        <v>177812</v>
      </c>
      <c r="J11" s="32">
        <v>195241</v>
      </c>
      <c r="K11" s="32">
        <v>219246</v>
      </c>
      <c r="L11" s="32">
        <v>289664</v>
      </c>
    </row>
    <row r="12" spans="1:12" x14ac:dyDescent="0.25">
      <c r="A12" s="34" t="s">
        <v>10</v>
      </c>
      <c r="B12" s="29">
        <v>1134</v>
      </c>
      <c r="C12" s="30">
        <v>1092</v>
      </c>
      <c r="D12" s="30">
        <v>3945</v>
      </c>
      <c r="E12" s="31">
        <v>3989</v>
      </c>
      <c r="F12" s="30">
        <v>4491</v>
      </c>
      <c r="G12" s="29">
        <v>5535</v>
      </c>
      <c r="H12" s="30">
        <v>4483</v>
      </c>
      <c r="I12" s="29">
        <v>6811</v>
      </c>
      <c r="J12" s="32">
        <v>5826</v>
      </c>
      <c r="K12" s="32">
        <v>9724</v>
      </c>
      <c r="L12" s="32">
        <v>13165</v>
      </c>
    </row>
    <row r="13" spans="1:12" x14ac:dyDescent="0.25">
      <c r="A13" s="34" t="s">
        <v>11</v>
      </c>
      <c r="B13" s="29">
        <v>2244</v>
      </c>
      <c r="C13" s="30">
        <v>3974</v>
      </c>
      <c r="D13" s="30">
        <v>10414</v>
      </c>
      <c r="E13" s="31">
        <v>10392</v>
      </c>
      <c r="F13" s="30">
        <v>7723</v>
      </c>
      <c r="G13" s="29">
        <v>5473</v>
      </c>
      <c r="H13" s="30">
        <v>10267</v>
      </c>
      <c r="I13" s="29">
        <v>13968</v>
      </c>
      <c r="J13" s="32">
        <v>10431</v>
      </c>
      <c r="K13" s="32">
        <v>24726</v>
      </c>
      <c r="L13" s="32">
        <v>30885</v>
      </c>
    </row>
    <row r="14" spans="1:12" x14ac:dyDescent="0.25">
      <c r="A14" s="34" t="s">
        <v>12</v>
      </c>
      <c r="B14" s="29">
        <v>3253</v>
      </c>
      <c r="C14" s="30">
        <v>4225</v>
      </c>
      <c r="D14" s="30">
        <v>6624</v>
      </c>
      <c r="E14" s="31">
        <v>5918</v>
      </c>
      <c r="F14" s="30">
        <v>7673</v>
      </c>
      <c r="G14" s="29">
        <v>9516</v>
      </c>
      <c r="H14" s="30">
        <v>14083</v>
      </c>
      <c r="I14" s="29">
        <v>13913</v>
      </c>
      <c r="J14" s="32">
        <v>14002</v>
      </c>
      <c r="K14" s="32">
        <v>20655</v>
      </c>
      <c r="L14" s="32">
        <v>24399</v>
      </c>
    </row>
    <row r="15" spans="1:12" x14ac:dyDescent="0.25">
      <c r="A15" s="34" t="s">
        <v>13</v>
      </c>
      <c r="B15" s="29">
        <v>1164</v>
      </c>
      <c r="C15" s="30">
        <v>1929</v>
      </c>
      <c r="D15" s="30">
        <v>8084</v>
      </c>
      <c r="E15" s="31">
        <v>9329</v>
      </c>
      <c r="F15" s="30">
        <v>8086</v>
      </c>
      <c r="G15" s="29">
        <v>8666</v>
      </c>
      <c r="H15" s="30">
        <v>4859</v>
      </c>
      <c r="I15" s="29">
        <v>9925</v>
      </c>
      <c r="J15" s="32">
        <v>10966</v>
      </c>
      <c r="K15" s="32">
        <v>23109</v>
      </c>
      <c r="L15" s="32">
        <v>21285</v>
      </c>
    </row>
    <row r="16" spans="1:12" x14ac:dyDescent="0.25">
      <c r="A16" s="34" t="s">
        <v>14</v>
      </c>
      <c r="B16" s="29">
        <v>2936</v>
      </c>
      <c r="C16" s="30">
        <v>4024</v>
      </c>
      <c r="D16" s="30">
        <v>7244</v>
      </c>
      <c r="E16" s="31">
        <v>5728</v>
      </c>
      <c r="F16" s="30">
        <v>1289</v>
      </c>
      <c r="G16" s="29">
        <v>7856</v>
      </c>
      <c r="H16" s="30">
        <v>12114</v>
      </c>
      <c r="I16" s="29">
        <v>12645</v>
      </c>
      <c r="J16" s="32">
        <v>9666</v>
      </c>
      <c r="K16" s="32">
        <v>20765</v>
      </c>
      <c r="L16" s="32">
        <v>21943</v>
      </c>
    </row>
    <row r="17" spans="1:12" x14ac:dyDescent="0.25">
      <c r="A17" s="34" t="s">
        <v>15</v>
      </c>
      <c r="B17" s="29">
        <v>4729</v>
      </c>
      <c r="C17" s="30">
        <v>4915</v>
      </c>
      <c r="D17" s="30">
        <v>9512</v>
      </c>
      <c r="E17" s="31">
        <v>8947</v>
      </c>
      <c r="F17" s="30">
        <v>9327</v>
      </c>
      <c r="G17" s="29">
        <v>11960</v>
      </c>
      <c r="H17" s="30">
        <v>14617</v>
      </c>
      <c r="I17" s="29">
        <v>15419</v>
      </c>
      <c r="J17" s="32">
        <v>16574</v>
      </c>
      <c r="K17" s="32">
        <v>26070</v>
      </c>
      <c r="L17" s="32">
        <v>34255</v>
      </c>
    </row>
    <row r="18" spans="1:12" x14ac:dyDescent="0.25">
      <c r="A18" s="34" t="s">
        <v>16</v>
      </c>
      <c r="B18" s="29">
        <v>2521</v>
      </c>
      <c r="C18" s="30">
        <v>5706</v>
      </c>
      <c r="D18" s="30">
        <v>10446</v>
      </c>
      <c r="E18" s="31">
        <v>9140</v>
      </c>
      <c r="F18" s="30">
        <v>9672</v>
      </c>
      <c r="G18" s="29">
        <v>30882</v>
      </c>
      <c r="H18" s="30">
        <v>12565</v>
      </c>
      <c r="I18" s="29">
        <v>12657</v>
      </c>
      <c r="J18" s="32">
        <v>19894</v>
      </c>
      <c r="K18" s="32">
        <v>20067</v>
      </c>
      <c r="L18" s="32">
        <v>37171</v>
      </c>
    </row>
    <row r="19" spans="1:12" x14ac:dyDescent="0.25">
      <c r="A19" s="34" t="s">
        <v>17</v>
      </c>
      <c r="B19" s="29">
        <v>98399</v>
      </c>
      <c r="C19" s="30">
        <v>411488</v>
      </c>
      <c r="D19" s="30">
        <v>333322</v>
      </c>
      <c r="E19" s="31">
        <v>154243</v>
      </c>
      <c r="F19" s="30">
        <v>256820</v>
      </c>
      <c r="G19" s="29">
        <v>690986</v>
      </c>
      <c r="H19" s="30">
        <v>784713</v>
      </c>
      <c r="I19" s="29">
        <v>1093186</v>
      </c>
      <c r="J19" s="32">
        <v>920924</v>
      </c>
      <c r="K19" s="32">
        <v>1131213</v>
      </c>
      <c r="L19" s="32">
        <v>1525188</v>
      </c>
    </row>
    <row r="20" spans="1:12" x14ac:dyDescent="0.25">
      <c r="A20" s="34" t="s">
        <v>18</v>
      </c>
      <c r="B20" s="29">
        <v>1818</v>
      </c>
      <c r="C20" s="30">
        <v>2335</v>
      </c>
      <c r="D20" s="30">
        <v>5552</v>
      </c>
      <c r="E20" s="31">
        <v>5332</v>
      </c>
      <c r="F20" s="30">
        <v>6181</v>
      </c>
      <c r="G20" s="29">
        <v>11192</v>
      </c>
      <c r="H20" s="30">
        <v>8389</v>
      </c>
      <c r="I20" s="29">
        <v>10088</v>
      </c>
      <c r="J20" s="32">
        <v>9303</v>
      </c>
      <c r="K20" s="32">
        <v>13795</v>
      </c>
      <c r="L20" s="32">
        <v>15578</v>
      </c>
    </row>
    <row r="21" spans="1:12" x14ac:dyDescent="0.25">
      <c r="A21" s="34" t="s">
        <v>19</v>
      </c>
      <c r="B21" s="29">
        <v>2936</v>
      </c>
      <c r="C21" s="30">
        <v>4250</v>
      </c>
      <c r="D21" s="30">
        <v>7530</v>
      </c>
      <c r="E21" s="31">
        <v>6420</v>
      </c>
      <c r="F21" s="30">
        <v>6468</v>
      </c>
      <c r="G21" s="29">
        <v>7525</v>
      </c>
      <c r="H21" s="30">
        <v>7864</v>
      </c>
      <c r="I21" s="29">
        <v>8067</v>
      </c>
      <c r="J21" s="32">
        <v>-12936</v>
      </c>
      <c r="K21" s="32">
        <v>10531</v>
      </c>
      <c r="L21" s="32">
        <v>13531</v>
      </c>
    </row>
    <row r="22" spans="1:12" ht="24.75" x14ac:dyDescent="0.25">
      <c r="A22" s="34" t="s">
        <v>20</v>
      </c>
      <c r="B22" s="29">
        <v>2663</v>
      </c>
      <c r="C22" s="30">
        <v>3979</v>
      </c>
      <c r="D22" s="30">
        <v>8073</v>
      </c>
      <c r="E22" s="31">
        <v>7860</v>
      </c>
      <c r="F22" s="30">
        <v>11233</v>
      </c>
      <c r="G22" s="29">
        <v>14561</v>
      </c>
      <c r="H22" s="30">
        <v>11886</v>
      </c>
      <c r="I22" s="29">
        <v>13953</v>
      </c>
      <c r="J22" s="32">
        <v>15377</v>
      </c>
      <c r="K22" s="32">
        <v>18591</v>
      </c>
      <c r="L22" s="32">
        <v>22857</v>
      </c>
    </row>
    <row r="23" spans="1:12" ht="36.75" x14ac:dyDescent="0.25">
      <c r="A23" s="35" t="s">
        <v>21</v>
      </c>
      <c r="B23" s="29">
        <v>272</v>
      </c>
      <c r="C23" s="30">
        <v>365</v>
      </c>
      <c r="D23" s="30">
        <v>506</v>
      </c>
      <c r="E23" s="31">
        <v>391</v>
      </c>
      <c r="F23" s="30">
        <v>-204</v>
      </c>
      <c r="G23" s="29">
        <v>1420</v>
      </c>
      <c r="H23" s="30">
        <v>679</v>
      </c>
      <c r="I23" s="29">
        <v>949</v>
      </c>
      <c r="J23" s="33">
        <v>720</v>
      </c>
      <c r="K23" s="32">
        <v>1125</v>
      </c>
      <c r="L23" s="32">
        <v>1054</v>
      </c>
    </row>
    <row r="24" spans="1:12" ht="36.75" x14ac:dyDescent="0.25">
      <c r="A24" s="35" t="s">
        <v>22</v>
      </c>
      <c r="B24" s="29">
        <v>2391</v>
      </c>
      <c r="C24" s="30">
        <v>3614</v>
      </c>
      <c r="D24" s="30">
        <v>7567</v>
      </c>
      <c r="E24" s="31">
        <v>7469</v>
      </c>
      <c r="F24" s="30">
        <v>11437</v>
      </c>
      <c r="G24" s="29">
        <v>13141</v>
      </c>
      <c r="H24" s="30">
        <v>11207</v>
      </c>
      <c r="I24" s="29">
        <v>13004</v>
      </c>
      <c r="J24" s="33">
        <v>14657</v>
      </c>
      <c r="K24" s="32">
        <v>17466</v>
      </c>
      <c r="L24" s="32">
        <v>21803</v>
      </c>
    </row>
    <row r="25" spans="1:12" x14ac:dyDescent="0.25">
      <c r="A25" s="34" t="s">
        <v>23</v>
      </c>
      <c r="B25" s="29">
        <v>-1634</v>
      </c>
      <c r="C25" s="30">
        <v>1527</v>
      </c>
      <c r="D25" s="30">
        <v>7896</v>
      </c>
      <c r="E25" s="31">
        <v>13701</v>
      </c>
      <c r="F25" s="30">
        <v>11499</v>
      </c>
      <c r="G25" s="29">
        <v>88045</v>
      </c>
      <c r="H25" s="30">
        <v>9618</v>
      </c>
      <c r="I25" s="29">
        <v>130590</v>
      </c>
      <c r="J25" s="33">
        <v>18256</v>
      </c>
      <c r="K25" s="32">
        <v>31982</v>
      </c>
      <c r="L25" s="32">
        <v>32086</v>
      </c>
    </row>
    <row r="26" spans="1:12" ht="24.75" x14ac:dyDescent="0.25">
      <c r="A26" s="34" t="s">
        <v>24</v>
      </c>
      <c r="B26" s="29">
        <v>1638</v>
      </c>
      <c r="C26" s="30">
        <v>3790</v>
      </c>
      <c r="D26" s="30">
        <v>23373</v>
      </c>
      <c r="E26" s="31">
        <v>7404</v>
      </c>
      <c r="F26" s="30">
        <v>26019</v>
      </c>
      <c r="G26" s="29">
        <v>29529</v>
      </c>
      <c r="H26" s="30">
        <v>30545</v>
      </c>
      <c r="I26" s="29">
        <v>32572</v>
      </c>
      <c r="J26" s="33">
        <v>36640</v>
      </c>
      <c r="K26" s="32">
        <v>43836</v>
      </c>
      <c r="L26" s="32">
        <v>64995</v>
      </c>
    </row>
    <row r="27" spans="1:12" ht="24.75" x14ac:dyDescent="0.25">
      <c r="A27" s="34" t="s">
        <v>25</v>
      </c>
      <c r="B27" s="29">
        <v>4516</v>
      </c>
      <c r="C27" s="30">
        <v>8807</v>
      </c>
      <c r="D27" s="30">
        <v>12924</v>
      </c>
      <c r="E27" s="31">
        <v>11802</v>
      </c>
      <c r="F27" s="30">
        <v>14300</v>
      </c>
      <c r="G27" s="29">
        <v>25966</v>
      </c>
      <c r="H27" s="30">
        <v>13920</v>
      </c>
      <c r="I27" s="29">
        <v>29867</v>
      </c>
      <c r="J27" s="33">
        <v>42774</v>
      </c>
      <c r="K27" s="32">
        <v>28925</v>
      </c>
      <c r="L27" s="32">
        <v>49209</v>
      </c>
    </row>
    <row r="28" spans="1:12" x14ac:dyDescent="0.25">
      <c r="A28" s="34" t="s">
        <v>26</v>
      </c>
      <c r="B28" s="29">
        <v>3565</v>
      </c>
      <c r="C28" s="30">
        <v>3095</v>
      </c>
      <c r="D28" s="30">
        <v>6897</v>
      </c>
      <c r="E28" s="31">
        <v>10446</v>
      </c>
      <c r="F28" s="30">
        <v>14110</v>
      </c>
      <c r="G28" s="29">
        <v>17459</v>
      </c>
      <c r="H28" s="30">
        <v>17339</v>
      </c>
      <c r="I28" s="29">
        <v>14939</v>
      </c>
      <c r="J28" s="33">
        <v>12439</v>
      </c>
      <c r="K28" s="32">
        <v>16875</v>
      </c>
      <c r="L28" s="32">
        <v>21092</v>
      </c>
    </row>
    <row r="29" spans="1:12" ht="24.75" x14ac:dyDescent="0.25">
      <c r="A29" s="34" t="s">
        <v>27</v>
      </c>
      <c r="B29" s="29">
        <v>2162</v>
      </c>
      <c r="C29" s="30">
        <v>2284</v>
      </c>
      <c r="D29" s="30">
        <v>4612</v>
      </c>
      <c r="E29" s="31">
        <v>4413</v>
      </c>
      <c r="F29" s="30">
        <v>5098</v>
      </c>
      <c r="G29" s="29">
        <v>5247</v>
      </c>
      <c r="H29" s="30">
        <v>7199</v>
      </c>
      <c r="I29" s="29">
        <v>6692</v>
      </c>
      <c r="J29" s="33">
        <v>2878</v>
      </c>
      <c r="K29" s="32">
        <v>8739</v>
      </c>
      <c r="L29" s="32">
        <v>8439</v>
      </c>
    </row>
    <row r="30" spans="1:12" x14ac:dyDescent="0.25">
      <c r="A30" s="34" t="s">
        <v>28</v>
      </c>
      <c r="B30" s="29">
        <v>1189</v>
      </c>
      <c r="C30" s="30">
        <v>1593</v>
      </c>
      <c r="D30" s="30">
        <v>3221</v>
      </c>
      <c r="E30" s="31">
        <v>1024</v>
      </c>
      <c r="F30" s="30">
        <v>3514</v>
      </c>
      <c r="G30" s="29">
        <v>6941</v>
      </c>
      <c r="H30" s="30">
        <v>5038</v>
      </c>
      <c r="I30" s="29">
        <v>4372</v>
      </c>
      <c r="J30" s="33">
        <v>6763</v>
      </c>
      <c r="K30" s="32">
        <v>7546</v>
      </c>
      <c r="L30" s="32">
        <v>10180</v>
      </c>
    </row>
    <row r="31" spans="1:12" x14ac:dyDescent="0.25">
      <c r="A31" s="34" t="s">
        <v>29</v>
      </c>
      <c r="B31" s="29">
        <v>32387</v>
      </c>
      <c r="C31" s="30">
        <v>65119</v>
      </c>
      <c r="D31" s="30">
        <v>116300</v>
      </c>
      <c r="E31" s="31">
        <v>99654</v>
      </c>
      <c r="F31" s="30">
        <v>138192</v>
      </c>
      <c r="G31" s="29">
        <v>262844</v>
      </c>
      <c r="H31" s="30">
        <v>264524</v>
      </c>
      <c r="I31" s="29">
        <v>314315</v>
      </c>
      <c r="J31" s="33">
        <v>352900</v>
      </c>
      <c r="K31" s="32">
        <v>386890</v>
      </c>
      <c r="L31" s="32">
        <v>532023</v>
      </c>
    </row>
    <row r="32" spans="1:12" x14ac:dyDescent="0.25">
      <c r="A32" s="34" t="s">
        <v>30</v>
      </c>
      <c r="B32" s="29">
        <v>916</v>
      </c>
      <c r="C32" s="30">
        <v>1150</v>
      </c>
      <c r="D32" s="30">
        <v>1031</v>
      </c>
      <c r="E32" s="31">
        <v>1474</v>
      </c>
      <c r="F32" s="30">
        <v>2446</v>
      </c>
      <c r="G32" s="29">
        <v>2378</v>
      </c>
      <c r="H32" s="30">
        <v>1698</v>
      </c>
      <c r="I32" s="29">
        <v>785</v>
      </c>
      <c r="J32" s="33">
        <v>1709</v>
      </c>
      <c r="K32" s="32">
        <v>5269</v>
      </c>
      <c r="L32" s="32">
        <v>6731</v>
      </c>
    </row>
    <row r="33" spans="1:12" ht="24.75" x14ac:dyDescent="0.25">
      <c r="A33" s="34" t="s">
        <v>31</v>
      </c>
      <c r="B33" s="29">
        <v>-155</v>
      </c>
      <c r="C33" s="30">
        <v>323</v>
      </c>
      <c r="D33" s="30">
        <v>-2</v>
      </c>
      <c r="E33" s="31">
        <v>-202</v>
      </c>
      <c r="F33" s="30">
        <v>121</v>
      </c>
      <c r="G33" s="29">
        <v>674</v>
      </c>
      <c r="H33" s="30">
        <v>895</v>
      </c>
      <c r="I33" s="29">
        <v>1096</v>
      </c>
      <c r="J33" s="33">
        <v>944</v>
      </c>
      <c r="K33" s="32">
        <v>1143</v>
      </c>
      <c r="L33" s="32">
        <v>1652</v>
      </c>
    </row>
    <row r="34" spans="1:12" x14ac:dyDescent="0.25">
      <c r="A34" s="34" t="s">
        <v>32</v>
      </c>
      <c r="B34" s="29">
        <v>13734</v>
      </c>
      <c r="C34" s="30">
        <v>16782</v>
      </c>
      <c r="D34" s="30">
        <v>37958</v>
      </c>
      <c r="E34" s="31">
        <v>61069</v>
      </c>
      <c r="F34" s="30">
        <v>79896</v>
      </c>
      <c r="G34" s="29">
        <v>59142</v>
      </c>
      <c r="H34" s="30">
        <v>62387</v>
      </c>
      <c r="I34" s="29">
        <v>62527</v>
      </c>
      <c r="J34" s="33">
        <v>64073</v>
      </c>
      <c r="K34" s="32">
        <v>85285</v>
      </c>
      <c r="L34" s="32">
        <v>124737</v>
      </c>
    </row>
    <row r="35" spans="1:12" ht="24.75" x14ac:dyDescent="0.25">
      <c r="A35" s="34" t="s">
        <v>33</v>
      </c>
      <c r="B35" s="29">
        <v>551</v>
      </c>
      <c r="C35" s="30">
        <v>1628</v>
      </c>
      <c r="D35" s="30">
        <v>4766</v>
      </c>
      <c r="E35" s="31">
        <v>3695</v>
      </c>
      <c r="F35" s="30">
        <v>5429</v>
      </c>
      <c r="G35" s="29">
        <v>7308</v>
      </c>
      <c r="H35" s="30">
        <v>6452</v>
      </c>
      <c r="I35" s="29">
        <v>8242</v>
      </c>
      <c r="J35" s="33">
        <v>4078</v>
      </c>
      <c r="K35" s="32">
        <v>7240</v>
      </c>
      <c r="L35" s="32">
        <v>8870</v>
      </c>
    </row>
    <row r="36" spans="1:12" ht="24.75" x14ac:dyDescent="0.25">
      <c r="A36" s="34" t="s">
        <v>34</v>
      </c>
      <c r="B36" s="29">
        <v>4386</v>
      </c>
      <c r="C36" s="30">
        <v>8049</v>
      </c>
      <c r="D36" s="30">
        <v>10067</v>
      </c>
      <c r="E36" s="31">
        <v>16564</v>
      </c>
      <c r="F36" s="30">
        <v>21317</v>
      </c>
      <c r="G36" s="29">
        <v>24375</v>
      </c>
      <c r="H36" s="30">
        <v>-96338</v>
      </c>
      <c r="I36" s="29">
        <v>27655</v>
      </c>
      <c r="J36" s="33">
        <v>26284</v>
      </c>
      <c r="K36" s="32">
        <v>38968</v>
      </c>
      <c r="L36" s="32">
        <v>44328</v>
      </c>
    </row>
    <row r="37" spans="1:12" x14ac:dyDescent="0.25">
      <c r="A37" s="34" t="s">
        <v>35</v>
      </c>
      <c r="B37" s="29">
        <v>16525</v>
      </c>
      <c r="C37" s="30">
        <v>19962</v>
      </c>
      <c r="D37" s="30">
        <v>31776</v>
      </c>
      <c r="E37" s="31">
        <v>39811</v>
      </c>
      <c r="F37" s="30">
        <v>40283</v>
      </c>
      <c r="G37" s="29">
        <v>48844</v>
      </c>
      <c r="H37" s="30">
        <v>56080</v>
      </c>
      <c r="I37" s="29">
        <v>63947</v>
      </c>
      <c r="J37" s="33">
        <v>73596</v>
      </c>
      <c r="K37" s="32">
        <v>94026</v>
      </c>
      <c r="L37" s="32">
        <v>115076</v>
      </c>
    </row>
    <row r="38" spans="1:12" x14ac:dyDescent="0.25">
      <c r="A38" s="34" t="s">
        <v>36</v>
      </c>
      <c r="B38" s="29">
        <v>434</v>
      </c>
      <c r="C38" s="30">
        <v>273</v>
      </c>
      <c r="D38" s="30">
        <v>3267</v>
      </c>
      <c r="E38" s="31">
        <v>1543</v>
      </c>
      <c r="F38" s="30">
        <v>1964</v>
      </c>
      <c r="G38" s="29">
        <v>2165</v>
      </c>
      <c r="H38" s="30">
        <v>3320</v>
      </c>
      <c r="I38" s="29">
        <v>3602</v>
      </c>
      <c r="J38" s="33">
        <v>5784</v>
      </c>
      <c r="K38" s="32">
        <v>25708</v>
      </c>
      <c r="L38" s="32">
        <v>48729</v>
      </c>
    </row>
    <row r="39" spans="1:12" ht="24.75" x14ac:dyDescent="0.25">
      <c r="A39" s="34" t="s">
        <v>37</v>
      </c>
      <c r="B39" s="29">
        <v>42</v>
      </c>
      <c r="C39" s="30">
        <v>36</v>
      </c>
      <c r="D39" s="30">
        <v>205</v>
      </c>
      <c r="E39" s="31">
        <v>295</v>
      </c>
      <c r="F39" s="30">
        <v>741</v>
      </c>
      <c r="G39" s="29">
        <v>1228</v>
      </c>
      <c r="H39" s="30">
        <v>-756</v>
      </c>
      <c r="I39" s="29">
        <v>538</v>
      </c>
      <c r="J39" s="33">
        <v>3532</v>
      </c>
      <c r="K39" s="32">
        <v>2080</v>
      </c>
      <c r="L39" s="32">
        <v>2025</v>
      </c>
    </row>
    <row r="40" spans="1:12" ht="36.75" x14ac:dyDescent="0.25">
      <c r="A40" s="34" t="s">
        <v>38</v>
      </c>
      <c r="B40" s="30">
        <v>897</v>
      </c>
      <c r="C40" s="30">
        <v>1</v>
      </c>
      <c r="D40" s="30">
        <v>3973</v>
      </c>
      <c r="E40" s="31">
        <v>3147</v>
      </c>
      <c r="F40" s="30">
        <v>2921</v>
      </c>
      <c r="G40" s="30">
        <v>1408</v>
      </c>
      <c r="H40" s="30">
        <v>2065</v>
      </c>
      <c r="I40" s="30">
        <v>4895</v>
      </c>
      <c r="J40" s="33">
        <v>6857</v>
      </c>
      <c r="K40" s="32">
        <v>-813</v>
      </c>
      <c r="L40" s="32">
        <v>-5500</v>
      </c>
    </row>
    <row r="41" spans="1:12" ht="36.75" x14ac:dyDescent="0.25">
      <c r="A41" s="34" t="s">
        <v>39</v>
      </c>
      <c r="B41" s="29">
        <v>1104</v>
      </c>
      <c r="C41" s="30">
        <v>561</v>
      </c>
      <c r="D41" s="30">
        <v>1154</v>
      </c>
      <c r="E41" s="31">
        <v>823</v>
      </c>
      <c r="F41" s="30">
        <v>579</v>
      </c>
      <c r="G41" s="29">
        <v>782</v>
      </c>
      <c r="H41" s="30">
        <v>684</v>
      </c>
      <c r="I41" s="29">
        <v>1259</v>
      </c>
      <c r="J41" s="33">
        <v>1873</v>
      </c>
      <c r="K41" s="32">
        <v>-2182</v>
      </c>
      <c r="L41" s="32">
        <v>483</v>
      </c>
    </row>
    <row r="42" spans="1:12" ht="36.75" x14ac:dyDescent="0.25">
      <c r="A42" s="34" t="s">
        <v>40</v>
      </c>
      <c r="B42" s="29">
        <v>323</v>
      </c>
      <c r="C42" s="30">
        <v>455</v>
      </c>
      <c r="D42" s="30">
        <v>1863</v>
      </c>
      <c r="E42" s="31">
        <v>1631</v>
      </c>
      <c r="F42" s="30">
        <v>1946</v>
      </c>
      <c r="G42" s="29">
        <v>2431</v>
      </c>
      <c r="H42" s="30">
        <v>-463</v>
      </c>
      <c r="I42" s="29">
        <v>3036</v>
      </c>
      <c r="J42" s="33">
        <v>3336</v>
      </c>
      <c r="K42" s="32">
        <v>5259</v>
      </c>
      <c r="L42" s="32">
        <v>8480</v>
      </c>
    </row>
    <row r="43" spans="1:12" ht="24.75" x14ac:dyDescent="0.25">
      <c r="A43" s="34" t="s">
        <v>41</v>
      </c>
      <c r="B43" s="29">
        <v>197</v>
      </c>
      <c r="C43" s="30">
        <v>119</v>
      </c>
      <c r="D43" s="30">
        <v>406</v>
      </c>
      <c r="E43" s="31">
        <v>565</v>
      </c>
      <c r="F43" s="30">
        <v>-70</v>
      </c>
      <c r="G43" s="29">
        <v>-780</v>
      </c>
      <c r="H43" s="30">
        <v>1073</v>
      </c>
      <c r="I43" s="29">
        <v>1930</v>
      </c>
      <c r="J43" s="33">
        <v>8430</v>
      </c>
      <c r="K43" s="32">
        <v>6492</v>
      </c>
      <c r="L43" s="32">
        <v>12408</v>
      </c>
    </row>
    <row r="44" spans="1:12" ht="24.75" x14ac:dyDescent="0.25">
      <c r="A44" s="34" t="s">
        <v>42</v>
      </c>
      <c r="B44" s="29">
        <v>5940</v>
      </c>
      <c r="C44" s="30">
        <v>6908</v>
      </c>
      <c r="D44" s="30">
        <v>14049</v>
      </c>
      <c r="E44" s="31">
        <v>10472</v>
      </c>
      <c r="F44" s="30">
        <v>16794</v>
      </c>
      <c r="G44" s="29">
        <v>22720</v>
      </c>
      <c r="H44" s="30">
        <v>21324</v>
      </c>
      <c r="I44" s="29">
        <v>26182</v>
      </c>
      <c r="J44" s="33">
        <v>38347</v>
      </c>
      <c r="K44" s="32">
        <v>30638</v>
      </c>
      <c r="L44" s="32">
        <v>52553</v>
      </c>
    </row>
    <row r="45" spans="1:12" ht="24.75" x14ac:dyDescent="0.25">
      <c r="A45" s="34" t="s">
        <v>43</v>
      </c>
      <c r="B45" s="29">
        <v>5798</v>
      </c>
      <c r="C45" s="30">
        <v>7850</v>
      </c>
      <c r="D45" s="30">
        <v>18027</v>
      </c>
      <c r="E45" s="31">
        <v>18867</v>
      </c>
      <c r="F45" s="30">
        <v>16277</v>
      </c>
      <c r="G45" s="29">
        <v>13859</v>
      </c>
      <c r="H45" s="30">
        <v>51950</v>
      </c>
      <c r="I45" s="29">
        <v>32029</v>
      </c>
      <c r="J45" s="32">
        <v>22689</v>
      </c>
      <c r="K45" s="32">
        <v>43186</v>
      </c>
      <c r="L45" s="32">
        <v>52624</v>
      </c>
    </row>
    <row r="46" spans="1:12" ht="24.75" x14ac:dyDescent="0.25">
      <c r="A46" s="34" t="s">
        <v>44</v>
      </c>
      <c r="B46" s="29">
        <v>1649</v>
      </c>
      <c r="C46" s="30">
        <v>2014</v>
      </c>
      <c r="D46" s="30">
        <v>4463</v>
      </c>
      <c r="E46" s="31">
        <v>5172</v>
      </c>
      <c r="F46" s="30">
        <v>1616</v>
      </c>
      <c r="G46" s="29">
        <v>5044</v>
      </c>
      <c r="H46" s="30">
        <v>5092</v>
      </c>
      <c r="I46" s="29">
        <v>5327</v>
      </c>
      <c r="J46" s="32">
        <v>2755</v>
      </c>
      <c r="K46" s="32">
        <v>8471</v>
      </c>
      <c r="L46" s="32">
        <v>10749</v>
      </c>
    </row>
    <row r="47" spans="1:12" ht="24.75" x14ac:dyDescent="0.25">
      <c r="A47" s="34" t="s">
        <v>45</v>
      </c>
      <c r="B47" s="29">
        <v>977</v>
      </c>
      <c r="C47" s="30">
        <v>1609</v>
      </c>
      <c r="D47" s="30">
        <v>3011</v>
      </c>
      <c r="E47" s="31">
        <v>3603</v>
      </c>
      <c r="F47" s="30">
        <v>3213</v>
      </c>
      <c r="G47" s="29">
        <v>3435</v>
      </c>
      <c r="H47" s="30">
        <v>2929</v>
      </c>
      <c r="I47" s="29">
        <v>5017</v>
      </c>
      <c r="J47" s="32">
        <v>3421</v>
      </c>
      <c r="K47" s="32">
        <v>6907</v>
      </c>
      <c r="L47" s="32">
        <v>8720</v>
      </c>
    </row>
    <row r="48" spans="1:12" ht="24.75" x14ac:dyDescent="0.25">
      <c r="A48" s="34" t="s">
        <v>46</v>
      </c>
      <c r="B48" s="29">
        <v>8790</v>
      </c>
      <c r="C48" s="30">
        <v>14013</v>
      </c>
      <c r="D48" s="30">
        <v>28162</v>
      </c>
      <c r="E48" s="31">
        <v>31908</v>
      </c>
      <c r="F48" s="30">
        <v>43816</v>
      </c>
      <c r="G48" s="29">
        <v>33408</v>
      </c>
      <c r="H48" s="30">
        <v>54542</v>
      </c>
      <c r="I48" s="29">
        <v>55904</v>
      </c>
      <c r="J48" s="32">
        <v>58115</v>
      </c>
      <c r="K48" s="32">
        <v>87587</v>
      </c>
      <c r="L48" s="32">
        <v>121276</v>
      </c>
    </row>
    <row r="49" spans="1:12" ht="24.75" x14ac:dyDescent="0.25">
      <c r="A49" s="34" t="s">
        <v>47</v>
      </c>
      <c r="B49" s="29">
        <v>3141</v>
      </c>
      <c r="C49" s="30">
        <v>4448</v>
      </c>
      <c r="D49" s="30">
        <v>12435</v>
      </c>
      <c r="E49" s="31">
        <v>12312</v>
      </c>
      <c r="F49" s="30">
        <v>14045</v>
      </c>
      <c r="G49" s="29">
        <v>16797</v>
      </c>
      <c r="H49" s="30">
        <v>16013</v>
      </c>
      <c r="I49" s="29">
        <v>19877</v>
      </c>
      <c r="J49" s="32">
        <v>19285</v>
      </c>
      <c r="K49" s="32">
        <v>29982</v>
      </c>
      <c r="L49" s="32">
        <v>37486</v>
      </c>
    </row>
    <row r="50" spans="1:12" ht="24.75" x14ac:dyDescent="0.25">
      <c r="A50" s="34" t="s">
        <v>48</v>
      </c>
      <c r="B50" s="29">
        <v>3164</v>
      </c>
      <c r="C50" s="30">
        <v>4063</v>
      </c>
      <c r="D50" s="30">
        <v>8719</v>
      </c>
      <c r="E50" s="31">
        <v>11206</v>
      </c>
      <c r="F50" s="30">
        <v>12772</v>
      </c>
      <c r="G50" s="29">
        <v>10907</v>
      </c>
      <c r="H50" s="30">
        <v>-60569</v>
      </c>
      <c r="I50" s="29">
        <v>12478</v>
      </c>
      <c r="J50" s="32">
        <v>11544</v>
      </c>
      <c r="K50" s="32">
        <v>20234</v>
      </c>
      <c r="L50" s="32">
        <v>26039</v>
      </c>
    </row>
    <row r="51" spans="1:12" x14ac:dyDescent="0.25">
      <c r="A51" s="34" t="s">
        <v>49</v>
      </c>
      <c r="B51" s="29">
        <v>6893</v>
      </c>
      <c r="C51" s="30">
        <v>10551</v>
      </c>
      <c r="D51" s="30">
        <v>23391</v>
      </c>
      <c r="E51" s="31">
        <v>17972</v>
      </c>
      <c r="F51" s="30">
        <v>23782</v>
      </c>
      <c r="G51" s="29">
        <v>37909</v>
      </c>
      <c r="H51" s="30">
        <v>23573</v>
      </c>
      <c r="I51" s="29">
        <v>42778</v>
      </c>
      <c r="J51" s="32">
        <v>40391</v>
      </c>
      <c r="K51" s="32">
        <v>49536</v>
      </c>
      <c r="L51" s="32">
        <v>59241</v>
      </c>
    </row>
    <row r="52" spans="1:12" x14ac:dyDescent="0.25">
      <c r="A52" s="34" t="s">
        <v>50</v>
      </c>
      <c r="B52" s="29">
        <v>2861</v>
      </c>
      <c r="C52" s="30">
        <v>3238</v>
      </c>
      <c r="D52" s="30">
        <v>10274</v>
      </c>
      <c r="E52" s="31">
        <v>12321</v>
      </c>
      <c r="F52" s="30">
        <v>13727</v>
      </c>
      <c r="G52" s="29">
        <v>12584</v>
      </c>
      <c r="H52" s="30">
        <v>12732</v>
      </c>
      <c r="I52" s="29">
        <v>14902</v>
      </c>
      <c r="J52" s="32">
        <v>12350</v>
      </c>
      <c r="K52" s="32">
        <v>15280</v>
      </c>
      <c r="L52" s="32">
        <v>22422</v>
      </c>
    </row>
    <row r="53" spans="1:12" ht="24.75" x14ac:dyDescent="0.25">
      <c r="A53" s="34" t="s">
        <v>51</v>
      </c>
      <c r="B53" s="29">
        <v>8703</v>
      </c>
      <c r="C53" s="30">
        <v>9350</v>
      </c>
      <c r="D53" s="30">
        <v>25871</v>
      </c>
      <c r="E53" s="31">
        <v>-8805</v>
      </c>
      <c r="F53" s="30">
        <v>37164</v>
      </c>
      <c r="G53" s="29">
        <v>35935</v>
      </c>
      <c r="H53" s="30">
        <v>45776</v>
      </c>
      <c r="I53" s="29">
        <v>54848</v>
      </c>
      <c r="J53" s="32">
        <v>58883</v>
      </c>
      <c r="K53" s="32">
        <v>69824</v>
      </c>
      <c r="L53" s="32">
        <v>91917</v>
      </c>
    </row>
    <row r="54" spans="1:12" ht="24.75" x14ac:dyDescent="0.25">
      <c r="A54" s="34" t="s">
        <v>52</v>
      </c>
      <c r="B54" s="29">
        <v>1759</v>
      </c>
      <c r="C54" s="30">
        <v>2499</v>
      </c>
      <c r="D54" s="30">
        <v>8355</v>
      </c>
      <c r="E54" s="31">
        <v>8972</v>
      </c>
      <c r="F54" s="30">
        <v>10738</v>
      </c>
      <c r="G54" s="29">
        <v>10886</v>
      </c>
      <c r="H54" s="30">
        <v>12464</v>
      </c>
      <c r="I54" s="29">
        <v>13028</v>
      </c>
      <c r="J54" s="32">
        <v>16461</v>
      </c>
      <c r="K54" s="32">
        <v>25413</v>
      </c>
      <c r="L54" s="32">
        <v>26653</v>
      </c>
    </row>
    <row r="55" spans="1:12" x14ac:dyDescent="0.25">
      <c r="A55" s="34" t="s">
        <v>53</v>
      </c>
      <c r="B55" s="29">
        <v>3366</v>
      </c>
      <c r="C55" s="30">
        <v>5069</v>
      </c>
      <c r="D55" s="30">
        <v>8035</v>
      </c>
      <c r="E55" s="31">
        <v>9707</v>
      </c>
      <c r="F55" s="30">
        <v>9509</v>
      </c>
      <c r="G55" s="29">
        <v>10680</v>
      </c>
      <c r="H55" s="30">
        <v>11219</v>
      </c>
      <c r="I55" s="29">
        <v>13259</v>
      </c>
      <c r="J55" s="32">
        <v>12602</v>
      </c>
      <c r="K55" s="32">
        <v>21818</v>
      </c>
      <c r="L55" s="32">
        <v>26411</v>
      </c>
    </row>
    <row r="56" spans="1:12" x14ac:dyDescent="0.25">
      <c r="A56" s="34" t="s">
        <v>54</v>
      </c>
      <c r="B56" s="29">
        <v>8611</v>
      </c>
      <c r="C56" s="30">
        <v>14981</v>
      </c>
      <c r="D56" s="30">
        <v>18235</v>
      </c>
      <c r="E56" s="31">
        <v>38136</v>
      </c>
      <c r="F56" s="30">
        <v>33173</v>
      </c>
      <c r="G56" s="29">
        <v>39297</v>
      </c>
      <c r="H56" s="30">
        <v>35745</v>
      </c>
      <c r="I56" s="29">
        <v>51685</v>
      </c>
      <c r="J56" s="32">
        <v>58025</v>
      </c>
      <c r="K56" s="32">
        <v>70588</v>
      </c>
      <c r="L56" s="32">
        <v>104397</v>
      </c>
    </row>
    <row r="57" spans="1:12" x14ac:dyDescent="0.25">
      <c r="A57" s="34" t="s">
        <v>55</v>
      </c>
      <c r="B57" s="29">
        <v>3816</v>
      </c>
      <c r="C57" s="30">
        <v>6662</v>
      </c>
      <c r="D57" s="30">
        <v>13925</v>
      </c>
      <c r="E57" s="31">
        <v>13511</v>
      </c>
      <c r="F57" s="30">
        <v>14745</v>
      </c>
      <c r="G57" s="29">
        <v>24219</v>
      </c>
      <c r="H57" s="30">
        <v>21781</v>
      </c>
      <c r="I57" s="29">
        <v>21679</v>
      </c>
      <c r="J57" s="32">
        <v>25350</v>
      </c>
      <c r="K57" s="32">
        <v>34092</v>
      </c>
      <c r="L57" s="32">
        <v>48796</v>
      </c>
    </row>
    <row r="58" spans="1:12" ht="24.75" x14ac:dyDescent="0.25">
      <c r="A58" s="34" t="s">
        <v>56</v>
      </c>
      <c r="B58" s="29">
        <v>3284</v>
      </c>
      <c r="C58" s="30">
        <v>3397</v>
      </c>
      <c r="D58" s="30">
        <v>8432</v>
      </c>
      <c r="E58" s="31">
        <v>7697</v>
      </c>
      <c r="F58" s="30">
        <v>9567</v>
      </c>
      <c r="G58" s="29">
        <v>10761</v>
      </c>
      <c r="H58" s="30">
        <v>11367</v>
      </c>
      <c r="I58" s="29">
        <v>12196</v>
      </c>
      <c r="J58" s="32">
        <v>13800</v>
      </c>
      <c r="K58" s="32">
        <v>25084</v>
      </c>
      <c r="L58" s="32">
        <v>27052</v>
      </c>
    </row>
    <row r="59" spans="1:12" x14ac:dyDescent="0.25">
      <c r="A59" s="34" t="s">
        <v>57</v>
      </c>
      <c r="B59" s="29">
        <v>1277</v>
      </c>
      <c r="C59" s="30">
        <v>1832</v>
      </c>
      <c r="D59" s="30">
        <v>3199</v>
      </c>
      <c r="E59" s="31">
        <v>2915</v>
      </c>
      <c r="F59" s="30">
        <v>4275</v>
      </c>
      <c r="G59" s="29">
        <v>4140</v>
      </c>
      <c r="H59" s="30">
        <v>5394</v>
      </c>
      <c r="I59" s="29">
        <v>4711</v>
      </c>
      <c r="J59" s="32">
        <v>5996</v>
      </c>
      <c r="K59" s="32">
        <v>8199</v>
      </c>
      <c r="L59" s="32">
        <v>9157</v>
      </c>
    </row>
    <row r="60" spans="1:12" ht="24.75" x14ac:dyDescent="0.25">
      <c r="A60" s="34" t="s">
        <v>58</v>
      </c>
      <c r="B60" s="29">
        <v>16656</v>
      </c>
      <c r="C60" s="30">
        <v>28394</v>
      </c>
      <c r="D60" s="30">
        <v>53429</v>
      </c>
      <c r="E60" s="31">
        <v>57444</v>
      </c>
      <c r="F60" s="30">
        <v>51631</v>
      </c>
      <c r="G60" s="29">
        <v>71882</v>
      </c>
      <c r="H60" s="30">
        <v>74875</v>
      </c>
      <c r="I60" s="29">
        <v>91146</v>
      </c>
      <c r="J60" s="32">
        <v>101839</v>
      </c>
      <c r="K60" s="32">
        <v>120435</v>
      </c>
      <c r="L60" s="32">
        <v>161771</v>
      </c>
    </row>
    <row r="61" spans="1:12" x14ac:dyDescent="0.25">
      <c r="A61" s="34" t="s">
        <v>59</v>
      </c>
      <c r="B61" s="29">
        <v>16858</v>
      </c>
      <c r="C61" s="30">
        <v>24772</v>
      </c>
      <c r="D61" s="30">
        <v>94744</v>
      </c>
      <c r="E61" s="31">
        <v>50373</v>
      </c>
      <c r="F61" s="30">
        <v>47445</v>
      </c>
      <c r="G61" s="29">
        <v>83352</v>
      </c>
      <c r="H61" s="30">
        <v>64016</v>
      </c>
      <c r="I61" s="29">
        <v>70099</v>
      </c>
      <c r="J61" s="32">
        <v>66032</v>
      </c>
      <c r="K61" s="32">
        <v>110018</v>
      </c>
      <c r="L61" s="32">
        <v>94332</v>
      </c>
    </row>
    <row r="62" spans="1:12" ht="48.75" x14ac:dyDescent="0.25">
      <c r="A62" s="35" t="s">
        <v>60</v>
      </c>
      <c r="B62" s="30">
        <v>8939</v>
      </c>
      <c r="C62" s="30">
        <v>9854</v>
      </c>
      <c r="D62" s="30">
        <v>27162</v>
      </c>
      <c r="E62" s="31">
        <v>26413</v>
      </c>
      <c r="F62" s="30">
        <v>23590</v>
      </c>
      <c r="G62" s="30">
        <v>26807</v>
      </c>
      <c r="H62" s="30">
        <v>28955</v>
      </c>
      <c r="I62" s="30">
        <v>31847</v>
      </c>
      <c r="J62" s="32">
        <v>23984</v>
      </c>
      <c r="K62" s="32">
        <v>48201</v>
      </c>
      <c r="L62" s="32">
        <v>29640</v>
      </c>
    </row>
    <row r="63" spans="1:12" ht="24.75" x14ac:dyDescent="0.25">
      <c r="A63" s="35" t="s">
        <v>61</v>
      </c>
      <c r="B63" s="30">
        <v>2636</v>
      </c>
      <c r="C63" s="30">
        <v>4439</v>
      </c>
      <c r="D63" s="30">
        <v>7514</v>
      </c>
      <c r="E63" s="31">
        <v>6756</v>
      </c>
      <c r="F63" s="30">
        <v>5321</v>
      </c>
      <c r="G63" s="30">
        <v>29853</v>
      </c>
      <c r="H63" s="30">
        <v>1603</v>
      </c>
      <c r="I63" s="30">
        <v>6551</v>
      </c>
      <c r="J63" s="32">
        <v>7652</v>
      </c>
      <c r="K63" s="32">
        <v>15407</v>
      </c>
      <c r="L63" s="32">
        <v>11838</v>
      </c>
    </row>
    <row r="64" spans="1:12" ht="36.75" x14ac:dyDescent="0.25">
      <c r="A64" s="35" t="s">
        <v>62</v>
      </c>
      <c r="B64" s="30">
        <v>5283</v>
      </c>
      <c r="C64" s="30">
        <v>10479</v>
      </c>
      <c r="D64" s="30">
        <v>60068</v>
      </c>
      <c r="E64" s="31">
        <v>17204</v>
      </c>
      <c r="F64" s="30">
        <v>18534</v>
      </c>
      <c r="G64" s="30">
        <v>26692</v>
      </c>
      <c r="H64" s="30">
        <v>33458</v>
      </c>
      <c r="I64" s="30">
        <v>31701</v>
      </c>
      <c r="J64" s="32">
        <v>34396</v>
      </c>
      <c r="K64" s="32">
        <v>46410</v>
      </c>
      <c r="L64" s="32">
        <v>52854</v>
      </c>
    </row>
    <row r="65" spans="1:12" ht="24.75" x14ac:dyDescent="0.25">
      <c r="A65" s="34" t="s">
        <v>63</v>
      </c>
      <c r="B65" s="29">
        <v>10101</v>
      </c>
      <c r="C65" s="30">
        <v>13749</v>
      </c>
      <c r="D65" s="30">
        <v>27619</v>
      </c>
      <c r="E65" s="31">
        <v>16764</v>
      </c>
      <c r="F65" s="30">
        <v>41855</v>
      </c>
      <c r="G65" s="29">
        <v>44192</v>
      </c>
      <c r="H65" s="30">
        <v>47365</v>
      </c>
      <c r="I65" s="29">
        <v>47518</v>
      </c>
      <c r="J65" s="32">
        <v>46012</v>
      </c>
      <c r="K65" s="32">
        <v>68091</v>
      </c>
      <c r="L65" s="32">
        <v>80234</v>
      </c>
    </row>
    <row r="66" spans="1:12" x14ac:dyDescent="0.25">
      <c r="A66" s="34" t="s">
        <v>64</v>
      </c>
      <c r="B66" s="29">
        <v>134</v>
      </c>
      <c r="C66" s="30">
        <v>879</v>
      </c>
      <c r="D66" s="30">
        <v>2173</v>
      </c>
      <c r="E66" s="31">
        <v>1320</v>
      </c>
      <c r="F66" s="30">
        <v>248</v>
      </c>
      <c r="G66" s="29">
        <v>418</v>
      </c>
      <c r="H66" s="30">
        <v>645</v>
      </c>
      <c r="I66" s="29">
        <v>2073</v>
      </c>
      <c r="J66" s="32">
        <v>4010</v>
      </c>
      <c r="K66" s="32">
        <v>4599</v>
      </c>
      <c r="L66" s="32">
        <v>4117</v>
      </c>
    </row>
    <row r="67" spans="1:12" x14ac:dyDescent="0.25">
      <c r="A67" s="34" t="s">
        <v>65</v>
      </c>
      <c r="B67" s="29">
        <v>1390</v>
      </c>
      <c r="C67" s="30">
        <v>1438</v>
      </c>
      <c r="D67" s="30">
        <v>4244</v>
      </c>
      <c r="E67" s="31">
        <v>3993</v>
      </c>
      <c r="F67" s="30">
        <v>2853</v>
      </c>
      <c r="G67" s="29">
        <v>7476</v>
      </c>
      <c r="H67" s="30">
        <v>5160</v>
      </c>
      <c r="I67" s="29">
        <v>1890</v>
      </c>
      <c r="J67" s="32">
        <v>27232</v>
      </c>
      <c r="K67" s="32">
        <v>5925</v>
      </c>
      <c r="L67" s="32">
        <v>11031</v>
      </c>
    </row>
    <row r="68" spans="1:12" x14ac:dyDescent="0.25">
      <c r="A68" s="34" t="s">
        <v>66</v>
      </c>
      <c r="B68" s="29">
        <v>17</v>
      </c>
      <c r="C68" s="30">
        <v>-67</v>
      </c>
      <c r="D68" s="30">
        <v>538</v>
      </c>
      <c r="E68" s="31">
        <v>514</v>
      </c>
      <c r="F68" s="30">
        <v>-2682</v>
      </c>
      <c r="G68" s="29">
        <v>807</v>
      </c>
      <c r="H68" s="30">
        <v>672</v>
      </c>
      <c r="I68" s="29">
        <v>525</v>
      </c>
      <c r="J68" s="32">
        <v>774</v>
      </c>
      <c r="K68" s="32">
        <v>1600</v>
      </c>
      <c r="L68" s="32">
        <v>1551</v>
      </c>
    </row>
    <row r="69" spans="1:12" x14ac:dyDescent="0.25">
      <c r="A69" s="34" t="s">
        <v>67</v>
      </c>
      <c r="B69" s="29">
        <v>1491</v>
      </c>
      <c r="C69" s="30">
        <v>1272</v>
      </c>
      <c r="D69" s="30">
        <v>2709</v>
      </c>
      <c r="E69" s="31">
        <v>3025</v>
      </c>
      <c r="F69" s="30">
        <v>2636</v>
      </c>
      <c r="G69" s="29">
        <v>2899</v>
      </c>
      <c r="H69" s="30">
        <v>2740</v>
      </c>
      <c r="I69" s="29">
        <v>2596</v>
      </c>
      <c r="J69" s="32">
        <v>2295</v>
      </c>
      <c r="K69" s="32">
        <v>4365</v>
      </c>
      <c r="L69" s="32">
        <v>6631</v>
      </c>
    </row>
    <row r="70" spans="1:12" x14ac:dyDescent="0.25">
      <c r="A70" s="34" t="s">
        <v>68</v>
      </c>
      <c r="B70" s="29">
        <v>9067</v>
      </c>
      <c r="C70" s="30">
        <v>9015</v>
      </c>
      <c r="D70" s="30">
        <v>12613</v>
      </c>
      <c r="E70" s="31">
        <v>12726</v>
      </c>
      <c r="F70" s="30">
        <v>16202</v>
      </c>
      <c r="G70" s="29">
        <v>17954</v>
      </c>
      <c r="H70" s="30">
        <v>23678</v>
      </c>
      <c r="I70" s="29">
        <v>30944</v>
      </c>
      <c r="J70" s="32">
        <v>34555</v>
      </c>
      <c r="K70" s="32">
        <v>48405</v>
      </c>
      <c r="L70" s="32">
        <v>66863</v>
      </c>
    </row>
    <row r="71" spans="1:12" x14ac:dyDescent="0.25">
      <c r="A71" s="34" t="s">
        <v>69</v>
      </c>
      <c r="B71" s="29">
        <v>979</v>
      </c>
      <c r="C71" s="30">
        <v>1475</v>
      </c>
      <c r="D71" s="30">
        <v>543</v>
      </c>
      <c r="E71" s="31">
        <v>3090</v>
      </c>
      <c r="F71" s="30">
        <v>3798</v>
      </c>
      <c r="G71" s="29">
        <v>4166</v>
      </c>
      <c r="H71" s="30">
        <v>6127</v>
      </c>
      <c r="I71" s="29">
        <v>6415</v>
      </c>
      <c r="J71" s="32">
        <v>7714</v>
      </c>
      <c r="K71" s="32">
        <v>7527</v>
      </c>
      <c r="L71" s="32">
        <v>23709</v>
      </c>
    </row>
    <row r="72" spans="1:12" x14ac:dyDescent="0.25">
      <c r="A72" s="34" t="s">
        <v>70</v>
      </c>
      <c r="B72" s="29">
        <v>9757</v>
      </c>
      <c r="C72" s="30">
        <v>12437</v>
      </c>
      <c r="D72" s="30">
        <v>23342</v>
      </c>
      <c r="E72" s="31">
        <v>23879</v>
      </c>
      <c r="F72" s="30">
        <v>26385</v>
      </c>
      <c r="G72" s="29">
        <v>33137</v>
      </c>
      <c r="H72" s="30">
        <v>-63125</v>
      </c>
      <c r="I72" s="29">
        <v>39815</v>
      </c>
      <c r="J72" s="32">
        <v>33637</v>
      </c>
      <c r="K72" s="32">
        <v>56190</v>
      </c>
      <c r="L72" s="32">
        <v>75462</v>
      </c>
    </row>
    <row r="73" spans="1:12" x14ac:dyDescent="0.25">
      <c r="A73" s="34" t="s">
        <v>71</v>
      </c>
      <c r="B73" s="29">
        <v>8033</v>
      </c>
      <c r="C73" s="30">
        <v>12536</v>
      </c>
      <c r="D73" s="30">
        <v>30375</v>
      </c>
      <c r="E73" s="31">
        <v>37879</v>
      </c>
      <c r="F73" s="30">
        <v>38809</v>
      </c>
      <c r="G73" s="29">
        <v>34323</v>
      </c>
      <c r="H73" s="30">
        <v>32055</v>
      </c>
      <c r="I73" s="29">
        <v>52995</v>
      </c>
      <c r="J73" s="32">
        <v>40476</v>
      </c>
      <c r="K73" s="32">
        <v>55284</v>
      </c>
      <c r="L73" s="32">
        <v>51061</v>
      </c>
    </row>
    <row r="74" spans="1:12" x14ac:dyDescent="0.25">
      <c r="A74" s="34" t="s">
        <v>72</v>
      </c>
      <c r="B74" s="29">
        <v>5697</v>
      </c>
      <c r="C74" s="30">
        <v>10352</v>
      </c>
      <c r="D74" s="30">
        <v>17317</v>
      </c>
      <c r="E74" s="31">
        <v>14377</v>
      </c>
      <c r="F74" s="30">
        <v>5241</v>
      </c>
      <c r="G74" s="29">
        <v>2412</v>
      </c>
      <c r="H74" s="30">
        <v>25971</v>
      </c>
      <c r="I74" s="29">
        <v>29391</v>
      </c>
      <c r="J74" s="32">
        <v>38015</v>
      </c>
      <c r="K74" s="32">
        <v>9163</v>
      </c>
      <c r="L74" s="32">
        <v>57287</v>
      </c>
    </row>
    <row r="75" spans="1:12" ht="24.75" x14ac:dyDescent="0.25">
      <c r="A75" s="34" t="s">
        <v>73</v>
      </c>
      <c r="B75" s="29">
        <v>13059</v>
      </c>
      <c r="C75" s="30">
        <v>21773</v>
      </c>
      <c r="D75" s="30">
        <v>38712</v>
      </c>
      <c r="E75" s="31">
        <v>38892</v>
      </c>
      <c r="F75" s="30">
        <v>41836</v>
      </c>
      <c r="G75" s="29">
        <v>57261</v>
      </c>
      <c r="H75" s="30">
        <v>51536</v>
      </c>
      <c r="I75" s="29">
        <v>67793</v>
      </c>
      <c r="J75" s="32">
        <v>71454</v>
      </c>
      <c r="K75" s="32">
        <v>93714</v>
      </c>
      <c r="L75" s="32">
        <v>123593</v>
      </c>
    </row>
    <row r="76" spans="1:12" x14ac:dyDescent="0.25">
      <c r="A76" s="34" t="s">
        <v>74</v>
      </c>
      <c r="B76" s="29">
        <v>5340</v>
      </c>
      <c r="C76" s="30">
        <v>5378</v>
      </c>
      <c r="D76" s="30">
        <v>14018</v>
      </c>
      <c r="E76" s="31">
        <v>13408</v>
      </c>
      <c r="F76" s="30">
        <v>9124</v>
      </c>
      <c r="G76" s="29">
        <v>14119</v>
      </c>
      <c r="H76" s="30">
        <v>18040</v>
      </c>
      <c r="I76" s="29">
        <v>21324</v>
      </c>
      <c r="J76" s="32">
        <v>21306</v>
      </c>
      <c r="K76" s="32">
        <v>19963</v>
      </c>
      <c r="L76" s="32">
        <v>33419</v>
      </c>
    </row>
    <row r="77" spans="1:12" x14ac:dyDescent="0.25">
      <c r="A77" s="34" t="s">
        <v>75</v>
      </c>
      <c r="B77" s="29">
        <v>3019</v>
      </c>
      <c r="C77" s="30">
        <v>4268</v>
      </c>
      <c r="D77" s="30">
        <v>8936</v>
      </c>
      <c r="E77" s="31">
        <v>7401</v>
      </c>
      <c r="F77" s="30">
        <v>6398</v>
      </c>
      <c r="G77" s="29">
        <v>15382</v>
      </c>
      <c r="H77" s="30">
        <v>11940</v>
      </c>
      <c r="I77" s="29">
        <v>11681</v>
      </c>
      <c r="J77" s="32">
        <v>18509</v>
      </c>
      <c r="K77" s="32">
        <v>33803</v>
      </c>
      <c r="L77" s="32">
        <v>27393</v>
      </c>
    </row>
    <row r="78" spans="1:12" ht="24.75" x14ac:dyDescent="0.25">
      <c r="A78" s="34" t="s">
        <v>76</v>
      </c>
      <c r="B78" s="29">
        <v>2620</v>
      </c>
      <c r="C78" s="30">
        <v>5245</v>
      </c>
      <c r="D78" s="30">
        <v>7922</v>
      </c>
      <c r="E78" s="31">
        <v>7090</v>
      </c>
      <c r="F78" s="30">
        <v>12061</v>
      </c>
      <c r="G78" s="29">
        <v>15047</v>
      </c>
      <c r="H78" s="30">
        <v>11411</v>
      </c>
      <c r="I78" s="30">
        <v>12702</v>
      </c>
      <c r="J78" s="32">
        <v>14600</v>
      </c>
      <c r="K78" s="32">
        <v>21187</v>
      </c>
      <c r="L78" s="32">
        <v>28660</v>
      </c>
    </row>
    <row r="79" spans="1:12" x14ac:dyDescent="0.25">
      <c r="A79" s="34" t="s">
        <v>77</v>
      </c>
      <c r="B79" s="29">
        <v>2418</v>
      </c>
      <c r="C79" s="30">
        <v>2858</v>
      </c>
      <c r="D79" s="30">
        <v>5603</v>
      </c>
      <c r="E79" s="31">
        <v>5317</v>
      </c>
      <c r="F79" s="30">
        <v>8077</v>
      </c>
      <c r="G79" s="29">
        <v>14876</v>
      </c>
      <c r="H79" s="30">
        <v>12260</v>
      </c>
      <c r="I79" s="29">
        <v>17873</v>
      </c>
      <c r="J79" s="32">
        <v>14975</v>
      </c>
      <c r="K79" s="32">
        <v>13240</v>
      </c>
      <c r="L79" s="32">
        <v>24503</v>
      </c>
    </row>
    <row r="80" spans="1:12" x14ac:dyDescent="0.25">
      <c r="A80" s="34" t="s">
        <v>78</v>
      </c>
      <c r="B80" s="29">
        <v>7826</v>
      </c>
      <c r="C80" s="30">
        <v>12588</v>
      </c>
      <c r="D80" s="30">
        <v>21533</v>
      </c>
      <c r="E80" s="31">
        <v>17230</v>
      </c>
      <c r="F80" s="30">
        <v>21474</v>
      </c>
      <c r="G80" s="29">
        <v>35283</v>
      </c>
      <c r="H80" s="30">
        <v>36692</v>
      </c>
      <c r="I80" s="29">
        <v>43289</v>
      </c>
      <c r="J80" s="32">
        <v>55262</v>
      </c>
      <c r="K80" s="32">
        <v>48848</v>
      </c>
      <c r="L80" s="32">
        <v>84593</v>
      </c>
    </row>
    <row r="81" spans="1:12" x14ac:dyDescent="0.25">
      <c r="A81" s="34" t="s">
        <v>79</v>
      </c>
      <c r="B81" s="29">
        <v>5142</v>
      </c>
      <c r="C81" s="30">
        <v>6259</v>
      </c>
      <c r="D81" s="30">
        <v>13697</v>
      </c>
      <c r="E81" s="31">
        <v>10032</v>
      </c>
      <c r="F81" s="30">
        <v>16319</v>
      </c>
      <c r="G81" s="29">
        <v>22331</v>
      </c>
      <c r="H81" s="30">
        <v>20691</v>
      </c>
      <c r="I81" s="29">
        <v>26617</v>
      </c>
      <c r="J81" s="32">
        <v>22549</v>
      </c>
      <c r="K81" s="32">
        <v>50294</v>
      </c>
      <c r="L81" s="32">
        <v>42208</v>
      </c>
    </row>
    <row r="82" spans="1:12" x14ac:dyDescent="0.25">
      <c r="A82" s="34" t="s">
        <v>80</v>
      </c>
      <c r="B82" s="29">
        <v>2154</v>
      </c>
      <c r="C82" s="30">
        <v>2530</v>
      </c>
      <c r="D82" s="30">
        <v>7080</v>
      </c>
      <c r="E82" s="31">
        <v>5190</v>
      </c>
      <c r="F82" s="30">
        <v>8130</v>
      </c>
      <c r="G82" s="29">
        <v>10764</v>
      </c>
      <c r="H82" s="30">
        <v>9954</v>
      </c>
      <c r="I82" s="29">
        <v>12383</v>
      </c>
      <c r="J82" s="32">
        <v>11089</v>
      </c>
      <c r="K82" s="32">
        <v>19902</v>
      </c>
      <c r="L82" s="32">
        <v>24736</v>
      </c>
    </row>
    <row r="83" spans="1:12" ht="24.75" x14ac:dyDescent="0.25">
      <c r="A83" s="34" t="s">
        <v>81</v>
      </c>
      <c r="B83" s="29">
        <v>1766</v>
      </c>
      <c r="C83" s="30">
        <v>2457</v>
      </c>
      <c r="D83" s="30">
        <v>3394</v>
      </c>
      <c r="E83" s="31">
        <v>2244</v>
      </c>
      <c r="F83" s="30">
        <v>3356</v>
      </c>
      <c r="G83" s="29">
        <v>4673</v>
      </c>
      <c r="H83" s="30">
        <v>3858</v>
      </c>
      <c r="I83" s="29">
        <v>4254</v>
      </c>
      <c r="J83" s="32">
        <v>5875</v>
      </c>
      <c r="K83" s="32">
        <v>7294</v>
      </c>
      <c r="L83" s="32">
        <v>8956</v>
      </c>
    </row>
    <row r="84" spans="1:12" ht="24.75" x14ac:dyDescent="0.25">
      <c r="A84" s="34" t="s">
        <v>82</v>
      </c>
      <c r="B84" s="29">
        <v>3507</v>
      </c>
      <c r="C84" s="30">
        <v>4136</v>
      </c>
      <c r="D84" s="30">
        <v>11675</v>
      </c>
      <c r="E84" s="31">
        <v>10030</v>
      </c>
      <c r="F84" s="30">
        <v>11569</v>
      </c>
      <c r="G84" s="29">
        <v>20350</v>
      </c>
      <c r="H84" s="30">
        <v>15129</v>
      </c>
      <c r="I84" s="29">
        <v>15233</v>
      </c>
      <c r="J84" s="32">
        <v>16412</v>
      </c>
      <c r="K84" s="32">
        <v>19394</v>
      </c>
      <c r="L84" s="32">
        <v>21050</v>
      </c>
    </row>
    <row r="85" spans="1:12" ht="24.75" x14ac:dyDescent="0.25">
      <c r="A85" s="34" t="s">
        <v>83</v>
      </c>
      <c r="B85" s="29">
        <v>142</v>
      </c>
      <c r="C85" s="30">
        <v>267</v>
      </c>
      <c r="D85" s="30">
        <v>906</v>
      </c>
      <c r="E85" s="31">
        <v>1096</v>
      </c>
      <c r="F85" s="30">
        <v>672</v>
      </c>
      <c r="G85" s="29">
        <v>976</v>
      </c>
      <c r="H85" s="30">
        <v>1028</v>
      </c>
      <c r="I85" s="29">
        <v>1020</v>
      </c>
      <c r="J85" s="32">
        <v>639</v>
      </c>
      <c r="K85" s="32">
        <v>1315</v>
      </c>
      <c r="L85" s="32">
        <v>1228</v>
      </c>
    </row>
    <row r="86" spans="1:12" ht="24.75" x14ac:dyDescent="0.25">
      <c r="A86" s="34" t="s">
        <v>84</v>
      </c>
      <c r="B86" s="29">
        <v>195</v>
      </c>
      <c r="C86" s="30">
        <v>146</v>
      </c>
      <c r="D86" s="30">
        <v>-71</v>
      </c>
      <c r="E86" s="31">
        <v>271</v>
      </c>
      <c r="F86" s="30">
        <v>674</v>
      </c>
      <c r="G86" s="29">
        <v>897</v>
      </c>
      <c r="H86" s="30">
        <v>751</v>
      </c>
      <c r="I86" s="29">
        <v>846</v>
      </c>
      <c r="J86" s="32">
        <v>1134</v>
      </c>
      <c r="K86" s="32">
        <v>1542</v>
      </c>
      <c r="L86" s="32">
        <v>2092</v>
      </c>
    </row>
    <row r="87" spans="1:12" x14ac:dyDescent="0.25">
      <c r="A87" s="34" t="s">
        <v>85</v>
      </c>
      <c r="B87" s="29"/>
      <c r="C87" s="30"/>
      <c r="D87" s="30"/>
      <c r="E87" s="31">
        <v>-1347</v>
      </c>
      <c r="F87" s="30">
        <v>7489</v>
      </c>
      <c r="G87" s="29">
        <v>19652</v>
      </c>
      <c r="H87" s="30">
        <v>17234</v>
      </c>
      <c r="I87" s="29">
        <v>17805</v>
      </c>
      <c r="J87" s="33">
        <v>17704</v>
      </c>
      <c r="K87" s="32">
        <v>21590</v>
      </c>
      <c r="L87" s="32">
        <v>31750</v>
      </c>
    </row>
    <row r="88" spans="1:12" x14ac:dyDescent="0.25">
      <c r="A88" s="34" t="s">
        <v>86</v>
      </c>
      <c r="B88" s="29"/>
      <c r="C88" s="30"/>
      <c r="D88" s="30"/>
      <c r="E88" s="31">
        <v>-85</v>
      </c>
      <c r="F88" s="30">
        <v>1432</v>
      </c>
      <c r="G88" s="29">
        <v>3084</v>
      </c>
      <c r="H88" s="30">
        <v>5836</v>
      </c>
      <c r="I88" s="29">
        <v>4033</v>
      </c>
      <c r="J88" s="33">
        <v>-9889</v>
      </c>
      <c r="K88" s="32">
        <v>9894</v>
      </c>
      <c r="L88" s="32">
        <v>12896</v>
      </c>
    </row>
  </sheetData>
  <autoFilter ref="E1:L88" xr:uid="{A7C3BBE8-DD05-497B-B495-DF6830D174D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70A5-9B46-43AE-B84F-52E3CC429348}">
  <dimension ref="B1:AP90"/>
  <sheetViews>
    <sheetView tabSelected="1" zoomScale="40" zoomScaleNormal="40" workbookViewId="0">
      <selection activeCell="AO11" sqref="AO11"/>
    </sheetView>
  </sheetViews>
  <sheetFormatPr defaultRowHeight="15" x14ac:dyDescent="0.25"/>
  <cols>
    <col min="1" max="1" width="3.42578125" customWidth="1"/>
    <col min="2" max="2" width="17.85546875" customWidth="1"/>
    <col min="35" max="35" width="9.85546875" customWidth="1"/>
    <col min="36" max="36" width="10.42578125" customWidth="1"/>
    <col min="37" max="37" width="10.140625" customWidth="1"/>
    <col min="38" max="38" width="9.85546875" customWidth="1"/>
    <col min="39" max="39" width="10.140625" customWidth="1"/>
    <col min="40" max="40" width="11.5703125" customWidth="1"/>
    <col min="41" max="41" width="10.42578125" customWidth="1"/>
    <col min="42" max="42" width="11" customWidth="1"/>
  </cols>
  <sheetData>
    <row r="1" spans="2:42" ht="15.75" thickBot="1" x14ac:dyDescent="0.3">
      <c r="C1" s="213" t="s">
        <v>91</v>
      </c>
      <c r="D1" s="214"/>
      <c r="E1" s="214"/>
      <c r="F1" s="214"/>
      <c r="G1" s="214"/>
      <c r="H1" s="214"/>
      <c r="I1" s="214"/>
      <c r="J1" s="214"/>
      <c r="K1" s="215" t="s">
        <v>92</v>
      </c>
      <c r="L1" s="216"/>
      <c r="M1" s="216"/>
      <c r="N1" s="216"/>
      <c r="O1" s="216"/>
      <c r="P1" s="216"/>
      <c r="Q1" s="216"/>
      <c r="R1" s="216"/>
      <c r="S1" s="216" t="s">
        <v>93</v>
      </c>
      <c r="T1" s="216"/>
      <c r="U1" s="216"/>
      <c r="V1" s="216"/>
      <c r="W1" s="216"/>
      <c r="X1" s="216"/>
      <c r="Y1" s="216"/>
      <c r="Z1" s="216"/>
      <c r="AA1" s="211" t="s">
        <v>94</v>
      </c>
      <c r="AB1" s="211"/>
      <c r="AC1" s="211"/>
      <c r="AD1" s="211"/>
      <c r="AE1" s="211"/>
      <c r="AF1" s="211"/>
      <c r="AG1" s="211"/>
      <c r="AH1" s="212"/>
      <c r="AI1" s="210" t="s">
        <v>95</v>
      </c>
      <c r="AJ1" s="211"/>
      <c r="AK1" s="211"/>
      <c r="AL1" s="211"/>
      <c r="AM1" s="211"/>
      <c r="AN1" s="211"/>
      <c r="AO1" s="211"/>
      <c r="AP1" s="212"/>
    </row>
    <row r="2" spans="2:42" x14ac:dyDescent="0.25">
      <c r="B2" s="87"/>
      <c r="C2" s="123">
        <v>2014</v>
      </c>
      <c r="D2" s="38">
        <v>2015</v>
      </c>
      <c r="E2" s="38">
        <v>2016</v>
      </c>
      <c r="F2" s="38">
        <v>2017</v>
      </c>
      <c r="G2" s="38">
        <v>2018</v>
      </c>
      <c r="H2" s="38">
        <v>2019</v>
      </c>
      <c r="I2" s="38">
        <v>2020</v>
      </c>
      <c r="J2" s="39">
        <v>2021</v>
      </c>
      <c r="K2" s="41">
        <v>2014</v>
      </c>
      <c r="L2" s="42">
        <v>2015</v>
      </c>
      <c r="M2" s="42">
        <v>2016</v>
      </c>
      <c r="N2" s="42">
        <v>2017</v>
      </c>
      <c r="O2" s="42">
        <v>2018</v>
      </c>
      <c r="P2" s="43">
        <v>2019</v>
      </c>
      <c r="Q2" s="42" t="s">
        <v>88</v>
      </c>
      <c r="R2" s="44">
        <v>2021</v>
      </c>
      <c r="S2" s="41">
        <v>2014</v>
      </c>
      <c r="T2" s="42">
        <v>2015</v>
      </c>
      <c r="U2" s="42">
        <v>2016</v>
      </c>
      <c r="V2" s="42">
        <v>2017</v>
      </c>
      <c r="W2" s="42">
        <v>2018</v>
      </c>
      <c r="X2" s="43">
        <v>2019</v>
      </c>
      <c r="Y2" s="42">
        <v>2020</v>
      </c>
      <c r="Z2" s="44">
        <v>2021</v>
      </c>
      <c r="AA2" s="47">
        <v>2014</v>
      </c>
      <c r="AB2" s="38">
        <v>2015</v>
      </c>
      <c r="AC2" s="38">
        <v>2016</v>
      </c>
      <c r="AD2" s="38">
        <v>2017</v>
      </c>
      <c r="AE2" s="38">
        <v>2018</v>
      </c>
      <c r="AF2" s="48">
        <v>2019</v>
      </c>
      <c r="AG2" s="48">
        <v>2020</v>
      </c>
      <c r="AH2" s="49">
        <v>2021</v>
      </c>
      <c r="AI2" s="41">
        <v>2014</v>
      </c>
      <c r="AJ2" s="42">
        <v>2015</v>
      </c>
      <c r="AK2" s="42">
        <v>2016</v>
      </c>
      <c r="AL2" s="42">
        <v>2017</v>
      </c>
      <c r="AM2" s="42">
        <v>2018</v>
      </c>
      <c r="AN2" s="42">
        <v>2019</v>
      </c>
      <c r="AO2" s="42">
        <v>2020</v>
      </c>
      <c r="AP2" s="44">
        <v>2021</v>
      </c>
    </row>
    <row r="3" spans="2:42" ht="21" customHeight="1" x14ac:dyDescent="0.25">
      <c r="B3" s="88" t="s">
        <v>0</v>
      </c>
      <c r="C3" s="124">
        <v>24351</v>
      </c>
      <c r="D3" s="20">
        <v>21222</v>
      </c>
      <c r="E3" s="20">
        <v>24450</v>
      </c>
      <c r="F3" s="20">
        <v>23266</v>
      </c>
      <c r="G3" s="20">
        <v>22408</v>
      </c>
      <c r="H3" s="21">
        <f t="shared" ref="H3:J60" si="0">AVERAGE(E3,F3,G3)</f>
        <v>23374.666666666668</v>
      </c>
      <c r="I3" s="21">
        <f t="shared" si="0"/>
        <v>23016.222222222223</v>
      </c>
      <c r="J3" s="40">
        <f t="shared" si="0"/>
        <v>22932.962962962964</v>
      </c>
      <c r="K3" s="126">
        <v>114.402</v>
      </c>
      <c r="L3" s="9">
        <v>109.13050000000079</v>
      </c>
      <c r="M3" s="8">
        <v>115.20139</v>
      </c>
      <c r="N3" s="9">
        <v>118.402</v>
      </c>
      <c r="O3" s="8">
        <v>118.83499999999999</v>
      </c>
      <c r="P3" s="11">
        <v>121.872</v>
      </c>
      <c r="Q3" s="12">
        <v>103.9491</v>
      </c>
      <c r="R3" s="45">
        <v>103.679</v>
      </c>
      <c r="S3" s="126">
        <v>246.52594306</v>
      </c>
      <c r="T3" s="10">
        <v>465.86171760000076</v>
      </c>
      <c r="U3" s="24">
        <v>465.89745539</v>
      </c>
      <c r="V3" s="10">
        <v>503.98405020000001</v>
      </c>
      <c r="W3" s="24">
        <v>537.93551260000004</v>
      </c>
      <c r="X3" s="26">
        <v>561.95340879999992</v>
      </c>
      <c r="Y3" s="11">
        <v>529.55755480000005</v>
      </c>
      <c r="Z3" s="46">
        <v>568.88866419999999</v>
      </c>
      <c r="AA3" s="171">
        <v>12.323941710000001</v>
      </c>
      <c r="AB3" s="156">
        <f t="shared" ref="AB3:AB66" si="1">AVERAGE(AA3,AC3)</f>
        <v>12.96665533</v>
      </c>
      <c r="AC3" s="154">
        <v>13.609368949999999</v>
      </c>
      <c r="AD3" s="153">
        <v>5.5</v>
      </c>
      <c r="AE3" s="153">
        <v>5.0999999999999996</v>
      </c>
      <c r="AF3" s="157">
        <v>5.5</v>
      </c>
      <c r="AG3" s="157">
        <v>3.6</v>
      </c>
      <c r="AH3" s="172">
        <v>4.056063</v>
      </c>
      <c r="AI3" s="50">
        <v>11142</v>
      </c>
      <c r="AJ3" s="30">
        <v>13768</v>
      </c>
      <c r="AK3" s="29">
        <v>14944</v>
      </c>
      <c r="AL3" s="30">
        <v>13964</v>
      </c>
      <c r="AM3" s="29">
        <v>20891</v>
      </c>
      <c r="AN3" s="32">
        <v>32143</v>
      </c>
      <c r="AO3" s="32">
        <v>37047</v>
      </c>
      <c r="AP3" s="51">
        <v>43213</v>
      </c>
    </row>
    <row r="4" spans="2:42" x14ac:dyDescent="0.25">
      <c r="B4" s="88" t="s">
        <v>1</v>
      </c>
      <c r="C4" s="124">
        <v>12276</v>
      </c>
      <c r="D4" s="20">
        <v>12435</v>
      </c>
      <c r="E4" s="20">
        <v>13893</v>
      </c>
      <c r="F4" s="20">
        <v>12957</v>
      </c>
      <c r="G4" s="20">
        <v>12497</v>
      </c>
      <c r="H4" s="21">
        <f t="shared" si="0"/>
        <v>13115.666666666666</v>
      </c>
      <c r="I4" s="21">
        <f t="shared" si="0"/>
        <v>12856.555555555555</v>
      </c>
      <c r="J4" s="40">
        <f t="shared" si="0"/>
        <v>12823.074074074073</v>
      </c>
      <c r="K4" s="126">
        <v>79.688000000000002</v>
      </c>
      <c r="L4" s="9">
        <v>79.138800000000003</v>
      </c>
      <c r="M4" s="8">
        <v>65.896960000000007</v>
      </c>
      <c r="N4" s="9">
        <v>78.049000000000007</v>
      </c>
      <c r="O4" s="8">
        <v>77.524000000000001</v>
      </c>
      <c r="P4" s="11">
        <v>74.144000000000005</v>
      </c>
      <c r="Q4" s="12">
        <v>63.760899999999999</v>
      </c>
      <c r="R4" s="45">
        <v>62.003</v>
      </c>
      <c r="S4" s="126">
        <v>174.93830116999999</v>
      </c>
      <c r="T4" s="10">
        <v>195.48920769999998</v>
      </c>
      <c r="U4" s="24">
        <v>180.0815547</v>
      </c>
      <c r="V4" s="10">
        <v>236.77668389999999</v>
      </c>
      <c r="W4" s="24">
        <v>253.55997530000002</v>
      </c>
      <c r="X4" s="26">
        <v>262.68250380000001</v>
      </c>
      <c r="Y4" s="11">
        <v>230.261166</v>
      </c>
      <c r="Z4" s="46">
        <v>259.67594359999998</v>
      </c>
      <c r="AA4" s="171">
        <v>4.5611603199999999</v>
      </c>
      <c r="AB4" s="156">
        <f t="shared" si="1"/>
        <v>5.7886022150000001</v>
      </c>
      <c r="AC4" s="154">
        <v>7.0160441100000002</v>
      </c>
      <c r="AD4" s="153">
        <v>3</v>
      </c>
      <c r="AE4" s="153">
        <v>1.7</v>
      </c>
      <c r="AF4" s="157">
        <v>3.5</v>
      </c>
      <c r="AG4" s="157">
        <v>3.9</v>
      </c>
      <c r="AH4" s="172">
        <v>3.8544209999999999</v>
      </c>
      <c r="AI4" s="50">
        <v>7268</v>
      </c>
      <c r="AJ4" s="30">
        <v>8764</v>
      </c>
      <c r="AK4" s="29">
        <v>11748</v>
      </c>
      <c r="AL4" s="30">
        <v>14935</v>
      </c>
      <c r="AM4" s="29">
        <v>10371</v>
      </c>
      <c r="AN4" s="32">
        <v>11657</v>
      </c>
      <c r="AO4" s="32">
        <v>12967</v>
      </c>
      <c r="AP4" s="51">
        <v>17667</v>
      </c>
    </row>
    <row r="5" spans="2:42" ht="26.25" customHeight="1" x14ac:dyDescent="0.25">
      <c r="B5" s="88" t="s">
        <v>2</v>
      </c>
      <c r="C5" s="124">
        <v>18399</v>
      </c>
      <c r="D5" s="20">
        <v>20022</v>
      </c>
      <c r="E5" s="20">
        <v>20386</v>
      </c>
      <c r="F5" s="20">
        <v>19366</v>
      </c>
      <c r="G5" s="20">
        <v>18498</v>
      </c>
      <c r="H5" s="21">
        <f t="shared" si="0"/>
        <v>19416.666666666668</v>
      </c>
      <c r="I5" s="21">
        <f t="shared" si="0"/>
        <v>19093.555555555558</v>
      </c>
      <c r="J5" s="40">
        <f t="shared" si="0"/>
        <v>19002.740740740745</v>
      </c>
      <c r="K5" s="126">
        <v>129.04300000000001</v>
      </c>
      <c r="L5" s="9">
        <v>123.7542</v>
      </c>
      <c r="M5" s="8">
        <v>120.99069</v>
      </c>
      <c r="N5" s="9">
        <v>121.917</v>
      </c>
      <c r="O5" s="8">
        <v>117.511</v>
      </c>
      <c r="P5" s="11">
        <v>113.95</v>
      </c>
      <c r="Q5" s="12">
        <v>102.2619</v>
      </c>
      <c r="R5" s="45">
        <v>101.283</v>
      </c>
      <c r="S5" s="126">
        <v>181.86691820999999</v>
      </c>
      <c r="T5" s="10">
        <v>265.25331280000051</v>
      </c>
      <c r="U5" s="24">
        <v>269.92241114999996</v>
      </c>
      <c r="V5" s="10">
        <v>296.6814028</v>
      </c>
      <c r="W5" s="24">
        <v>329.47965339999996</v>
      </c>
      <c r="X5" s="26">
        <v>311.20259910000004</v>
      </c>
      <c r="Y5" s="11">
        <v>329.1312097</v>
      </c>
      <c r="Z5" s="46">
        <v>372.93652230000004</v>
      </c>
      <c r="AA5" s="171">
        <v>5.8418559999999999</v>
      </c>
      <c r="AB5" s="156">
        <f t="shared" si="1"/>
        <v>8.1821677749999999</v>
      </c>
      <c r="AC5" s="154">
        <v>10.52247955</v>
      </c>
      <c r="AD5" s="153">
        <v>2.4</v>
      </c>
      <c r="AE5" s="153">
        <v>3.7</v>
      </c>
      <c r="AF5" s="157">
        <v>3</v>
      </c>
      <c r="AG5" s="157">
        <v>5.7</v>
      </c>
      <c r="AH5" s="172">
        <v>6.3275709999999998</v>
      </c>
      <c r="AI5" s="50">
        <v>10050</v>
      </c>
      <c r="AJ5" s="30">
        <v>11890</v>
      </c>
      <c r="AK5" s="29">
        <v>10420</v>
      </c>
      <c r="AL5" s="30">
        <v>-37143</v>
      </c>
      <c r="AM5" s="29">
        <v>15333</v>
      </c>
      <c r="AN5" s="32">
        <v>15316</v>
      </c>
      <c r="AO5" s="32">
        <v>21482</v>
      </c>
      <c r="AP5" s="51">
        <v>25809</v>
      </c>
    </row>
    <row r="6" spans="2:42" ht="26.25" customHeight="1" x14ac:dyDescent="0.25">
      <c r="B6" s="88" t="s">
        <v>3</v>
      </c>
      <c r="C6" s="124">
        <v>23281</v>
      </c>
      <c r="D6" s="20">
        <v>32932</v>
      </c>
      <c r="E6" s="20">
        <v>38036</v>
      </c>
      <c r="F6" s="20">
        <v>36935</v>
      </c>
      <c r="G6" s="20">
        <v>35756</v>
      </c>
      <c r="H6" s="21">
        <f t="shared" si="0"/>
        <v>36909</v>
      </c>
      <c r="I6" s="21">
        <f t="shared" si="0"/>
        <v>36533.333333333336</v>
      </c>
      <c r="J6" s="40">
        <f t="shared" si="0"/>
        <v>36399.444444444445</v>
      </c>
      <c r="K6" s="126">
        <v>187.83799999999999</v>
      </c>
      <c r="L6" s="9">
        <v>215.3837</v>
      </c>
      <c r="M6" s="8">
        <v>207.65146999999999</v>
      </c>
      <c r="N6" s="9">
        <v>225.99700000000001</v>
      </c>
      <c r="O6" s="8">
        <v>226.542</v>
      </c>
      <c r="P6" s="11">
        <v>215.26599999999999</v>
      </c>
      <c r="Q6" s="12">
        <v>171.61879999999999</v>
      </c>
      <c r="R6" s="45">
        <v>169.00299999999999</v>
      </c>
      <c r="S6" s="126">
        <v>369.08818072000003</v>
      </c>
      <c r="T6" s="10">
        <v>853.74895160000051</v>
      </c>
      <c r="U6" s="24">
        <v>724.34445183000003</v>
      </c>
      <c r="V6" s="10">
        <v>794.81190579999998</v>
      </c>
      <c r="W6" s="24">
        <v>855.90958490000003</v>
      </c>
      <c r="X6" s="26">
        <v>768.40069389999996</v>
      </c>
      <c r="Y6" s="11">
        <v>1017.9043793</v>
      </c>
      <c r="Z6" s="46">
        <v>993.95714579999992</v>
      </c>
      <c r="AA6" s="171">
        <v>31.376156089999998</v>
      </c>
      <c r="AB6" s="156">
        <f t="shared" si="1"/>
        <v>36.197872430000004</v>
      </c>
      <c r="AC6" s="154">
        <v>41.019588770000006</v>
      </c>
      <c r="AD6" s="153">
        <v>18.5</v>
      </c>
      <c r="AE6" s="153">
        <v>11.6</v>
      </c>
      <c r="AF6" s="157">
        <v>9.8000000000000007</v>
      </c>
      <c r="AG6" s="157">
        <v>10.1</v>
      </c>
      <c r="AH6" s="172">
        <v>15.428232</v>
      </c>
      <c r="AI6" s="50">
        <v>18296</v>
      </c>
      <c r="AJ6" s="30">
        <v>29067</v>
      </c>
      <c r="AK6" s="29">
        <v>24486</v>
      </c>
      <c r="AL6" s="30">
        <v>30696</v>
      </c>
      <c r="AM6" s="29">
        <v>38069</v>
      </c>
      <c r="AN6" s="32">
        <v>41376</v>
      </c>
      <c r="AO6" s="32">
        <v>55675</v>
      </c>
      <c r="AP6" s="51">
        <v>84874</v>
      </c>
    </row>
    <row r="7" spans="2:42" ht="24" customHeight="1" x14ac:dyDescent="0.25">
      <c r="B7" s="88" t="s">
        <v>4</v>
      </c>
      <c r="C7" s="124">
        <v>20579</v>
      </c>
      <c r="D7" s="20">
        <v>18280</v>
      </c>
      <c r="E7" s="20">
        <v>21744</v>
      </c>
      <c r="F7" s="20">
        <v>20732</v>
      </c>
      <c r="G7" s="20">
        <v>20362</v>
      </c>
      <c r="H7" s="21">
        <f t="shared" si="0"/>
        <v>20946</v>
      </c>
      <c r="I7" s="21">
        <f t="shared" si="0"/>
        <v>20680</v>
      </c>
      <c r="J7" s="40">
        <f t="shared" si="0"/>
        <v>20662.666666666668</v>
      </c>
      <c r="K7" s="126">
        <v>98.096999999999994</v>
      </c>
      <c r="L7" s="9">
        <v>97.265200000000277</v>
      </c>
      <c r="M7" s="8">
        <v>92.483000000000004</v>
      </c>
      <c r="N7" s="9">
        <v>95.111000000000004</v>
      </c>
      <c r="O7" s="8">
        <v>91.438000000000002</v>
      </c>
      <c r="P7" s="11">
        <v>83.614000000000004</v>
      </c>
      <c r="Q7" s="12">
        <v>76.592300000000009</v>
      </c>
      <c r="R7" s="45">
        <v>76.445999999999998</v>
      </c>
      <c r="S7" s="126">
        <v>218.75329617</v>
      </c>
      <c r="T7" s="10">
        <v>326.35382820000024</v>
      </c>
      <c r="U7" s="24">
        <v>310.60667799999999</v>
      </c>
      <c r="V7" s="10">
        <v>328.24740100000002</v>
      </c>
      <c r="W7" s="24">
        <v>389.81903939999995</v>
      </c>
      <c r="X7" s="26">
        <v>367.44730349999998</v>
      </c>
      <c r="Y7" s="11">
        <v>371.79059410000002</v>
      </c>
      <c r="Z7" s="46">
        <v>367.04183639999997</v>
      </c>
      <c r="AA7" s="171">
        <v>7.584473</v>
      </c>
      <c r="AB7" s="156">
        <f t="shared" si="1"/>
        <v>6.8327154999999999</v>
      </c>
      <c r="AC7" s="154">
        <v>6.0809579999999999</v>
      </c>
      <c r="AD7" s="153">
        <v>0.5</v>
      </c>
      <c r="AE7" s="153">
        <v>0.7</v>
      </c>
      <c r="AF7" s="157">
        <v>1.7</v>
      </c>
      <c r="AG7" s="157">
        <v>1.3</v>
      </c>
      <c r="AH7" s="172">
        <v>1.8632329999999999</v>
      </c>
      <c r="AI7" s="50">
        <v>6451</v>
      </c>
      <c r="AJ7" s="30">
        <v>7707</v>
      </c>
      <c r="AK7" s="29">
        <v>8317</v>
      </c>
      <c r="AL7" s="30">
        <v>6612</v>
      </c>
      <c r="AM7" s="29">
        <v>11810</v>
      </c>
      <c r="AN7" s="32">
        <v>14364</v>
      </c>
      <c r="AO7" s="32">
        <v>15381</v>
      </c>
      <c r="AP7" s="51">
        <v>26702</v>
      </c>
    </row>
    <row r="8" spans="2:42" x14ac:dyDescent="0.25">
      <c r="B8" s="88" t="s">
        <v>5</v>
      </c>
      <c r="C8" s="124">
        <v>13630</v>
      </c>
      <c r="D8" s="20">
        <v>13501</v>
      </c>
      <c r="E8" s="20">
        <v>15625</v>
      </c>
      <c r="F8" s="20">
        <v>14574</v>
      </c>
      <c r="G8" s="20">
        <v>14261</v>
      </c>
      <c r="H8" s="21">
        <f t="shared" si="0"/>
        <v>14820</v>
      </c>
      <c r="I8" s="21">
        <f t="shared" si="0"/>
        <v>14551.666666666666</v>
      </c>
      <c r="J8" s="40">
        <f t="shared" si="0"/>
        <v>14544.222222222221</v>
      </c>
      <c r="K8" s="126">
        <v>102.941</v>
      </c>
      <c r="L8" s="9">
        <v>86.784700000000001</v>
      </c>
      <c r="M8" s="8">
        <v>86.167580000000001</v>
      </c>
      <c r="N8" s="9">
        <v>87.712999999999994</v>
      </c>
      <c r="O8" s="8">
        <v>86.367999999999995</v>
      </c>
      <c r="P8" s="11">
        <v>84.367000000000004</v>
      </c>
      <c r="Q8" s="12">
        <v>79.968999999999994</v>
      </c>
      <c r="R8" s="45">
        <v>74.792000000000002</v>
      </c>
      <c r="S8" s="126">
        <v>180.30222906999998</v>
      </c>
      <c r="T8" s="10">
        <v>232.17959470000031</v>
      </c>
      <c r="U8" s="24">
        <v>238.39019886000003</v>
      </c>
      <c r="V8" s="10">
        <v>269.70714139999995</v>
      </c>
      <c r="W8" s="24">
        <v>278.57608649999997</v>
      </c>
      <c r="X8" s="26">
        <v>295.1547549</v>
      </c>
      <c r="Y8" s="11">
        <v>318.89852180000003</v>
      </c>
      <c r="Z8" s="46">
        <v>316.40838860000002</v>
      </c>
      <c r="AA8" s="171">
        <v>3.3071344599999999</v>
      </c>
      <c r="AB8" s="156">
        <f t="shared" si="1"/>
        <v>4.0660830800000003</v>
      </c>
      <c r="AC8" s="154">
        <v>4.8250317000000003</v>
      </c>
      <c r="AD8" s="153">
        <v>2.8</v>
      </c>
      <c r="AE8" s="153">
        <v>3.4</v>
      </c>
      <c r="AF8" s="157">
        <v>3.1</v>
      </c>
      <c r="AG8" s="157">
        <v>4.5999999999999996</v>
      </c>
      <c r="AH8" s="172">
        <v>5.2912739999999996</v>
      </c>
      <c r="AI8" s="50">
        <v>5574</v>
      </c>
      <c r="AJ8" s="30">
        <v>7937</v>
      </c>
      <c r="AK8" s="29">
        <v>4685</v>
      </c>
      <c r="AL8" s="30">
        <v>17781</v>
      </c>
      <c r="AM8" s="29">
        <v>15563</v>
      </c>
      <c r="AN8" s="32">
        <v>15720</v>
      </c>
      <c r="AO8" s="32">
        <v>21460</v>
      </c>
      <c r="AP8" s="51">
        <v>24391</v>
      </c>
    </row>
    <row r="9" spans="2:42" ht="24" x14ac:dyDescent="0.25">
      <c r="B9" s="88" t="s">
        <v>6</v>
      </c>
      <c r="C9" s="124">
        <v>6702</v>
      </c>
      <c r="D9" s="20">
        <v>9344</v>
      </c>
      <c r="E9" s="20">
        <v>9612</v>
      </c>
      <c r="F9" s="20">
        <v>9851</v>
      </c>
      <c r="G9" s="20">
        <v>9368</v>
      </c>
      <c r="H9" s="21">
        <f t="shared" si="0"/>
        <v>9610.3333333333339</v>
      </c>
      <c r="I9" s="21">
        <f t="shared" si="0"/>
        <v>9609.7777777777792</v>
      </c>
      <c r="J9" s="40">
        <f t="shared" si="0"/>
        <v>9529.3703703703723</v>
      </c>
      <c r="K9" s="126">
        <v>49.982999999999997</v>
      </c>
      <c r="L9" s="9">
        <v>59.460199999999809</v>
      </c>
      <c r="M9" s="8">
        <v>46.479599999999998</v>
      </c>
      <c r="N9" s="9">
        <v>50.033999999999999</v>
      </c>
      <c r="O9" s="8">
        <v>51.417000000000002</v>
      </c>
      <c r="P9" s="11">
        <v>47.040999999999997</v>
      </c>
      <c r="Q9" s="12">
        <v>47.383800000000001</v>
      </c>
      <c r="R9" s="45">
        <v>44.162999999999997</v>
      </c>
      <c r="S9" s="126">
        <v>86.784817400000009</v>
      </c>
      <c r="T9" s="10">
        <v>135.31526479999999</v>
      </c>
      <c r="U9" s="24">
        <v>110.557919</v>
      </c>
      <c r="V9" s="10">
        <v>142.18009469999998</v>
      </c>
      <c r="W9" s="24">
        <v>151.20186390000001</v>
      </c>
      <c r="X9" s="26">
        <v>132.78352179999999</v>
      </c>
      <c r="Y9" s="11">
        <v>157.6247406</v>
      </c>
      <c r="Z9" s="46">
        <v>170.6449283</v>
      </c>
      <c r="AA9" s="171">
        <v>2.8920887999999998</v>
      </c>
      <c r="AB9" s="156">
        <f t="shared" si="1"/>
        <v>2.5155116</v>
      </c>
      <c r="AC9" s="154">
        <v>2.1389344000000001</v>
      </c>
      <c r="AD9" s="153">
        <v>0.8</v>
      </c>
      <c r="AE9" s="153">
        <v>0.6</v>
      </c>
      <c r="AF9" s="157">
        <v>0.7</v>
      </c>
      <c r="AG9" s="157">
        <v>0.9</v>
      </c>
      <c r="AH9" s="172">
        <v>0.88549900000000004</v>
      </c>
      <c r="AI9" s="50">
        <v>5388</v>
      </c>
      <c r="AJ9" s="30">
        <v>5454</v>
      </c>
      <c r="AK9" s="29">
        <v>1789</v>
      </c>
      <c r="AL9" s="30">
        <v>3742</v>
      </c>
      <c r="AM9" s="29">
        <v>6375</v>
      </c>
      <c r="AN9" s="32">
        <v>6007</v>
      </c>
      <c r="AO9" s="32">
        <v>9398</v>
      </c>
      <c r="AP9" s="51">
        <v>13794</v>
      </c>
    </row>
    <row r="10" spans="2:42" x14ac:dyDescent="0.25">
      <c r="B10" s="88" t="s">
        <v>7</v>
      </c>
      <c r="C10" s="124">
        <v>10450</v>
      </c>
      <c r="D10" s="20">
        <v>11198</v>
      </c>
      <c r="E10" s="20">
        <v>11082</v>
      </c>
      <c r="F10" s="20">
        <v>11097</v>
      </c>
      <c r="G10" s="20">
        <v>11878</v>
      </c>
      <c r="H10" s="21">
        <f t="shared" si="0"/>
        <v>11352.333333333334</v>
      </c>
      <c r="I10" s="21">
        <f t="shared" si="0"/>
        <v>11442.444444444445</v>
      </c>
      <c r="J10" s="40">
        <f t="shared" si="0"/>
        <v>11557.592592592593</v>
      </c>
      <c r="K10" s="126">
        <v>59.524000000000001</v>
      </c>
      <c r="L10" s="9">
        <v>61.4726</v>
      </c>
      <c r="M10" s="8">
        <v>61.51023</v>
      </c>
      <c r="N10" s="9">
        <v>62.162999999999997</v>
      </c>
      <c r="O10" s="8">
        <v>65.977000000000004</v>
      </c>
      <c r="P10" s="11">
        <v>61.85</v>
      </c>
      <c r="Q10" s="12">
        <v>53.451800000000006</v>
      </c>
      <c r="R10" s="45">
        <v>52.997</v>
      </c>
      <c r="S10" s="126">
        <v>137.78130141</v>
      </c>
      <c r="T10" s="10">
        <v>179.32220719999984</v>
      </c>
      <c r="U10" s="24">
        <v>195.07438198</v>
      </c>
      <c r="V10" s="10">
        <v>238.9382166</v>
      </c>
      <c r="W10" s="24">
        <v>263.4996956</v>
      </c>
      <c r="X10" s="26">
        <v>258.9581258</v>
      </c>
      <c r="Y10" s="11">
        <v>241.4073606</v>
      </c>
      <c r="Z10" s="46">
        <v>256.39716570000002</v>
      </c>
      <c r="AA10" s="171">
        <v>5.0192170199999993</v>
      </c>
      <c r="AB10" s="156">
        <f t="shared" si="1"/>
        <v>5.0638571349999992</v>
      </c>
      <c r="AC10" s="154">
        <v>5.1084972500000001</v>
      </c>
      <c r="AD10" s="153">
        <v>2.7</v>
      </c>
      <c r="AE10" s="153">
        <v>3</v>
      </c>
      <c r="AF10" s="157">
        <v>2.9</v>
      </c>
      <c r="AG10" s="157">
        <v>3.8</v>
      </c>
      <c r="AH10" s="172">
        <v>4.9374690000000001</v>
      </c>
      <c r="AI10" s="50">
        <v>5530</v>
      </c>
      <c r="AJ10" s="30">
        <v>7319</v>
      </c>
      <c r="AK10" s="29">
        <v>7507</v>
      </c>
      <c r="AL10" s="30">
        <v>8023</v>
      </c>
      <c r="AM10" s="29">
        <v>9059</v>
      </c>
      <c r="AN10" s="32">
        <v>14087</v>
      </c>
      <c r="AO10" s="32">
        <v>20099</v>
      </c>
      <c r="AP10" s="51">
        <v>23125</v>
      </c>
    </row>
    <row r="11" spans="2:42" x14ac:dyDescent="0.25">
      <c r="B11" s="88" t="s">
        <v>8</v>
      </c>
      <c r="C11" s="124">
        <v>14731</v>
      </c>
      <c r="D11" s="20">
        <v>13484</v>
      </c>
      <c r="E11" s="20">
        <v>14218</v>
      </c>
      <c r="F11" s="20">
        <v>14440</v>
      </c>
      <c r="G11" s="20">
        <v>13274</v>
      </c>
      <c r="H11" s="21">
        <f t="shared" si="0"/>
        <v>13977.333333333334</v>
      </c>
      <c r="I11" s="21">
        <f t="shared" si="0"/>
        <v>13897.111111111111</v>
      </c>
      <c r="J11" s="40">
        <f t="shared" si="0"/>
        <v>13716.148148148148</v>
      </c>
      <c r="K11" s="126">
        <v>110.251</v>
      </c>
      <c r="L11" s="9">
        <v>81.234200000000001</v>
      </c>
      <c r="M11" s="8">
        <v>89.57471000000001</v>
      </c>
      <c r="N11" s="9">
        <v>92.602999999999994</v>
      </c>
      <c r="O11" s="8">
        <v>88.75</v>
      </c>
      <c r="P11" s="11">
        <v>82.034000000000006</v>
      </c>
      <c r="Q11" s="12">
        <v>69.841100000000012</v>
      </c>
      <c r="R11" s="45">
        <v>69.137</v>
      </c>
      <c r="S11" s="126">
        <v>205.91972287999999</v>
      </c>
      <c r="T11" s="10">
        <v>250.5262359000003</v>
      </c>
      <c r="U11" s="24">
        <v>255.13400688999999</v>
      </c>
      <c r="V11" s="10">
        <v>279.11982330000001</v>
      </c>
      <c r="W11" s="24">
        <v>293.36171539999998</v>
      </c>
      <c r="X11" s="26">
        <v>285.82381760000004</v>
      </c>
      <c r="Y11" s="11">
        <v>309.38998430000004</v>
      </c>
      <c r="Z11" s="46">
        <v>339.86224399999998</v>
      </c>
      <c r="AA11" s="171">
        <v>15.54784815</v>
      </c>
      <c r="AB11" s="156">
        <f t="shared" si="1"/>
        <v>18.01526003</v>
      </c>
      <c r="AC11" s="154">
        <v>20.482671910000001</v>
      </c>
      <c r="AD11" s="153">
        <v>5</v>
      </c>
      <c r="AE11" s="153">
        <v>5</v>
      </c>
      <c r="AF11" s="157">
        <v>5.0999999999999996</v>
      </c>
      <c r="AG11" s="157">
        <v>4.0999999999999996</v>
      </c>
      <c r="AH11" s="172">
        <v>6.2890879999999996</v>
      </c>
      <c r="AI11" s="50">
        <v>5837</v>
      </c>
      <c r="AJ11" s="30">
        <v>8568</v>
      </c>
      <c r="AK11" s="29">
        <v>11084</v>
      </c>
      <c r="AL11" s="30">
        <v>14955</v>
      </c>
      <c r="AM11" s="29">
        <v>10400</v>
      </c>
      <c r="AN11" s="32">
        <v>13712</v>
      </c>
      <c r="AO11" s="32">
        <v>17357</v>
      </c>
      <c r="AP11" s="51">
        <v>20257</v>
      </c>
    </row>
    <row r="12" spans="2:42" x14ac:dyDescent="0.25">
      <c r="B12" s="88" t="s">
        <v>9</v>
      </c>
      <c r="C12" s="124">
        <v>77733</v>
      </c>
      <c r="D12" s="20">
        <v>85465</v>
      </c>
      <c r="E12" s="20">
        <v>121717</v>
      </c>
      <c r="F12" s="20">
        <v>126717</v>
      </c>
      <c r="G12" s="20">
        <v>129171</v>
      </c>
      <c r="H12" s="21">
        <f t="shared" si="0"/>
        <v>125868.33333333333</v>
      </c>
      <c r="I12" s="21">
        <f t="shared" si="0"/>
        <v>127252.11111111111</v>
      </c>
      <c r="J12" s="40">
        <f t="shared" si="0"/>
        <v>127430.48148148147</v>
      </c>
      <c r="K12" s="126">
        <v>524.33100000000002</v>
      </c>
      <c r="L12" s="9">
        <v>494.50709999999776</v>
      </c>
      <c r="M12" s="8">
        <v>545.53956999999991</v>
      </c>
      <c r="N12" s="9">
        <v>590.07799999999997</v>
      </c>
      <c r="O12" s="8">
        <v>615.01499999999999</v>
      </c>
      <c r="P12" s="11">
        <v>622.34299999999996</v>
      </c>
      <c r="Q12" s="12">
        <v>656.31799999999998</v>
      </c>
      <c r="R12" s="45">
        <v>631.077</v>
      </c>
      <c r="S12" s="126">
        <v>1290.7342466300001</v>
      </c>
      <c r="T12" s="10">
        <v>1941.7026169000037</v>
      </c>
      <c r="U12" s="24">
        <v>1476.8900538900002</v>
      </c>
      <c r="V12" s="10">
        <v>2006.3356907</v>
      </c>
      <c r="W12" s="24">
        <v>2739.0502695</v>
      </c>
      <c r="X12" s="26">
        <v>2907.3943663</v>
      </c>
      <c r="Y12" s="11">
        <v>3642.1261681000001</v>
      </c>
      <c r="Z12" s="46">
        <v>3295.7385489000003</v>
      </c>
      <c r="AA12" s="171">
        <v>31.449770040000001</v>
      </c>
      <c r="AB12" s="156">
        <f t="shared" si="1"/>
        <v>42.251608230000002</v>
      </c>
      <c r="AC12" s="154">
        <v>53.05344642</v>
      </c>
      <c r="AD12" s="153">
        <v>19.399999999999999</v>
      </c>
      <c r="AE12" s="153">
        <v>26</v>
      </c>
      <c r="AF12" s="157">
        <v>49.9</v>
      </c>
      <c r="AG12" s="157">
        <v>23.4</v>
      </c>
      <c r="AH12" s="172">
        <v>29.356275</v>
      </c>
      <c r="AI12" s="50">
        <v>91139</v>
      </c>
      <c r="AJ12" s="30">
        <v>44114</v>
      </c>
      <c r="AK12" s="29">
        <v>34210</v>
      </c>
      <c r="AL12" s="30">
        <v>147623</v>
      </c>
      <c r="AM12" s="29">
        <v>177812</v>
      </c>
      <c r="AN12" s="32">
        <v>195241</v>
      </c>
      <c r="AO12" s="32">
        <v>219246</v>
      </c>
      <c r="AP12" s="51">
        <v>289664</v>
      </c>
    </row>
    <row r="13" spans="2:42" x14ac:dyDescent="0.25">
      <c r="B13" s="88" t="s">
        <v>10</v>
      </c>
      <c r="C13" s="124">
        <v>7790</v>
      </c>
      <c r="D13" s="20">
        <v>8412</v>
      </c>
      <c r="E13" s="20">
        <v>9897</v>
      </c>
      <c r="F13" s="20">
        <v>9111</v>
      </c>
      <c r="G13" s="20">
        <v>8781</v>
      </c>
      <c r="H13" s="21">
        <f t="shared" si="0"/>
        <v>9263</v>
      </c>
      <c r="I13" s="21">
        <f t="shared" si="0"/>
        <v>9051.6666666666661</v>
      </c>
      <c r="J13" s="40">
        <f t="shared" si="0"/>
        <v>9031.8888888888887</v>
      </c>
      <c r="K13" s="126">
        <v>49.798000000000002</v>
      </c>
      <c r="L13" s="9">
        <v>52.161000000000001</v>
      </c>
      <c r="M13" s="8">
        <v>45.781349999999996</v>
      </c>
      <c r="N13" s="9">
        <v>52.018999999999998</v>
      </c>
      <c r="O13" s="8">
        <v>44.651000000000003</v>
      </c>
      <c r="P13" s="11">
        <v>41.712000000000003</v>
      </c>
      <c r="Q13" s="12">
        <v>44.858899999999998</v>
      </c>
      <c r="R13" s="45">
        <v>41.098999999999997</v>
      </c>
      <c r="S13" s="126">
        <v>78.28205745999999</v>
      </c>
      <c r="T13" s="10">
        <v>128.34747729999987</v>
      </c>
      <c r="U13" s="24">
        <v>114.30838424</v>
      </c>
      <c r="V13" s="10">
        <v>137.62690930000002</v>
      </c>
      <c r="W13" s="24">
        <v>147.11345209999999</v>
      </c>
      <c r="X13" s="26">
        <v>145.7719146</v>
      </c>
      <c r="Y13" s="11">
        <v>169.2781458</v>
      </c>
      <c r="Z13" s="46">
        <v>177.3345142</v>
      </c>
      <c r="AA13" s="171">
        <v>4.4850905999999995</v>
      </c>
      <c r="AB13" s="156">
        <f t="shared" si="1"/>
        <v>3.2963816049999997</v>
      </c>
      <c r="AC13" s="154">
        <v>2.1076726099999998</v>
      </c>
      <c r="AD13" s="153">
        <v>3.9</v>
      </c>
      <c r="AE13" s="153">
        <v>3.6</v>
      </c>
      <c r="AF13" s="157">
        <v>3.2</v>
      </c>
      <c r="AG13" s="157">
        <v>2</v>
      </c>
      <c r="AH13" s="172">
        <v>5.187354</v>
      </c>
      <c r="AI13" s="50">
        <v>3989</v>
      </c>
      <c r="AJ13" s="30">
        <v>4491</v>
      </c>
      <c r="AK13" s="29">
        <v>5535</v>
      </c>
      <c r="AL13" s="30">
        <v>4483</v>
      </c>
      <c r="AM13" s="29">
        <v>6811</v>
      </c>
      <c r="AN13" s="32">
        <v>5826</v>
      </c>
      <c r="AO13" s="32">
        <v>9724</v>
      </c>
      <c r="AP13" s="51">
        <v>13165</v>
      </c>
    </row>
    <row r="14" spans="2:42" x14ac:dyDescent="0.25">
      <c r="B14" s="88" t="s">
        <v>11</v>
      </c>
      <c r="C14" s="124">
        <v>16915</v>
      </c>
      <c r="D14" s="20">
        <v>17068</v>
      </c>
      <c r="E14" s="20">
        <v>20482</v>
      </c>
      <c r="F14" s="20">
        <v>18758</v>
      </c>
      <c r="G14" s="20">
        <v>17588</v>
      </c>
      <c r="H14" s="21">
        <f t="shared" si="0"/>
        <v>18942.666666666668</v>
      </c>
      <c r="I14" s="21">
        <f t="shared" si="0"/>
        <v>18429.555555555558</v>
      </c>
      <c r="J14" s="40">
        <f t="shared" si="0"/>
        <v>18320.074074074077</v>
      </c>
      <c r="K14" s="126">
        <v>78.123000000000005</v>
      </c>
      <c r="L14" s="9">
        <v>98.69210000000021</v>
      </c>
      <c r="M14" s="8">
        <v>76.897929999999988</v>
      </c>
      <c r="N14" s="9">
        <v>85.77</v>
      </c>
      <c r="O14" s="8">
        <v>92.061999999999998</v>
      </c>
      <c r="P14" s="11">
        <v>83.942999999999998</v>
      </c>
      <c r="Q14" s="12">
        <v>76.731399999999994</v>
      </c>
      <c r="R14" s="45">
        <v>75.343999999999994</v>
      </c>
      <c r="S14" s="126">
        <v>160.23082344999997</v>
      </c>
      <c r="T14" s="10">
        <v>313.16671410000009</v>
      </c>
      <c r="U14" s="24">
        <v>211.63237839999999</v>
      </c>
      <c r="V14" s="10">
        <v>266.09621909999998</v>
      </c>
      <c r="W14" s="24">
        <v>307.39245260000001</v>
      </c>
      <c r="X14" s="26">
        <v>317.95850819999998</v>
      </c>
      <c r="Y14" s="11">
        <v>343.07992289999999</v>
      </c>
      <c r="Z14" s="46">
        <v>357.234308</v>
      </c>
      <c r="AA14" s="171">
        <v>3.0896282000000004</v>
      </c>
      <c r="AB14" s="156">
        <f t="shared" si="1"/>
        <v>2.2971574349999999</v>
      </c>
      <c r="AC14" s="154">
        <v>1.5046866699999999</v>
      </c>
      <c r="AD14" s="153">
        <v>4.4000000000000004</v>
      </c>
      <c r="AE14" s="153">
        <v>2.1</v>
      </c>
      <c r="AF14" s="157">
        <v>2</v>
      </c>
      <c r="AG14" s="157">
        <v>3.1</v>
      </c>
      <c r="AH14" s="172">
        <v>3.6413570000000002</v>
      </c>
      <c r="AI14" s="50">
        <v>10392</v>
      </c>
      <c r="AJ14" s="30">
        <v>7723</v>
      </c>
      <c r="AK14" s="29">
        <v>5473</v>
      </c>
      <c r="AL14" s="30">
        <v>10267</v>
      </c>
      <c r="AM14" s="29">
        <v>13968</v>
      </c>
      <c r="AN14" s="32">
        <v>10431</v>
      </c>
      <c r="AO14" s="32">
        <v>24726</v>
      </c>
      <c r="AP14" s="51">
        <v>30885</v>
      </c>
    </row>
    <row r="15" spans="2:42" x14ac:dyDescent="0.25">
      <c r="B15" s="88" t="s">
        <v>12</v>
      </c>
      <c r="C15" s="124">
        <v>13355</v>
      </c>
      <c r="D15" s="20">
        <v>14039</v>
      </c>
      <c r="E15" s="20">
        <v>17411</v>
      </c>
      <c r="F15" s="20">
        <v>17112</v>
      </c>
      <c r="G15" s="20">
        <v>16897</v>
      </c>
      <c r="H15" s="21">
        <f t="shared" si="0"/>
        <v>17140</v>
      </c>
      <c r="I15" s="21">
        <f t="shared" si="0"/>
        <v>17049.666666666668</v>
      </c>
      <c r="J15" s="40">
        <f t="shared" si="0"/>
        <v>17028.888888888891</v>
      </c>
      <c r="K15" s="126">
        <v>83.265000000000001</v>
      </c>
      <c r="L15" s="9">
        <v>79.734100000000296</v>
      </c>
      <c r="M15" s="8">
        <v>80.866540000000001</v>
      </c>
      <c r="N15" s="9">
        <v>81.840999999999994</v>
      </c>
      <c r="O15" s="8">
        <v>79.167000000000002</v>
      </c>
      <c r="P15" s="11">
        <v>77.855999999999995</v>
      </c>
      <c r="Q15" s="12">
        <v>66.602100000000007</v>
      </c>
      <c r="R15" s="45">
        <v>63.628999999999998</v>
      </c>
      <c r="S15" s="126">
        <v>165.89543785000001</v>
      </c>
      <c r="T15" s="10">
        <v>264.58668239999986</v>
      </c>
      <c r="U15" s="24">
        <v>253.39672515999999</v>
      </c>
      <c r="V15" s="10">
        <v>273.30470200000002</v>
      </c>
      <c r="W15" s="24">
        <v>315.43655819999998</v>
      </c>
      <c r="X15" s="26">
        <v>317.32096669999999</v>
      </c>
      <c r="Y15" s="11">
        <v>395.69342899999998</v>
      </c>
      <c r="Z15" s="46">
        <v>399.68828789999998</v>
      </c>
      <c r="AA15" s="171">
        <v>13.91871117</v>
      </c>
      <c r="AB15" s="156">
        <f t="shared" si="1"/>
        <v>12.90981231</v>
      </c>
      <c r="AC15" s="154">
        <v>11.900913449999999</v>
      </c>
      <c r="AD15" s="153">
        <v>5.7</v>
      </c>
      <c r="AE15" s="153">
        <v>4.5999999999999996</v>
      </c>
      <c r="AF15" s="157">
        <v>1.9</v>
      </c>
      <c r="AG15" s="157">
        <v>5.3</v>
      </c>
      <c r="AH15" s="172">
        <v>4.867381</v>
      </c>
      <c r="AI15" s="50">
        <v>5918</v>
      </c>
      <c r="AJ15" s="30">
        <v>7673</v>
      </c>
      <c r="AK15" s="29">
        <v>9516</v>
      </c>
      <c r="AL15" s="30">
        <v>14083</v>
      </c>
      <c r="AM15" s="29">
        <v>13913</v>
      </c>
      <c r="AN15" s="32">
        <v>14002</v>
      </c>
      <c r="AO15" s="32">
        <v>20655</v>
      </c>
      <c r="AP15" s="51">
        <v>24399</v>
      </c>
    </row>
    <row r="16" spans="2:42" x14ac:dyDescent="0.25">
      <c r="B16" s="88" t="s">
        <v>13</v>
      </c>
      <c r="C16" s="124">
        <v>8677</v>
      </c>
      <c r="D16" s="20">
        <v>9604</v>
      </c>
      <c r="E16" s="20">
        <v>10672</v>
      </c>
      <c r="F16" s="20">
        <v>11004</v>
      </c>
      <c r="G16" s="20">
        <v>10397</v>
      </c>
      <c r="H16" s="21">
        <f t="shared" si="0"/>
        <v>10691</v>
      </c>
      <c r="I16" s="21">
        <f t="shared" si="0"/>
        <v>10697.333333333334</v>
      </c>
      <c r="J16" s="40">
        <f t="shared" si="0"/>
        <v>10595.111111111111</v>
      </c>
      <c r="K16" s="126">
        <v>64.093999999999994</v>
      </c>
      <c r="L16" s="9">
        <v>59.954499999999918</v>
      </c>
      <c r="M16" s="8">
        <v>59.599690000000002</v>
      </c>
      <c r="N16" s="9">
        <v>59.609000000000002</v>
      </c>
      <c r="O16" s="8">
        <v>58.448</v>
      </c>
      <c r="P16" s="11">
        <v>54.956000000000003</v>
      </c>
      <c r="Q16" s="12">
        <v>48.6753</v>
      </c>
      <c r="R16" s="45">
        <v>47.197000000000003</v>
      </c>
      <c r="S16" s="126">
        <v>139.77727357000001</v>
      </c>
      <c r="T16" s="10">
        <v>191.30382229999995</v>
      </c>
      <c r="U16" s="24">
        <v>200.48770984000001</v>
      </c>
      <c r="V16" s="10">
        <v>225.7559617</v>
      </c>
      <c r="W16" s="24">
        <v>224.62530030000002</v>
      </c>
      <c r="X16" s="26">
        <v>223.51495680000002</v>
      </c>
      <c r="Y16" s="11">
        <v>233.52534640000002</v>
      </c>
      <c r="Z16" s="46">
        <v>215.2225449</v>
      </c>
      <c r="AA16" s="171">
        <v>13.85127267</v>
      </c>
      <c r="AB16" s="156">
        <f t="shared" si="1"/>
        <v>14.956125075000001</v>
      </c>
      <c r="AC16" s="154">
        <v>16.060977480000002</v>
      </c>
      <c r="AD16" s="153">
        <v>3.1</v>
      </c>
      <c r="AE16" s="153">
        <v>3</v>
      </c>
      <c r="AF16" s="157">
        <v>2.4</v>
      </c>
      <c r="AG16" s="157">
        <v>4</v>
      </c>
      <c r="AH16" s="172">
        <v>4.4046219999999998</v>
      </c>
      <c r="AI16" s="50">
        <v>9329</v>
      </c>
      <c r="AJ16" s="30">
        <v>8086</v>
      </c>
      <c r="AK16" s="29">
        <v>8666</v>
      </c>
      <c r="AL16" s="30">
        <v>4859</v>
      </c>
      <c r="AM16" s="29">
        <v>9925</v>
      </c>
      <c r="AN16" s="32">
        <v>10966</v>
      </c>
      <c r="AO16" s="32">
        <v>23109</v>
      </c>
      <c r="AP16" s="51">
        <v>21285</v>
      </c>
    </row>
    <row r="17" spans="2:42" x14ac:dyDescent="0.25">
      <c r="B17" s="88" t="s">
        <v>14</v>
      </c>
      <c r="C17" s="124">
        <v>17117</v>
      </c>
      <c r="D17" s="20">
        <v>17821</v>
      </c>
      <c r="E17" s="20">
        <v>21819</v>
      </c>
      <c r="F17" s="20">
        <v>20617</v>
      </c>
      <c r="G17" s="20">
        <v>20056</v>
      </c>
      <c r="H17" s="21">
        <f t="shared" si="0"/>
        <v>20830.666666666668</v>
      </c>
      <c r="I17" s="21">
        <f t="shared" si="0"/>
        <v>20501.222222222223</v>
      </c>
      <c r="J17" s="40">
        <f t="shared" si="0"/>
        <v>20462.629629629631</v>
      </c>
      <c r="K17" s="126">
        <v>91.090999999999994</v>
      </c>
      <c r="L17" s="9">
        <v>103.95110000000051</v>
      </c>
      <c r="M17" s="8">
        <v>82.767409999999998</v>
      </c>
      <c r="N17" s="9">
        <v>104.10599999999999</v>
      </c>
      <c r="O17" s="8">
        <v>101.825</v>
      </c>
      <c r="P17" s="11">
        <v>99.709000000000003</v>
      </c>
      <c r="Q17" s="12">
        <v>93.125500000000002</v>
      </c>
      <c r="R17" s="45">
        <v>87.295000000000002</v>
      </c>
      <c r="S17" s="126">
        <v>158.31820255000002</v>
      </c>
      <c r="T17" s="10">
        <v>273.24673160000003</v>
      </c>
      <c r="U17" s="24">
        <v>190.55263583999999</v>
      </c>
      <c r="V17" s="10">
        <v>276.62904980000002</v>
      </c>
      <c r="W17" s="24">
        <v>306.8903335</v>
      </c>
      <c r="X17" s="26">
        <v>306.42037019999998</v>
      </c>
      <c r="Y17" s="11">
        <v>345.03714380000002</v>
      </c>
      <c r="Z17" s="46">
        <v>345.35275430000002</v>
      </c>
      <c r="AA17" s="171">
        <v>6.6838008799999997</v>
      </c>
      <c r="AB17" s="156">
        <f t="shared" si="1"/>
        <v>4.7210920299999994</v>
      </c>
      <c r="AC17" s="154">
        <v>2.75838318</v>
      </c>
      <c r="AD17" s="153">
        <v>2.2000000000000002</v>
      </c>
      <c r="AE17" s="153">
        <v>1.4</v>
      </c>
      <c r="AF17" s="157">
        <v>1.7</v>
      </c>
      <c r="AG17" s="157">
        <v>1.8</v>
      </c>
      <c r="AH17" s="172">
        <v>2.1899150000000001</v>
      </c>
      <c r="AI17" s="50">
        <v>5728</v>
      </c>
      <c r="AJ17" s="30">
        <v>1289</v>
      </c>
      <c r="AK17" s="29">
        <v>7856</v>
      </c>
      <c r="AL17" s="30">
        <v>12114</v>
      </c>
      <c r="AM17" s="29">
        <v>12645</v>
      </c>
      <c r="AN17" s="32">
        <v>9666</v>
      </c>
      <c r="AO17" s="32">
        <v>20765</v>
      </c>
      <c r="AP17" s="51">
        <v>21943</v>
      </c>
    </row>
    <row r="18" spans="2:42" x14ac:dyDescent="0.25">
      <c r="B18" s="88" t="s">
        <v>15</v>
      </c>
      <c r="C18" s="124">
        <v>20782</v>
      </c>
      <c r="D18" s="20">
        <v>21062</v>
      </c>
      <c r="E18" s="20">
        <v>22916</v>
      </c>
      <c r="F18" s="20">
        <v>22076</v>
      </c>
      <c r="G18" s="20">
        <v>21569</v>
      </c>
      <c r="H18" s="21">
        <f t="shared" si="0"/>
        <v>22187</v>
      </c>
      <c r="I18" s="21">
        <f t="shared" si="0"/>
        <v>21944</v>
      </c>
      <c r="J18" s="40">
        <f t="shared" si="0"/>
        <v>21900</v>
      </c>
      <c r="K18" s="126">
        <v>107.709</v>
      </c>
      <c r="L18" s="9">
        <v>108.7963</v>
      </c>
      <c r="M18" s="8">
        <v>111.57303999999999</v>
      </c>
      <c r="N18" s="9">
        <v>117.59399999999999</v>
      </c>
      <c r="O18" s="8">
        <v>117.494</v>
      </c>
      <c r="P18" s="11">
        <v>105.899</v>
      </c>
      <c r="Q18" s="12">
        <v>106.13800000000001</v>
      </c>
      <c r="R18" s="45">
        <v>98.119</v>
      </c>
      <c r="S18" s="126">
        <v>206.20586241999999</v>
      </c>
      <c r="T18" s="10">
        <v>350.68276299999974</v>
      </c>
      <c r="U18" s="24">
        <v>317.20633723999998</v>
      </c>
      <c r="V18" s="10">
        <v>374.35446580000001</v>
      </c>
      <c r="W18" s="24">
        <v>408.71164060000001</v>
      </c>
      <c r="X18" s="26">
        <v>393.01802280000004</v>
      </c>
      <c r="Y18" s="11">
        <v>421.74641700000001</v>
      </c>
      <c r="Z18" s="46">
        <v>431.33804019999997</v>
      </c>
      <c r="AA18" s="171">
        <v>12.954307960000001</v>
      </c>
      <c r="AB18" s="156">
        <f t="shared" si="1"/>
        <v>13.038942095000001</v>
      </c>
      <c r="AC18" s="154">
        <v>13.123576230000001</v>
      </c>
      <c r="AD18" s="153">
        <v>3</v>
      </c>
      <c r="AE18" s="153">
        <v>4.7</v>
      </c>
      <c r="AF18" s="157">
        <v>3.3</v>
      </c>
      <c r="AG18" s="157">
        <v>3.4</v>
      </c>
      <c r="AH18" s="172">
        <v>5.4306900000000002</v>
      </c>
      <c r="AI18" s="50">
        <v>8947</v>
      </c>
      <c r="AJ18" s="30">
        <v>9327</v>
      </c>
      <c r="AK18" s="29">
        <v>11960</v>
      </c>
      <c r="AL18" s="30">
        <v>14617</v>
      </c>
      <c r="AM18" s="29">
        <v>15419</v>
      </c>
      <c r="AN18" s="32">
        <v>16574</v>
      </c>
      <c r="AO18" s="32">
        <v>26070</v>
      </c>
      <c r="AP18" s="51">
        <v>34255</v>
      </c>
    </row>
    <row r="19" spans="2:42" x14ac:dyDescent="0.25">
      <c r="B19" s="88" t="s">
        <v>16</v>
      </c>
      <c r="C19" s="124">
        <v>21909</v>
      </c>
      <c r="D19" s="20">
        <v>21995</v>
      </c>
      <c r="E19" s="20">
        <v>28745</v>
      </c>
      <c r="F19" s="20">
        <v>28632</v>
      </c>
      <c r="G19" s="20">
        <v>27687</v>
      </c>
      <c r="H19" s="21">
        <f t="shared" si="0"/>
        <v>28354.666666666668</v>
      </c>
      <c r="I19" s="21">
        <f t="shared" si="0"/>
        <v>28224.555555555558</v>
      </c>
      <c r="J19" s="40">
        <f t="shared" si="0"/>
        <v>28088.740740740745</v>
      </c>
      <c r="K19" s="126">
        <v>97.304000000000002</v>
      </c>
      <c r="L19" s="9">
        <v>114.7657</v>
      </c>
      <c r="M19" s="8">
        <v>87.070300000000003</v>
      </c>
      <c r="N19" s="9">
        <v>93.066999999999993</v>
      </c>
      <c r="O19" s="8">
        <v>108.76300000000001</v>
      </c>
      <c r="P19" s="11">
        <v>100.946</v>
      </c>
      <c r="Q19" s="12">
        <v>106.3689</v>
      </c>
      <c r="R19" s="45">
        <v>99.888999999999996</v>
      </c>
      <c r="S19" s="126">
        <v>235.61349278999998</v>
      </c>
      <c r="T19" s="10">
        <v>408.82220070000045</v>
      </c>
      <c r="U19" s="24">
        <v>293.19671980000004</v>
      </c>
      <c r="V19" s="10">
        <v>303.95260039999999</v>
      </c>
      <c r="W19" s="24">
        <v>429.30325349999998</v>
      </c>
      <c r="X19" s="26">
        <v>393.60297510000004</v>
      </c>
      <c r="Y19" s="11">
        <v>419.51789910000002</v>
      </c>
      <c r="Z19" s="46">
        <v>461.20055280000003</v>
      </c>
      <c r="AA19" s="171">
        <v>2.2114644000000001</v>
      </c>
      <c r="AB19" s="156">
        <f t="shared" si="1"/>
        <v>2.6780967000000002</v>
      </c>
      <c r="AC19" s="154">
        <v>3.1447289999999999</v>
      </c>
      <c r="AD19" s="153">
        <v>4</v>
      </c>
      <c r="AE19" s="153">
        <v>2.9</v>
      </c>
      <c r="AF19" s="157">
        <v>2.9</v>
      </c>
      <c r="AG19" s="157">
        <v>4.8</v>
      </c>
      <c r="AH19" s="172">
        <v>6.151186</v>
      </c>
      <c r="AI19" s="50">
        <v>9140</v>
      </c>
      <c r="AJ19" s="30">
        <v>9672</v>
      </c>
      <c r="AK19" s="29">
        <v>30882</v>
      </c>
      <c r="AL19" s="30">
        <v>12565</v>
      </c>
      <c r="AM19" s="29">
        <v>12657</v>
      </c>
      <c r="AN19" s="32">
        <v>19894</v>
      </c>
      <c r="AO19" s="32">
        <v>20067</v>
      </c>
      <c r="AP19" s="51">
        <v>37171</v>
      </c>
    </row>
    <row r="20" spans="2:42" x14ac:dyDescent="0.25">
      <c r="B20" s="88" t="s">
        <v>17</v>
      </c>
      <c r="C20" s="124">
        <v>245471</v>
      </c>
      <c r="D20" s="20">
        <v>295153</v>
      </c>
      <c r="E20" s="20">
        <v>516402</v>
      </c>
      <c r="F20" s="20">
        <v>556927</v>
      </c>
      <c r="G20" s="20">
        <v>526864</v>
      </c>
      <c r="H20" s="21">
        <f t="shared" si="0"/>
        <v>533397.66666666663</v>
      </c>
      <c r="I20" s="21">
        <f t="shared" si="0"/>
        <v>539062.88888888888</v>
      </c>
      <c r="J20" s="40">
        <f t="shared" si="0"/>
        <v>533108.18518518517</v>
      </c>
      <c r="K20" s="126">
        <v>1603.8610000000001</v>
      </c>
      <c r="L20" s="9">
        <v>1351.8394499999863</v>
      </c>
      <c r="M20" s="8">
        <v>1468.3627900000001</v>
      </c>
      <c r="N20" s="9">
        <v>1659.8040000000001</v>
      </c>
      <c r="O20" s="8">
        <v>1677.5360000000001</v>
      </c>
      <c r="P20" s="11">
        <v>1488.6079999999999</v>
      </c>
      <c r="Q20" s="12">
        <v>1748.1796999999999</v>
      </c>
      <c r="R20" s="45">
        <v>1573.9949999999999</v>
      </c>
      <c r="S20" s="126">
        <v>5421.6772499300005</v>
      </c>
      <c r="T20" s="10">
        <v>9636.7728335900301</v>
      </c>
      <c r="U20" s="24">
        <v>10054.04059617</v>
      </c>
      <c r="V20" s="10">
        <v>14292.133000299998</v>
      </c>
      <c r="W20" s="24">
        <v>16006.926022600001</v>
      </c>
      <c r="X20" s="26">
        <v>14569.848450399999</v>
      </c>
      <c r="Y20" s="11">
        <v>12827.972228500001</v>
      </c>
      <c r="Z20" s="46">
        <v>13188.6704424</v>
      </c>
      <c r="AA20" s="171">
        <v>12.86703515</v>
      </c>
      <c r="AB20" s="156">
        <f t="shared" si="1"/>
        <v>48.010762534999998</v>
      </c>
      <c r="AC20" s="154">
        <v>83.154489920000003</v>
      </c>
      <c r="AD20" s="153">
        <v>48.4</v>
      </c>
      <c r="AE20" s="153">
        <v>28.7</v>
      </c>
      <c r="AF20" s="157">
        <v>26.6</v>
      </c>
      <c r="AG20" s="157">
        <v>56.1</v>
      </c>
      <c r="AH20" s="172">
        <v>74.220313000000004</v>
      </c>
      <c r="AI20" s="50">
        <v>154243</v>
      </c>
      <c r="AJ20" s="30">
        <v>256820</v>
      </c>
      <c r="AK20" s="29">
        <v>690986</v>
      </c>
      <c r="AL20" s="30">
        <v>784713</v>
      </c>
      <c r="AM20" s="29">
        <v>1093186</v>
      </c>
      <c r="AN20" s="32">
        <v>920924</v>
      </c>
      <c r="AO20" s="32">
        <v>1131213</v>
      </c>
      <c r="AP20" s="51">
        <v>1525188</v>
      </c>
    </row>
    <row r="21" spans="2:42" x14ac:dyDescent="0.25">
      <c r="B21" s="88" t="s">
        <v>18</v>
      </c>
      <c r="C21" s="124">
        <v>9256</v>
      </c>
      <c r="D21" s="20">
        <v>12635</v>
      </c>
      <c r="E21" s="20">
        <v>12691</v>
      </c>
      <c r="F21" s="20">
        <v>12826</v>
      </c>
      <c r="G21" s="20">
        <v>12487</v>
      </c>
      <c r="H21" s="21">
        <f t="shared" si="0"/>
        <v>12668</v>
      </c>
      <c r="I21" s="21">
        <f t="shared" si="0"/>
        <v>12660.333333333334</v>
      </c>
      <c r="J21" s="40">
        <f t="shared" si="0"/>
        <v>12605.111111111111</v>
      </c>
      <c r="K21" s="126">
        <v>51.941000000000003</v>
      </c>
      <c r="L21" s="9">
        <v>55.542699999999996</v>
      </c>
      <c r="M21" s="8">
        <v>40.922849999999997</v>
      </c>
      <c r="N21" s="9">
        <v>57.122999999999998</v>
      </c>
      <c r="O21" s="8">
        <v>52.46</v>
      </c>
      <c r="P21" s="11">
        <v>47.975000000000001</v>
      </c>
      <c r="Q21" s="12">
        <v>43.795499999999997</v>
      </c>
      <c r="R21" s="45">
        <v>43.307000000000002</v>
      </c>
      <c r="S21" s="126">
        <v>82.855940930000003</v>
      </c>
      <c r="T21" s="10">
        <v>125.52478250000024</v>
      </c>
      <c r="U21" s="24">
        <v>113.85921006000001</v>
      </c>
      <c r="V21" s="10">
        <v>134.98972800000001</v>
      </c>
      <c r="W21" s="24">
        <v>161.59329550000001</v>
      </c>
      <c r="X21" s="26">
        <v>156.9869229</v>
      </c>
      <c r="Y21" s="11">
        <v>160.26266759999999</v>
      </c>
      <c r="Z21" s="46">
        <v>170.86973559999998</v>
      </c>
      <c r="AA21" s="171">
        <v>2.6247285699999998</v>
      </c>
      <c r="AB21" s="156">
        <f t="shared" si="1"/>
        <v>2.0561753199999999</v>
      </c>
      <c r="AC21" s="154">
        <v>1.48762207</v>
      </c>
      <c r="AD21" s="153">
        <v>1</v>
      </c>
      <c r="AE21" s="153">
        <v>1</v>
      </c>
      <c r="AF21" s="157">
        <v>1.6</v>
      </c>
      <c r="AG21" s="157">
        <v>2.9</v>
      </c>
      <c r="AH21" s="172">
        <v>1.9196139999999999</v>
      </c>
      <c r="AI21" s="50">
        <v>5332</v>
      </c>
      <c r="AJ21" s="30">
        <v>6181</v>
      </c>
      <c r="AK21" s="29">
        <v>11192</v>
      </c>
      <c r="AL21" s="30">
        <v>8389</v>
      </c>
      <c r="AM21" s="29">
        <v>10088</v>
      </c>
      <c r="AN21" s="32">
        <v>9303</v>
      </c>
      <c r="AO21" s="32">
        <v>13795</v>
      </c>
      <c r="AP21" s="51">
        <v>15578</v>
      </c>
    </row>
    <row r="22" spans="2:42" x14ac:dyDescent="0.25">
      <c r="B22" s="88" t="s">
        <v>19</v>
      </c>
      <c r="C22" s="124">
        <v>12955</v>
      </c>
      <c r="D22" s="20">
        <v>12190</v>
      </c>
      <c r="E22" s="20">
        <v>10885</v>
      </c>
      <c r="F22" s="20">
        <v>11076</v>
      </c>
      <c r="G22" s="20">
        <v>10658</v>
      </c>
      <c r="H22" s="21">
        <f t="shared" si="0"/>
        <v>10873</v>
      </c>
      <c r="I22" s="21">
        <f t="shared" si="0"/>
        <v>10869</v>
      </c>
      <c r="J22" s="40">
        <f t="shared" si="0"/>
        <v>10800</v>
      </c>
      <c r="K22" s="126">
        <v>58.323999999999998</v>
      </c>
      <c r="L22" s="9">
        <v>64.977099999999993</v>
      </c>
      <c r="M22" s="8">
        <v>50.064</v>
      </c>
      <c r="N22" s="9">
        <v>52.643999999999998</v>
      </c>
      <c r="O22" s="8">
        <v>53.997999999999998</v>
      </c>
      <c r="P22" s="11">
        <v>54.268999999999998</v>
      </c>
      <c r="Q22" s="12">
        <v>47.4514</v>
      </c>
      <c r="R22" s="45">
        <v>40.414999999999999</v>
      </c>
      <c r="S22" s="126">
        <v>117.9627354</v>
      </c>
      <c r="T22" s="10">
        <v>147.29842319999992</v>
      </c>
      <c r="U22" s="24">
        <v>121.45839650000001</v>
      </c>
      <c r="V22" s="10">
        <v>137.1873415</v>
      </c>
      <c r="W22" s="24">
        <v>152.50189080000001</v>
      </c>
      <c r="X22" s="26">
        <v>147.06653439999999</v>
      </c>
      <c r="Y22" s="11">
        <v>147.02643449999999</v>
      </c>
      <c r="Z22" s="46">
        <v>131.6715791</v>
      </c>
      <c r="AA22" s="171">
        <v>2.9495246000000002</v>
      </c>
      <c r="AB22" s="156">
        <f t="shared" si="1"/>
        <v>2.8855941999999999</v>
      </c>
      <c r="AC22" s="154">
        <v>2.8216637999999996</v>
      </c>
      <c r="AD22" s="153">
        <v>0.8</v>
      </c>
      <c r="AE22" s="153">
        <v>0.7</v>
      </c>
      <c r="AF22" s="157">
        <v>0.7</v>
      </c>
      <c r="AG22" s="157">
        <v>1.2</v>
      </c>
      <c r="AH22" s="172">
        <v>1.0159499999999999</v>
      </c>
      <c r="AI22" s="50">
        <v>6420</v>
      </c>
      <c r="AJ22" s="30">
        <v>6468</v>
      </c>
      <c r="AK22" s="29">
        <v>7525</v>
      </c>
      <c r="AL22" s="30">
        <v>7864</v>
      </c>
      <c r="AM22" s="29">
        <v>8067</v>
      </c>
      <c r="AN22" s="32">
        <v>-12936</v>
      </c>
      <c r="AO22" s="32">
        <v>10531</v>
      </c>
      <c r="AP22" s="51">
        <v>13531</v>
      </c>
    </row>
    <row r="23" spans="2:42" ht="24" x14ac:dyDescent="0.25">
      <c r="B23" s="88" t="s">
        <v>20</v>
      </c>
      <c r="C23" s="124">
        <v>14636</v>
      </c>
      <c r="D23" s="20">
        <v>14093</v>
      </c>
      <c r="E23" s="20">
        <v>14597</v>
      </c>
      <c r="F23" s="20">
        <v>14496</v>
      </c>
      <c r="G23" s="20">
        <v>13839</v>
      </c>
      <c r="H23" s="21">
        <f t="shared" si="0"/>
        <v>14310.666666666666</v>
      </c>
      <c r="I23" s="21">
        <f t="shared" si="0"/>
        <v>14215.222222222221</v>
      </c>
      <c r="J23" s="40">
        <f t="shared" si="0"/>
        <v>14121.629629629628</v>
      </c>
      <c r="K23" s="126">
        <v>75.245000000000005</v>
      </c>
      <c r="L23" s="9">
        <v>89.360100000000003</v>
      </c>
      <c r="M23" s="8">
        <v>70.140419999999992</v>
      </c>
      <c r="N23" s="9">
        <v>77.296999999999997</v>
      </c>
      <c r="O23" s="8">
        <v>73.221000000000004</v>
      </c>
      <c r="P23" s="11">
        <v>72.165000000000006</v>
      </c>
      <c r="Q23" s="12">
        <v>61.594699999999996</v>
      </c>
      <c r="R23" s="45">
        <v>63.079000000000001</v>
      </c>
      <c r="S23" s="126">
        <v>144.35549272999998</v>
      </c>
      <c r="T23" s="10">
        <v>197.48754319999969</v>
      </c>
      <c r="U23" s="24">
        <v>157.43075106999999</v>
      </c>
      <c r="V23" s="10">
        <v>189.10847290000001</v>
      </c>
      <c r="W23" s="24">
        <v>205.25237130000002</v>
      </c>
      <c r="X23" s="26">
        <v>234.99053369999999</v>
      </c>
      <c r="Y23" s="11">
        <v>219.69242580000002</v>
      </c>
      <c r="Z23" s="46">
        <v>231.7660525</v>
      </c>
      <c r="AA23" s="171">
        <v>1.4962783400000002</v>
      </c>
      <c r="AB23" s="156">
        <f t="shared" si="1"/>
        <v>1.6301054750000001</v>
      </c>
      <c r="AC23" s="154">
        <v>1.7639326100000001</v>
      </c>
      <c r="AD23" s="153">
        <v>1.1000000000000001</v>
      </c>
      <c r="AE23" s="153">
        <v>1.7</v>
      </c>
      <c r="AF23" s="157">
        <v>2.2999999999999998</v>
      </c>
      <c r="AG23" s="157">
        <v>4.2</v>
      </c>
      <c r="AH23" s="172">
        <v>3.2337760000000002</v>
      </c>
      <c r="AI23" s="50">
        <v>7860</v>
      </c>
      <c r="AJ23" s="30">
        <v>11233</v>
      </c>
      <c r="AK23" s="29">
        <v>14561</v>
      </c>
      <c r="AL23" s="30">
        <v>11886</v>
      </c>
      <c r="AM23" s="29">
        <v>13953</v>
      </c>
      <c r="AN23" s="32">
        <v>15377</v>
      </c>
      <c r="AO23" s="32">
        <v>18591</v>
      </c>
      <c r="AP23" s="51">
        <v>22857</v>
      </c>
    </row>
    <row r="24" spans="2:42" ht="36" x14ac:dyDescent="0.25">
      <c r="B24" s="88" t="s">
        <v>21</v>
      </c>
      <c r="C24" s="124">
        <v>446</v>
      </c>
      <c r="D24" s="20">
        <v>433</v>
      </c>
      <c r="E24" s="20">
        <v>411</v>
      </c>
      <c r="F24" s="20">
        <v>401</v>
      </c>
      <c r="G24" s="20">
        <v>386</v>
      </c>
      <c r="H24" s="21">
        <f t="shared" si="0"/>
        <v>399.33333333333331</v>
      </c>
      <c r="I24" s="21">
        <f t="shared" si="0"/>
        <v>395.4444444444444</v>
      </c>
      <c r="J24" s="40">
        <f t="shared" si="0"/>
        <v>393.59259259259255</v>
      </c>
      <c r="K24" s="126">
        <v>2.298</v>
      </c>
      <c r="L24" s="9">
        <v>2.8218000000000001</v>
      </c>
      <c r="M24" s="8">
        <v>2.3174000000000001</v>
      </c>
      <c r="N24" s="9">
        <v>2.367</v>
      </c>
      <c r="O24" s="8">
        <v>2.2749999999999999</v>
      </c>
      <c r="P24" s="11">
        <v>2.032</v>
      </c>
      <c r="Q24" s="12">
        <v>2.8450000000000002</v>
      </c>
      <c r="R24" s="45">
        <v>2.7519999999999998</v>
      </c>
      <c r="S24" s="126">
        <v>4.2322812999999995</v>
      </c>
      <c r="T24" s="10">
        <v>6.3079865999999996</v>
      </c>
      <c r="U24" s="24">
        <v>3.6353067999999999</v>
      </c>
      <c r="V24" s="10">
        <v>3.7996583999999998</v>
      </c>
      <c r="W24" s="24">
        <v>4.0114884000000002</v>
      </c>
      <c r="X24" s="26">
        <v>5.0051667999999996</v>
      </c>
      <c r="Y24" s="11">
        <v>8.7618694000000001</v>
      </c>
      <c r="Z24" s="46">
        <v>8.3784931999999994</v>
      </c>
      <c r="AA24" s="171">
        <v>2.4492799999999999E-2</v>
      </c>
      <c r="AB24" s="156">
        <f t="shared" si="1"/>
        <v>6.8721900000000002E-2</v>
      </c>
      <c r="AC24" s="154">
        <v>0.112951</v>
      </c>
      <c r="AD24" s="153">
        <v>0.1</v>
      </c>
      <c r="AE24" s="153">
        <v>0.1</v>
      </c>
      <c r="AF24" s="157">
        <v>0.1</v>
      </c>
      <c r="AG24" s="157">
        <v>0.1</v>
      </c>
      <c r="AH24" s="172">
        <v>0.59068200000000004</v>
      </c>
      <c r="AI24" s="50">
        <v>391</v>
      </c>
      <c r="AJ24" s="30">
        <v>-204</v>
      </c>
      <c r="AK24" s="29">
        <v>1420</v>
      </c>
      <c r="AL24" s="30">
        <v>679</v>
      </c>
      <c r="AM24" s="29">
        <v>949</v>
      </c>
      <c r="AN24" s="33">
        <v>720</v>
      </c>
      <c r="AO24" s="32">
        <v>1125</v>
      </c>
      <c r="AP24" s="51">
        <v>1054</v>
      </c>
    </row>
    <row r="25" spans="2:42" ht="36" x14ac:dyDescent="0.25">
      <c r="B25" s="88" t="s">
        <v>22</v>
      </c>
      <c r="C25" s="124">
        <v>14190</v>
      </c>
      <c r="D25" s="20">
        <v>13660</v>
      </c>
      <c r="E25" s="20">
        <v>14186</v>
      </c>
      <c r="F25" s="20">
        <v>14095</v>
      </c>
      <c r="G25" s="20">
        <v>13453</v>
      </c>
      <c r="H25" s="21">
        <f t="shared" si="0"/>
        <v>13911.333333333334</v>
      </c>
      <c r="I25" s="21">
        <f t="shared" si="0"/>
        <v>13819.777777777779</v>
      </c>
      <c r="J25" s="40">
        <f t="shared" si="0"/>
        <v>13728.037037037038</v>
      </c>
      <c r="K25" s="126">
        <v>72.945999999999998</v>
      </c>
      <c r="L25" s="9">
        <v>86.538300000000007</v>
      </c>
      <c r="M25" s="8">
        <v>67.82302</v>
      </c>
      <c r="N25" s="9">
        <v>74.930000000000007</v>
      </c>
      <c r="O25" s="8">
        <v>70.945999999999998</v>
      </c>
      <c r="P25" s="11">
        <v>70.132999999999996</v>
      </c>
      <c r="Q25" s="12">
        <v>58.749699999999997</v>
      </c>
      <c r="R25" s="45">
        <v>60.326999999999998</v>
      </c>
      <c r="S25" s="126">
        <v>140.12321143</v>
      </c>
      <c r="T25" s="10">
        <v>191.1795565999997</v>
      </c>
      <c r="U25" s="24">
        <v>153.79544427000002</v>
      </c>
      <c r="V25" s="10">
        <v>185.30881450000001</v>
      </c>
      <c r="W25" s="24">
        <v>201.2408829</v>
      </c>
      <c r="X25" s="26">
        <v>229.9853669</v>
      </c>
      <c r="Y25" s="11">
        <v>210.9305564</v>
      </c>
      <c r="Z25" s="46">
        <v>223.38755930000002</v>
      </c>
      <c r="AA25" s="171">
        <v>1.4717855399999999</v>
      </c>
      <c r="AB25" s="156">
        <f t="shared" si="1"/>
        <v>1.561383575</v>
      </c>
      <c r="AC25" s="154">
        <v>1.6509816100000001</v>
      </c>
      <c r="AD25" s="153">
        <v>1</v>
      </c>
      <c r="AE25" s="153">
        <v>1.6</v>
      </c>
      <c r="AF25" s="157">
        <v>2.2000000000000002</v>
      </c>
      <c r="AG25" s="157">
        <v>4.0999999999999996</v>
      </c>
      <c r="AH25" s="172">
        <v>2.6430940000000001</v>
      </c>
      <c r="AI25" s="50">
        <v>7469</v>
      </c>
      <c r="AJ25" s="30">
        <v>11437</v>
      </c>
      <c r="AK25" s="29">
        <v>13141</v>
      </c>
      <c r="AL25" s="30">
        <v>11207</v>
      </c>
      <c r="AM25" s="29">
        <v>13004</v>
      </c>
      <c r="AN25" s="33">
        <v>14657</v>
      </c>
      <c r="AO25" s="32">
        <v>17466</v>
      </c>
      <c r="AP25" s="51">
        <v>21803</v>
      </c>
    </row>
    <row r="26" spans="2:42" x14ac:dyDescent="0.25">
      <c r="B26" s="88" t="s">
        <v>23</v>
      </c>
      <c r="C26" s="124">
        <v>12556</v>
      </c>
      <c r="D26" s="20">
        <v>18925</v>
      </c>
      <c r="E26" s="20">
        <v>23159</v>
      </c>
      <c r="F26" s="20">
        <v>26394</v>
      </c>
      <c r="G26" s="20">
        <v>25764</v>
      </c>
      <c r="H26" s="21">
        <f t="shared" si="0"/>
        <v>25105.666666666668</v>
      </c>
      <c r="I26" s="21">
        <f t="shared" si="0"/>
        <v>25754.555555555558</v>
      </c>
      <c r="J26" s="40">
        <f t="shared" si="0"/>
        <v>25541.407407407412</v>
      </c>
      <c r="K26" s="126">
        <v>103.13</v>
      </c>
      <c r="L26" s="9">
        <v>99.017400000000492</v>
      </c>
      <c r="M26" s="8">
        <v>102.50403999999999</v>
      </c>
      <c r="N26" s="9">
        <v>99.591999999999999</v>
      </c>
      <c r="O26" s="8">
        <v>99.555000000000007</v>
      </c>
      <c r="P26" s="11">
        <v>97.302999999999997</v>
      </c>
      <c r="Q26" s="12">
        <v>90.987200000000001</v>
      </c>
      <c r="R26" s="45">
        <v>82.353999999999999</v>
      </c>
      <c r="S26" s="126">
        <v>183.52698781000001</v>
      </c>
      <c r="T26" s="10">
        <v>308.4704478000005</v>
      </c>
      <c r="U26" s="24">
        <v>264.83439604</v>
      </c>
      <c r="V26" s="10">
        <v>296.937117</v>
      </c>
      <c r="W26" s="24">
        <v>326.21619019999997</v>
      </c>
      <c r="X26" s="26">
        <v>349.09583839999999</v>
      </c>
      <c r="Y26" s="11">
        <v>393.9143411</v>
      </c>
      <c r="Z26" s="46">
        <v>385.35650900000002</v>
      </c>
      <c r="AA26" s="171">
        <v>1.4002314199999999</v>
      </c>
      <c r="AB26" s="156">
        <f t="shared" si="1"/>
        <v>2.198759495</v>
      </c>
      <c r="AC26" s="154">
        <v>2.9972875699999997</v>
      </c>
      <c r="AD26" s="153">
        <v>2.2999999999999998</v>
      </c>
      <c r="AE26" s="153">
        <v>2.4</v>
      </c>
      <c r="AF26" s="157">
        <v>2.8</v>
      </c>
      <c r="AG26" s="157">
        <v>4.0999999999999996</v>
      </c>
      <c r="AH26" s="172">
        <v>5.5570139999999997</v>
      </c>
      <c r="AI26" s="50">
        <v>13701</v>
      </c>
      <c r="AJ26" s="30">
        <v>11499</v>
      </c>
      <c r="AK26" s="29">
        <v>88045</v>
      </c>
      <c r="AL26" s="30">
        <v>9618</v>
      </c>
      <c r="AM26" s="29">
        <v>130590</v>
      </c>
      <c r="AN26" s="33">
        <v>18256</v>
      </c>
      <c r="AO26" s="32">
        <v>31982</v>
      </c>
      <c r="AP26" s="51">
        <v>32086</v>
      </c>
    </row>
    <row r="27" spans="2:42" ht="24" x14ac:dyDescent="0.25">
      <c r="B27" s="88" t="s">
        <v>24</v>
      </c>
      <c r="C27" s="124">
        <v>21779</v>
      </c>
      <c r="D27" s="20">
        <v>27014</v>
      </c>
      <c r="E27" s="20">
        <v>28308</v>
      </c>
      <c r="F27" s="20">
        <v>32679</v>
      </c>
      <c r="G27" s="20">
        <v>31474</v>
      </c>
      <c r="H27" s="21">
        <f t="shared" si="0"/>
        <v>30820.333333333332</v>
      </c>
      <c r="I27" s="21">
        <f t="shared" si="0"/>
        <v>31657.777777777777</v>
      </c>
      <c r="J27" s="40">
        <f t="shared" si="0"/>
        <v>31317.370370370369</v>
      </c>
      <c r="K27" s="126">
        <v>120.313</v>
      </c>
      <c r="L27" s="9">
        <v>108.37610000000001</v>
      </c>
      <c r="M27" s="8">
        <v>128.48809</v>
      </c>
      <c r="N27" s="9">
        <v>130.74799999999999</v>
      </c>
      <c r="O27" s="8">
        <v>131.25200000000001</v>
      </c>
      <c r="P27" s="11">
        <v>128.13900000000001</v>
      </c>
      <c r="Q27" s="12">
        <v>103.88860000000001</v>
      </c>
      <c r="R27" s="45">
        <v>90.664000000000001</v>
      </c>
      <c r="S27" s="126">
        <v>256.27709145</v>
      </c>
      <c r="T27" s="10">
        <v>362.95450279999852</v>
      </c>
      <c r="U27" s="24">
        <v>363.55752304999999</v>
      </c>
      <c r="V27" s="10">
        <v>424.08756310000001</v>
      </c>
      <c r="W27" s="24">
        <v>445.9027557</v>
      </c>
      <c r="X27" s="26">
        <v>438.35565730000002</v>
      </c>
      <c r="Y27" s="11">
        <v>515.13589790000003</v>
      </c>
      <c r="Z27" s="46">
        <v>455.30720350000001</v>
      </c>
      <c r="AA27" s="171">
        <v>3.7739886199999999</v>
      </c>
      <c r="AB27" s="156">
        <f t="shared" si="1"/>
        <v>6.4294577699999991</v>
      </c>
      <c r="AC27" s="154">
        <v>9.0849269199999991</v>
      </c>
      <c r="AD27" s="153">
        <v>2.6</v>
      </c>
      <c r="AE27" s="153">
        <v>1.8</v>
      </c>
      <c r="AF27" s="157">
        <v>2.4</v>
      </c>
      <c r="AG27" s="157">
        <v>2.9</v>
      </c>
      <c r="AH27" s="172">
        <v>4.7364870000000003</v>
      </c>
      <c r="AI27" s="50">
        <v>7404</v>
      </c>
      <c r="AJ27" s="30">
        <v>26019</v>
      </c>
      <c r="AK27" s="29">
        <v>29529</v>
      </c>
      <c r="AL27" s="30">
        <v>30545</v>
      </c>
      <c r="AM27" s="29">
        <v>32572</v>
      </c>
      <c r="AN27" s="33">
        <v>36640</v>
      </c>
      <c r="AO27" s="32">
        <v>43836</v>
      </c>
      <c r="AP27" s="51">
        <v>64995</v>
      </c>
    </row>
    <row r="28" spans="2:42" ht="24" x14ac:dyDescent="0.25">
      <c r="B28" s="88" t="s">
        <v>25</v>
      </c>
      <c r="C28" s="124">
        <v>19925</v>
      </c>
      <c r="D28" s="20">
        <v>17559</v>
      </c>
      <c r="E28" s="20">
        <v>17899</v>
      </c>
      <c r="F28" s="20">
        <v>17217</v>
      </c>
      <c r="G28" s="20">
        <v>17703</v>
      </c>
      <c r="H28" s="21">
        <f t="shared" si="0"/>
        <v>17606.333333333332</v>
      </c>
      <c r="I28" s="21">
        <f t="shared" si="0"/>
        <v>17508.777777777777</v>
      </c>
      <c r="J28" s="40">
        <f t="shared" si="0"/>
        <v>17606.037037037036</v>
      </c>
      <c r="K28" s="126">
        <v>134.59299999999999</v>
      </c>
      <c r="L28" s="9">
        <v>109.26260000000001</v>
      </c>
      <c r="M28" s="8">
        <v>132.43113</v>
      </c>
      <c r="N28" s="9">
        <v>131.976</v>
      </c>
      <c r="O28" s="8">
        <v>131.33199999999999</v>
      </c>
      <c r="P28" s="11">
        <v>132.05500000000001</v>
      </c>
      <c r="Q28" s="12">
        <v>110.59660000000001</v>
      </c>
      <c r="R28" s="45">
        <v>126.974</v>
      </c>
      <c r="S28" s="126">
        <v>187.53599049000002</v>
      </c>
      <c r="T28" s="10">
        <v>330.41826050000037</v>
      </c>
      <c r="U28" s="24">
        <v>270.10289426999998</v>
      </c>
      <c r="V28" s="10">
        <v>299.79140230000002</v>
      </c>
      <c r="W28" s="24">
        <v>360.01881780000002</v>
      </c>
      <c r="X28" s="26">
        <v>431.21088630000003</v>
      </c>
      <c r="Y28" s="11">
        <v>480.60031239999995</v>
      </c>
      <c r="Z28" s="46">
        <v>574.19937770000001</v>
      </c>
      <c r="AA28" s="171">
        <v>6.1843501500000002</v>
      </c>
      <c r="AB28" s="156">
        <f t="shared" si="1"/>
        <v>5.2920288650000007</v>
      </c>
      <c r="AC28" s="154">
        <v>4.3997075800000003</v>
      </c>
      <c r="AD28" s="153">
        <v>36.700000000000003</v>
      </c>
      <c r="AE28" s="153">
        <v>12.9</v>
      </c>
      <c r="AF28" s="157">
        <v>8.6999999999999993</v>
      </c>
      <c r="AG28" s="157">
        <v>12</v>
      </c>
      <c r="AH28" s="172">
        <v>9.9543429999999997</v>
      </c>
      <c r="AI28" s="50">
        <v>11802</v>
      </c>
      <c r="AJ28" s="30">
        <v>14300</v>
      </c>
      <c r="AK28" s="29">
        <v>25966</v>
      </c>
      <c r="AL28" s="30">
        <v>13920</v>
      </c>
      <c r="AM28" s="29">
        <v>29867</v>
      </c>
      <c r="AN28" s="33">
        <v>42774</v>
      </c>
      <c r="AO28" s="32">
        <v>28925</v>
      </c>
      <c r="AP28" s="51">
        <v>49209</v>
      </c>
    </row>
    <row r="29" spans="2:42" x14ac:dyDescent="0.25">
      <c r="B29" s="88" t="s">
        <v>26</v>
      </c>
      <c r="C29" s="124">
        <v>5912</v>
      </c>
      <c r="D29" s="20">
        <v>10673</v>
      </c>
      <c r="E29" s="20">
        <v>11835</v>
      </c>
      <c r="F29" s="20">
        <v>11623</v>
      </c>
      <c r="G29" s="20">
        <v>10914</v>
      </c>
      <c r="H29" s="21">
        <f t="shared" si="0"/>
        <v>11457.333333333334</v>
      </c>
      <c r="I29" s="21">
        <f t="shared" si="0"/>
        <v>11331.444444444445</v>
      </c>
      <c r="J29" s="40">
        <f t="shared" si="0"/>
        <v>11234.259259259261</v>
      </c>
      <c r="K29" s="126">
        <v>48.104999999999997</v>
      </c>
      <c r="L29" s="9">
        <v>53.29949999999991</v>
      </c>
      <c r="M29" s="8">
        <v>44.31176</v>
      </c>
      <c r="N29" s="9">
        <v>50.143999999999998</v>
      </c>
      <c r="O29" s="8">
        <v>45.05</v>
      </c>
      <c r="P29" s="11">
        <v>39.08</v>
      </c>
      <c r="Q29" s="12">
        <v>37.695399999999999</v>
      </c>
      <c r="R29" s="45">
        <v>34.319000000000003</v>
      </c>
      <c r="S29" s="126">
        <v>112.59115342</v>
      </c>
      <c r="T29" s="10">
        <v>202.93479000000016</v>
      </c>
      <c r="U29" s="24">
        <v>158.62953513999997</v>
      </c>
      <c r="V29" s="10">
        <v>177.07866200000001</v>
      </c>
      <c r="W29" s="24">
        <v>167.36880099999999</v>
      </c>
      <c r="X29" s="26">
        <v>152.45854610000001</v>
      </c>
      <c r="Y29" s="11">
        <v>188.26037550000001</v>
      </c>
      <c r="Z29" s="46">
        <v>187.24951130000002</v>
      </c>
      <c r="AA29" s="171">
        <v>1.62227674</v>
      </c>
      <c r="AB29" s="156">
        <f t="shared" si="1"/>
        <v>1.105734395</v>
      </c>
      <c r="AC29" s="154">
        <v>0.58919205000000008</v>
      </c>
      <c r="AD29" s="153">
        <v>1.6</v>
      </c>
      <c r="AE29" s="153">
        <v>1</v>
      </c>
      <c r="AF29" s="157">
        <v>0.7</v>
      </c>
      <c r="AG29" s="157">
        <v>1.2</v>
      </c>
      <c r="AH29" s="172">
        <v>1.245908</v>
      </c>
      <c r="AI29" s="50">
        <v>10446</v>
      </c>
      <c r="AJ29" s="30">
        <v>14110</v>
      </c>
      <c r="AK29" s="29">
        <v>17459</v>
      </c>
      <c r="AL29" s="30">
        <v>17339</v>
      </c>
      <c r="AM29" s="29">
        <v>14939</v>
      </c>
      <c r="AN29" s="33">
        <v>12439</v>
      </c>
      <c r="AO29" s="32">
        <v>16875</v>
      </c>
      <c r="AP29" s="51">
        <v>21092</v>
      </c>
    </row>
    <row r="30" spans="2:42" ht="24" x14ac:dyDescent="0.25">
      <c r="B30" s="88" t="s">
        <v>27</v>
      </c>
      <c r="C30" s="124">
        <v>9588</v>
      </c>
      <c r="D30" s="20">
        <v>7343</v>
      </c>
      <c r="E30" s="20">
        <v>7862</v>
      </c>
      <c r="F30" s="20">
        <v>8048</v>
      </c>
      <c r="G30" s="20">
        <v>7862</v>
      </c>
      <c r="H30" s="21">
        <f t="shared" si="0"/>
        <v>7924</v>
      </c>
      <c r="I30" s="21">
        <f t="shared" si="0"/>
        <v>7944.666666666667</v>
      </c>
      <c r="J30" s="40">
        <f t="shared" si="0"/>
        <v>7910.2222222222226</v>
      </c>
      <c r="K30" s="126">
        <v>48.692999999999998</v>
      </c>
      <c r="L30" s="9">
        <v>47.537099999999995</v>
      </c>
      <c r="M30" s="8">
        <v>41.335650000000001</v>
      </c>
      <c r="N30" s="9">
        <v>38.831000000000003</v>
      </c>
      <c r="O30" s="8">
        <v>34.177</v>
      </c>
      <c r="P30" s="11">
        <v>32.927999999999997</v>
      </c>
      <c r="Q30" s="12">
        <v>41.661900000000003</v>
      </c>
      <c r="R30" s="45">
        <v>32.505000000000003</v>
      </c>
      <c r="S30" s="126">
        <v>82.759629930000003</v>
      </c>
      <c r="T30" s="10">
        <v>97.50957699999995</v>
      </c>
      <c r="U30" s="24">
        <v>107.4042798</v>
      </c>
      <c r="V30" s="10">
        <v>85.854858400000012</v>
      </c>
      <c r="W30" s="24">
        <v>86.644358799999992</v>
      </c>
      <c r="X30" s="26">
        <v>92.977731599999998</v>
      </c>
      <c r="Y30" s="11">
        <v>133.72785809999999</v>
      </c>
      <c r="Z30" s="46">
        <v>109.50879809999999</v>
      </c>
      <c r="AA30" s="171">
        <v>1.4029865400000001</v>
      </c>
      <c r="AB30" s="156">
        <f t="shared" si="1"/>
        <v>1.1331018800000001</v>
      </c>
      <c r="AC30" s="154">
        <v>0.86321722000000001</v>
      </c>
      <c r="AD30" s="153">
        <v>0.8</v>
      </c>
      <c r="AE30" s="153">
        <v>0.5</v>
      </c>
      <c r="AF30" s="157">
        <v>0.5</v>
      </c>
      <c r="AG30" s="157">
        <v>1.1000000000000001</v>
      </c>
      <c r="AH30" s="172">
        <v>1.9733620000000001</v>
      </c>
      <c r="AI30" s="50">
        <v>4413</v>
      </c>
      <c r="AJ30" s="30">
        <v>5098</v>
      </c>
      <c r="AK30" s="29">
        <v>5247</v>
      </c>
      <c r="AL30" s="30">
        <v>7199</v>
      </c>
      <c r="AM30" s="29">
        <v>6692</v>
      </c>
      <c r="AN30" s="33">
        <v>2878</v>
      </c>
      <c r="AO30" s="32">
        <v>8739</v>
      </c>
      <c r="AP30" s="51">
        <v>8439</v>
      </c>
    </row>
    <row r="31" spans="2:42" x14ac:dyDescent="0.25">
      <c r="B31" s="88" t="s">
        <v>28</v>
      </c>
      <c r="C31" s="124">
        <v>8292</v>
      </c>
      <c r="D31" s="20">
        <v>8016</v>
      </c>
      <c r="E31" s="20">
        <v>9851</v>
      </c>
      <c r="F31" s="20">
        <v>9866</v>
      </c>
      <c r="G31" s="20">
        <v>9853</v>
      </c>
      <c r="H31" s="21">
        <f t="shared" si="0"/>
        <v>9856.6666666666661</v>
      </c>
      <c r="I31" s="21">
        <f t="shared" si="0"/>
        <v>9858.5555555555547</v>
      </c>
      <c r="J31" s="40">
        <f t="shared" si="0"/>
        <v>9856.074074074073</v>
      </c>
      <c r="K31" s="126">
        <v>63.896000000000001</v>
      </c>
      <c r="L31" s="9">
        <v>54.134900000000073</v>
      </c>
      <c r="M31" s="8">
        <v>45.663170000000001</v>
      </c>
      <c r="N31" s="9">
        <v>57.033000000000001</v>
      </c>
      <c r="O31" s="8">
        <v>59.326999999999998</v>
      </c>
      <c r="P31" s="11">
        <v>55.424999999999997</v>
      </c>
      <c r="Q31" s="12">
        <v>45.193300000000001</v>
      </c>
      <c r="R31" s="45">
        <v>42.521999999999998</v>
      </c>
      <c r="S31" s="126">
        <v>79.653481400000004</v>
      </c>
      <c r="T31" s="10">
        <v>124.02746580000016</v>
      </c>
      <c r="U31" s="24">
        <v>103.02501377</v>
      </c>
      <c r="V31" s="10">
        <v>142.35031000000001</v>
      </c>
      <c r="W31" s="24">
        <v>157.87659099999999</v>
      </c>
      <c r="X31" s="26">
        <v>166.2702295</v>
      </c>
      <c r="Y31" s="11">
        <v>139.34817430000001</v>
      </c>
      <c r="Z31" s="46">
        <v>137.33535609999998</v>
      </c>
      <c r="AA31" s="171">
        <v>4.4635224999999998</v>
      </c>
      <c r="AB31" s="156">
        <f t="shared" si="1"/>
        <v>5.5598146249999996</v>
      </c>
      <c r="AC31" s="154">
        <v>6.6561067500000002</v>
      </c>
      <c r="AD31" s="153">
        <v>1.1000000000000001</v>
      </c>
      <c r="AE31" s="153">
        <v>1.5</v>
      </c>
      <c r="AF31" s="157">
        <v>1.5</v>
      </c>
      <c r="AG31" s="157">
        <v>2.2000000000000002</v>
      </c>
      <c r="AH31" s="172">
        <v>1.8612329999999999</v>
      </c>
      <c r="AI31" s="50">
        <v>1024</v>
      </c>
      <c r="AJ31" s="30">
        <v>3514</v>
      </c>
      <c r="AK31" s="29">
        <v>6941</v>
      </c>
      <c r="AL31" s="30">
        <v>5038</v>
      </c>
      <c r="AM31" s="29">
        <v>4372</v>
      </c>
      <c r="AN31" s="33">
        <v>6763</v>
      </c>
      <c r="AO31" s="32">
        <v>7546</v>
      </c>
      <c r="AP31" s="51">
        <v>10180</v>
      </c>
    </row>
    <row r="32" spans="2:42" x14ac:dyDescent="0.25">
      <c r="B32" s="88" t="s">
        <v>29</v>
      </c>
      <c r="C32" s="124">
        <v>217690</v>
      </c>
      <c r="D32" s="20">
        <v>165603</v>
      </c>
      <c r="E32" s="20">
        <v>234387</v>
      </c>
      <c r="F32" s="20">
        <v>234830</v>
      </c>
      <c r="G32" s="20">
        <v>228330</v>
      </c>
      <c r="H32" s="21">
        <f t="shared" si="0"/>
        <v>232515.66666666666</v>
      </c>
      <c r="I32" s="21">
        <f t="shared" si="0"/>
        <v>231891.88888888888</v>
      </c>
      <c r="J32" s="40">
        <f t="shared" si="0"/>
        <v>230912.51851851851</v>
      </c>
      <c r="K32" s="126">
        <v>702.85799999999995</v>
      </c>
      <c r="L32" s="9">
        <v>814.67399999999338</v>
      </c>
      <c r="M32" s="8">
        <v>694.53817000000004</v>
      </c>
      <c r="N32" s="9">
        <v>732.56299999999999</v>
      </c>
      <c r="O32" s="8">
        <v>717.20899999999995</v>
      </c>
      <c r="P32" s="11">
        <v>725.90899999999999</v>
      </c>
      <c r="Q32" s="12">
        <v>887.17290000000003</v>
      </c>
      <c r="R32" s="45">
        <v>876.02200000000005</v>
      </c>
      <c r="S32" s="126">
        <v>1504.3896679100001</v>
      </c>
      <c r="T32" s="10">
        <v>5036.6085710000152</v>
      </c>
      <c r="U32" s="24">
        <v>3317.54275461</v>
      </c>
      <c r="V32" s="10">
        <v>3924.2814155999999</v>
      </c>
      <c r="W32" s="24">
        <v>4149.5238767999999</v>
      </c>
      <c r="X32" s="26">
        <v>4478.0884685000001</v>
      </c>
      <c r="Y32" s="11">
        <v>5421.5062373000001</v>
      </c>
      <c r="Z32" s="46">
        <v>5522.7920601999995</v>
      </c>
      <c r="AA32" s="171">
        <v>7.1855148799999995</v>
      </c>
      <c r="AB32" s="156">
        <f t="shared" si="1"/>
        <v>8.1772984999999991</v>
      </c>
      <c r="AC32" s="154">
        <v>9.1690821199999988</v>
      </c>
      <c r="AD32" s="153">
        <v>18.8</v>
      </c>
      <c r="AE32" s="153">
        <v>15.3</v>
      </c>
      <c r="AF32" s="157">
        <v>14.6</v>
      </c>
      <c r="AG32" s="157">
        <v>23.7</v>
      </c>
      <c r="AH32" s="172">
        <v>30.160232000000001</v>
      </c>
      <c r="AI32" s="50">
        <v>99654</v>
      </c>
      <c r="AJ32" s="30">
        <v>138192</v>
      </c>
      <c r="AK32" s="29">
        <v>262844</v>
      </c>
      <c r="AL32" s="30">
        <v>264524</v>
      </c>
      <c r="AM32" s="29">
        <v>314315</v>
      </c>
      <c r="AN32" s="33">
        <v>352900</v>
      </c>
      <c r="AO32" s="32">
        <v>386890</v>
      </c>
      <c r="AP32" s="51">
        <v>532023</v>
      </c>
    </row>
    <row r="33" spans="2:42" x14ac:dyDescent="0.25">
      <c r="B33" s="88" t="s">
        <v>30</v>
      </c>
      <c r="C33" s="124">
        <v>3968</v>
      </c>
      <c r="D33" s="20">
        <v>4179</v>
      </c>
      <c r="E33" s="20">
        <v>4498</v>
      </c>
      <c r="F33" s="20">
        <v>3772</v>
      </c>
      <c r="G33" s="20">
        <v>3657</v>
      </c>
      <c r="H33" s="21">
        <f t="shared" si="0"/>
        <v>3975.6666666666665</v>
      </c>
      <c r="I33" s="21">
        <f t="shared" si="0"/>
        <v>3801.5555555555552</v>
      </c>
      <c r="J33" s="40">
        <f t="shared" si="0"/>
        <v>3811.4074074074069</v>
      </c>
      <c r="K33" s="126">
        <v>23.949000000000002</v>
      </c>
      <c r="L33" s="9">
        <v>24.081700000000001</v>
      </c>
      <c r="M33" s="8">
        <v>22.275299999999998</v>
      </c>
      <c r="N33" s="9">
        <v>21.85</v>
      </c>
      <c r="O33" s="8">
        <v>21.454000000000001</v>
      </c>
      <c r="P33" s="11">
        <v>20.196999999999999</v>
      </c>
      <c r="Q33" s="12">
        <v>18.963000000000001</v>
      </c>
      <c r="R33" s="45">
        <v>18.288</v>
      </c>
      <c r="S33" s="126">
        <v>43.502345399999996</v>
      </c>
      <c r="T33" s="10">
        <v>54.743371899999886</v>
      </c>
      <c r="U33" s="24">
        <v>48.793405499999999</v>
      </c>
      <c r="V33" s="10">
        <v>57.423653700000003</v>
      </c>
      <c r="W33" s="24">
        <v>68.334442799999991</v>
      </c>
      <c r="X33" s="26">
        <v>70.575029299999997</v>
      </c>
      <c r="Y33" s="11">
        <v>80.359662799999995</v>
      </c>
      <c r="Z33" s="46">
        <v>74.7297911</v>
      </c>
      <c r="AA33" s="171">
        <v>3.3534603999999999</v>
      </c>
      <c r="AB33" s="156">
        <f t="shared" si="1"/>
        <v>4.1796913</v>
      </c>
      <c r="AC33" s="154">
        <v>5.0059222000000005</v>
      </c>
      <c r="AD33" s="153">
        <v>1.5</v>
      </c>
      <c r="AE33" s="153">
        <v>1</v>
      </c>
      <c r="AF33" s="157">
        <v>0.7</v>
      </c>
      <c r="AG33" s="157">
        <v>0.9</v>
      </c>
      <c r="AH33" s="172">
        <v>0.67423999999999995</v>
      </c>
      <c r="AI33" s="50">
        <v>1474</v>
      </c>
      <c r="AJ33" s="30">
        <v>2446</v>
      </c>
      <c r="AK33" s="29">
        <v>2378</v>
      </c>
      <c r="AL33" s="30">
        <v>1698</v>
      </c>
      <c r="AM33" s="29">
        <v>785</v>
      </c>
      <c r="AN33" s="33">
        <v>1709</v>
      </c>
      <c r="AO33" s="32">
        <v>5269</v>
      </c>
      <c r="AP33" s="51">
        <v>6731</v>
      </c>
    </row>
    <row r="34" spans="2:42" ht="24" x14ac:dyDescent="0.25">
      <c r="B34" s="88" t="s">
        <v>31</v>
      </c>
      <c r="C34" s="124">
        <v>1091</v>
      </c>
      <c r="D34" s="20">
        <v>1762</v>
      </c>
      <c r="E34" s="20">
        <v>1514</v>
      </c>
      <c r="F34" s="20">
        <v>1853</v>
      </c>
      <c r="G34" s="20">
        <v>1747</v>
      </c>
      <c r="H34" s="21">
        <f t="shared" si="0"/>
        <v>1704.6666666666667</v>
      </c>
      <c r="I34" s="21">
        <f t="shared" si="0"/>
        <v>1768.2222222222224</v>
      </c>
      <c r="J34" s="40">
        <f t="shared" si="0"/>
        <v>1739.9629629629633</v>
      </c>
      <c r="K34" s="126">
        <v>8.1760000000000002</v>
      </c>
      <c r="L34" s="9">
        <v>8.9449000000000005</v>
      </c>
      <c r="M34" s="8">
        <v>7.2720000000000002</v>
      </c>
      <c r="N34" s="9">
        <v>8.2439999999999998</v>
      </c>
      <c r="O34" s="8">
        <v>8.3279999999999994</v>
      </c>
      <c r="P34" s="11">
        <v>6.48</v>
      </c>
      <c r="Q34" s="12">
        <v>6.6876999999999995</v>
      </c>
      <c r="R34" s="45">
        <v>6.9029999999999996</v>
      </c>
      <c r="S34" s="126">
        <v>9.4674931999999998</v>
      </c>
      <c r="T34" s="10">
        <v>19.272076300000013</v>
      </c>
      <c r="U34" s="24">
        <v>10.328694199999999</v>
      </c>
      <c r="V34" s="10">
        <v>11.904537900000001</v>
      </c>
      <c r="W34" s="24">
        <v>16.0465014</v>
      </c>
      <c r="X34" s="26">
        <v>17.553250600000002</v>
      </c>
      <c r="Y34" s="11">
        <v>18.483523999999999</v>
      </c>
      <c r="Z34" s="46">
        <v>19.5015006</v>
      </c>
      <c r="AA34" s="171">
        <v>1.296278</v>
      </c>
      <c r="AB34" s="156">
        <f t="shared" si="1"/>
        <v>0.69261855000000006</v>
      </c>
      <c r="AC34" s="154">
        <v>8.8959099999999999E-2</v>
      </c>
      <c r="AD34" s="153">
        <v>0.5</v>
      </c>
      <c r="AE34" s="153">
        <v>0.8</v>
      </c>
      <c r="AF34" s="157">
        <v>0.8</v>
      </c>
      <c r="AG34" s="157">
        <v>0.4</v>
      </c>
      <c r="AH34" s="172">
        <v>5.7312000000000002E-2</v>
      </c>
      <c r="AI34" s="50">
        <v>-202</v>
      </c>
      <c r="AJ34" s="30">
        <v>121</v>
      </c>
      <c r="AK34" s="29">
        <v>674</v>
      </c>
      <c r="AL34" s="30">
        <v>895</v>
      </c>
      <c r="AM34" s="29">
        <v>1096</v>
      </c>
      <c r="AN34" s="33">
        <v>944</v>
      </c>
      <c r="AO34" s="32">
        <v>1143</v>
      </c>
      <c r="AP34" s="51">
        <v>1652</v>
      </c>
    </row>
    <row r="35" spans="2:42" x14ac:dyDescent="0.25">
      <c r="B35" s="88" t="s">
        <v>32</v>
      </c>
      <c r="C35" s="124">
        <v>62814</v>
      </c>
      <c r="D35" s="20">
        <v>81783</v>
      </c>
      <c r="E35" s="20">
        <v>90252</v>
      </c>
      <c r="F35" s="20">
        <v>81061</v>
      </c>
      <c r="G35" s="20">
        <v>79164</v>
      </c>
      <c r="H35" s="21">
        <f t="shared" si="0"/>
        <v>83492.333333333328</v>
      </c>
      <c r="I35" s="21">
        <f t="shared" si="0"/>
        <v>81239.111111111109</v>
      </c>
      <c r="J35" s="40">
        <f t="shared" si="0"/>
        <v>81298.481481481474</v>
      </c>
      <c r="K35" s="126">
        <v>368.99799999999999</v>
      </c>
      <c r="L35" s="9">
        <v>361.2035999999967</v>
      </c>
      <c r="M35" s="8">
        <v>343.10379</v>
      </c>
      <c r="N35" s="9">
        <v>390.733</v>
      </c>
      <c r="O35" s="8">
        <v>384.29500000000002</v>
      </c>
      <c r="P35" s="11">
        <v>378.45299999999997</v>
      </c>
      <c r="Q35" s="12">
        <v>363.91149999999999</v>
      </c>
      <c r="R35" s="45">
        <v>302.935</v>
      </c>
      <c r="S35" s="126">
        <v>998.60742422999999</v>
      </c>
      <c r="T35" s="10">
        <v>1297.1253412000015</v>
      </c>
      <c r="U35" s="24">
        <v>1104.7600222999999</v>
      </c>
      <c r="V35" s="10">
        <v>1790.4332827999999</v>
      </c>
      <c r="W35" s="24">
        <v>1466.1661244000002</v>
      </c>
      <c r="X35" s="26">
        <v>1510.3019580999999</v>
      </c>
      <c r="Y35" s="11">
        <v>1678.1964622999999</v>
      </c>
      <c r="Z35" s="46">
        <v>1595.5113704</v>
      </c>
      <c r="AA35" s="171">
        <v>37.404420880000004</v>
      </c>
      <c r="AB35" s="156">
        <f t="shared" si="1"/>
        <v>27.29253014</v>
      </c>
      <c r="AC35" s="154">
        <v>17.180639399999997</v>
      </c>
      <c r="AD35" s="153">
        <v>17.7</v>
      </c>
      <c r="AE35" s="153">
        <v>20.3</v>
      </c>
      <c r="AF35" s="157">
        <v>24.9</v>
      </c>
      <c r="AG35" s="157">
        <v>22.1</v>
      </c>
      <c r="AH35" s="172">
        <v>25.852070999999999</v>
      </c>
      <c r="AI35" s="50">
        <v>61069</v>
      </c>
      <c r="AJ35" s="30">
        <v>79896</v>
      </c>
      <c r="AK35" s="29">
        <v>59142</v>
      </c>
      <c r="AL35" s="30">
        <v>62387</v>
      </c>
      <c r="AM35" s="29">
        <v>62527</v>
      </c>
      <c r="AN35" s="33">
        <v>64073</v>
      </c>
      <c r="AO35" s="32">
        <v>85285</v>
      </c>
      <c r="AP35" s="51">
        <v>124737</v>
      </c>
    </row>
    <row r="36" spans="2:42" ht="24" x14ac:dyDescent="0.25">
      <c r="B36" s="88" t="s">
        <v>33</v>
      </c>
      <c r="C36" s="124">
        <v>9995</v>
      </c>
      <c r="D36" s="20">
        <v>10266</v>
      </c>
      <c r="E36" s="20">
        <v>10057</v>
      </c>
      <c r="F36" s="20">
        <v>9957</v>
      </c>
      <c r="G36" s="20">
        <v>9482</v>
      </c>
      <c r="H36" s="21">
        <f t="shared" si="0"/>
        <v>9832</v>
      </c>
      <c r="I36" s="21">
        <f t="shared" si="0"/>
        <v>9757</v>
      </c>
      <c r="J36" s="40">
        <f t="shared" si="0"/>
        <v>9690.3333333333339</v>
      </c>
      <c r="K36" s="126">
        <v>52.610999999999997</v>
      </c>
      <c r="L36" s="9">
        <v>53.7986</v>
      </c>
      <c r="M36" s="8">
        <v>47.534999999999997</v>
      </c>
      <c r="N36" s="9">
        <v>47.466999999999999</v>
      </c>
      <c r="O36" s="8">
        <v>42.401000000000003</v>
      </c>
      <c r="P36" s="11">
        <v>42.058999999999997</v>
      </c>
      <c r="Q36" s="12">
        <v>37.768900000000002</v>
      </c>
      <c r="R36" s="45">
        <v>35.680999999999997</v>
      </c>
      <c r="S36" s="126">
        <v>83.587184800000003</v>
      </c>
      <c r="T36" s="10">
        <v>112.66934499999998</v>
      </c>
      <c r="U36" s="24">
        <v>98.9759174</v>
      </c>
      <c r="V36" s="10">
        <v>108.59528359999999</v>
      </c>
      <c r="W36" s="24">
        <v>114.8418037</v>
      </c>
      <c r="X36" s="26">
        <v>118.9095835</v>
      </c>
      <c r="Y36" s="11">
        <v>137.49048980000001</v>
      </c>
      <c r="Z36" s="46">
        <v>120.54697879999999</v>
      </c>
      <c r="AA36" s="171">
        <v>2.8298209999999999</v>
      </c>
      <c r="AB36" s="156">
        <f t="shared" si="1"/>
        <v>3.2202880499999997</v>
      </c>
      <c r="AC36" s="154">
        <v>3.6107551</v>
      </c>
      <c r="AD36" s="153">
        <v>0.4</v>
      </c>
      <c r="AE36" s="153">
        <v>0.4</v>
      </c>
      <c r="AF36" s="157">
        <v>0.9</v>
      </c>
      <c r="AG36" s="157">
        <v>1.5</v>
      </c>
      <c r="AH36" s="172">
        <v>0.39771499999999999</v>
      </c>
      <c r="AI36" s="50">
        <v>3695</v>
      </c>
      <c r="AJ36" s="30">
        <v>5429</v>
      </c>
      <c r="AK36" s="29">
        <v>7308</v>
      </c>
      <c r="AL36" s="30">
        <v>6452</v>
      </c>
      <c r="AM36" s="29">
        <v>8242</v>
      </c>
      <c r="AN36" s="33">
        <v>4078</v>
      </c>
      <c r="AO36" s="32">
        <v>7240</v>
      </c>
      <c r="AP36" s="51">
        <v>8870</v>
      </c>
    </row>
    <row r="37" spans="2:42" ht="24" x14ac:dyDescent="0.25">
      <c r="B37" s="88" t="s">
        <v>34</v>
      </c>
      <c r="C37" s="124">
        <v>28661</v>
      </c>
      <c r="D37" s="20">
        <v>31413</v>
      </c>
      <c r="E37" s="20">
        <v>33752</v>
      </c>
      <c r="F37" s="20">
        <v>28639</v>
      </c>
      <c r="G37" s="20">
        <v>26559</v>
      </c>
      <c r="H37" s="21">
        <f t="shared" si="0"/>
        <v>29650</v>
      </c>
      <c r="I37" s="21">
        <f t="shared" si="0"/>
        <v>28282.666666666668</v>
      </c>
      <c r="J37" s="40">
        <f t="shared" si="0"/>
        <v>28163.888888888891</v>
      </c>
      <c r="K37" s="126">
        <v>159.71600000000001</v>
      </c>
      <c r="L37" s="9">
        <v>153.77459999999999</v>
      </c>
      <c r="M37" s="8">
        <v>142.01907</v>
      </c>
      <c r="N37" s="9">
        <v>153.465</v>
      </c>
      <c r="O37" s="8">
        <v>144.80000000000001</v>
      </c>
      <c r="P37" s="11">
        <v>128.56899999999999</v>
      </c>
      <c r="Q37" s="12">
        <v>121.2269</v>
      </c>
      <c r="R37" s="45">
        <v>117.642</v>
      </c>
      <c r="S37" s="126">
        <v>281.56300014999999</v>
      </c>
      <c r="T37" s="10">
        <v>438.20918949999992</v>
      </c>
      <c r="U37" s="24">
        <v>334.40980230999998</v>
      </c>
      <c r="V37" s="10">
        <v>513.62611179999999</v>
      </c>
      <c r="W37" s="24">
        <v>455.36607560000004</v>
      </c>
      <c r="X37" s="26">
        <v>428.4964645</v>
      </c>
      <c r="Y37" s="11">
        <v>395.14581049999998</v>
      </c>
      <c r="Z37" s="46">
        <v>443.26425110000002</v>
      </c>
      <c r="AA37" s="171">
        <v>10.54318642</v>
      </c>
      <c r="AB37" s="156">
        <f t="shared" si="1"/>
        <v>8.9158210100000002</v>
      </c>
      <c r="AC37" s="154">
        <v>7.2884555999999998</v>
      </c>
      <c r="AD37" s="153">
        <v>5.5</v>
      </c>
      <c r="AE37" s="153">
        <v>4.7</v>
      </c>
      <c r="AF37" s="157">
        <v>4.3</v>
      </c>
      <c r="AG37" s="157">
        <v>4.0999999999999996</v>
      </c>
      <c r="AH37" s="172">
        <v>5.4981479999999996</v>
      </c>
      <c r="AI37" s="50">
        <v>16564</v>
      </c>
      <c r="AJ37" s="30">
        <v>21317</v>
      </c>
      <c r="AK37" s="29">
        <v>24375</v>
      </c>
      <c r="AL37" s="30">
        <v>-96338</v>
      </c>
      <c r="AM37" s="29">
        <v>27655</v>
      </c>
      <c r="AN37" s="33">
        <v>26284</v>
      </c>
      <c r="AO37" s="32">
        <v>38968</v>
      </c>
      <c r="AP37" s="51">
        <v>44328</v>
      </c>
    </row>
    <row r="38" spans="2:42" x14ac:dyDescent="0.25">
      <c r="B38" s="88" t="s">
        <v>35</v>
      </c>
      <c r="C38" s="124">
        <v>54392</v>
      </c>
      <c r="D38" s="20">
        <v>47947</v>
      </c>
      <c r="E38" s="20">
        <v>56478</v>
      </c>
      <c r="F38" s="20">
        <v>54185</v>
      </c>
      <c r="G38" s="20">
        <v>52569</v>
      </c>
      <c r="H38" s="21">
        <f t="shared" si="0"/>
        <v>54410.666666666664</v>
      </c>
      <c r="I38" s="21">
        <f t="shared" si="0"/>
        <v>53721.555555555555</v>
      </c>
      <c r="J38" s="40">
        <f t="shared" si="0"/>
        <v>53567.074074074073</v>
      </c>
      <c r="K38" s="126">
        <v>292.459</v>
      </c>
      <c r="L38" s="9">
        <v>293.00759999999997</v>
      </c>
      <c r="M38" s="8">
        <v>299.13506999999998</v>
      </c>
      <c r="N38" s="9">
        <v>326.245</v>
      </c>
      <c r="O38" s="8">
        <v>313.57600000000002</v>
      </c>
      <c r="P38" s="11">
        <v>298.82499999999999</v>
      </c>
      <c r="Q38" s="12">
        <v>250.68010000000001</v>
      </c>
      <c r="R38" s="45">
        <v>281.88200000000001</v>
      </c>
      <c r="S38" s="126">
        <v>719.25894950999998</v>
      </c>
      <c r="T38" s="10">
        <v>894.50123049999956</v>
      </c>
      <c r="U38" s="24">
        <v>956.42159229999993</v>
      </c>
      <c r="V38" s="10">
        <v>1057.5020655000001</v>
      </c>
      <c r="W38" s="24">
        <v>1130.1266569000002</v>
      </c>
      <c r="X38" s="26">
        <v>1195.0204354</v>
      </c>
      <c r="Y38" s="11">
        <v>1275.8177490999999</v>
      </c>
      <c r="Z38" s="46">
        <v>1344.982677</v>
      </c>
      <c r="AA38" s="171">
        <v>23.688188289999999</v>
      </c>
      <c r="AB38" s="156">
        <f t="shared" si="1"/>
        <v>26.643797995</v>
      </c>
      <c r="AC38" s="154">
        <v>29.5994077</v>
      </c>
      <c r="AD38" s="153">
        <v>7.4</v>
      </c>
      <c r="AE38" s="153">
        <v>8.9</v>
      </c>
      <c r="AF38" s="157">
        <v>7.4</v>
      </c>
      <c r="AG38" s="157">
        <v>11.2</v>
      </c>
      <c r="AH38" s="172">
        <v>14.0441</v>
      </c>
      <c r="AI38" s="50">
        <v>39811</v>
      </c>
      <c r="AJ38" s="30">
        <v>40283</v>
      </c>
      <c r="AK38" s="29">
        <v>48844</v>
      </c>
      <c r="AL38" s="30">
        <v>56080</v>
      </c>
      <c r="AM38" s="29">
        <v>63947</v>
      </c>
      <c r="AN38" s="33">
        <v>73596</v>
      </c>
      <c r="AO38" s="32">
        <v>94026</v>
      </c>
      <c r="AP38" s="51">
        <v>115076</v>
      </c>
    </row>
    <row r="39" spans="2:42" ht="24" x14ac:dyDescent="0.25">
      <c r="B39" s="88" t="s">
        <v>36</v>
      </c>
      <c r="C39" s="124">
        <v>6991</v>
      </c>
      <c r="D39" s="20">
        <v>4640</v>
      </c>
      <c r="E39" s="20">
        <v>7802</v>
      </c>
      <c r="F39" s="20">
        <v>6315</v>
      </c>
      <c r="G39" s="20">
        <v>6170</v>
      </c>
      <c r="H39" s="21">
        <f t="shared" si="0"/>
        <v>6762.333333333333</v>
      </c>
      <c r="I39" s="21">
        <f t="shared" si="0"/>
        <v>6415.7777777777774</v>
      </c>
      <c r="J39" s="40">
        <f t="shared" si="0"/>
        <v>6449.3703703703695</v>
      </c>
      <c r="K39" s="126">
        <v>65.873000000000005</v>
      </c>
      <c r="L39" s="9">
        <v>24.880200000000002</v>
      </c>
      <c r="M39" s="8">
        <v>50.280320000000003</v>
      </c>
      <c r="N39" s="9">
        <v>47.996000000000002</v>
      </c>
      <c r="O39" s="8">
        <v>56.604999999999997</v>
      </c>
      <c r="P39" s="11">
        <v>65.257999999999996</v>
      </c>
      <c r="Q39" s="12">
        <v>34.928199999999997</v>
      </c>
      <c r="R39" s="45">
        <v>37.756</v>
      </c>
      <c r="S39" s="126">
        <v>187.63192352000002</v>
      </c>
      <c r="T39" s="10">
        <v>35.282383400000001</v>
      </c>
      <c r="U39" s="24">
        <v>192.10689657</v>
      </c>
      <c r="V39" s="10">
        <v>193.09052309999998</v>
      </c>
      <c r="W39" s="24">
        <v>294.02854580000002</v>
      </c>
      <c r="X39" s="26">
        <v>332.43415019999998</v>
      </c>
      <c r="Y39" s="11">
        <v>143.78651290000002</v>
      </c>
      <c r="Z39" s="46">
        <v>163.63814580000002</v>
      </c>
      <c r="AA39" s="171">
        <v>10.527915779999999</v>
      </c>
      <c r="AB39" s="156">
        <f t="shared" si="1"/>
        <v>12.471322749999999</v>
      </c>
      <c r="AC39" s="154">
        <v>14.41472972</v>
      </c>
      <c r="AD39" s="153">
        <v>0.1</v>
      </c>
      <c r="AE39" s="153">
        <v>0.6</v>
      </c>
      <c r="AF39" s="157">
        <v>0.5</v>
      </c>
      <c r="AG39" s="157">
        <v>0.3</v>
      </c>
      <c r="AH39" s="172">
        <v>0.50568000000000002</v>
      </c>
      <c r="AI39" s="50">
        <v>1543</v>
      </c>
      <c r="AJ39" s="30">
        <v>1964</v>
      </c>
      <c r="AK39" s="29">
        <v>2165</v>
      </c>
      <c r="AL39" s="30">
        <v>3320</v>
      </c>
      <c r="AM39" s="29">
        <v>3602</v>
      </c>
      <c r="AN39" s="33">
        <v>5784</v>
      </c>
      <c r="AO39" s="32">
        <v>25708</v>
      </c>
      <c r="AP39" s="51">
        <v>48729</v>
      </c>
    </row>
    <row r="40" spans="2:42" ht="24" x14ac:dyDescent="0.25">
      <c r="B40" s="88" t="s">
        <v>37</v>
      </c>
      <c r="C40" s="124">
        <v>3640</v>
      </c>
      <c r="D40" s="20">
        <v>2946</v>
      </c>
      <c r="E40" s="20">
        <v>1474</v>
      </c>
      <c r="F40" s="20">
        <v>1517</v>
      </c>
      <c r="G40" s="20">
        <v>1818</v>
      </c>
      <c r="H40" s="21">
        <f t="shared" si="0"/>
        <v>1603</v>
      </c>
      <c r="I40" s="21">
        <f t="shared" si="0"/>
        <v>1646</v>
      </c>
      <c r="J40" s="40">
        <f t="shared" si="0"/>
        <v>1689</v>
      </c>
      <c r="K40" s="126">
        <v>6.4589999999999996</v>
      </c>
      <c r="L40" s="9">
        <v>2.8285999999999998</v>
      </c>
      <c r="M40" s="8">
        <v>4.0780000000000003</v>
      </c>
      <c r="N40" s="9">
        <v>4.1459999999999999</v>
      </c>
      <c r="O40" s="8">
        <v>4.165</v>
      </c>
      <c r="P40" s="11">
        <v>4.4720000000000004</v>
      </c>
      <c r="Q40" s="12">
        <v>3.0421999999999998</v>
      </c>
      <c r="R40" s="45">
        <v>3.4449999999999998</v>
      </c>
      <c r="S40" s="126">
        <v>15.7433841</v>
      </c>
      <c r="T40" s="10">
        <v>12.534593699999995</v>
      </c>
      <c r="U40" s="24">
        <v>15.604698300000001</v>
      </c>
      <c r="V40" s="10">
        <v>12.9929314</v>
      </c>
      <c r="W40" s="24">
        <v>15.6879817</v>
      </c>
      <c r="X40" s="26">
        <v>16.850825399999998</v>
      </c>
      <c r="Y40" s="11">
        <v>17.217708100000003</v>
      </c>
      <c r="Z40" s="46">
        <v>24.366714699999999</v>
      </c>
      <c r="AA40" s="171">
        <v>1.1515971</v>
      </c>
      <c r="AB40" s="156">
        <f>AVERAGE(AA40,AC40)</f>
        <v>1.7204811500000001</v>
      </c>
      <c r="AC40" s="154">
        <v>2.2893652000000002</v>
      </c>
      <c r="AD40" s="155">
        <v>1E-3</v>
      </c>
      <c r="AE40" s="155">
        <v>1E-3</v>
      </c>
      <c r="AF40" s="155">
        <v>1E-3</v>
      </c>
      <c r="AG40" s="155">
        <v>1E-3</v>
      </c>
      <c r="AH40" s="173">
        <v>1E-3</v>
      </c>
      <c r="AI40" s="50">
        <v>295</v>
      </c>
      <c r="AJ40" s="30">
        <v>741</v>
      </c>
      <c r="AK40" s="29">
        <v>1228</v>
      </c>
      <c r="AL40" s="30">
        <v>-756</v>
      </c>
      <c r="AM40" s="29">
        <v>538</v>
      </c>
      <c r="AN40" s="33">
        <v>3532</v>
      </c>
      <c r="AO40" s="32">
        <v>2080</v>
      </c>
      <c r="AP40" s="51">
        <v>2025</v>
      </c>
    </row>
    <row r="41" spans="2:42" ht="36" x14ac:dyDescent="0.25">
      <c r="B41" s="88" t="s">
        <v>38</v>
      </c>
      <c r="C41" s="124">
        <v>4315</v>
      </c>
      <c r="D41" s="22">
        <v>4084</v>
      </c>
      <c r="E41" s="22">
        <v>5322</v>
      </c>
      <c r="F41" s="22">
        <v>4983</v>
      </c>
      <c r="G41" s="22">
        <v>4918</v>
      </c>
      <c r="H41" s="21">
        <f t="shared" si="0"/>
        <v>5074.333333333333</v>
      </c>
      <c r="I41" s="21">
        <f t="shared" si="0"/>
        <v>4991.7777777777774</v>
      </c>
      <c r="J41" s="40">
        <f t="shared" si="0"/>
        <v>4994.7037037037035</v>
      </c>
      <c r="K41" s="126">
        <v>20.387</v>
      </c>
      <c r="L41" s="9">
        <v>19.024799999999999</v>
      </c>
      <c r="M41" s="9">
        <v>19.606159999999999</v>
      </c>
      <c r="N41" s="9">
        <v>20.757000000000001</v>
      </c>
      <c r="O41" s="9">
        <v>20.399000000000001</v>
      </c>
      <c r="P41" s="11">
        <v>23.221</v>
      </c>
      <c r="Q41" s="12">
        <v>19.9453</v>
      </c>
      <c r="R41" s="45">
        <v>16.658999999999999</v>
      </c>
      <c r="S41" s="126">
        <v>37.345610979999996</v>
      </c>
      <c r="T41" s="10">
        <v>50.749893600000007</v>
      </c>
      <c r="U41" s="10">
        <v>47.328769700000002</v>
      </c>
      <c r="V41" s="10">
        <v>50.618788700000003</v>
      </c>
      <c r="W41" s="10">
        <v>62.648612499999999</v>
      </c>
      <c r="X41" s="26">
        <v>68.965724599999987</v>
      </c>
      <c r="Y41" s="11">
        <v>89.133160000000004</v>
      </c>
      <c r="Z41" s="45">
        <v>70.118472999999994</v>
      </c>
      <c r="AA41" s="171">
        <v>0.63452960000000003</v>
      </c>
      <c r="AB41" s="156">
        <f t="shared" si="1"/>
        <v>1.521296475</v>
      </c>
      <c r="AC41" s="154">
        <v>2.4080633499999999</v>
      </c>
      <c r="AD41" s="153">
        <v>2.1</v>
      </c>
      <c r="AE41" s="153">
        <v>1.3</v>
      </c>
      <c r="AF41" s="157">
        <v>1.2</v>
      </c>
      <c r="AG41" s="157">
        <v>1.5</v>
      </c>
      <c r="AH41" s="172">
        <v>0.62602999999999998</v>
      </c>
      <c r="AI41" s="50">
        <v>3147</v>
      </c>
      <c r="AJ41" s="30">
        <v>2921</v>
      </c>
      <c r="AK41" s="30">
        <v>1408</v>
      </c>
      <c r="AL41" s="30">
        <v>2065</v>
      </c>
      <c r="AM41" s="30">
        <v>4895</v>
      </c>
      <c r="AN41" s="33">
        <v>6857</v>
      </c>
      <c r="AO41" s="32">
        <v>-813</v>
      </c>
      <c r="AP41" s="51">
        <v>-5500</v>
      </c>
    </row>
    <row r="42" spans="2:42" ht="36" x14ac:dyDescent="0.25">
      <c r="B42" s="88" t="s">
        <v>39</v>
      </c>
      <c r="C42" s="124">
        <v>3664</v>
      </c>
      <c r="D42" s="20">
        <v>2947</v>
      </c>
      <c r="E42" s="20">
        <v>3438</v>
      </c>
      <c r="F42" s="20">
        <v>2484</v>
      </c>
      <c r="G42" s="20">
        <v>2557</v>
      </c>
      <c r="H42" s="21">
        <f t="shared" si="0"/>
        <v>2826.3333333333335</v>
      </c>
      <c r="I42" s="21">
        <f t="shared" si="0"/>
        <v>2622.4444444444448</v>
      </c>
      <c r="J42" s="40">
        <f t="shared" si="0"/>
        <v>2668.5925925925931</v>
      </c>
      <c r="K42" s="126">
        <v>12.624000000000001</v>
      </c>
      <c r="L42" s="9">
        <v>11.674299999999999</v>
      </c>
      <c r="M42" s="8">
        <v>10.928000000000001</v>
      </c>
      <c r="N42" s="9">
        <v>11.253</v>
      </c>
      <c r="O42" s="8">
        <v>10.211</v>
      </c>
      <c r="P42" s="11">
        <v>9.9600000000000009</v>
      </c>
      <c r="Q42" s="12">
        <v>10.527100000000001</v>
      </c>
      <c r="R42" s="45">
        <v>10.097</v>
      </c>
      <c r="S42" s="126">
        <v>24.3292936</v>
      </c>
      <c r="T42" s="10">
        <v>25.891047999999994</v>
      </c>
      <c r="U42" s="24">
        <v>20.4184287</v>
      </c>
      <c r="V42" s="10">
        <v>31.842795500000001</v>
      </c>
      <c r="W42" s="24">
        <v>32.684035600000001</v>
      </c>
      <c r="X42" s="26">
        <v>27.641062899999998</v>
      </c>
      <c r="Y42" s="11">
        <v>42.366052400000001</v>
      </c>
      <c r="Z42" s="46">
        <v>39.002930999999997</v>
      </c>
      <c r="AA42" s="171">
        <v>0.66959489999999999</v>
      </c>
      <c r="AB42" s="156">
        <f t="shared" si="1"/>
        <v>0.56176939999999997</v>
      </c>
      <c r="AC42" s="154">
        <v>0.45394390000000001</v>
      </c>
      <c r="AD42" s="153">
        <v>0.8</v>
      </c>
      <c r="AE42" s="153">
        <v>1.2</v>
      </c>
      <c r="AF42" s="157">
        <v>1.2</v>
      </c>
      <c r="AG42" s="157">
        <v>1.2</v>
      </c>
      <c r="AH42" s="172">
        <v>0.86164399999999997</v>
      </c>
      <c r="AI42" s="50">
        <v>823</v>
      </c>
      <c r="AJ42" s="30">
        <v>579</v>
      </c>
      <c r="AK42" s="29">
        <v>782</v>
      </c>
      <c r="AL42" s="30">
        <v>684</v>
      </c>
      <c r="AM42" s="29">
        <v>1259</v>
      </c>
      <c r="AN42" s="33">
        <v>1873</v>
      </c>
      <c r="AO42" s="32">
        <v>-2182</v>
      </c>
      <c r="AP42" s="51">
        <v>483</v>
      </c>
    </row>
    <row r="43" spans="2:42" ht="36" x14ac:dyDescent="0.25">
      <c r="B43" s="88" t="s">
        <v>40</v>
      </c>
      <c r="C43" s="124">
        <v>5817</v>
      </c>
      <c r="D43" s="20">
        <v>4749</v>
      </c>
      <c r="E43" s="20">
        <v>5308</v>
      </c>
      <c r="F43" s="20">
        <v>3966</v>
      </c>
      <c r="G43" s="20">
        <v>4070</v>
      </c>
      <c r="H43" s="21">
        <f t="shared" si="0"/>
        <v>4448</v>
      </c>
      <c r="I43" s="21">
        <f t="shared" si="0"/>
        <v>4161.333333333333</v>
      </c>
      <c r="J43" s="40">
        <f t="shared" si="0"/>
        <v>4226.4444444444443</v>
      </c>
      <c r="K43" s="126">
        <v>28.082999999999998</v>
      </c>
      <c r="L43" s="9">
        <v>23.897200000000002</v>
      </c>
      <c r="M43" s="8">
        <v>20.400099999999998</v>
      </c>
      <c r="N43" s="9">
        <v>22.337</v>
      </c>
      <c r="O43" s="8">
        <v>22.58</v>
      </c>
      <c r="P43" s="11">
        <v>19.591000000000001</v>
      </c>
      <c r="Q43" s="12">
        <v>19.234200000000001</v>
      </c>
      <c r="R43" s="45">
        <v>18.166</v>
      </c>
      <c r="S43" s="126">
        <v>40.900629500000001</v>
      </c>
      <c r="T43" s="10">
        <v>45.808193499999966</v>
      </c>
      <c r="U43" s="24">
        <v>44.761972499999999</v>
      </c>
      <c r="V43" s="10">
        <v>45.878991799999994</v>
      </c>
      <c r="W43" s="24">
        <v>53.7092338</v>
      </c>
      <c r="X43" s="26">
        <v>51.604685000000003</v>
      </c>
      <c r="Y43" s="11">
        <v>83.139985999999993</v>
      </c>
      <c r="Z43" s="46">
        <v>72.531395099999997</v>
      </c>
      <c r="AA43" s="171">
        <v>0.53556939999999997</v>
      </c>
      <c r="AB43" s="156">
        <f>AVERAGE(AA43,AC43)</f>
        <v>0.65289465000000002</v>
      </c>
      <c r="AC43" s="154">
        <v>0.77021990000000007</v>
      </c>
      <c r="AD43" s="153">
        <v>0.2</v>
      </c>
      <c r="AE43" s="153">
        <v>0.2</v>
      </c>
      <c r="AF43" s="157">
        <v>1E-3</v>
      </c>
      <c r="AG43" s="157">
        <v>1E-3</v>
      </c>
      <c r="AH43" s="172">
        <v>1E-3</v>
      </c>
      <c r="AI43" s="50">
        <v>1631</v>
      </c>
      <c r="AJ43" s="30">
        <v>1946</v>
      </c>
      <c r="AK43" s="29">
        <v>2431</v>
      </c>
      <c r="AL43" s="30">
        <v>-463</v>
      </c>
      <c r="AM43" s="29">
        <v>3036</v>
      </c>
      <c r="AN43" s="33">
        <v>3336</v>
      </c>
      <c r="AO43" s="32">
        <v>5259</v>
      </c>
      <c r="AP43" s="51">
        <v>8480</v>
      </c>
    </row>
    <row r="44" spans="2:42" ht="24" x14ac:dyDescent="0.25">
      <c r="B44" s="88" t="s">
        <v>41</v>
      </c>
      <c r="C44" s="124">
        <v>5653</v>
      </c>
      <c r="D44" s="20">
        <v>4145</v>
      </c>
      <c r="E44" s="20">
        <v>4797</v>
      </c>
      <c r="F44" s="20">
        <v>2886</v>
      </c>
      <c r="G44" s="20">
        <v>2840</v>
      </c>
      <c r="H44" s="21">
        <f t="shared" si="0"/>
        <v>3507.6666666666665</v>
      </c>
      <c r="I44" s="21">
        <f t="shared" si="0"/>
        <v>3077.8888888888887</v>
      </c>
      <c r="J44" s="40">
        <f t="shared" si="0"/>
        <v>3141.8518518518517</v>
      </c>
      <c r="K44" s="126">
        <v>21.056999999999999</v>
      </c>
      <c r="L44" s="9">
        <v>22.958400000000001</v>
      </c>
      <c r="M44" s="8">
        <v>25.888000000000002</v>
      </c>
      <c r="N44" s="9">
        <v>23.786999999999999</v>
      </c>
      <c r="O44" s="8">
        <v>24.898</v>
      </c>
      <c r="P44" s="11">
        <v>23.733000000000001</v>
      </c>
      <c r="Q44" s="12">
        <v>23.1691</v>
      </c>
      <c r="R44" s="45">
        <v>24.265999999999998</v>
      </c>
      <c r="S44" s="126">
        <v>65.250587299999992</v>
      </c>
      <c r="T44" s="10">
        <v>88.95565380000005</v>
      </c>
      <c r="U44" s="24">
        <v>102.59262740000001</v>
      </c>
      <c r="V44" s="10">
        <v>85.843413099999992</v>
      </c>
      <c r="W44" s="24">
        <v>107.03771859999999</v>
      </c>
      <c r="X44" s="26">
        <v>112.465874</v>
      </c>
      <c r="Y44" s="11">
        <v>134.53291290000001</v>
      </c>
      <c r="Z44" s="46">
        <v>140.42600709999999</v>
      </c>
      <c r="AA44" s="171">
        <v>10.2341944</v>
      </c>
      <c r="AB44" s="156">
        <f t="shared" si="1"/>
        <v>9.2099051999999997</v>
      </c>
      <c r="AC44" s="154">
        <v>8.1856159999999996</v>
      </c>
      <c r="AD44" s="153">
        <v>4.9000000000000004</v>
      </c>
      <c r="AE44" s="153">
        <v>4</v>
      </c>
      <c r="AF44" s="157">
        <v>3.5</v>
      </c>
      <c r="AG44" s="157">
        <v>9.6999999999999993</v>
      </c>
      <c r="AH44" s="172">
        <v>5.1436099999999998</v>
      </c>
      <c r="AI44" s="50">
        <v>565</v>
      </c>
      <c r="AJ44" s="30">
        <v>-70</v>
      </c>
      <c r="AK44" s="29">
        <v>-780</v>
      </c>
      <c r="AL44" s="30">
        <v>1073</v>
      </c>
      <c r="AM44" s="29">
        <v>1930</v>
      </c>
      <c r="AN44" s="33">
        <v>8430</v>
      </c>
      <c r="AO44" s="32">
        <v>6492</v>
      </c>
      <c r="AP44" s="51">
        <v>12408</v>
      </c>
    </row>
    <row r="45" spans="2:42" ht="24" x14ac:dyDescent="0.25">
      <c r="B45" s="88" t="s">
        <v>42</v>
      </c>
      <c r="C45" s="124">
        <v>23442</v>
      </c>
      <c r="D45" s="20">
        <v>26093</v>
      </c>
      <c r="E45" s="20">
        <v>25758</v>
      </c>
      <c r="F45" s="20">
        <v>25953</v>
      </c>
      <c r="G45" s="20">
        <v>24553</v>
      </c>
      <c r="H45" s="21">
        <f t="shared" si="0"/>
        <v>25421.333333333332</v>
      </c>
      <c r="I45" s="21">
        <f t="shared" si="0"/>
        <v>25309.111111111109</v>
      </c>
      <c r="J45" s="40">
        <f t="shared" si="0"/>
        <v>25094.481481481478</v>
      </c>
      <c r="K45" s="126">
        <v>175.643</v>
      </c>
      <c r="L45" s="9">
        <v>141.6336</v>
      </c>
      <c r="M45" s="8">
        <v>139.02939000000001</v>
      </c>
      <c r="N45" s="9">
        <v>152.51599999999999</v>
      </c>
      <c r="O45" s="8">
        <v>131.06299999999999</v>
      </c>
      <c r="P45" s="11">
        <v>115.655</v>
      </c>
      <c r="Q45" s="12">
        <v>125.7529</v>
      </c>
      <c r="R45" s="45">
        <v>119.48099999999999</v>
      </c>
      <c r="S45" s="126">
        <v>396.18498714999998</v>
      </c>
      <c r="T45" s="10">
        <v>441.18992749999848</v>
      </c>
      <c r="U45" s="24">
        <v>504.22168182999997</v>
      </c>
      <c r="V45" s="10">
        <v>595.82814229999997</v>
      </c>
      <c r="W45" s="24">
        <v>465.80247050000003</v>
      </c>
      <c r="X45" s="26">
        <v>459.72899769999998</v>
      </c>
      <c r="Y45" s="11">
        <v>504.12525869999996</v>
      </c>
      <c r="Z45" s="46">
        <v>514.10771139999997</v>
      </c>
      <c r="AA45" s="171">
        <v>8.6597412299999998</v>
      </c>
      <c r="AB45" s="156">
        <f t="shared" si="1"/>
        <v>14.620627255000002</v>
      </c>
      <c r="AC45" s="154">
        <v>20.581513280000003</v>
      </c>
      <c r="AD45" s="153">
        <v>8.5</v>
      </c>
      <c r="AE45" s="153">
        <v>8.8000000000000007</v>
      </c>
      <c r="AF45" s="157">
        <v>6.3</v>
      </c>
      <c r="AG45" s="157">
        <v>7.4</v>
      </c>
      <c r="AH45" s="172">
        <v>10.717305</v>
      </c>
      <c r="AI45" s="50">
        <v>10472</v>
      </c>
      <c r="AJ45" s="30">
        <v>16794</v>
      </c>
      <c r="AK45" s="29">
        <v>22720</v>
      </c>
      <c r="AL45" s="30">
        <v>21324</v>
      </c>
      <c r="AM45" s="29">
        <v>26182</v>
      </c>
      <c r="AN45" s="33">
        <v>38347</v>
      </c>
      <c r="AO45" s="32">
        <v>30638</v>
      </c>
      <c r="AP45" s="51">
        <v>52553</v>
      </c>
    </row>
    <row r="46" spans="2:42" ht="24" x14ac:dyDescent="0.25">
      <c r="B46" s="88" t="s">
        <v>43</v>
      </c>
      <c r="C46" s="124">
        <v>41553</v>
      </c>
      <c r="D46" s="20">
        <v>46436</v>
      </c>
      <c r="E46" s="20">
        <v>49578</v>
      </c>
      <c r="F46" s="20">
        <v>51791</v>
      </c>
      <c r="G46" s="20">
        <v>50870</v>
      </c>
      <c r="H46" s="21">
        <f t="shared" si="0"/>
        <v>50746.333333333336</v>
      </c>
      <c r="I46" s="21">
        <f t="shared" si="0"/>
        <v>51135.777777777781</v>
      </c>
      <c r="J46" s="40">
        <f t="shared" si="0"/>
        <v>50917.370370370372</v>
      </c>
      <c r="K46" s="126">
        <v>318.26900000000001</v>
      </c>
      <c r="L46" s="9">
        <v>285.55840000000001</v>
      </c>
      <c r="M46" s="8">
        <v>287.71037999999999</v>
      </c>
      <c r="N46" s="9">
        <v>321.411</v>
      </c>
      <c r="O46" s="8">
        <v>318.63900000000001</v>
      </c>
      <c r="P46" s="11">
        <v>312.75</v>
      </c>
      <c r="Q46" s="12">
        <v>226.58229999999998</v>
      </c>
      <c r="R46" s="45">
        <v>231.048</v>
      </c>
      <c r="S46" s="126">
        <v>633.1049152999999</v>
      </c>
      <c r="T46" s="10">
        <v>684.60193219999849</v>
      </c>
      <c r="U46" s="24">
        <v>705.06363686999998</v>
      </c>
      <c r="V46" s="10">
        <v>723.77384010000003</v>
      </c>
      <c r="W46" s="24">
        <v>804.92487140000003</v>
      </c>
      <c r="X46" s="26">
        <v>905.96014709999997</v>
      </c>
      <c r="Y46" s="11">
        <v>1029.6037247000002</v>
      </c>
      <c r="Z46" s="46">
        <v>978.97602610000001</v>
      </c>
      <c r="AA46" s="171">
        <v>25.782829370000002</v>
      </c>
      <c r="AB46" s="156">
        <f t="shared" si="1"/>
        <v>29.649487860000001</v>
      </c>
      <c r="AC46" s="154">
        <v>33.51614635</v>
      </c>
      <c r="AD46" s="153">
        <v>6.3</v>
      </c>
      <c r="AE46" s="153">
        <v>5.2</v>
      </c>
      <c r="AF46" s="157">
        <v>4.9000000000000004</v>
      </c>
      <c r="AG46" s="157">
        <v>8.1999999999999993</v>
      </c>
      <c r="AH46" s="172">
        <v>8.5581139999999998</v>
      </c>
      <c r="AI46" s="50">
        <v>18867</v>
      </c>
      <c r="AJ46" s="30">
        <v>16277</v>
      </c>
      <c r="AK46" s="29">
        <v>13859</v>
      </c>
      <c r="AL46" s="30">
        <v>51950</v>
      </c>
      <c r="AM46" s="29">
        <v>32029</v>
      </c>
      <c r="AN46" s="32">
        <v>22689</v>
      </c>
      <c r="AO46" s="32">
        <v>43186</v>
      </c>
      <c r="AP46" s="51">
        <v>52624</v>
      </c>
    </row>
    <row r="47" spans="2:42" ht="24" x14ac:dyDescent="0.25">
      <c r="B47" s="88" t="s">
        <v>44</v>
      </c>
      <c r="C47" s="124">
        <v>9467</v>
      </c>
      <c r="D47" s="20">
        <v>9650</v>
      </c>
      <c r="E47" s="20">
        <v>10979</v>
      </c>
      <c r="F47" s="20">
        <v>9704</v>
      </c>
      <c r="G47" s="20">
        <v>9039</v>
      </c>
      <c r="H47" s="21">
        <f t="shared" si="0"/>
        <v>9907.3333333333339</v>
      </c>
      <c r="I47" s="21">
        <f t="shared" si="0"/>
        <v>9550.1111111111113</v>
      </c>
      <c r="J47" s="40">
        <f t="shared" si="0"/>
        <v>9498.8148148148157</v>
      </c>
      <c r="K47" s="126">
        <v>51.473999999999997</v>
      </c>
      <c r="L47" s="9">
        <v>52.089299999999945</v>
      </c>
      <c r="M47" s="8">
        <v>47.9236</v>
      </c>
      <c r="N47" s="9">
        <v>45.814999999999998</v>
      </c>
      <c r="O47" s="8">
        <v>44.198999999999998</v>
      </c>
      <c r="P47" s="11">
        <v>40.201999999999998</v>
      </c>
      <c r="Q47" s="12">
        <v>41.380699999999997</v>
      </c>
      <c r="R47" s="45">
        <v>38.837000000000003</v>
      </c>
      <c r="S47" s="126">
        <v>106.980367</v>
      </c>
      <c r="T47" s="10">
        <v>147.80073620000002</v>
      </c>
      <c r="U47" s="24">
        <v>144.56279269999999</v>
      </c>
      <c r="V47" s="10">
        <v>167.9084034</v>
      </c>
      <c r="W47" s="24">
        <v>171.03971100000001</v>
      </c>
      <c r="X47" s="26">
        <v>132.97589880000001</v>
      </c>
      <c r="Y47" s="11">
        <v>152.4737744</v>
      </c>
      <c r="Z47" s="46">
        <v>155.56771900000001</v>
      </c>
      <c r="AA47" s="171">
        <v>7.7064434999999998</v>
      </c>
      <c r="AB47" s="156">
        <f t="shared" si="1"/>
        <v>6.8198724500000001</v>
      </c>
      <c r="AC47" s="154">
        <v>5.9333014000000004</v>
      </c>
      <c r="AD47" s="153">
        <v>2.2000000000000002</v>
      </c>
      <c r="AE47" s="153">
        <v>2.9</v>
      </c>
      <c r="AF47" s="157">
        <v>2.1</v>
      </c>
      <c r="AG47" s="157">
        <v>2.6</v>
      </c>
      <c r="AH47" s="172">
        <v>1.645683</v>
      </c>
      <c r="AI47" s="50">
        <v>5172</v>
      </c>
      <c r="AJ47" s="30">
        <v>1616</v>
      </c>
      <c r="AK47" s="29">
        <v>5044</v>
      </c>
      <c r="AL47" s="30">
        <v>5092</v>
      </c>
      <c r="AM47" s="29">
        <v>5327</v>
      </c>
      <c r="AN47" s="32">
        <v>2755</v>
      </c>
      <c r="AO47" s="32">
        <v>8471</v>
      </c>
      <c r="AP47" s="51">
        <v>10749</v>
      </c>
    </row>
    <row r="48" spans="2:42" ht="24" x14ac:dyDescent="0.25">
      <c r="B48" s="88" t="s">
        <v>45</v>
      </c>
      <c r="C48" s="124">
        <v>7147</v>
      </c>
      <c r="D48" s="20">
        <v>6406</v>
      </c>
      <c r="E48" s="20">
        <v>7686</v>
      </c>
      <c r="F48" s="20">
        <v>7061</v>
      </c>
      <c r="G48" s="20">
        <v>6781</v>
      </c>
      <c r="H48" s="21">
        <f t="shared" si="0"/>
        <v>7176</v>
      </c>
      <c r="I48" s="21">
        <f t="shared" si="0"/>
        <v>7006</v>
      </c>
      <c r="J48" s="40">
        <f t="shared" si="0"/>
        <v>6987.666666666667</v>
      </c>
      <c r="K48" s="126">
        <v>41.015999999999998</v>
      </c>
      <c r="L48" s="9">
        <v>50.361199999999997</v>
      </c>
      <c r="M48" s="8">
        <v>46.597949999999997</v>
      </c>
      <c r="N48" s="9">
        <v>49.198999999999998</v>
      </c>
      <c r="O48" s="8">
        <v>44.122999999999998</v>
      </c>
      <c r="P48" s="11">
        <v>43.191000000000003</v>
      </c>
      <c r="Q48" s="12">
        <v>37.778400000000005</v>
      </c>
      <c r="R48" s="45">
        <v>38.42</v>
      </c>
      <c r="S48" s="126">
        <v>66.812813590000005</v>
      </c>
      <c r="T48" s="10">
        <v>93.747980000000027</v>
      </c>
      <c r="U48" s="24">
        <v>92.872403419999998</v>
      </c>
      <c r="V48" s="10">
        <v>125.30608620000001</v>
      </c>
      <c r="W48" s="24">
        <v>113.9904128</v>
      </c>
      <c r="X48" s="26">
        <v>115.7058325</v>
      </c>
      <c r="Y48" s="11">
        <v>129.27862970000001</v>
      </c>
      <c r="Z48" s="46">
        <v>154.671505</v>
      </c>
      <c r="AA48" s="171">
        <v>3.6856304900000003</v>
      </c>
      <c r="AB48" s="156">
        <f t="shared" si="1"/>
        <v>3.5124304950000003</v>
      </c>
      <c r="AC48" s="154">
        <v>3.3392305000000002</v>
      </c>
      <c r="AD48" s="153">
        <v>5.5</v>
      </c>
      <c r="AE48" s="153">
        <v>3.4</v>
      </c>
      <c r="AF48" s="157">
        <v>1.6</v>
      </c>
      <c r="AG48" s="157">
        <v>2.5</v>
      </c>
      <c r="AH48" s="172">
        <v>3.309253</v>
      </c>
      <c r="AI48" s="50">
        <v>3603</v>
      </c>
      <c r="AJ48" s="30">
        <v>3213</v>
      </c>
      <c r="AK48" s="29">
        <v>3435</v>
      </c>
      <c r="AL48" s="30">
        <v>2929</v>
      </c>
      <c r="AM48" s="29">
        <v>5017</v>
      </c>
      <c r="AN48" s="32">
        <v>3421</v>
      </c>
      <c r="AO48" s="32">
        <v>6907</v>
      </c>
      <c r="AP48" s="51">
        <v>8720</v>
      </c>
    </row>
    <row r="49" spans="2:42" ht="24" x14ac:dyDescent="0.25">
      <c r="B49" s="88" t="s">
        <v>46</v>
      </c>
      <c r="C49" s="124">
        <v>48844</v>
      </c>
      <c r="D49" s="20">
        <v>70829</v>
      </c>
      <c r="E49" s="20">
        <v>74559</v>
      </c>
      <c r="F49" s="20">
        <v>75096</v>
      </c>
      <c r="G49" s="20">
        <v>72754</v>
      </c>
      <c r="H49" s="21">
        <f t="shared" si="0"/>
        <v>74136.333333333328</v>
      </c>
      <c r="I49" s="21">
        <f t="shared" si="0"/>
        <v>73995.444444444438</v>
      </c>
      <c r="J49" s="40">
        <f t="shared" si="0"/>
        <v>73628.592592592584</v>
      </c>
      <c r="K49" s="126">
        <v>353.25599999999997</v>
      </c>
      <c r="L49" s="9">
        <v>322.6866</v>
      </c>
      <c r="M49" s="8">
        <v>361.69484</v>
      </c>
      <c r="N49" s="9">
        <v>366.91800000000001</v>
      </c>
      <c r="O49" s="8">
        <v>371.74299999999999</v>
      </c>
      <c r="P49" s="11">
        <v>365.48200000000003</v>
      </c>
      <c r="Q49" s="12">
        <v>347.86290000000002</v>
      </c>
      <c r="R49" s="45">
        <v>334.36700000000002</v>
      </c>
      <c r="S49" s="126">
        <v>729.41664609999998</v>
      </c>
      <c r="T49" s="10">
        <v>1132.8764116999994</v>
      </c>
      <c r="U49" s="24">
        <v>957.87435450999999</v>
      </c>
      <c r="V49" s="10">
        <v>964.52872189999994</v>
      </c>
      <c r="W49" s="24">
        <v>1275.0570258</v>
      </c>
      <c r="X49" s="26">
        <v>1345.2868124000001</v>
      </c>
      <c r="Y49" s="11">
        <v>1610.7145187000001</v>
      </c>
      <c r="Z49" s="46">
        <v>1800.7466752999999</v>
      </c>
      <c r="AA49" s="171">
        <v>18.028942879999999</v>
      </c>
      <c r="AB49" s="156">
        <f t="shared" si="1"/>
        <v>18.092798065</v>
      </c>
      <c r="AC49" s="154">
        <v>18.156653250000002</v>
      </c>
      <c r="AD49" s="153">
        <v>13.5</v>
      </c>
      <c r="AE49" s="153">
        <v>18.7</v>
      </c>
      <c r="AF49" s="157">
        <v>14.1</v>
      </c>
      <c r="AG49" s="157">
        <v>15.7</v>
      </c>
      <c r="AH49" s="172">
        <v>18.416148</v>
      </c>
      <c r="AI49" s="50">
        <v>31908</v>
      </c>
      <c r="AJ49" s="30">
        <v>43816</v>
      </c>
      <c r="AK49" s="29">
        <v>33408</v>
      </c>
      <c r="AL49" s="30">
        <v>54542</v>
      </c>
      <c r="AM49" s="29">
        <v>55904</v>
      </c>
      <c r="AN49" s="32">
        <v>58115</v>
      </c>
      <c r="AO49" s="32">
        <v>87587</v>
      </c>
      <c r="AP49" s="51">
        <v>121276</v>
      </c>
    </row>
    <row r="50" spans="2:42" ht="24" x14ac:dyDescent="0.25">
      <c r="B50" s="88" t="s">
        <v>47</v>
      </c>
      <c r="C50" s="124">
        <v>21642</v>
      </c>
      <c r="D50" s="20">
        <v>23548</v>
      </c>
      <c r="E50" s="20">
        <v>27593</v>
      </c>
      <c r="F50" s="20">
        <v>25626</v>
      </c>
      <c r="G50" s="20">
        <v>25037</v>
      </c>
      <c r="H50" s="21">
        <f t="shared" si="0"/>
        <v>26085.333333333332</v>
      </c>
      <c r="I50" s="21">
        <f t="shared" si="0"/>
        <v>25582.777777777777</v>
      </c>
      <c r="J50" s="40">
        <f t="shared" si="0"/>
        <v>25568.370370370369</v>
      </c>
      <c r="K50" s="126">
        <v>115.398</v>
      </c>
      <c r="L50" s="9">
        <v>123.38900000000078</v>
      </c>
      <c r="M50" s="8">
        <v>123.78072999999999</v>
      </c>
      <c r="N50" s="9">
        <v>130.00200000000001</v>
      </c>
      <c r="O50" s="8">
        <v>122.19499999999999</v>
      </c>
      <c r="P50" s="11">
        <v>124.23699999999999</v>
      </c>
      <c r="Q50" s="12">
        <v>111.22189999999999</v>
      </c>
      <c r="R50" s="45">
        <v>115.88500000000001</v>
      </c>
      <c r="S50" s="126">
        <v>216.30078538000001</v>
      </c>
      <c r="T50" s="10">
        <v>405.96230370000075</v>
      </c>
      <c r="U50" s="24">
        <v>331.96436693999999</v>
      </c>
      <c r="V50" s="10">
        <v>345.92462819999997</v>
      </c>
      <c r="W50" s="24">
        <v>373.44147670000001</v>
      </c>
      <c r="X50" s="26">
        <v>398.25398089999999</v>
      </c>
      <c r="Y50" s="11">
        <v>453.91183849999999</v>
      </c>
      <c r="Z50" s="46">
        <v>496.82666130000001</v>
      </c>
      <c r="AA50" s="171">
        <v>9.75997235</v>
      </c>
      <c r="AB50" s="156">
        <f t="shared" si="1"/>
        <v>11.012688050000001</v>
      </c>
      <c r="AC50" s="154">
        <v>12.265403750000001</v>
      </c>
      <c r="AD50" s="153">
        <v>4.4000000000000004</v>
      </c>
      <c r="AE50" s="153">
        <v>4.5999999999999996</v>
      </c>
      <c r="AF50" s="157">
        <v>6.4</v>
      </c>
      <c r="AG50" s="157">
        <v>5.8</v>
      </c>
      <c r="AH50" s="172">
        <v>4.9151749999999996</v>
      </c>
      <c r="AI50" s="50">
        <v>12312</v>
      </c>
      <c r="AJ50" s="30">
        <v>14045</v>
      </c>
      <c r="AK50" s="29">
        <v>16797</v>
      </c>
      <c r="AL50" s="30">
        <v>16013</v>
      </c>
      <c r="AM50" s="29">
        <v>19877</v>
      </c>
      <c r="AN50" s="32">
        <v>19285</v>
      </c>
      <c r="AO50" s="32">
        <v>29982</v>
      </c>
      <c r="AP50" s="51">
        <v>37486</v>
      </c>
    </row>
    <row r="51" spans="2:42" ht="24" x14ac:dyDescent="0.25">
      <c r="B51" s="88" t="s">
        <v>48</v>
      </c>
      <c r="C51" s="124">
        <v>15807</v>
      </c>
      <c r="D51" s="20">
        <v>15219</v>
      </c>
      <c r="E51" s="20">
        <v>17482</v>
      </c>
      <c r="F51" s="20">
        <v>16350</v>
      </c>
      <c r="G51" s="20">
        <v>15581</v>
      </c>
      <c r="H51" s="21">
        <f t="shared" si="0"/>
        <v>16471</v>
      </c>
      <c r="I51" s="21">
        <f t="shared" si="0"/>
        <v>16134</v>
      </c>
      <c r="J51" s="40">
        <f t="shared" si="0"/>
        <v>16062</v>
      </c>
      <c r="K51" s="126">
        <v>95.171999999999997</v>
      </c>
      <c r="L51" s="9">
        <v>87.006100000000544</v>
      </c>
      <c r="M51" s="8">
        <v>81.0929</v>
      </c>
      <c r="N51" s="9">
        <v>80.817999999999998</v>
      </c>
      <c r="O51" s="8">
        <v>80.394000000000005</v>
      </c>
      <c r="P51" s="11">
        <v>74.578999999999994</v>
      </c>
      <c r="Q51" s="12">
        <v>81.618600000000001</v>
      </c>
      <c r="R51" s="45">
        <v>72.424000000000007</v>
      </c>
      <c r="S51" s="126">
        <v>153.52700866999999</v>
      </c>
      <c r="T51" s="10">
        <v>178.0827373999997</v>
      </c>
      <c r="U51" s="24">
        <v>161.94289866999998</v>
      </c>
      <c r="V51" s="10">
        <v>179.03461110000001</v>
      </c>
      <c r="W51" s="24">
        <v>200.4879334</v>
      </c>
      <c r="X51" s="26">
        <v>200.24425550000001</v>
      </c>
      <c r="Y51" s="11">
        <v>242.67654390000001</v>
      </c>
      <c r="Z51" s="46">
        <v>233.4602946</v>
      </c>
      <c r="AA51" s="171">
        <v>8.7951909499999985</v>
      </c>
      <c r="AB51" s="156">
        <f t="shared" si="1"/>
        <v>9.1187625249999993</v>
      </c>
      <c r="AC51" s="154">
        <v>9.4423341000000001</v>
      </c>
      <c r="AD51" s="153">
        <v>4.7</v>
      </c>
      <c r="AE51" s="153">
        <v>8.5</v>
      </c>
      <c r="AF51" s="157">
        <v>7.7</v>
      </c>
      <c r="AG51" s="157">
        <v>6.9</v>
      </c>
      <c r="AH51" s="172">
        <v>10.329370000000001</v>
      </c>
      <c r="AI51" s="50">
        <v>11206</v>
      </c>
      <c r="AJ51" s="30">
        <v>12772</v>
      </c>
      <c r="AK51" s="29">
        <v>10907</v>
      </c>
      <c r="AL51" s="30">
        <v>-60569</v>
      </c>
      <c r="AM51" s="29">
        <v>12478</v>
      </c>
      <c r="AN51" s="32">
        <v>11544</v>
      </c>
      <c r="AO51" s="32">
        <v>20234</v>
      </c>
      <c r="AP51" s="51">
        <v>26039</v>
      </c>
    </row>
    <row r="52" spans="2:42" x14ac:dyDescent="0.25">
      <c r="B52" s="88" t="s">
        <v>49</v>
      </c>
      <c r="C52" s="124">
        <v>35451</v>
      </c>
      <c r="D52" s="20">
        <v>57998</v>
      </c>
      <c r="E52" s="20">
        <v>60816</v>
      </c>
      <c r="F52" s="20">
        <v>48337</v>
      </c>
      <c r="G52" s="20">
        <v>44911</v>
      </c>
      <c r="H52" s="21">
        <f t="shared" si="0"/>
        <v>51354.666666666664</v>
      </c>
      <c r="I52" s="21">
        <f t="shared" si="0"/>
        <v>48200.888888888883</v>
      </c>
      <c r="J52" s="40">
        <f t="shared" si="0"/>
        <v>48155.518518518511</v>
      </c>
      <c r="K52" s="126">
        <v>220.84</v>
      </c>
      <c r="L52" s="9">
        <v>219.0787</v>
      </c>
      <c r="M52" s="8">
        <v>177.92642000000001</v>
      </c>
      <c r="N52" s="9">
        <v>228.708</v>
      </c>
      <c r="O52" s="8">
        <v>198.596</v>
      </c>
      <c r="P52" s="11">
        <v>183.57300000000001</v>
      </c>
      <c r="Q52" s="12">
        <v>190.02070000000001</v>
      </c>
      <c r="R52" s="45">
        <v>177.672</v>
      </c>
      <c r="S52" s="126">
        <v>484.60166600000002</v>
      </c>
      <c r="T52" s="10">
        <v>845.02367339999614</v>
      </c>
      <c r="U52" s="24">
        <v>575.11812354999995</v>
      </c>
      <c r="V52" s="10">
        <v>695.39140410000005</v>
      </c>
      <c r="W52" s="24">
        <v>718.04863550000005</v>
      </c>
      <c r="X52" s="26">
        <v>740.01233160000004</v>
      </c>
      <c r="Y52" s="11">
        <v>740.10679670000002</v>
      </c>
      <c r="Z52" s="46">
        <v>794.63693109999997</v>
      </c>
      <c r="AA52" s="171">
        <v>9.405868980000001</v>
      </c>
      <c r="AB52" s="156">
        <f t="shared" si="1"/>
        <v>11.36216194</v>
      </c>
      <c r="AC52" s="154">
        <v>13.318454900000001</v>
      </c>
      <c r="AD52" s="153">
        <v>3.2</v>
      </c>
      <c r="AE52" s="153">
        <v>3.7</v>
      </c>
      <c r="AF52" s="157">
        <v>4.3</v>
      </c>
      <c r="AG52" s="157">
        <v>4.8</v>
      </c>
      <c r="AH52" s="172">
        <v>6.1407790000000002</v>
      </c>
      <c r="AI52" s="50">
        <v>17972</v>
      </c>
      <c r="AJ52" s="30">
        <v>23782</v>
      </c>
      <c r="AK52" s="29">
        <v>37909</v>
      </c>
      <c r="AL52" s="30">
        <v>23573</v>
      </c>
      <c r="AM52" s="29">
        <v>42778</v>
      </c>
      <c r="AN52" s="32">
        <v>40391</v>
      </c>
      <c r="AO52" s="32">
        <v>49536</v>
      </c>
      <c r="AP52" s="51">
        <v>59241</v>
      </c>
    </row>
    <row r="53" spans="2:42" x14ac:dyDescent="0.25">
      <c r="B53" s="88" t="s">
        <v>50</v>
      </c>
      <c r="C53" s="124">
        <v>23938</v>
      </c>
      <c r="D53" s="20">
        <v>22899</v>
      </c>
      <c r="E53" s="20">
        <v>25436</v>
      </c>
      <c r="F53" s="20">
        <v>22917</v>
      </c>
      <c r="G53" s="20">
        <v>21360</v>
      </c>
      <c r="H53" s="21">
        <f t="shared" si="0"/>
        <v>23237.666666666668</v>
      </c>
      <c r="I53" s="21">
        <f t="shared" si="0"/>
        <v>22504.888888888891</v>
      </c>
      <c r="J53" s="40">
        <f t="shared" si="0"/>
        <v>22367.518518518522</v>
      </c>
      <c r="K53" s="126">
        <v>135.952</v>
      </c>
      <c r="L53" s="9">
        <v>117.32030000000076</v>
      </c>
      <c r="M53" s="8">
        <v>115.42833</v>
      </c>
      <c r="N53" s="9">
        <v>108.983</v>
      </c>
      <c r="O53" s="8">
        <v>103.125</v>
      </c>
      <c r="P53" s="11">
        <v>96.478999999999999</v>
      </c>
      <c r="Q53" s="12">
        <v>87.430399999999992</v>
      </c>
      <c r="R53" s="45">
        <v>82.608000000000004</v>
      </c>
      <c r="S53" s="126">
        <v>220.86125046000001</v>
      </c>
      <c r="T53" s="10">
        <v>283.29332109999893</v>
      </c>
      <c r="U53" s="24">
        <v>266.96478937000001</v>
      </c>
      <c r="V53" s="10">
        <v>280.35661579999999</v>
      </c>
      <c r="W53" s="24">
        <v>283.90092510000005</v>
      </c>
      <c r="X53" s="26">
        <v>268.48856510000002</v>
      </c>
      <c r="Y53" s="11">
        <v>307.28466250000002</v>
      </c>
      <c r="Z53" s="46">
        <v>311.37624849999997</v>
      </c>
      <c r="AA53" s="171">
        <v>13.477015849999999</v>
      </c>
      <c r="AB53" s="156">
        <f t="shared" si="1"/>
        <v>11.339395024999998</v>
      </c>
      <c r="AC53" s="154">
        <v>9.2017741999999991</v>
      </c>
      <c r="AD53" s="153">
        <v>2.4</v>
      </c>
      <c r="AE53" s="153">
        <v>2.8</v>
      </c>
      <c r="AF53" s="157">
        <v>2.5</v>
      </c>
      <c r="AG53" s="157">
        <v>5.3</v>
      </c>
      <c r="AH53" s="172">
        <v>5.0616979999999998</v>
      </c>
      <c r="AI53" s="50">
        <v>12321</v>
      </c>
      <c r="AJ53" s="30">
        <v>13727</v>
      </c>
      <c r="AK53" s="29">
        <v>12584</v>
      </c>
      <c r="AL53" s="30">
        <v>12732</v>
      </c>
      <c r="AM53" s="29">
        <v>14902</v>
      </c>
      <c r="AN53" s="32">
        <v>12350</v>
      </c>
      <c r="AO53" s="32">
        <v>15280</v>
      </c>
      <c r="AP53" s="51">
        <v>22422</v>
      </c>
    </row>
    <row r="54" spans="2:42" ht="24" x14ac:dyDescent="0.25">
      <c r="B54" s="88" t="s">
        <v>51</v>
      </c>
      <c r="C54" s="124">
        <v>35754</v>
      </c>
      <c r="D54" s="20">
        <v>41451</v>
      </c>
      <c r="E54" s="20">
        <v>51253</v>
      </c>
      <c r="F54" s="20">
        <v>61619</v>
      </c>
      <c r="G54" s="20">
        <v>62008</v>
      </c>
      <c r="H54" s="21">
        <f t="shared" si="0"/>
        <v>58293.333333333336</v>
      </c>
      <c r="I54" s="21">
        <f t="shared" si="0"/>
        <v>60640.111111111117</v>
      </c>
      <c r="J54" s="40">
        <f t="shared" si="0"/>
        <v>60313.814814814825</v>
      </c>
      <c r="K54" s="126">
        <v>375.02199999999999</v>
      </c>
      <c r="L54" s="9">
        <v>289.52329999999904</v>
      </c>
      <c r="M54" s="8">
        <v>352.03395</v>
      </c>
      <c r="N54" s="9">
        <v>369.43200000000002</v>
      </c>
      <c r="O54" s="8">
        <v>373.92200000000003</v>
      </c>
      <c r="P54" s="11">
        <v>382.55</v>
      </c>
      <c r="Q54" s="12">
        <v>276.9649</v>
      </c>
      <c r="R54" s="45">
        <v>313.82600000000002</v>
      </c>
      <c r="S54" s="126">
        <v>830.62040502000002</v>
      </c>
      <c r="T54" s="10">
        <v>977.86471980000238</v>
      </c>
      <c r="U54" s="24">
        <v>834.15519277999999</v>
      </c>
      <c r="V54" s="10">
        <v>1075.246183</v>
      </c>
      <c r="W54" s="24">
        <v>1166.6912095999999</v>
      </c>
      <c r="X54" s="26">
        <v>1295.5948682999999</v>
      </c>
      <c r="Y54" s="11">
        <v>1217.2579519000001</v>
      </c>
      <c r="Z54" s="46">
        <v>1519.6094916</v>
      </c>
      <c r="AA54" s="171">
        <v>32.727438159999998</v>
      </c>
      <c r="AB54" s="156">
        <f t="shared" si="1"/>
        <v>37.236929700000005</v>
      </c>
      <c r="AC54" s="154">
        <v>41.746421240000004</v>
      </c>
      <c r="AD54" s="153">
        <v>12.4</v>
      </c>
      <c r="AE54" s="153">
        <v>11.9</v>
      </c>
      <c r="AF54" s="157">
        <v>7.2</v>
      </c>
      <c r="AG54" s="157">
        <v>9.6</v>
      </c>
      <c r="AH54" s="172">
        <v>14.914720000000001</v>
      </c>
      <c r="AI54" s="50">
        <v>-8805</v>
      </c>
      <c r="AJ54" s="30">
        <v>37164</v>
      </c>
      <c r="AK54" s="29">
        <v>35935</v>
      </c>
      <c r="AL54" s="30">
        <v>45776</v>
      </c>
      <c r="AM54" s="29">
        <v>54848</v>
      </c>
      <c r="AN54" s="32">
        <v>58883</v>
      </c>
      <c r="AO54" s="32">
        <v>69824</v>
      </c>
      <c r="AP54" s="51">
        <v>91917</v>
      </c>
    </row>
    <row r="55" spans="2:42" ht="24" x14ac:dyDescent="0.25">
      <c r="B55" s="88" t="s">
        <v>52</v>
      </c>
      <c r="C55" s="124">
        <v>19257</v>
      </c>
      <c r="D55" s="20">
        <v>19328</v>
      </c>
      <c r="E55" s="20">
        <v>20792</v>
      </c>
      <c r="F55" s="20">
        <v>21377</v>
      </c>
      <c r="G55" s="20">
        <v>20495</v>
      </c>
      <c r="H55" s="21">
        <f t="shared" si="0"/>
        <v>20888</v>
      </c>
      <c r="I55" s="21">
        <f t="shared" si="0"/>
        <v>20920</v>
      </c>
      <c r="J55" s="40">
        <f t="shared" si="0"/>
        <v>20767.666666666668</v>
      </c>
      <c r="K55" s="126">
        <v>146.86500000000001</v>
      </c>
      <c r="L55" s="9">
        <v>118.80839999999999</v>
      </c>
      <c r="M55" s="8">
        <v>119.62208</v>
      </c>
      <c r="N55" s="9">
        <v>139.43600000000001</v>
      </c>
      <c r="O55" s="8">
        <v>135.56299999999999</v>
      </c>
      <c r="P55" s="11">
        <v>119.56399999999999</v>
      </c>
      <c r="Q55" s="12">
        <v>98.521299999999997</v>
      </c>
      <c r="R55" s="45">
        <v>110.285</v>
      </c>
      <c r="S55" s="126">
        <v>192.13013536000003</v>
      </c>
      <c r="T55" s="10">
        <v>285.4508701000002</v>
      </c>
      <c r="U55" s="24">
        <v>244.65550311000001</v>
      </c>
      <c r="V55" s="10">
        <v>264.09829580000002</v>
      </c>
      <c r="W55" s="24">
        <v>321.49882200000002</v>
      </c>
      <c r="X55" s="26">
        <v>363.69072219999998</v>
      </c>
      <c r="Y55" s="11">
        <v>367.47475500000002</v>
      </c>
      <c r="Z55" s="46">
        <v>415.92459980000001</v>
      </c>
      <c r="AA55" s="171">
        <v>9.5495234399999998</v>
      </c>
      <c r="AB55" s="156">
        <f t="shared" si="1"/>
        <v>12.332757369999999</v>
      </c>
      <c r="AC55" s="154">
        <v>15.115991300000001</v>
      </c>
      <c r="AD55" s="153">
        <v>5.4</v>
      </c>
      <c r="AE55" s="153">
        <v>6.5</v>
      </c>
      <c r="AF55" s="157">
        <v>4.5</v>
      </c>
      <c r="AG55" s="157">
        <v>6.9</v>
      </c>
      <c r="AH55" s="172">
        <v>7.6683719999999997</v>
      </c>
      <c r="AI55" s="50">
        <v>8972</v>
      </c>
      <c r="AJ55" s="30">
        <v>10738</v>
      </c>
      <c r="AK55" s="29">
        <v>10886</v>
      </c>
      <c r="AL55" s="30">
        <v>12464</v>
      </c>
      <c r="AM55" s="29">
        <v>13028</v>
      </c>
      <c r="AN55" s="32">
        <v>16461</v>
      </c>
      <c r="AO55" s="32">
        <v>25413</v>
      </c>
      <c r="AP55" s="51">
        <v>26653</v>
      </c>
    </row>
    <row r="56" spans="2:42" x14ac:dyDescent="0.25">
      <c r="B56" s="88" t="s">
        <v>53</v>
      </c>
      <c r="C56" s="124">
        <v>16150</v>
      </c>
      <c r="D56" s="20">
        <v>15028</v>
      </c>
      <c r="E56" s="20">
        <v>16867</v>
      </c>
      <c r="F56" s="20">
        <v>15809</v>
      </c>
      <c r="G56" s="20">
        <v>15338</v>
      </c>
      <c r="H56" s="21">
        <f t="shared" si="0"/>
        <v>16004.666666666666</v>
      </c>
      <c r="I56" s="21">
        <f t="shared" si="0"/>
        <v>15717.222222222221</v>
      </c>
      <c r="J56" s="40">
        <f t="shared" si="0"/>
        <v>15686.629629629628</v>
      </c>
      <c r="K56" s="126">
        <v>116.36799999999999</v>
      </c>
      <c r="L56" s="9">
        <v>89.715400000000145</v>
      </c>
      <c r="M56" s="8">
        <v>80.757729999999995</v>
      </c>
      <c r="N56" s="9">
        <v>112.312</v>
      </c>
      <c r="O56" s="8">
        <v>104.837</v>
      </c>
      <c r="P56" s="11">
        <v>99.861000000000004</v>
      </c>
      <c r="Q56" s="12">
        <v>76.941800000000001</v>
      </c>
      <c r="R56" s="45">
        <v>75.004000000000005</v>
      </c>
      <c r="S56" s="126">
        <v>182.38689299000001</v>
      </c>
      <c r="T56" s="10">
        <v>232.1421322999997</v>
      </c>
      <c r="U56" s="24">
        <v>211.31724141000001</v>
      </c>
      <c r="V56" s="10">
        <v>285.29013739999999</v>
      </c>
      <c r="W56" s="24">
        <v>289.83204610000001</v>
      </c>
      <c r="X56" s="26">
        <v>296.37940280000004</v>
      </c>
      <c r="Y56" s="11">
        <v>311.36877930000003</v>
      </c>
      <c r="Z56" s="46">
        <v>325.7580585</v>
      </c>
      <c r="AA56" s="171">
        <v>22.359006999999998</v>
      </c>
      <c r="AB56" s="156">
        <f t="shared" si="1"/>
        <v>20.459024100000001</v>
      </c>
      <c r="AC56" s="154">
        <v>18.559041199999999</v>
      </c>
      <c r="AD56" s="153">
        <v>2</v>
      </c>
      <c r="AE56" s="153">
        <v>2.5</v>
      </c>
      <c r="AF56" s="157">
        <v>1.5</v>
      </c>
      <c r="AG56" s="157">
        <v>2.4</v>
      </c>
      <c r="AH56" s="172">
        <v>3.635453</v>
      </c>
      <c r="AI56" s="50">
        <v>9707</v>
      </c>
      <c r="AJ56" s="30">
        <v>9509</v>
      </c>
      <c r="AK56" s="29">
        <v>10680</v>
      </c>
      <c r="AL56" s="30">
        <v>11219</v>
      </c>
      <c r="AM56" s="29">
        <v>13259</v>
      </c>
      <c r="AN56" s="32">
        <v>12602</v>
      </c>
      <c r="AO56" s="32">
        <v>21818</v>
      </c>
      <c r="AP56" s="51">
        <v>26411</v>
      </c>
    </row>
    <row r="57" spans="2:42" x14ac:dyDescent="0.25">
      <c r="B57" s="88" t="s">
        <v>54</v>
      </c>
      <c r="C57" s="124">
        <v>46911</v>
      </c>
      <c r="D57" s="20">
        <v>54092</v>
      </c>
      <c r="E57" s="20">
        <v>70263</v>
      </c>
      <c r="F57" s="20">
        <v>69132</v>
      </c>
      <c r="G57" s="20">
        <v>68739</v>
      </c>
      <c r="H57" s="21">
        <f t="shared" si="0"/>
        <v>69378</v>
      </c>
      <c r="I57" s="21">
        <f t="shared" si="0"/>
        <v>69083</v>
      </c>
      <c r="J57" s="40">
        <f t="shared" si="0"/>
        <v>69066.666666666672</v>
      </c>
      <c r="K57" s="126">
        <v>279.56099999999998</v>
      </c>
      <c r="L57" s="9">
        <v>295.64749999999901</v>
      </c>
      <c r="M57" s="8">
        <v>255.59061</v>
      </c>
      <c r="N57" s="9">
        <v>293.81299999999999</v>
      </c>
      <c r="O57" s="8">
        <v>288.04399999999998</v>
      </c>
      <c r="P57" s="11">
        <v>274.827</v>
      </c>
      <c r="Q57" s="12">
        <v>278.44970000000001</v>
      </c>
      <c r="R57" s="45">
        <v>285.29899999999998</v>
      </c>
      <c r="S57" s="126">
        <v>600.11960111999997</v>
      </c>
      <c r="T57" s="10">
        <v>1014.9084134999993</v>
      </c>
      <c r="U57" s="24">
        <v>777.84989753999992</v>
      </c>
      <c r="V57" s="10">
        <v>869.29700920000005</v>
      </c>
      <c r="W57" s="24">
        <v>952.38085189999993</v>
      </c>
      <c r="X57" s="26">
        <v>997.68661020000002</v>
      </c>
      <c r="Y57" s="11">
        <v>1223.5848917000001</v>
      </c>
      <c r="Z57" s="46">
        <v>1297.7994600999998</v>
      </c>
      <c r="AA57" s="171">
        <v>6.94579463</v>
      </c>
      <c r="AB57" s="156">
        <f t="shared" si="1"/>
        <v>7.1035720749999998</v>
      </c>
      <c r="AC57" s="154">
        <v>7.2613495199999996</v>
      </c>
      <c r="AD57" s="153">
        <v>4.7</v>
      </c>
      <c r="AE57" s="153">
        <v>6.1</v>
      </c>
      <c r="AF57" s="157">
        <v>4.5</v>
      </c>
      <c r="AG57" s="157">
        <v>10.3</v>
      </c>
      <c r="AH57" s="172">
        <v>8.8252609999999994</v>
      </c>
      <c r="AI57" s="50">
        <v>38136</v>
      </c>
      <c r="AJ57" s="30">
        <v>33173</v>
      </c>
      <c r="AK57" s="29">
        <v>39297</v>
      </c>
      <c r="AL57" s="30">
        <v>35745</v>
      </c>
      <c r="AM57" s="29">
        <v>51685</v>
      </c>
      <c r="AN57" s="32">
        <v>58025</v>
      </c>
      <c r="AO57" s="32">
        <v>70588</v>
      </c>
      <c r="AP57" s="51">
        <v>104397</v>
      </c>
    </row>
    <row r="58" spans="2:42" ht="24" x14ac:dyDescent="0.25">
      <c r="B58" s="88" t="s">
        <v>55</v>
      </c>
      <c r="C58" s="124">
        <v>30931</v>
      </c>
      <c r="D58" s="20">
        <v>25943</v>
      </c>
      <c r="E58" s="20">
        <v>31122</v>
      </c>
      <c r="F58" s="20">
        <v>28660</v>
      </c>
      <c r="G58" s="20">
        <v>28010</v>
      </c>
      <c r="H58" s="21">
        <f t="shared" si="0"/>
        <v>29264</v>
      </c>
      <c r="I58" s="21">
        <f t="shared" si="0"/>
        <v>28644.666666666668</v>
      </c>
      <c r="J58" s="40">
        <f t="shared" si="0"/>
        <v>28639.555555555558</v>
      </c>
      <c r="K58" s="126">
        <v>141.322</v>
      </c>
      <c r="L58" s="9">
        <v>153.67479999999998</v>
      </c>
      <c r="M58" s="8">
        <v>141.73199</v>
      </c>
      <c r="N58" s="9">
        <v>149.351</v>
      </c>
      <c r="O58" s="8">
        <v>154.03700000000001</v>
      </c>
      <c r="P58" s="11">
        <v>157.732</v>
      </c>
      <c r="Q58" s="12">
        <v>139.61000000000001</v>
      </c>
      <c r="R58" s="45">
        <v>134.37</v>
      </c>
      <c r="S58" s="126">
        <v>247.72478753999999</v>
      </c>
      <c r="T58" s="10">
        <v>424.27440990000019</v>
      </c>
      <c r="U58" s="24">
        <v>361.69019701999997</v>
      </c>
      <c r="V58" s="10">
        <v>420.42896630000001</v>
      </c>
      <c r="W58" s="24">
        <v>441.70577010000005</v>
      </c>
      <c r="X58" s="26">
        <v>421.29543519999999</v>
      </c>
      <c r="Y58" s="11">
        <v>519.08814849999999</v>
      </c>
      <c r="Z58" s="46">
        <v>538.10774160000005</v>
      </c>
      <c r="AA58" s="171">
        <v>5.4370631100000004</v>
      </c>
      <c r="AB58" s="156">
        <f t="shared" si="1"/>
        <v>6.0848386449999996</v>
      </c>
      <c r="AC58" s="154">
        <v>6.7326141799999997</v>
      </c>
      <c r="AD58" s="153">
        <v>4.2</v>
      </c>
      <c r="AE58" s="153">
        <v>4</v>
      </c>
      <c r="AF58" s="157">
        <v>4.9000000000000004</v>
      </c>
      <c r="AG58" s="157">
        <v>4.9000000000000004</v>
      </c>
      <c r="AH58" s="172">
        <v>6.0943759999999996</v>
      </c>
      <c r="AI58" s="50">
        <v>13511</v>
      </c>
      <c r="AJ58" s="30">
        <v>14745</v>
      </c>
      <c r="AK58" s="29">
        <v>24219</v>
      </c>
      <c r="AL58" s="30">
        <v>21781</v>
      </c>
      <c r="AM58" s="29">
        <v>21679</v>
      </c>
      <c r="AN58" s="32">
        <v>25350</v>
      </c>
      <c r="AO58" s="32">
        <v>34092</v>
      </c>
      <c r="AP58" s="51">
        <v>48796</v>
      </c>
    </row>
    <row r="59" spans="2:42" ht="24" x14ac:dyDescent="0.25">
      <c r="B59" s="88" t="s">
        <v>56</v>
      </c>
      <c r="C59" s="124">
        <v>15958</v>
      </c>
      <c r="D59" s="20">
        <v>16202</v>
      </c>
      <c r="E59" s="20">
        <v>19587</v>
      </c>
      <c r="F59" s="20">
        <v>18812</v>
      </c>
      <c r="G59" s="20">
        <v>18582</v>
      </c>
      <c r="H59" s="21">
        <f t="shared" si="0"/>
        <v>18993.666666666668</v>
      </c>
      <c r="I59" s="21">
        <f t="shared" si="0"/>
        <v>18795.888888888891</v>
      </c>
      <c r="J59" s="40">
        <f t="shared" si="0"/>
        <v>18790.518518518522</v>
      </c>
      <c r="K59" s="126">
        <v>99.182000000000002</v>
      </c>
      <c r="L59" s="9">
        <v>87.752500000000367</v>
      </c>
      <c r="M59" s="8">
        <v>89.266689999999997</v>
      </c>
      <c r="N59" s="9">
        <v>87.352999999999994</v>
      </c>
      <c r="O59" s="8">
        <v>87.424999999999997</v>
      </c>
      <c r="P59" s="11">
        <v>87.418999999999997</v>
      </c>
      <c r="Q59" s="12">
        <v>77.952100000000002</v>
      </c>
      <c r="R59" s="45">
        <v>75.578000000000003</v>
      </c>
      <c r="S59" s="126">
        <v>170.57935746999999</v>
      </c>
      <c r="T59" s="10">
        <v>267.43577529999976</v>
      </c>
      <c r="U59" s="24">
        <v>196.94852786999999</v>
      </c>
      <c r="V59" s="10">
        <v>285.79615089999999</v>
      </c>
      <c r="W59" s="24">
        <v>311.38149389999995</v>
      </c>
      <c r="X59" s="26">
        <v>270.05872749999997</v>
      </c>
      <c r="Y59" s="11">
        <v>323.60350419999997</v>
      </c>
      <c r="Z59" s="46">
        <v>328.6960368</v>
      </c>
      <c r="AA59" s="171">
        <v>14.301245230000001</v>
      </c>
      <c r="AB59" s="156">
        <f t="shared" si="1"/>
        <v>16.127957939999998</v>
      </c>
      <c r="AC59" s="154">
        <v>17.954670649999997</v>
      </c>
      <c r="AD59" s="153">
        <v>2.8</v>
      </c>
      <c r="AE59" s="153">
        <v>2.2000000000000002</v>
      </c>
      <c r="AF59" s="157">
        <v>1.7</v>
      </c>
      <c r="AG59" s="157">
        <v>2.6</v>
      </c>
      <c r="AH59" s="172">
        <v>2.6222219999999998</v>
      </c>
      <c r="AI59" s="50">
        <v>7697</v>
      </c>
      <c r="AJ59" s="30">
        <v>9567</v>
      </c>
      <c r="AK59" s="29">
        <v>10761</v>
      </c>
      <c r="AL59" s="30">
        <v>11367</v>
      </c>
      <c r="AM59" s="29">
        <v>12196</v>
      </c>
      <c r="AN59" s="32">
        <v>13800</v>
      </c>
      <c r="AO59" s="32">
        <v>25084</v>
      </c>
      <c r="AP59" s="51">
        <v>27052</v>
      </c>
    </row>
    <row r="60" spans="2:42" x14ac:dyDescent="0.25">
      <c r="B60" s="88" t="s">
        <v>57</v>
      </c>
      <c r="C60" s="124">
        <v>7315</v>
      </c>
      <c r="D60" s="20">
        <v>7437</v>
      </c>
      <c r="E60" s="20">
        <v>8427</v>
      </c>
      <c r="F60" s="20">
        <v>8214</v>
      </c>
      <c r="G60" s="20">
        <v>7788</v>
      </c>
      <c r="H60" s="21">
        <f t="shared" si="0"/>
        <v>8143</v>
      </c>
      <c r="I60" s="21">
        <f t="shared" si="0"/>
        <v>8048.333333333333</v>
      </c>
      <c r="J60" s="40">
        <f t="shared" si="0"/>
        <v>7993.1111111111104</v>
      </c>
      <c r="K60" s="126">
        <v>54.857999999999997</v>
      </c>
      <c r="L60" s="9">
        <v>46.411799999999999</v>
      </c>
      <c r="M60" s="8">
        <v>47.363860000000003</v>
      </c>
      <c r="N60" s="9">
        <v>40.055999999999997</v>
      </c>
      <c r="O60" s="8">
        <v>40.707000000000001</v>
      </c>
      <c r="P60" s="11">
        <v>38.837000000000003</v>
      </c>
      <c r="Q60" s="12">
        <v>34.879100000000001</v>
      </c>
      <c r="R60" s="45">
        <v>31.617000000000001</v>
      </c>
      <c r="S60" s="126">
        <v>65.453849990000009</v>
      </c>
      <c r="T60" s="10">
        <v>86.518829199999985</v>
      </c>
      <c r="U60" s="24">
        <v>79.660744500000007</v>
      </c>
      <c r="V60" s="10">
        <v>83.435334999999995</v>
      </c>
      <c r="W60" s="24">
        <v>90.898379000000006</v>
      </c>
      <c r="X60" s="26">
        <v>100.0462284</v>
      </c>
      <c r="Y60" s="11">
        <v>111.4922514</v>
      </c>
      <c r="Z60" s="46">
        <v>114.8024702</v>
      </c>
      <c r="AA60" s="171">
        <v>3.8017907499999999</v>
      </c>
      <c r="AB60" s="156">
        <f t="shared" si="1"/>
        <v>2.7233898299999999</v>
      </c>
      <c r="AC60" s="154">
        <v>1.6449889099999999</v>
      </c>
      <c r="AD60" s="153">
        <v>1</v>
      </c>
      <c r="AE60" s="153">
        <v>1.2</v>
      </c>
      <c r="AF60" s="157">
        <v>0.8</v>
      </c>
      <c r="AG60" s="157">
        <v>1.5</v>
      </c>
      <c r="AH60" s="172">
        <v>2.2958609999999999</v>
      </c>
      <c r="AI60" s="50">
        <v>2915</v>
      </c>
      <c r="AJ60" s="30">
        <v>4275</v>
      </c>
      <c r="AK60" s="29">
        <v>4140</v>
      </c>
      <c r="AL60" s="30">
        <v>5394</v>
      </c>
      <c r="AM60" s="29">
        <v>4711</v>
      </c>
      <c r="AN60" s="32">
        <v>5996</v>
      </c>
      <c r="AO60" s="32">
        <v>8199</v>
      </c>
      <c r="AP60" s="51">
        <v>9157</v>
      </c>
    </row>
    <row r="61" spans="2:42" ht="24" x14ac:dyDescent="0.25">
      <c r="B61" s="88" t="s">
        <v>58</v>
      </c>
      <c r="C61" s="124">
        <v>81843</v>
      </c>
      <c r="D61" s="20">
        <v>87342</v>
      </c>
      <c r="E61" s="20">
        <v>108107</v>
      </c>
      <c r="F61" s="20">
        <v>104285</v>
      </c>
      <c r="G61" s="20">
        <v>97318</v>
      </c>
      <c r="H61" s="21">
        <f t="shared" ref="H61:J89" si="2">AVERAGE(E61,F61,G61)</f>
        <v>103236.66666666667</v>
      </c>
      <c r="I61" s="21">
        <f t="shared" si="2"/>
        <v>101613.22222222223</v>
      </c>
      <c r="J61" s="40">
        <f t="shared" si="2"/>
        <v>100722.62962962965</v>
      </c>
      <c r="K61" s="126">
        <v>406.32499999999999</v>
      </c>
      <c r="L61" s="9">
        <v>419.60669999999811</v>
      </c>
      <c r="M61" s="8">
        <v>391.61682999999999</v>
      </c>
      <c r="N61" s="9">
        <v>472.80599999999998</v>
      </c>
      <c r="O61" s="8">
        <v>409.90300000000002</v>
      </c>
      <c r="P61" s="11">
        <v>397.02</v>
      </c>
      <c r="Q61" s="12">
        <v>358.78479999999996</v>
      </c>
      <c r="R61" s="45">
        <v>337.41399999999999</v>
      </c>
      <c r="S61" s="126">
        <v>973.52440974000001</v>
      </c>
      <c r="T61" s="10">
        <v>1750.9617271999932</v>
      </c>
      <c r="U61" s="24">
        <v>1200.2067041199998</v>
      </c>
      <c r="V61" s="10">
        <v>1408.0957344999999</v>
      </c>
      <c r="W61" s="24">
        <v>1475.6714499000002</v>
      </c>
      <c r="X61" s="26">
        <v>1489.0812324999999</v>
      </c>
      <c r="Y61" s="11">
        <v>1940.1837943</v>
      </c>
      <c r="Z61" s="46">
        <v>1816.849575</v>
      </c>
      <c r="AA61" s="171">
        <v>12.29249115</v>
      </c>
      <c r="AB61" s="156">
        <f t="shared" si="1"/>
        <v>13.176619759999999</v>
      </c>
      <c r="AC61" s="154">
        <v>14.060748369999999</v>
      </c>
      <c r="AD61" s="153">
        <v>8.4</v>
      </c>
      <c r="AE61" s="153">
        <v>6</v>
      </c>
      <c r="AF61" s="157">
        <v>13.1</v>
      </c>
      <c r="AG61" s="157">
        <v>10.9</v>
      </c>
      <c r="AH61" s="172">
        <v>12.486255</v>
      </c>
      <c r="AI61" s="50">
        <v>57444</v>
      </c>
      <c r="AJ61" s="30">
        <v>51631</v>
      </c>
      <c r="AK61" s="29">
        <v>71882</v>
      </c>
      <c r="AL61" s="30">
        <v>74875</v>
      </c>
      <c r="AM61" s="29">
        <v>91146</v>
      </c>
      <c r="AN61" s="32">
        <v>101839</v>
      </c>
      <c r="AO61" s="32">
        <v>120435</v>
      </c>
      <c r="AP61" s="51">
        <v>161771</v>
      </c>
    </row>
    <row r="62" spans="2:42" x14ac:dyDescent="0.25">
      <c r="B62" s="88" t="s">
        <v>59</v>
      </c>
      <c r="C62" s="124">
        <v>68961</v>
      </c>
      <c r="D62" s="20">
        <v>56700</v>
      </c>
      <c r="E62" s="20">
        <v>66874</v>
      </c>
      <c r="F62" s="20">
        <v>59981</v>
      </c>
      <c r="G62" s="20">
        <v>58418</v>
      </c>
      <c r="H62" s="21">
        <f t="shared" si="2"/>
        <v>61757.666666666664</v>
      </c>
      <c r="I62" s="21">
        <f t="shared" si="2"/>
        <v>60052.222222222219</v>
      </c>
      <c r="J62" s="40">
        <f t="shared" si="2"/>
        <v>60075.962962962956</v>
      </c>
      <c r="K62" s="126">
        <v>260.81799999999998</v>
      </c>
      <c r="L62" s="9">
        <v>272.35900000000061</v>
      </c>
      <c r="M62" s="8">
        <v>276.66638</v>
      </c>
      <c r="N62" s="9">
        <v>285.01299999999998</v>
      </c>
      <c r="O62" s="8">
        <v>277.37400000000002</v>
      </c>
      <c r="P62" s="11">
        <v>266.721</v>
      </c>
      <c r="Q62" s="12">
        <v>287.03550000000001</v>
      </c>
      <c r="R62" s="45">
        <v>261.25200000000001</v>
      </c>
      <c r="S62" s="126">
        <v>733.95632298999999</v>
      </c>
      <c r="T62" s="10">
        <v>826.68630600000051</v>
      </c>
      <c r="U62" s="24">
        <v>888.89726623000001</v>
      </c>
      <c r="V62" s="10">
        <v>972.05182009999999</v>
      </c>
      <c r="W62" s="24">
        <v>999.6625477</v>
      </c>
      <c r="X62" s="26">
        <v>1014.6831612999999</v>
      </c>
      <c r="Y62" s="11">
        <v>1168.0276479000001</v>
      </c>
      <c r="Z62" s="46">
        <v>1095.6245564999999</v>
      </c>
      <c r="AA62" s="171">
        <v>4.1021253700000004</v>
      </c>
      <c r="AB62" s="156">
        <f t="shared" si="1"/>
        <v>4.0675000050000003</v>
      </c>
      <c r="AC62" s="154">
        <v>4.0328746400000002</v>
      </c>
      <c r="AD62" s="153">
        <v>11.4</v>
      </c>
      <c r="AE62" s="153">
        <v>8.1</v>
      </c>
      <c r="AF62" s="157">
        <v>12</v>
      </c>
      <c r="AG62" s="157">
        <v>13.4</v>
      </c>
      <c r="AH62" s="172">
        <v>13.5</v>
      </c>
      <c r="AI62" s="50">
        <v>50373</v>
      </c>
      <c r="AJ62" s="30">
        <v>47445</v>
      </c>
      <c r="AK62" s="29">
        <v>83352</v>
      </c>
      <c r="AL62" s="30">
        <v>64016</v>
      </c>
      <c r="AM62" s="29">
        <v>70099</v>
      </c>
      <c r="AN62" s="32">
        <v>66032</v>
      </c>
      <c r="AO62" s="32">
        <v>110018</v>
      </c>
      <c r="AP62" s="51">
        <v>94332</v>
      </c>
    </row>
    <row r="63" spans="2:42" ht="48" x14ac:dyDescent="0.25">
      <c r="B63" s="88" t="s">
        <v>60</v>
      </c>
      <c r="C63" s="124">
        <v>26796</v>
      </c>
      <c r="D63" s="22">
        <v>21248</v>
      </c>
      <c r="E63" s="22">
        <v>25461</v>
      </c>
      <c r="F63" s="22">
        <v>22413</v>
      </c>
      <c r="G63" s="22">
        <v>21316</v>
      </c>
      <c r="H63" s="21">
        <f t="shared" si="2"/>
        <v>23063.333333333332</v>
      </c>
      <c r="I63" s="21">
        <f t="shared" si="2"/>
        <v>22264.111111111109</v>
      </c>
      <c r="J63" s="40">
        <f t="shared" si="2"/>
        <v>22214.481481481478</v>
      </c>
      <c r="K63" s="126">
        <v>105.58799999999999</v>
      </c>
      <c r="L63" s="9">
        <v>106.81189999999999</v>
      </c>
      <c r="M63" s="9">
        <v>106.38827999999999</v>
      </c>
      <c r="N63" s="9">
        <v>113.51</v>
      </c>
      <c r="O63" s="9">
        <v>110.736</v>
      </c>
      <c r="P63" s="11">
        <v>106.38800000000001</v>
      </c>
      <c r="Q63" s="12">
        <v>112.4619</v>
      </c>
      <c r="R63" s="45">
        <v>99.46</v>
      </c>
      <c r="S63" s="126">
        <v>312.65767274000001</v>
      </c>
      <c r="T63" s="10">
        <v>351.97412079999964</v>
      </c>
      <c r="U63" s="10">
        <v>370.71548591000004</v>
      </c>
      <c r="V63" s="10">
        <v>422.90521689999997</v>
      </c>
      <c r="W63" s="10">
        <v>437.6590372</v>
      </c>
      <c r="X63" s="26">
        <v>445.05589850000001</v>
      </c>
      <c r="Y63" s="11">
        <v>462.27973180000004</v>
      </c>
      <c r="Z63" s="45">
        <v>419.66547430000003</v>
      </c>
      <c r="AA63" s="171">
        <v>0.77992594999999998</v>
      </c>
      <c r="AB63" s="156">
        <f t="shared" si="1"/>
        <v>0.79168431500000003</v>
      </c>
      <c r="AC63" s="154">
        <v>0.80344268000000008</v>
      </c>
      <c r="AD63" s="153">
        <v>6.8</v>
      </c>
      <c r="AE63" s="153">
        <v>2.2999999999999998</v>
      </c>
      <c r="AF63" s="157">
        <v>2.8</v>
      </c>
      <c r="AG63" s="157">
        <v>3.6</v>
      </c>
      <c r="AH63" s="172">
        <v>4.5</v>
      </c>
      <c r="AI63" s="50">
        <v>26413</v>
      </c>
      <c r="AJ63" s="30">
        <v>23590</v>
      </c>
      <c r="AK63" s="30">
        <v>26807</v>
      </c>
      <c r="AL63" s="30">
        <v>28955</v>
      </c>
      <c r="AM63" s="30">
        <v>31847</v>
      </c>
      <c r="AN63" s="32">
        <v>23984</v>
      </c>
      <c r="AO63" s="32">
        <v>48201</v>
      </c>
      <c r="AP63" s="51">
        <v>29640</v>
      </c>
    </row>
    <row r="64" spans="2:42" ht="24" x14ac:dyDescent="0.25">
      <c r="B64" s="88" t="s">
        <v>61</v>
      </c>
      <c r="C64" s="124">
        <v>7106</v>
      </c>
      <c r="D64" s="22">
        <v>4140</v>
      </c>
      <c r="E64" s="22">
        <v>6207</v>
      </c>
      <c r="F64" s="22">
        <v>5404</v>
      </c>
      <c r="G64" s="22">
        <v>5186</v>
      </c>
      <c r="H64" s="21">
        <f t="shared" si="2"/>
        <v>5599</v>
      </c>
      <c r="I64" s="21">
        <f t="shared" si="2"/>
        <v>5396.333333333333</v>
      </c>
      <c r="J64" s="40">
        <f t="shared" si="2"/>
        <v>5393.7777777777774</v>
      </c>
      <c r="K64" s="126">
        <v>27.088999999999999</v>
      </c>
      <c r="L64" s="9">
        <v>26.878400000000003</v>
      </c>
      <c r="M64" s="9">
        <v>30.89132</v>
      </c>
      <c r="N64" s="9">
        <v>31.488</v>
      </c>
      <c r="O64" s="9">
        <v>32.268999999999998</v>
      </c>
      <c r="P64" s="11">
        <v>29.056000000000001</v>
      </c>
      <c r="Q64" s="12">
        <v>34.285199999999996</v>
      </c>
      <c r="R64" s="45">
        <v>30.148</v>
      </c>
      <c r="S64" s="126">
        <v>72.886946890000004</v>
      </c>
      <c r="T64" s="10">
        <v>74.611411699999991</v>
      </c>
      <c r="U64" s="10">
        <v>87.190611260000011</v>
      </c>
      <c r="V64" s="10">
        <v>98.275610700000001</v>
      </c>
      <c r="W64" s="10">
        <v>100.7361164</v>
      </c>
      <c r="X64" s="26">
        <v>105.1332043</v>
      </c>
      <c r="Y64" s="11">
        <v>140.02566340000001</v>
      </c>
      <c r="Z64" s="45">
        <v>121.54167270000001</v>
      </c>
      <c r="AA64" s="171">
        <v>0.25811793</v>
      </c>
      <c r="AB64" s="156">
        <f t="shared" si="1"/>
        <v>0.27518758499999996</v>
      </c>
      <c r="AC64" s="154">
        <v>0.29225723999999997</v>
      </c>
      <c r="AD64" s="153">
        <v>1.1000000000000001</v>
      </c>
      <c r="AE64" s="153">
        <v>1.2</v>
      </c>
      <c r="AF64" s="157">
        <v>1.5</v>
      </c>
      <c r="AG64" s="157">
        <v>1</v>
      </c>
      <c r="AH64" s="172">
        <v>1.8797759999999999</v>
      </c>
      <c r="AI64" s="50">
        <v>6756</v>
      </c>
      <c r="AJ64" s="30">
        <v>5321</v>
      </c>
      <c r="AK64" s="30">
        <v>29853</v>
      </c>
      <c r="AL64" s="30">
        <v>1603</v>
      </c>
      <c r="AM64" s="30">
        <v>6551</v>
      </c>
      <c r="AN64" s="32">
        <v>7652</v>
      </c>
      <c r="AO64" s="32">
        <v>15407</v>
      </c>
      <c r="AP64" s="51">
        <v>11838</v>
      </c>
    </row>
    <row r="65" spans="2:42" ht="36" x14ac:dyDescent="0.25">
      <c r="B65" s="88" t="s">
        <v>62</v>
      </c>
      <c r="C65" s="124">
        <v>35059</v>
      </c>
      <c r="D65" s="22">
        <v>31312</v>
      </c>
      <c r="E65" s="22">
        <v>35206</v>
      </c>
      <c r="F65" s="22">
        <v>32164</v>
      </c>
      <c r="G65" s="22">
        <v>31916</v>
      </c>
      <c r="H65" s="21">
        <f t="shared" si="2"/>
        <v>33095.333333333336</v>
      </c>
      <c r="I65" s="21">
        <f t="shared" si="2"/>
        <v>32391.777777777781</v>
      </c>
      <c r="J65" s="40">
        <f t="shared" si="2"/>
        <v>32467.703703703708</v>
      </c>
      <c r="K65" s="126">
        <v>128.13999999999999</v>
      </c>
      <c r="L65" s="9">
        <v>138.66870000000051</v>
      </c>
      <c r="M65" s="9">
        <v>139.38677999999999</v>
      </c>
      <c r="N65" s="9">
        <v>140.01499999999999</v>
      </c>
      <c r="O65" s="9">
        <v>134.369</v>
      </c>
      <c r="P65" s="11">
        <v>131.27699999999999</v>
      </c>
      <c r="Q65" s="12">
        <v>140.2884</v>
      </c>
      <c r="R65" s="45">
        <v>131.64400000000001</v>
      </c>
      <c r="S65" s="126">
        <v>348.41170335999999</v>
      </c>
      <c r="T65" s="10">
        <v>400.10077350000086</v>
      </c>
      <c r="U65" s="10">
        <v>430.99116907000001</v>
      </c>
      <c r="V65" s="10">
        <v>450.8709925</v>
      </c>
      <c r="W65" s="10">
        <v>461.26739410000005</v>
      </c>
      <c r="X65" s="26">
        <v>464.49405849999999</v>
      </c>
      <c r="Y65" s="11">
        <v>565.72225270000001</v>
      </c>
      <c r="Z65" s="45">
        <v>554.41740949999996</v>
      </c>
      <c r="AA65" s="171">
        <v>3.0640814900000004</v>
      </c>
      <c r="AB65" s="156">
        <f t="shared" si="1"/>
        <v>3.0006281000000001</v>
      </c>
      <c r="AC65" s="154">
        <v>2.9371747099999999</v>
      </c>
      <c r="AD65" s="153">
        <v>3.5</v>
      </c>
      <c r="AE65" s="153">
        <v>4.5</v>
      </c>
      <c r="AF65" s="157">
        <v>7.7</v>
      </c>
      <c r="AG65" s="157">
        <v>8.8000000000000007</v>
      </c>
      <c r="AH65" s="172">
        <v>7.0707440000000004</v>
      </c>
      <c r="AI65" s="50">
        <v>17204</v>
      </c>
      <c r="AJ65" s="30">
        <v>18534</v>
      </c>
      <c r="AK65" s="30">
        <v>26692</v>
      </c>
      <c r="AL65" s="30">
        <v>33458</v>
      </c>
      <c r="AM65" s="30">
        <v>31701</v>
      </c>
      <c r="AN65" s="32">
        <v>34396</v>
      </c>
      <c r="AO65" s="32">
        <v>46410</v>
      </c>
      <c r="AP65" s="51">
        <v>52854</v>
      </c>
    </row>
    <row r="66" spans="2:42" ht="24" x14ac:dyDescent="0.25">
      <c r="B66" s="88" t="s">
        <v>63</v>
      </c>
      <c r="C66" s="124">
        <v>41851</v>
      </c>
      <c r="D66" s="20">
        <v>57097</v>
      </c>
      <c r="E66" s="20">
        <v>71042</v>
      </c>
      <c r="F66" s="20">
        <v>69729</v>
      </c>
      <c r="G66" s="20">
        <v>65545</v>
      </c>
      <c r="H66" s="21">
        <f t="shared" si="2"/>
        <v>68772</v>
      </c>
      <c r="I66" s="21">
        <f t="shared" si="2"/>
        <v>68015.333333333328</v>
      </c>
      <c r="J66" s="40">
        <f t="shared" si="2"/>
        <v>67444.111111111109</v>
      </c>
      <c r="K66" s="126">
        <v>242.327</v>
      </c>
      <c r="L66" s="9">
        <v>271.30869999999885</v>
      </c>
      <c r="M66" s="8">
        <v>252.53495000000001</v>
      </c>
      <c r="N66" s="9">
        <v>252.6</v>
      </c>
      <c r="O66" s="8">
        <v>250.82499999999999</v>
      </c>
      <c r="P66" s="11">
        <v>250.67599999999999</v>
      </c>
      <c r="Q66" s="12">
        <v>249.39789999999999</v>
      </c>
      <c r="R66" s="45">
        <v>235.06800000000001</v>
      </c>
      <c r="S66" s="126">
        <v>496.57857888000001</v>
      </c>
      <c r="T66" s="10">
        <v>1006.2540617999974</v>
      </c>
      <c r="U66" s="24">
        <v>835.49598921000006</v>
      </c>
      <c r="V66" s="10">
        <v>1151.3172830999999</v>
      </c>
      <c r="W66" s="24">
        <v>1086.8638197</v>
      </c>
      <c r="X66" s="26">
        <v>1064.8231772000001</v>
      </c>
      <c r="Y66" s="11">
        <v>1136.9993450999998</v>
      </c>
      <c r="Z66" s="46">
        <v>1176.1058788</v>
      </c>
      <c r="AA66" s="171">
        <v>11.449838359999999</v>
      </c>
      <c r="AB66" s="156">
        <f t="shared" si="1"/>
        <v>12.07477943</v>
      </c>
      <c r="AC66" s="154">
        <v>12.6997205</v>
      </c>
      <c r="AD66" s="153">
        <v>6.1</v>
      </c>
      <c r="AE66" s="153">
        <v>10.8</v>
      </c>
      <c r="AF66" s="157">
        <v>7.5</v>
      </c>
      <c r="AG66" s="157">
        <v>6.2</v>
      </c>
      <c r="AH66" s="172">
        <v>7.7</v>
      </c>
      <c r="AI66" s="50">
        <v>16764</v>
      </c>
      <c r="AJ66" s="30">
        <v>41855</v>
      </c>
      <c r="AK66" s="29">
        <v>44192</v>
      </c>
      <c r="AL66" s="30">
        <v>47365</v>
      </c>
      <c r="AM66" s="29">
        <v>47518</v>
      </c>
      <c r="AN66" s="32">
        <v>46012</v>
      </c>
      <c r="AO66" s="32">
        <v>68091</v>
      </c>
      <c r="AP66" s="51">
        <v>80234</v>
      </c>
    </row>
    <row r="67" spans="2:42" x14ac:dyDescent="0.25">
      <c r="B67" s="88" t="s">
        <v>64</v>
      </c>
      <c r="C67" s="124">
        <v>2269</v>
      </c>
      <c r="D67" s="20">
        <v>2882</v>
      </c>
      <c r="E67" s="20">
        <v>3322</v>
      </c>
      <c r="F67" s="20">
        <v>2985</v>
      </c>
      <c r="G67" s="20">
        <v>2787</v>
      </c>
      <c r="H67" s="21">
        <f t="shared" si="2"/>
        <v>3031.3333333333335</v>
      </c>
      <c r="I67" s="21">
        <f t="shared" si="2"/>
        <v>2934.4444444444448</v>
      </c>
      <c r="J67" s="40">
        <f t="shared" si="2"/>
        <v>2917.5925925925931</v>
      </c>
      <c r="K67" s="126">
        <v>10.847</v>
      </c>
      <c r="L67" s="9">
        <v>11.030200000000001</v>
      </c>
      <c r="M67" s="8">
        <v>7.6432000000000002</v>
      </c>
      <c r="N67" s="9">
        <v>8.5329999999999995</v>
      </c>
      <c r="O67" s="8">
        <v>8.8710000000000004</v>
      </c>
      <c r="P67" s="11">
        <v>9.77</v>
      </c>
      <c r="Q67" s="12">
        <v>8.4497</v>
      </c>
      <c r="R67" s="45">
        <v>9.4710000000000001</v>
      </c>
      <c r="S67" s="126">
        <v>10.700455400000001</v>
      </c>
      <c r="T67" s="10">
        <v>39.577516200000012</v>
      </c>
      <c r="U67" s="24">
        <v>20.141998999999998</v>
      </c>
      <c r="V67" s="10">
        <v>28.386851399999998</v>
      </c>
      <c r="W67" s="24">
        <v>38.5781378</v>
      </c>
      <c r="X67" s="26">
        <v>37.661145099999999</v>
      </c>
      <c r="Y67" s="11">
        <v>34.653013000000001</v>
      </c>
      <c r="Z67" s="46">
        <v>51.122607299999999</v>
      </c>
      <c r="AA67" s="171">
        <v>2.1712852000000002</v>
      </c>
      <c r="AB67" s="156">
        <f t="shared" ref="AB67:AB89" si="3">AVERAGE(AA67,AC67)</f>
        <v>1.9606980000000003</v>
      </c>
      <c r="AC67" s="154">
        <v>1.7501108000000001</v>
      </c>
      <c r="AD67" s="153">
        <v>0.4</v>
      </c>
      <c r="AE67" s="153">
        <v>0.4</v>
      </c>
      <c r="AF67" s="157">
        <v>0.4</v>
      </c>
      <c r="AG67" s="157">
        <v>0.1</v>
      </c>
      <c r="AH67" s="172">
        <v>0.1</v>
      </c>
      <c r="AI67" s="50">
        <v>1320</v>
      </c>
      <c r="AJ67" s="30">
        <v>248</v>
      </c>
      <c r="AK67" s="29">
        <v>418</v>
      </c>
      <c r="AL67" s="30">
        <v>645</v>
      </c>
      <c r="AM67" s="29">
        <v>2073</v>
      </c>
      <c r="AN67" s="32">
        <v>4010</v>
      </c>
      <c r="AO67" s="32">
        <v>4599</v>
      </c>
      <c r="AP67" s="51">
        <v>4117</v>
      </c>
    </row>
    <row r="68" spans="2:42" x14ac:dyDescent="0.25">
      <c r="B68" s="88" t="s">
        <v>65</v>
      </c>
      <c r="C68" s="124">
        <v>11203</v>
      </c>
      <c r="D68" s="20">
        <v>10812</v>
      </c>
      <c r="E68" s="20">
        <v>12248</v>
      </c>
      <c r="F68" s="20">
        <v>11090</v>
      </c>
      <c r="G68" s="20">
        <v>11132</v>
      </c>
      <c r="H68" s="21">
        <f t="shared" si="2"/>
        <v>11490</v>
      </c>
      <c r="I68" s="21">
        <f t="shared" si="2"/>
        <v>11237.333333333334</v>
      </c>
      <c r="J68" s="40">
        <f t="shared" si="2"/>
        <v>11286.444444444445</v>
      </c>
      <c r="K68" s="126">
        <v>43.671999999999997</v>
      </c>
      <c r="L68" s="9">
        <v>44.425400000000003</v>
      </c>
      <c r="M68" s="8">
        <v>36.99</v>
      </c>
      <c r="N68" s="9">
        <v>36.996000000000002</v>
      </c>
      <c r="O68" s="8">
        <v>35.241999999999997</v>
      </c>
      <c r="P68" s="11">
        <v>36.497</v>
      </c>
      <c r="Q68" s="12">
        <v>37.241300000000003</v>
      </c>
      <c r="R68" s="45">
        <v>31.297999999999998</v>
      </c>
      <c r="S68" s="126">
        <v>63.068376200000003</v>
      </c>
      <c r="T68" s="10">
        <v>90.949716399999957</v>
      </c>
      <c r="U68" s="24">
        <v>79.2683964</v>
      </c>
      <c r="V68" s="10">
        <v>86.99923059999999</v>
      </c>
      <c r="W68" s="24">
        <v>91.694941599999993</v>
      </c>
      <c r="X68" s="26">
        <v>105.79997879999999</v>
      </c>
      <c r="Y68" s="11">
        <v>132.55747170000001</v>
      </c>
      <c r="Z68" s="46">
        <v>128.69021759999998</v>
      </c>
      <c r="AA68" s="171">
        <v>0.97231889999999999</v>
      </c>
      <c r="AB68" s="156">
        <f t="shared" si="3"/>
        <v>0.783474</v>
      </c>
      <c r="AC68" s="154">
        <v>0.59462910000000002</v>
      </c>
      <c r="AD68" s="153">
        <v>0.4</v>
      </c>
      <c r="AE68" s="153">
        <v>0.8</v>
      </c>
      <c r="AF68" s="157">
        <v>0.4</v>
      </c>
      <c r="AG68" s="157">
        <v>0.5</v>
      </c>
      <c r="AH68" s="172">
        <v>0.46086199999999999</v>
      </c>
      <c r="AI68" s="50">
        <v>3993</v>
      </c>
      <c r="AJ68" s="30">
        <v>2853</v>
      </c>
      <c r="AK68" s="29">
        <v>7476</v>
      </c>
      <c r="AL68" s="30">
        <v>5160</v>
      </c>
      <c r="AM68" s="29">
        <v>1890</v>
      </c>
      <c r="AN68" s="32">
        <v>27232</v>
      </c>
      <c r="AO68" s="32">
        <v>5925</v>
      </c>
      <c r="AP68" s="51">
        <v>11031</v>
      </c>
    </row>
    <row r="69" spans="2:42" x14ac:dyDescent="0.25">
      <c r="B69" s="88" t="s">
        <v>66</v>
      </c>
      <c r="C69" s="124">
        <v>1324</v>
      </c>
      <c r="D69" s="20">
        <v>1274</v>
      </c>
      <c r="E69" s="20">
        <v>1565</v>
      </c>
      <c r="F69" s="20">
        <v>1088</v>
      </c>
      <c r="G69" s="20">
        <v>1086</v>
      </c>
      <c r="H69" s="21">
        <f t="shared" si="2"/>
        <v>1246.3333333333333</v>
      </c>
      <c r="I69" s="21">
        <f t="shared" si="2"/>
        <v>1140.1111111111111</v>
      </c>
      <c r="J69" s="40">
        <f t="shared" si="2"/>
        <v>1157.4814814814815</v>
      </c>
      <c r="K69" s="126">
        <v>5.8789999999999996</v>
      </c>
      <c r="L69" s="9">
        <v>5.8606999999999996</v>
      </c>
      <c r="M69" s="8">
        <v>5.5783999999999994</v>
      </c>
      <c r="N69" s="9">
        <v>3.8759999999999999</v>
      </c>
      <c r="O69" s="8">
        <v>4.032</v>
      </c>
      <c r="P69" s="11">
        <v>3.6749999999999998</v>
      </c>
      <c r="Q69" s="12">
        <v>4.4836</v>
      </c>
      <c r="R69" s="45">
        <v>4.5720000000000001</v>
      </c>
      <c r="S69" s="126">
        <v>7.7612175999999993</v>
      </c>
      <c r="T69" s="10">
        <v>8.5728510000000036</v>
      </c>
      <c r="U69" s="24">
        <v>9.0052114999999997</v>
      </c>
      <c r="V69" s="10">
        <v>8.5396781999999991</v>
      </c>
      <c r="W69" s="24">
        <v>8.9805663000000013</v>
      </c>
      <c r="X69" s="26">
        <v>10.771464699999999</v>
      </c>
      <c r="Y69" s="11">
        <v>15.7742255</v>
      </c>
      <c r="Z69" s="46">
        <v>15.002524699999999</v>
      </c>
      <c r="AA69" s="171">
        <v>0.19124970000000002</v>
      </c>
      <c r="AB69" s="156">
        <f t="shared" si="3"/>
        <v>9.9411650000000018E-2</v>
      </c>
      <c r="AC69" s="154">
        <v>7.5736000000000006E-3</v>
      </c>
      <c r="AD69" s="153">
        <v>0.2</v>
      </c>
      <c r="AE69" s="153">
        <v>0.1</v>
      </c>
      <c r="AF69" s="157">
        <v>0.1</v>
      </c>
      <c r="AG69" s="157">
        <v>0.1</v>
      </c>
      <c r="AH69" s="172">
        <v>0.1</v>
      </c>
      <c r="AI69" s="50">
        <v>514</v>
      </c>
      <c r="AJ69" s="30">
        <v>-2682</v>
      </c>
      <c r="AK69" s="29">
        <v>807</v>
      </c>
      <c r="AL69" s="30">
        <v>672</v>
      </c>
      <c r="AM69" s="29">
        <v>525</v>
      </c>
      <c r="AN69" s="32">
        <v>774</v>
      </c>
      <c r="AO69" s="32">
        <v>1600</v>
      </c>
      <c r="AP69" s="51">
        <v>1551</v>
      </c>
    </row>
    <row r="70" spans="2:42" x14ac:dyDescent="0.25">
      <c r="B70" s="88" t="s">
        <v>67</v>
      </c>
      <c r="C70" s="124">
        <v>6766</v>
      </c>
      <c r="D70" s="20">
        <v>6265</v>
      </c>
      <c r="E70" s="20">
        <v>5607</v>
      </c>
      <c r="F70" s="20">
        <v>5577</v>
      </c>
      <c r="G70" s="20">
        <v>5368</v>
      </c>
      <c r="H70" s="21">
        <f t="shared" si="2"/>
        <v>5517.333333333333</v>
      </c>
      <c r="I70" s="21">
        <f t="shared" si="2"/>
        <v>5487.4444444444443</v>
      </c>
      <c r="J70" s="40">
        <f t="shared" si="2"/>
        <v>5457.5925925925922</v>
      </c>
      <c r="K70" s="126">
        <v>27.678000000000001</v>
      </c>
      <c r="L70" s="9">
        <v>29.2804</v>
      </c>
      <c r="M70" s="8">
        <v>21.226800000000001</v>
      </c>
      <c r="N70" s="9">
        <v>24.547000000000001</v>
      </c>
      <c r="O70" s="8">
        <v>22.55</v>
      </c>
      <c r="P70" s="11">
        <v>20.596</v>
      </c>
      <c r="Q70" s="12">
        <v>21.008800000000001</v>
      </c>
      <c r="R70" s="45">
        <v>18.244</v>
      </c>
      <c r="S70" s="126">
        <v>38.951939200000005</v>
      </c>
      <c r="T70" s="10">
        <v>58.269722199999968</v>
      </c>
      <c r="U70" s="24">
        <v>44.313779200000006</v>
      </c>
      <c r="V70" s="10">
        <v>53.504012000000003</v>
      </c>
      <c r="W70" s="24">
        <v>66.082839300000003</v>
      </c>
      <c r="X70" s="26">
        <v>61.189959200000004</v>
      </c>
      <c r="Y70" s="11">
        <v>71.810517500000003</v>
      </c>
      <c r="Z70" s="46">
        <v>69.497568799999996</v>
      </c>
      <c r="AA70" s="171">
        <v>0.12754070000000001</v>
      </c>
      <c r="AB70" s="156">
        <f t="shared" si="3"/>
        <v>0.13850185000000001</v>
      </c>
      <c r="AC70" s="154">
        <v>0.14946300000000001</v>
      </c>
      <c r="AD70" s="153">
        <v>1.1000000000000001</v>
      </c>
      <c r="AE70" s="153">
        <v>1</v>
      </c>
      <c r="AF70" s="157">
        <v>0.8</v>
      </c>
      <c r="AG70" s="157">
        <v>0.8</v>
      </c>
      <c r="AH70" s="172">
        <v>1.4411910000000001</v>
      </c>
      <c r="AI70" s="50">
        <v>3025</v>
      </c>
      <c r="AJ70" s="30">
        <v>2636</v>
      </c>
      <c r="AK70" s="29">
        <v>2899</v>
      </c>
      <c r="AL70" s="30">
        <v>2740</v>
      </c>
      <c r="AM70" s="29">
        <v>2596</v>
      </c>
      <c r="AN70" s="32">
        <v>2295</v>
      </c>
      <c r="AO70" s="32">
        <v>4365</v>
      </c>
      <c r="AP70" s="51">
        <v>6631</v>
      </c>
    </row>
    <row r="71" spans="2:42" x14ac:dyDescent="0.25">
      <c r="B71" s="88" t="s">
        <v>68</v>
      </c>
      <c r="C71" s="124">
        <v>31963</v>
      </c>
      <c r="D71" s="20">
        <v>32613</v>
      </c>
      <c r="E71" s="20">
        <v>38239</v>
      </c>
      <c r="F71" s="20">
        <v>34576</v>
      </c>
      <c r="G71" s="20">
        <v>33487</v>
      </c>
      <c r="H71" s="21">
        <f t="shared" si="2"/>
        <v>35434</v>
      </c>
      <c r="I71" s="21">
        <f t="shared" si="2"/>
        <v>34499</v>
      </c>
      <c r="J71" s="40">
        <f t="shared" si="2"/>
        <v>34473.333333333336</v>
      </c>
      <c r="K71" s="126">
        <v>172.80600000000001</v>
      </c>
      <c r="L71" s="9">
        <v>164.23940000000104</v>
      </c>
      <c r="M71" s="8">
        <v>153.50047000000001</v>
      </c>
      <c r="N71" s="9">
        <v>162.28899999999999</v>
      </c>
      <c r="O71" s="8">
        <v>151.98400000000001</v>
      </c>
      <c r="P71" s="11">
        <v>147.125</v>
      </c>
      <c r="Q71" s="12">
        <v>138.7236</v>
      </c>
      <c r="R71" s="45">
        <v>124.742</v>
      </c>
      <c r="S71" s="126">
        <v>290.72229533999996</v>
      </c>
      <c r="T71" s="10">
        <v>515.85187139999994</v>
      </c>
      <c r="U71" s="24">
        <v>410.22177605000002</v>
      </c>
      <c r="V71" s="10">
        <v>458.20264180000004</v>
      </c>
      <c r="W71" s="24">
        <v>514.82434839999996</v>
      </c>
      <c r="X71" s="26">
        <v>560.73462500000005</v>
      </c>
      <c r="Y71" s="11">
        <v>686.62552440000002</v>
      </c>
      <c r="Z71" s="46">
        <v>676.74039600000003</v>
      </c>
      <c r="AA71" s="171">
        <v>23.366033690000002</v>
      </c>
      <c r="AB71" s="156">
        <f t="shared" si="3"/>
        <v>17.587833540000002</v>
      </c>
      <c r="AC71" s="154">
        <v>11.80963339</v>
      </c>
      <c r="AD71" s="153">
        <v>8.1999999999999993</v>
      </c>
      <c r="AE71" s="153">
        <v>7.1</v>
      </c>
      <c r="AF71" s="157">
        <v>9.1</v>
      </c>
      <c r="AG71" s="157">
        <v>11.9</v>
      </c>
      <c r="AH71" s="172">
        <v>7.9281889999999997</v>
      </c>
      <c r="AI71" s="50">
        <v>12726</v>
      </c>
      <c r="AJ71" s="30">
        <v>16202</v>
      </c>
      <c r="AK71" s="29">
        <v>17954</v>
      </c>
      <c r="AL71" s="30">
        <v>23678</v>
      </c>
      <c r="AM71" s="29">
        <v>30944</v>
      </c>
      <c r="AN71" s="32">
        <v>34555</v>
      </c>
      <c r="AO71" s="32">
        <v>48405</v>
      </c>
      <c r="AP71" s="51">
        <v>66863</v>
      </c>
    </row>
    <row r="72" spans="2:42" x14ac:dyDescent="0.25">
      <c r="B72" s="88" t="s">
        <v>69</v>
      </c>
      <c r="C72" s="124">
        <v>6464</v>
      </c>
      <c r="D72" s="20">
        <v>7424</v>
      </c>
      <c r="E72" s="20">
        <v>8091</v>
      </c>
      <c r="F72" s="20">
        <v>7520</v>
      </c>
      <c r="G72" s="20">
        <v>7736</v>
      </c>
      <c r="H72" s="21">
        <f t="shared" si="2"/>
        <v>7782.333333333333</v>
      </c>
      <c r="I72" s="21">
        <f t="shared" si="2"/>
        <v>7679.4444444444443</v>
      </c>
      <c r="J72" s="40">
        <f t="shared" si="2"/>
        <v>7732.5925925925922</v>
      </c>
      <c r="K72" s="126">
        <v>41.405000000000001</v>
      </c>
      <c r="L72" s="9">
        <v>48.386199999999995</v>
      </c>
      <c r="M72" s="8">
        <v>36.728900000000003</v>
      </c>
      <c r="N72" s="9">
        <v>36.515999999999998</v>
      </c>
      <c r="O72" s="8">
        <v>37.856000000000002</v>
      </c>
      <c r="P72" s="11">
        <v>32.823999999999998</v>
      </c>
      <c r="Q72" s="12">
        <v>40.087000000000003</v>
      </c>
      <c r="R72" s="45">
        <v>29.337</v>
      </c>
      <c r="S72" s="126">
        <v>61.470261869999995</v>
      </c>
      <c r="T72" s="10">
        <v>95.740254199999981</v>
      </c>
      <c r="U72" s="24">
        <v>85.201277200000007</v>
      </c>
      <c r="V72" s="10">
        <v>83.472225800000004</v>
      </c>
      <c r="W72" s="24">
        <v>91.871254500000006</v>
      </c>
      <c r="X72" s="26">
        <v>102.203642</v>
      </c>
      <c r="Y72" s="11">
        <v>125.57265009999999</v>
      </c>
      <c r="Z72" s="46">
        <v>111.5520241</v>
      </c>
      <c r="AA72" s="171">
        <v>0.34774665000000005</v>
      </c>
      <c r="AB72" s="156">
        <f t="shared" si="3"/>
        <v>0.27597862500000003</v>
      </c>
      <c r="AC72" s="154">
        <v>0.20421059999999999</v>
      </c>
      <c r="AD72" s="153">
        <v>2.6</v>
      </c>
      <c r="AE72" s="153">
        <v>1.1000000000000001</v>
      </c>
      <c r="AF72" s="157">
        <v>0.9</v>
      </c>
      <c r="AG72" s="157">
        <v>0.8</v>
      </c>
      <c r="AH72" s="172">
        <v>0.98352300000000004</v>
      </c>
      <c r="AI72" s="50">
        <v>3090</v>
      </c>
      <c r="AJ72" s="30">
        <v>3798</v>
      </c>
      <c r="AK72" s="29">
        <v>4166</v>
      </c>
      <c r="AL72" s="30">
        <v>6127</v>
      </c>
      <c r="AM72" s="29">
        <v>6415</v>
      </c>
      <c r="AN72" s="32">
        <v>7714</v>
      </c>
      <c r="AO72" s="32">
        <v>7527</v>
      </c>
      <c r="AP72" s="51">
        <v>23709</v>
      </c>
    </row>
    <row r="73" spans="2:42" x14ac:dyDescent="0.25">
      <c r="B73" s="88" t="s">
        <v>70</v>
      </c>
      <c r="C73" s="124">
        <v>53495</v>
      </c>
      <c r="D73" s="20">
        <v>46659</v>
      </c>
      <c r="E73" s="20">
        <v>53384</v>
      </c>
      <c r="F73" s="20">
        <v>50981</v>
      </c>
      <c r="G73" s="20">
        <v>49979</v>
      </c>
      <c r="H73" s="21">
        <f t="shared" si="2"/>
        <v>51448</v>
      </c>
      <c r="I73" s="21">
        <f t="shared" si="2"/>
        <v>50802.666666666664</v>
      </c>
      <c r="J73" s="40">
        <f t="shared" si="2"/>
        <v>50743.222222222219</v>
      </c>
      <c r="K73" s="126">
        <v>237.17500000000001</v>
      </c>
      <c r="L73" s="9">
        <v>206.62960000000001</v>
      </c>
      <c r="M73" s="8">
        <v>202.83908</v>
      </c>
      <c r="N73" s="9">
        <v>198.98</v>
      </c>
      <c r="O73" s="8">
        <v>208.364</v>
      </c>
      <c r="P73" s="11">
        <v>192.636</v>
      </c>
      <c r="Q73" s="12">
        <v>181.619</v>
      </c>
      <c r="R73" s="45">
        <v>176.13300000000001</v>
      </c>
      <c r="S73" s="126">
        <v>435.49894483999998</v>
      </c>
      <c r="T73" s="10">
        <v>714.36846359999925</v>
      </c>
      <c r="U73" s="24">
        <v>665.96732058000009</v>
      </c>
      <c r="V73" s="10">
        <v>710.35975159999998</v>
      </c>
      <c r="W73" s="24">
        <v>895.68961239999999</v>
      </c>
      <c r="X73" s="26">
        <v>788.92383370000005</v>
      </c>
      <c r="Y73" s="11">
        <v>900.32922970000004</v>
      </c>
      <c r="Z73" s="46">
        <v>894.25197900000001</v>
      </c>
      <c r="AA73" s="171">
        <v>12.09880506</v>
      </c>
      <c r="AB73" s="156">
        <f t="shared" si="3"/>
        <v>13.996518605</v>
      </c>
      <c r="AC73" s="154">
        <v>15.894232150000001</v>
      </c>
      <c r="AD73" s="153">
        <v>7.5</v>
      </c>
      <c r="AE73" s="153">
        <v>8.8000000000000007</v>
      </c>
      <c r="AF73" s="157">
        <v>10.5</v>
      </c>
      <c r="AG73" s="157">
        <v>12.2</v>
      </c>
      <c r="AH73" s="172">
        <v>7.9252339999999997</v>
      </c>
      <c r="AI73" s="50">
        <v>23879</v>
      </c>
      <c r="AJ73" s="30">
        <v>26385</v>
      </c>
      <c r="AK73" s="29">
        <v>33137</v>
      </c>
      <c r="AL73" s="30">
        <v>-63125</v>
      </c>
      <c r="AM73" s="29">
        <v>39815</v>
      </c>
      <c r="AN73" s="32">
        <v>33637</v>
      </c>
      <c r="AO73" s="32">
        <v>56190</v>
      </c>
      <c r="AP73" s="51">
        <v>75462</v>
      </c>
    </row>
    <row r="74" spans="2:42" x14ac:dyDescent="0.25">
      <c r="B74" s="88" t="s">
        <v>71</v>
      </c>
      <c r="C74" s="124">
        <v>28602</v>
      </c>
      <c r="D74" s="20">
        <v>34231</v>
      </c>
      <c r="E74" s="20">
        <v>38323</v>
      </c>
      <c r="F74" s="20">
        <v>38397</v>
      </c>
      <c r="G74" s="20">
        <v>38375</v>
      </c>
      <c r="H74" s="21">
        <f t="shared" si="2"/>
        <v>38365</v>
      </c>
      <c r="I74" s="21">
        <f t="shared" si="2"/>
        <v>38379</v>
      </c>
      <c r="J74" s="40">
        <f t="shared" si="2"/>
        <v>38373</v>
      </c>
      <c r="K74" s="126">
        <v>182.81100000000001</v>
      </c>
      <c r="L74" s="9">
        <v>174.81110000000001</v>
      </c>
      <c r="M74" s="8">
        <v>156.59842999999998</v>
      </c>
      <c r="N74" s="9">
        <v>180.464</v>
      </c>
      <c r="O74" s="8">
        <v>177.09100000000001</v>
      </c>
      <c r="P74" s="11">
        <v>175.92</v>
      </c>
      <c r="Q74" s="12">
        <v>156.8869</v>
      </c>
      <c r="R74" s="45">
        <v>165.82400000000001</v>
      </c>
      <c r="S74" s="126">
        <v>388.10526725</v>
      </c>
      <c r="T74" s="10">
        <v>571.72505100000092</v>
      </c>
      <c r="U74" s="24">
        <v>528.03363185000001</v>
      </c>
      <c r="V74" s="10">
        <v>611.56863529999998</v>
      </c>
      <c r="W74" s="24">
        <v>633.07035529999996</v>
      </c>
      <c r="X74" s="26">
        <v>664.25820739999995</v>
      </c>
      <c r="Y74" s="11">
        <v>697.72182770000006</v>
      </c>
      <c r="Z74" s="46">
        <v>706.74653979999994</v>
      </c>
      <c r="AA74" s="171">
        <v>2.01662958</v>
      </c>
      <c r="AB74" s="156">
        <f t="shared" si="3"/>
        <v>2.0336933100000003</v>
      </c>
      <c r="AC74" s="154">
        <v>2.0507570400000001</v>
      </c>
      <c r="AD74" s="153">
        <v>2.4</v>
      </c>
      <c r="AE74" s="153">
        <v>1.5</v>
      </c>
      <c r="AF74" s="157">
        <v>1.8</v>
      </c>
      <c r="AG74" s="157">
        <v>2.4</v>
      </c>
      <c r="AH74" s="172">
        <v>4.4170179999999997</v>
      </c>
      <c r="AI74" s="50">
        <v>37879</v>
      </c>
      <c r="AJ74" s="30">
        <v>38809</v>
      </c>
      <c r="AK74" s="29">
        <v>34323</v>
      </c>
      <c r="AL74" s="30">
        <v>32055</v>
      </c>
      <c r="AM74" s="29">
        <v>52995</v>
      </c>
      <c r="AN74" s="32">
        <v>40476</v>
      </c>
      <c r="AO74" s="32">
        <v>55284</v>
      </c>
      <c r="AP74" s="51">
        <v>51061</v>
      </c>
    </row>
    <row r="75" spans="2:42" ht="24" x14ac:dyDescent="0.25">
      <c r="B75" s="88" t="s">
        <v>72</v>
      </c>
      <c r="C75" s="124">
        <v>33808</v>
      </c>
      <c r="D75" s="20">
        <v>30678</v>
      </c>
      <c r="E75" s="20">
        <v>34089</v>
      </c>
      <c r="F75" s="20">
        <v>31302</v>
      </c>
      <c r="G75" s="20">
        <v>29816</v>
      </c>
      <c r="H75" s="21">
        <f t="shared" si="2"/>
        <v>31735.666666666668</v>
      </c>
      <c r="I75" s="21">
        <f t="shared" si="2"/>
        <v>30951.222222222223</v>
      </c>
      <c r="J75" s="40">
        <f t="shared" si="2"/>
        <v>30834.296296296296</v>
      </c>
      <c r="K75" s="126">
        <v>187.33799999999999</v>
      </c>
      <c r="L75" s="9">
        <v>182.5813</v>
      </c>
      <c r="M75" s="8">
        <v>175.57463000000001</v>
      </c>
      <c r="N75" s="9">
        <v>182.17599999999999</v>
      </c>
      <c r="O75" s="8">
        <v>167.024</v>
      </c>
      <c r="P75" s="11">
        <v>163.62100000000001</v>
      </c>
      <c r="Q75" s="12">
        <v>151.71</v>
      </c>
      <c r="R75" s="45">
        <v>149.41550000000001</v>
      </c>
      <c r="S75" s="126">
        <v>307.82859410000003</v>
      </c>
      <c r="T75" s="10">
        <v>407.67254799999887</v>
      </c>
      <c r="U75" s="24">
        <v>324.64415229000002</v>
      </c>
      <c r="V75" s="10">
        <v>387.89982470000001</v>
      </c>
      <c r="W75" s="24">
        <v>419.9557375</v>
      </c>
      <c r="X75" s="26">
        <v>445.1931611</v>
      </c>
      <c r="Y75" s="11">
        <v>507.55051049999997</v>
      </c>
      <c r="Z75" s="46">
        <v>517.26994100000002</v>
      </c>
      <c r="AA75" s="171">
        <v>18.176838199999999</v>
      </c>
      <c r="AB75" s="156">
        <f t="shared" si="3"/>
        <v>16.83509419</v>
      </c>
      <c r="AC75" s="154">
        <v>15.49335018</v>
      </c>
      <c r="AD75" s="153">
        <v>4.5999999999999996</v>
      </c>
      <c r="AE75" s="153">
        <v>5</v>
      </c>
      <c r="AF75" s="157">
        <v>2.6</v>
      </c>
      <c r="AG75" s="157">
        <v>5.6</v>
      </c>
      <c r="AH75" s="172">
        <v>7.9282110000000001</v>
      </c>
      <c r="AI75" s="50">
        <v>14377</v>
      </c>
      <c r="AJ75" s="30">
        <v>5241</v>
      </c>
      <c r="AK75" s="29">
        <v>2412</v>
      </c>
      <c r="AL75" s="30">
        <v>25971</v>
      </c>
      <c r="AM75" s="29">
        <v>29391</v>
      </c>
      <c r="AN75" s="32">
        <v>38015</v>
      </c>
      <c r="AO75" s="32">
        <v>9163</v>
      </c>
      <c r="AP75" s="51">
        <v>57287</v>
      </c>
    </row>
    <row r="76" spans="2:42" ht="24" x14ac:dyDescent="0.25">
      <c r="B76" s="88" t="s">
        <v>73</v>
      </c>
      <c r="C76" s="124">
        <v>76450</v>
      </c>
      <c r="D76" s="20">
        <v>78704</v>
      </c>
      <c r="E76" s="20">
        <v>81415</v>
      </c>
      <c r="F76" s="20">
        <v>82562</v>
      </c>
      <c r="G76" s="20">
        <v>77820</v>
      </c>
      <c r="H76" s="21">
        <f t="shared" si="2"/>
        <v>80599</v>
      </c>
      <c r="I76" s="21">
        <f t="shared" si="2"/>
        <v>80327</v>
      </c>
      <c r="J76" s="40">
        <f t="shared" si="2"/>
        <v>79582</v>
      </c>
      <c r="K76" s="126">
        <v>316.04199999999997</v>
      </c>
      <c r="L76" s="9">
        <v>318.81880000000001</v>
      </c>
      <c r="M76" s="8">
        <v>231.68895999999998</v>
      </c>
      <c r="N76" s="9">
        <v>333.99400000000003</v>
      </c>
      <c r="O76" s="8">
        <v>345.04899999999998</v>
      </c>
      <c r="P76" s="11">
        <v>325.959</v>
      </c>
      <c r="Q76" s="12">
        <v>310.97770000000003</v>
      </c>
      <c r="R76" s="45">
        <v>324.85399999999998</v>
      </c>
      <c r="S76" s="126">
        <v>683.34771424999997</v>
      </c>
      <c r="T76" s="10">
        <v>1321.9210358000043</v>
      </c>
      <c r="U76" s="24">
        <v>894.65662923000002</v>
      </c>
      <c r="V76" s="10">
        <v>1258.5610985999999</v>
      </c>
      <c r="W76" s="24">
        <v>1568.1202894</v>
      </c>
      <c r="X76" s="26">
        <v>1674.4449014000002</v>
      </c>
      <c r="Y76" s="11">
        <v>1566.0909534</v>
      </c>
      <c r="Z76" s="46">
        <v>1810.5658679999999</v>
      </c>
      <c r="AA76" s="171">
        <v>21.468984550000002</v>
      </c>
      <c r="AB76" s="156">
        <f t="shared" si="3"/>
        <v>21.194110645000002</v>
      </c>
      <c r="AC76" s="154">
        <v>20.919236739999999</v>
      </c>
      <c r="AD76" s="153">
        <v>12.2</v>
      </c>
      <c r="AE76" s="153">
        <v>9.9</v>
      </c>
      <c r="AF76" s="157">
        <v>14.9</v>
      </c>
      <c r="AG76" s="157">
        <v>11.7</v>
      </c>
      <c r="AH76" s="172">
        <v>14.668965</v>
      </c>
      <c r="AI76" s="50">
        <v>38892</v>
      </c>
      <c r="AJ76" s="30">
        <v>41836</v>
      </c>
      <c r="AK76" s="29">
        <v>57261</v>
      </c>
      <c r="AL76" s="30">
        <v>51536</v>
      </c>
      <c r="AM76" s="29">
        <v>67793</v>
      </c>
      <c r="AN76" s="32">
        <v>71454</v>
      </c>
      <c r="AO76" s="32">
        <v>93714</v>
      </c>
      <c r="AP76" s="51">
        <v>123593</v>
      </c>
    </row>
    <row r="77" spans="2:42" x14ac:dyDescent="0.25">
      <c r="B77" s="88" t="s">
        <v>74</v>
      </c>
      <c r="C77" s="124">
        <v>30595</v>
      </c>
      <c r="D77" s="20">
        <v>27300</v>
      </c>
      <c r="E77" s="20">
        <v>29384</v>
      </c>
      <c r="F77" s="20">
        <v>30630</v>
      </c>
      <c r="G77" s="20">
        <v>29072</v>
      </c>
      <c r="H77" s="21">
        <f t="shared" si="2"/>
        <v>29695.333333333332</v>
      </c>
      <c r="I77" s="21">
        <f t="shared" si="2"/>
        <v>29799.111111111109</v>
      </c>
      <c r="J77" s="40">
        <f t="shared" si="2"/>
        <v>29522.148148148146</v>
      </c>
      <c r="K77" s="126">
        <v>158.33500000000001</v>
      </c>
      <c r="L77" s="9">
        <v>142.0437</v>
      </c>
      <c r="M77" s="8">
        <v>153.42296999999999</v>
      </c>
      <c r="N77" s="9">
        <v>140.61699999999999</v>
      </c>
      <c r="O77" s="8">
        <v>129.14599999999999</v>
      </c>
      <c r="P77" s="11">
        <v>111.598</v>
      </c>
      <c r="Q77" s="12">
        <v>118.7971</v>
      </c>
      <c r="R77" s="45">
        <v>116.467</v>
      </c>
      <c r="S77" s="126">
        <v>401.69559905</v>
      </c>
      <c r="T77" s="10">
        <v>411.23872949999986</v>
      </c>
      <c r="U77" s="24">
        <v>395.37838643999999</v>
      </c>
      <c r="V77" s="10">
        <v>350.10587079999999</v>
      </c>
      <c r="W77" s="24">
        <v>445.60299139999995</v>
      </c>
      <c r="X77" s="26">
        <v>419.01894499999997</v>
      </c>
      <c r="Y77" s="11">
        <v>474.45439699999997</v>
      </c>
      <c r="Z77" s="46">
        <v>521.65136519999999</v>
      </c>
      <c r="AA77" s="171">
        <v>8.8217563699999992</v>
      </c>
      <c r="AB77" s="156">
        <f t="shared" si="3"/>
        <v>7.0438465849999989</v>
      </c>
      <c r="AC77" s="154">
        <v>5.2659367999999995</v>
      </c>
      <c r="AD77" s="153">
        <v>2.2000000000000002</v>
      </c>
      <c r="AE77" s="153">
        <v>2.8</v>
      </c>
      <c r="AF77" s="157">
        <v>1.7</v>
      </c>
      <c r="AG77" s="157">
        <v>3</v>
      </c>
      <c r="AH77" s="172">
        <v>3.4946730000000001</v>
      </c>
      <c r="AI77" s="50">
        <v>13408</v>
      </c>
      <c r="AJ77" s="30">
        <v>9124</v>
      </c>
      <c r="AK77" s="29">
        <v>14119</v>
      </c>
      <c r="AL77" s="30">
        <v>18040</v>
      </c>
      <c r="AM77" s="29">
        <v>21324</v>
      </c>
      <c r="AN77" s="32">
        <v>21306</v>
      </c>
      <c r="AO77" s="32">
        <v>19963</v>
      </c>
      <c r="AP77" s="51">
        <v>33419</v>
      </c>
    </row>
    <row r="78" spans="2:42" x14ac:dyDescent="0.25">
      <c r="B78" s="88" t="s">
        <v>75</v>
      </c>
      <c r="C78" s="124">
        <v>19096</v>
      </c>
      <c r="D78" s="20">
        <v>18072</v>
      </c>
      <c r="E78" s="20">
        <v>16830</v>
      </c>
      <c r="F78" s="20">
        <v>22068</v>
      </c>
      <c r="G78" s="20">
        <v>21411</v>
      </c>
      <c r="H78" s="21">
        <f t="shared" si="2"/>
        <v>20103</v>
      </c>
      <c r="I78" s="21">
        <f t="shared" si="2"/>
        <v>21194</v>
      </c>
      <c r="J78" s="40">
        <f t="shared" si="2"/>
        <v>20902.666666666668</v>
      </c>
      <c r="K78" s="126">
        <v>78.457999999999998</v>
      </c>
      <c r="L78" s="9">
        <v>85.355900000000048</v>
      </c>
      <c r="M78" s="8">
        <v>72.073869999999999</v>
      </c>
      <c r="N78" s="9">
        <v>83.915999999999997</v>
      </c>
      <c r="O78" s="8">
        <v>84.186999999999998</v>
      </c>
      <c r="P78" s="11">
        <v>73.253</v>
      </c>
      <c r="Q78" s="12">
        <v>79.957499999999996</v>
      </c>
      <c r="R78" s="45">
        <v>84.322999999999993</v>
      </c>
      <c r="S78" s="126">
        <v>143.78609159000001</v>
      </c>
      <c r="T78" s="10">
        <v>285.99069610000009</v>
      </c>
      <c r="U78" s="24">
        <v>174.62976194999999</v>
      </c>
      <c r="V78" s="10">
        <v>240.6853581</v>
      </c>
      <c r="W78" s="24">
        <v>280.97411779999999</v>
      </c>
      <c r="X78" s="26">
        <v>276.38141819999998</v>
      </c>
      <c r="Y78" s="11">
        <v>295.8145035</v>
      </c>
      <c r="Z78" s="46">
        <v>318.75902769999999</v>
      </c>
      <c r="AA78" s="171">
        <v>2.3904220999999999</v>
      </c>
      <c r="AB78" s="156">
        <f t="shared" si="3"/>
        <v>2.1267412299999999</v>
      </c>
      <c r="AC78" s="154">
        <v>1.8630603600000002</v>
      </c>
      <c r="AD78" s="153">
        <v>2.5</v>
      </c>
      <c r="AE78" s="153">
        <v>2.1</v>
      </c>
      <c r="AF78" s="157">
        <v>1.2</v>
      </c>
      <c r="AG78" s="157">
        <v>1.6</v>
      </c>
      <c r="AH78" s="172">
        <v>2.0433150000000002</v>
      </c>
      <c r="AI78" s="50">
        <v>7401</v>
      </c>
      <c r="AJ78" s="30">
        <v>6398</v>
      </c>
      <c r="AK78" s="29">
        <v>15382</v>
      </c>
      <c r="AL78" s="30">
        <v>11940</v>
      </c>
      <c r="AM78" s="29">
        <v>11681</v>
      </c>
      <c r="AN78" s="32">
        <v>18509</v>
      </c>
      <c r="AO78" s="32">
        <v>33803</v>
      </c>
      <c r="AP78" s="51">
        <v>27393</v>
      </c>
    </row>
    <row r="79" spans="2:42" ht="24" x14ac:dyDescent="0.25">
      <c r="B79" s="88" t="s">
        <v>76</v>
      </c>
      <c r="C79" s="124">
        <v>13980</v>
      </c>
      <c r="D79" s="20">
        <v>11699</v>
      </c>
      <c r="E79" s="20">
        <v>11115</v>
      </c>
      <c r="F79" s="22">
        <v>11330</v>
      </c>
      <c r="G79" s="22">
        <v>11222</v>
      </c>
      <c r="H79" s="21">
        <f t="shared" si="2"/>
        <v>11222.333333333334</v>
      </c>
      <c r="I79" s="21">
        <f t="shared" si="2"/>
        <v>11258.111111111111</v>
      </c>
      <c r="J79" s="40">
        <f t="shared" si="2"/>
        <v>11234.148148148148</v>
      </c>
      <c r="K79" s="126">
        <v>48.116</v>
      </c>
      <c r="L79" s="9">
        <v>50.841999999999999</v>
      </c>
      <c r="M79" s="8">
        <v>48.519580000000005</v>
      </c>
      <c r="N79" s="9">
        <v>49.015999999999998</v>
      </c>
      <c r="O79" s="9">
        <v>48.808999999999997</v>
      </c>
      <c r="P79" s="11">
        <v>47.985999999999997</v>
      </c>
      <c r="Q79" s="12">
        <v>44.717400000000005</v>
      </c>
      <c r="R79" s="45">
        <v>47.128</v>
      </c>
      <c r="S79" s="126">
        <v>121.83817965999999</v>
      </c>
      <c r="T79" s="10">
        <v>155.46670029999953</v>
      </c>
      <c r="U79" s="24">
        <v>169.18267831</v>
      </c>
      <c r="V79" s="10">
        <v>158.25828300000001</v>
      </c>
      <c r="W79" s="10">
        <v>184.43483780000003</v>
      </c>
      <c r="X79" s="26">
        <v>180.8768474</v>
      </c>
      <c r="Y79" s="11">
        <v>215.32917609999998</v>
      </c>
      <c r="Z79" s="45">
        <v>207.08338319999999</v>
      </c>
      <c r="AA79" s="171">
        <v>1.43125133</v>
      </c>
      <c r="AB79" s="156">
        <f t="shared" si="3"/>
        <v>1.6822870249999999</v>
      </c>
      <c r="AC79" s="154">
        <v>1.9333227200000001</v>
      </c>
      <c r="AD79" s="153">
        <v>1.7</v>
      </c>
      <c r="AE79" s="153">
        <v>3</v>
      </c>
      <c r="AF79" s="157">
        <v>2</v>
      </c>
      <c r="AG79" s="157">
        <v>1.7</v>
      </c>
      <c r="AH79" s="172">
        <v>1.8121910000000001</v>
      </c>
      <c r="AI79" s="50">
        <v>7090</v>
      </c>
      <c r="AJ79" s="30">
        <v>12061</v>
      </c>
      <c r="AK79" s="29">
        <v>15047</v>
      </c>
      <c r="AL79" s="30">
        <v>11411</v>
      </c>
      <c r="AM79" s="30">
        <v>12702</v>
      </c>
      <c r="AN79" s="32">
        <v>14600</v>
      </c>
      <c r="AO79" s="32">
        <v>21187</v>
      </c>
      <c r="AP79" s="51">
        <v>28660</v>
      </c>
    </row>
    <row r="80" spans="2:42" x14ac:dyDescent="0.25">
      <c r="B80" s="88" t="s">
        <v>77</v>
      </c>
      <c r="C80" s="124">
        <v>5162</v>
      </c>
      <c r="D80" s="20">
        <v>6092</v>
      </c>
      <c r="E80" s="20">
        <v>6658</v>
      </c>
      <c r="F80" s="20">
        <v>5737</v>
      </c>
      <c r="G80" s="20">
        <v>5683</v>
      </c>
      <c r="H80" s="21">
        <f t="shared" si="2"/>
        <v>6026</v>
      </c>
      <c r="I80" s="21">
        <f t="shared" si="2"/>
        <v>5815.333333333333</v>
      </c>
      <c r="J80" s="40">
        <f t="shared" si="2"/>
        <v>5841.4444444444443</v>
      </c>
      <c r="K80" s="126">
        <v>29.16</v>
      </c>
      <c r="L80" s="9">
        <v>23.8733</v>
      </c>
      <c r="M80" s="8">
        <v>19.527259999999998</v>
      </c>
      <c r="N80" s="9">
        <v>25.295000000000002</v>
      </c>
      <c r="O80" s="8">
        <v>25.193000000000001</v>
      </c>
      <c r="P80" s="11">
        <v>24.695</v>
      </c>
      <c r="Q80" s="12">
        <v>21.960599999999999</v>
      </c>
      <c r="R80" s="45">
        <v>23.943000000000001</v>
      </c>
      <c r="S80" s="126">
        <v>70.457692049999991</v>
      </c>
      <c r="T80" s="10">
        <v>88.995015799999905</v>
      </c>
      <c r="U80" s="24">
        <v>82.974620120000012</v>
      </c>
      <c r="V80" s="10">
        <v>95.719665000000006</v>
      </c>
      <c r="W80" s="24">
        <v>108.1206833</v>
      </c>
      <c r="X80" s="26">
        <v>115.36470659999999</v>
      </c>
      <c r="Y80" s="11">
        <v>121.9941252</v>
      </c>
      <c r="Z80" s="46">
        <v>140.90552009999999</v>
      </c>
      <c r="AA80" s="171">
        <v>3.8439047999999998</v>
      </c>
      <c r="AB80" s="156">
        <f t="shared" si="3"/>
        <v>4.01900645</v>
      </c>
      <c r="AC80" s="154">
        <v>4.1941081000000002</v>
      </c>
      <c r="AD80" s="153">
        <v>1.7</v>
      </c>
      <c r="AE80" s="153">
        <v>1.9</v>
      </c>
      <c r="AF80" s="157">
        <v>1.1000000000000001</v>
      </c>
      <c r="AG80" s="157">
        <v>2.6</v>
      </c>
      <c r="AH80" s="172">
        <v>1.8754569999999999</v>
      </c>
      <c r="AI80" s="50">
        <v>5317</v>
      </c>
      <c r="AJ80" s="30">
        <v>8077</v>
      </c>
      <c r="AK80" s="29">
        <v>14876</v>
      </c>
      <c r="AL80" s="30">
        <v>12260</v>
      </c>
      <c r="AM80" s="29">
        <v>17873</v>
      </c>
      <c r="AN80" s="32">
        <v>14975</v>
      </c>
      <c r="AO80" s="32">
        <v>13240</v>
      </c>
      <c r="AP80" s="51">
        <v>24503</v>
      </c>
    </row>
    <row r="81" spans="2:42" x14ac:dyDescent="0.25">
      <c r="B81" s="88" t="s">
        <v>78</v>
      </c>
      <c r="C81" s="124">
        <v>31735</v>
      </c>
      <c r="D81" s="20">
        <v>38778</v>
      </c>
      <c r="E81" s="20">
        <v>45801</v>
      </c>
      <c r="F81" s="20">
        <v>42400</v>
      </c>
      <c r="G81" s="20">
        <v>41565</v>
      </c>
      <c r="H81" s="21">
        <f t="shared" si="2"/>
        <v>43255.333333333336</v>
      </c>
      <c r="I81" s="21">
        <f t="shared" si="2"/>
        <v>42406.777777777781</v>
      </c>
      <c r="J81" s="40">
        <f t="shared" si="2"/>
        <v>42409.037037037044</v>
      </c>
      <c r="K81" s="126">
        <v>158.577</v>
      </c>
      <c r="L81" s="9">
        <v>165.63330000000178</v>
      </c>
      <c r="M81" s="8">
        <v>159.55264000000003</v>
      </c>
      <c r="N81" s="9">
        <v>159.49</v>
      </c>
      <c r="O81" s="8">
        <v>166.77600000000001</v>
      </c>
      <c r="P81" s="11">
        <v>167.739</v>
      </c>
      <c r="Q81" s="12">
        <v>167.78989999999999</v>
      </c>
      <c r="R81" s="45">
        <v>161.33799999999999</v>
      </c>
      <c r="S81" s="126">
        <v>409.95624185000003</v>
      </c>
      <c r="T81" s="10">
        <v>792.72731969999893</v>
      </c>
      <c r="U81" s="24">
        <v>796.25733529999991</v>
      </c>
      <c r="V81" s="10">
        <v>872.14487639999993</v>
      </c>
      <c r="W81" s="24">
        <v>903.84861899999999</v>
      </c>
      <c r="X81" s="26">
        <v>949.81592379999995</v>
      </c>
      <c r="Y81" s="11">
        <v>1041.6506182000001</v>
      </c>
      <c r="Z81" s="46">
        <v>1019.0006668</v>
      </c>
      <c r="AA81" s="171">
        <v>3.4881658</v>
      </c>
      <c r="AB81" s="156">
        <f t="shared" si="3"/>
        <v>8.2526248349999989</v>
      </c>
      <c r="AC81" s="154">
        <v>13.017083869999999</v>
      </c>
      <c r="AD81" s="153">
        <v>2.2999999999999998</v>
      </c>
      <c r="AE81" s="153">
        <v>5.5</v>
      </c>
      <c r="AF81" s="157">
        <v>2.8</v>
      </c>
      <c r="AG81" s="157">
        <v>4</v>
      </c>
      <c r="AH81" s="172">
        <v>6.7115929999999997</v>
      </c>
      <c r="AI81" s="50">
        <v>17230</v>
      </c>
      <c r="AJ81" s="30">
        <v>21474</v>
      </c>
      <c r="AK81" s="29">
        <v>35283</v>
      </c>
      <c r="AL81" s="30">
        <v>36692</v>
      </c>
      <c r="AM81" s="29">
        <v>43289</v>
      </c>
      <c r="AN81" s="32">
        <v>55262</v>
      </c>
      <c r="AO81" s="32">
        <v>48848</v>
      </c>
      <c r="AP81" s="51">
        <v>84593</v>
      </c>
    </row>
    <row r="82" spans="2:42" x14ac:dyDescent="0.25">
      <c r="B82" s="88" t="s">
        <v>79</v>
      </c>
      <c r="C82" s="124">
        <v>20649</v>
      </c>
      <c r="D82" s="20">
        <v>26266</v>
      </c>
      <c r="E82" s="20">
        <v>29923</v>
      </c>
      <c r="F82" s="20">
        <v>27655</v>
      </c>
      <c r="G82" s="20">
        <v>25957</v>
      </c>
      <c r="H82" s="21">
        <f t="shared" si="2"/>
        <v>27845</v>
      </c>
      <c r="I82" s="21">
        <f t="shared" si="2"/>
        <v>27152.333333333332</v>
      </c>
      <c r="J82" s="40">
        <f t="shared" si="2"/>
        <v>26984.777777777777</v>
      </c>
      <c r="K82" s="126">
        <v>136.98599999999999</v>
      </c>
      <c r="L82" s="9">
        <v>121.26480000000001</v>
      </c>
      <c r="M82" s="8">
        <v>150.93839000000003</v>
      </c>
      <c r="N82" s="9">
        <v>154.08199999999999</v>
      </c>
      <c r="O82" s="8">
        <v>158.435</v>
      </c>
      <c r="P82" s="11">
        <v>167.23</v>
      </c>
      <c r="Q82" s="12">
        <v>111.05249999999999</v>
      </c>
      <c r="R82" s="45">
        <v>117.84099999999999</v>
      </c>
      <c r="S82" s="126">
        <v>247.12026215</v>
      </c>
      <c r="T82" s="10">
        <v>430.14103479999926</v>
      </c>
      <c r="U82" s="24">
        <v>400.82572239000001</v>
      </c>
      <c r="V82" s="10">
        <v>506.42498860000001</v>
      </c>
      <c r="W82" s="24">
        <v>524.10231199999998</v>
      </c>
      <c r="X82" s="26">
        <v>491.70316660000003</v>
      </c>
      <c r="Y82" s="11">
        <v>526.27490169999999</v>
      </c>
      <c r="Z82" s="46">
        <v>501.53607189999997</v>
      </c>
      <c r="AA82" s="171">
        <v>1.7005096899999999</v>
      </c>
      <c r="AB82" s="156">
        <f t="shared" si="3"/>
        <v>1.6938464349999998</v>
      </c>
      <c r="AC82" s="154">
        <v>1.6871831799999999</v>
      </c>
      <c r="AD82" s="153">
        <v>1.1000000000000001</v>
      </c>
      <c r="AE82" s="153">
        <v>1.9</v>
      </c>
      <c r="AF82" s="157">
        <v>1.5</v>
      </c>
      <c r="AG82" s="157">
        <v>1.6</v>
      </c>
      <c r="AH82" s="172">
        <v>3.2756400000000001</v>
      </c>
      <c r="AI82" s="50">
        <v>10032</v>
      </c>
      <c r="AJ82" s="30">
        <v>16319</v>
      </c>
      <c r="AK82" s="29">
        <v>22331</v>
      </c>
      <c r="AL82" s="30">
        <v>20691</v>
      </c>
      <c r="AM82" s="29">
        <v>26617</v>
      </c>
      <c r="AN82" s="32">
        <v>22549</v>
      </c>
      <c r="AO82" s="32">
        <v>50294</v>
      </c>
      <c r="AP82" s="51">
        <v>42208</v>
      </c>
    </row>
    <row r="83" spans="2:42" x14ac:dyDescent="0.25">
      <c r="B83" s="88" t="s">
        <v>80</v>
      </c>
      <c r="C83" s="124">
        <v>8031</v>
      </c>
      <c r="D83" s="20">
        <v>8801</v>
      </c>
      <c r="E83" s="20">
        <v>10492</v>
      </c>
      <c r="F83" s="20">
        <v>10191</v>
      </c>
      <c r="G83" s="20">
        <v>9703</v>
      </c>
      <c r="H83" s="21">
        <f t="shared" si="2"/>
        <v>10128.666666666666</v>
      </c>
      <c r="I83" s="21">
        <f t="shared" si="2"/>
        <v>10007.555555555555</v>
      </c>
      <c r="J83" s="40">
        <f t="shared" si="2"/>
        <v>9946.4074074074069</v>
      </c>
      <c r="K83" s="126">
        <v>65.388000000000005</v>
      </c>
      <c r="L83" s="9">
        <v>53.311599999999999</v>
      </c>
      <c r="M83" s="8">
        <v>53.552800000000005</v>
      </c>
      <c r="N83" s="9">
        <v>54.874000000000002</v>
      </c>
      <c r="O83" s="8">
        <v>54.628999999999998</v>
      </c>
      <c r="P83" s="11">
        <v>54.271999999999998</v>
      </c>
      <c r="Q83" s="12">
        <v>52.602400000000003</v>
      </c>
      <c r="R83" s="45">
        <v>40.68</v>
      </c>
      <c r="S83" s="126">
        <v>76.966747299999994</v>
      </c>
      <c r="T83" s="10">
        <v>145.29265590000009</v>
      </c>
      <c r="U83" s="24">
        <v>134.71886459999999</v>
      </c>
      <c r="V83" s="10">
        <v>146.98996</v>
      </c>
      <c r="W83" s="24">
        <v>161.302266</v>
      </c>
      <c r="X83" s="26">
        <v>184.45735450000001</v>
      </c>
      <c r="Y83" s="11">
        <v>218.85233450000001</v>
      </c>
      <c r="Z83" s="46">
        <v>214.3478868</v>
      </c>
      <c r="AA83" s="171">
        <v>3.1526372</v>
      </c>
      <c r="AB83" s="156">
        <f t="shared" si="3"/>
        <v>3.30450585</v>
      </c>
      <c r="AC83" s="154">
        <v>3.4563744999999999</v>
      </c>
      <c r="AD83" s="153">
        <v>6</v>
      </c>
      <c r="AE83" s="153">
        <v>1.3</v>
      </c>
      <c r="AF83" s="157">
        <v>1.6</v>
      </c>
      <c r="AG83" s="157">
        <v>3.6</v>
      </c>
      <c r="AH83" s="172">
        <v>2.224783</v>
      </c>
      <c r="AI83" s="50">
        <v>5190</v>
      </c>
      <c r="AJ83" s="30">
        <v>8130</v>
      </c>
      <c r="AK83" s="29">
        <v>10764</v>
      </c>
      <c r="AL83" s="30">
        <v>9954</v>
      </c>
      <c r="AM83" s="29">
        <v>12383</v>
      </c>
      <c r="AN83" s="32">
        <v>11089</v>
      </c>
      <c r="AO83" s="32">
        <v>19902</v>
      </c>
      <c r="AP83" s="51">
        <v>24736</v>
      </c>
    </row>
    <row r="84" spans="2:42" ht="24" x14ac:dyDescent="0.25">
      <c r="B84" s="88" t="s">
        <v>81</v>
      </c>
      <c r="C84" s="124">
        <v>2873</v>
      </c>
      <c r="D84" s="20">
        <v>2539</v>
      </c>
      <c r="E84" s="20">
        <v>2876</v>
      </c>
      <c r="F84" s="20">
        <v>2417</v>
      </c>
      <c r="G84" s="20">
        <v>2359</v>
      </c>
      <c r="H84" s="21">
        <f t="shared" si="2"/>
        <v>2550.6666666666665</v>
      </c>
      <c r="I84" s="21">
        <f t="shared" si="2"/>
        <v>2442.2222222222222</v>
      </c>
      <c r="J84" s="40">
        <f t="shared" si="2"/>
        <v>2450.6296296296296</v>
      </c>
      <c r="K84" s="126">
        <v>11.824999999999999</v>
      </c>
      <c r="L84" s="9">
        <v>12.448499999999999</v>
      </c>
      <c r="M84" s="8">
        <v>12.5275</v>
      </c>
      <c r="N84" s="9">
        <v>12.691000000000001</v>
      </c>
      <c r="O84" s="8">
        <v>12.053000000000001</v>
      </c>
      <c r="P84" s="11">
        <v>11.99</v>
      </c>
      <c r="Q84" s="12">
        <v>14.125500000000001</v>
      </c>
      <c r="R84" s="45">
        <v>13.590999999999999</v>
      </c>
      <c r="S84" s="126">
        <v>39.354070280000002</v>
      </c>
      <c r="T84" s="10">
        <v>49.187238399999998</v>
      </c>
      <c r="U84" s="24">
        <v>53.31722611</v>
      </c>
      <c r="V84" s="10">
        <v>53.2378602</v>
      </c>
      <c r="W84" s="24">
        <v>60.364535100000005</v>
      </c>
      <c r="X84" s="26">
        <v>62.893171500000001</v>
      </c>
      <c r="Y84" s="11">
        <v>88.693053700000007</v>
      </c>
      <c r="Z84" s="46">
        <v>90.681871599999994</v>
      </c>
      <c r="AA84" s="171">
        <v>1.2102143000000001</v>
      </c>
      <c r="AB84" s="156">
        <f t="shared" si="3"/>
        <v>1.0251991</v>
      </c>
      <c r="AC84" s="154">
        <v>0.84018389999999998</v>
      </c>
      <c r="AD84" s="153">
        <v>0.8</v>
      </c>
      <c r="AE84" s="153">
        <v>0.9</v>
      </c>
      <c r="AF84" s="157">
        <v>1.2</v>
      </c>
      <c r="AG84" s="157">
        <v>0.4</v>
      </c>
      <c r="AH84" s="172">
        <v>1.1249130000000001</v>
      </c>
      <c r="AI84" s="50">
        <v>2244</v>
      </c>
      <c r="AJ84" s="30">
        <v>3356</v>
      </c>
      <c r="AK84" s="29">
        <v>4673</v>
      </c>
      <c r="AL84" s="30">
        <v>3858</v>
      </c>
      <c r="AM84" s="29">
        <v>4254</v>
      </c>
      <c r="AN84" s="32">
        <v>5875</v>
      </c>
      <c r="AO84" s="32">
        <v>7294</v>
      </c>
      <c r="AP84" s="51">
        <v>8956</v>
      </c>
    </row>
    <row r="85" spans="2:42" ht="24" x14ac:dyDescent="0.25">
      <c r="B85" s="88" t="s">
        <v>82</v>
      </c>
      <c r="C85" s="124">
        <v>9169</v>
      </c>
      <c r="D85" s="20">
        <v>8763</v>
      </c>
      <c r="E85" s="20">
        <v>10037</v>
      </c>
      <c r="F85" s="20">
        <v>8923</v>
      </c>
      <c r="G85" s="20">
        <v>8729</v>
      </c>
      <c r="H85" s="21">
        <f t="shared" si="2"/>
        <v>9229.6666666666661</v>
      </c>
      <c r="I85" s="21">
        <f t="shared" si="2"/>
        <v>8960.5555555555547</v>
      </c>
      <c r="J85" s="40">
        <f t="shared" si="2"/>
        <v>8973.074074074073</v>
      </c>
      <c r="K85" s="126">
        <v>42.648000000000003</v>
      </c>
      <c r="L85" s="9">
        <v>51.112500000000061</v>
      </c>
      <c r="M85" s="8">
        <v>43.496699999999997</v>
      </c>
      <c r="N85" s="9">
        <v>43.892000000000003</v>
      </c>
      <c r="O85" s="8">
        <v>38.420999999999999</v>
      </c>
      <c r="P85" s="11">
        <v>36.226999999999997</v>
      </c>
      <c r="Q85" s="12">
        <v>46.805900000000001</v>
      </c>
      <c r="R85" s="45">
        <v>40.976999999999997</v>
      </c>
      <c r="S85" s="126">
        <v>115.56009590000001</v>
      </c>
      <c r="T85" s="10">
        <v>165.36167250000014</v>
      </c>
      <c r="U85" s="24">
        <v>150.62135830000003</v>
      </c>
      <c r="V85" s="10">
        <v>150.14773890000001</v>
      </c>
      <c r="W85" s="24">
        <v>140.47072369999998</v>
      </c>
      <c r="X85" s="26">
        <v>153.18505300000001</v>
      </c>
      <c r="Y85" s="11">
        <v>220.01757330000001</v>
      </c>
      <c r="Z85" s="46">
        <v>174.45632359999999</v>
      </c>
      <c r="AA85" s="171">
        <v>0.89654780000000001</v>
      </c>
      <c r="AB85" s="156">
        <f t="shared" si="3"/>
        <v>0.8833318</v>
      </c>
      <c r="AC85" s="154">
        <v>0.87011579999999999</v>
      </c>
      <c r="AD85" s="153">
        <v>1.3</v>
      </c>
      <c r="AE85" s="153">
        <v>4.5</v>
      </c>
      <c r="AF85" s="157">
        <v>2.2000000000000002</v>
      </c>
      <c r="AG85" s="157">
        <v>4.3</v>
      </c>
      <c r="AH85" s="172">
        <v>6.552327</v>
      </c>
      <c r="AI85" s="50">
        <v>10030</v>
      </c>
      <c r="AJ85" s="30">
        <v>11569</v>
      </c>
      <c r="AK85" s="29">
        <v>20350</v>
      </c>
      <c r="AL85" s="30">
        <v>15129</v>
      </c>
      <c r="AM85" s="29">
        <v>15233</v>
      </c>
      <c r="AN85" s="32">
        <v>16412</v>
      </c>
      <c r="AO85" s="32">
        <v>19394</v>
      </c>
      <c r="AP85" s="51">
        <v>21050</v>
      </c>
    </row>
    <row r="86" spans="2:42" ht="24" x14ac:dyDescent="0.25">
      <c r="B86" s="88" t="s">
        <v>83</v>
      </c>
      <c r="C86" s="124">
        <v>1584</v>
      </c>
      <c r="D86" s="20">
        <v>1525</v>
      </c>
      <c r="E86" s="20">
        <v>1537</v>
      </c>
      <c r="F86" s="20">
        <v>1291</v>
      </c>
      <c r="G86" s="20">
        <v>1219</v>
      </c>
      <c r="H86" s="21">
        <f t="shared" si="2"/>
        <v>1349</v>
      </c>
      <c r="I86" s="21">
        <f t="shared" si="2"/>
        <v>1286.3333333333333</v>
      </c>
      <c r="J86" s="40">
        <f t="shared" si="2"/>
        <v>1284.7777777777776</v>
      </c>
      <c r="K86" s="126">
        <v>9.0980000000000008</v>
      </c>
      <c r="L86" s="9">
        <v>10.063700000000001</v>
      </c>
      <c r="M86" s="8">
        <v>8.1548999999999996</v>
      </c>
      <c r="N86" s="9">
        <v>7.5449999999999999</v>
      </c>
      <c r="O86" s="8">
        <v>7.335</v>
      </c>
      <c r="P86" s="11">
        <v>6.859</v>
      </c>
      <c r="Q86" s="12">
        <v>6.0543999999999993</v>
      </c>
      <c r="R86" s="45">
        <v>5.2160000000000002</v>
      </c>
      <c r="S86" s="126">
        <v>14.2766904</v>
      </c>
      <c r="T86" s="10">
        <v>16.317780000000003</v>
      </c>
      <c r="U86" s="24">
        <v>14.9192354</v>
      </c>
      <c r="V86" s="10">
        <v>17.0447691</v>
      </c>
      <c r="W86" s="24">
        <v>18.3999974</v>
      </c>
      <c r="X86" s="26">
        <v>17.916273399999998</v>
      </c>
      <c r="Y86" s="11">
        <v>17.480191000000001</v>
      </c>
      <c r="Z86" s="46">
        <v>17.200647499999999</v>
      </c>
      <c r="AA86" s="171">
        <v>0.31881280000000001</v>
      </c>
      <c r="AB86" s="156">
        <f t="shared" si="3"/>
        <v>0.30681900000000001</v>
      </c>
      <c r="AC86" s="154">
        <v>0.29482520000000001</v>
      </c>
      <c r="AD86" s="153">
        <v>0.1</v>
      </c>
      <c r="AE86" s="153">
        <v>0.1</v>
      </c>
      <c r="AF86" s="157">
        <v>0.1</v>
      </c>
      <c r="AG86" s="157">
        <v>0.2</v>
      </c>
      <c r="AH86" s="172">
        <v>0.780833</v>
      </c>
      <c r="AI86" s="50">
        <v>1096</v>
      </c>
      <c r="AJ86" s="30">
        <v>672</v>
      </c>
      <c r="AK86" s="29">
        <v>976</v>
      </c>
      <c r="AL86" s="30">
        <v>1028</v>
      </c>
      <c r="AM86" s="29">
        <v>1020</v>
      </c>
      <c r="AN86" s="32">
        <v>639</v>
      </c>
      <c r="AO86" s="32">
        <v>1315</v>
      </c>
      <c r="AP86" s="51">
        <v>1228</v>
      </c>
    </row>
    <row r="87" spans="2:42" ht="24" x14ac:dyDescent="0.25">
      <c r="B87" s="88" t="s">
        <v>84</v>
      </c>
      <c r="C87" s="124">
        <v>380</v>
      </c>
      <c r="D87" s="20">
        <v>347</v>
      </c>
      <c r="E87" s="20">
        <v>363</v>
      </c>
      <c r="F87" s="20">
        <v>367</v>
      </c>
      <c r="G87" s="20">
        <v>374</v>
      </c>
      <c r="H87" s="21">
        <f t="shared" si="2"/>
        <v>368</v>
      </c>
      <c r="I87" s="21">
        <f t="shared" si="2"/>
        <v>369.66666666666669</v>
      </c>
      <c r="J87" s="40">
        <f t="shared" si="2"/>
        <v>370.5555555555556</v>
      </c>
      <c r="K87" s="126">
        <v>1.704</v>
      </c>
      <c r="L87" s="9">
        <v>2.6156999999999999</v>
      </c>
      <c r="M87" s="8">
        <v>1.5505</v>
      </c>
      <c r="N87" s="9">
        <v>2.4590000000000001</v>
      </c>
      <c r="O87" s="8">
        <v>2.3039999999999998</v>
      </c>
      <c r="P87" s="11">
        <v>2.0590000000000002</v>
      </c>
      <c r="Q87" s="12">
        <v>3.3552</v>
      </c>
      <c r="R87" s="45">
        <v>2.468</v>
      </c>
      <c r="S87" s="126">
        <v>4.05727438</v>
      </c>
      <c r="T87" s="10">
        <v>8.069063400000001</v>
      </c>
      <c r="U87" s="24">
        <v>5.7366291</v>
      </c>
      <c r="V87" s="10">
        <v>8.6863249000000007</v>
      </c>
      <c r="W87" s="24">
        <v>8.3550936999999994</v>
      </c>
      <c r="X87" s="26">
        <v>8.6757120000000008</v>
      </c>
      <c r="Y87" s="11">
        <v>16.753314700000001</v>
      </c>
      <c r="Z87" s="46">
        <v>12.097085</v>
      </c>
      <c r="AA87" s="171">
        <v>3.7554839999999999E-2</v>
      </c>
      <c r="AB87" s="156">
        <f>AVERAGE(AA87,AC87)</f>
        <v>2.970567E-2</v>
      </c>
      <c r="AC87" s="154">
        <v>2.1856500000000001E-2</v>
      </c>
      <c r="AD87" s="153">
        <v>0.1</v>
      </c>
      <c r="AE87" s="153">
        <v>0.7</v>
      </c>
      <c r="AF87" s="157">
        <v>0.9</v>
      </c>
      <c r="AG87" s="157">
        <v>0.3</v>
      </c>
      <c r="AH87" s="172">
        <v>0.20827699999999999</v>
      </c>
      <c r="AI87" s="50">
        <v>271</v>
      </c>
      <c r="AJ87" s="30">
        <v>674</v>
      </c>
      <c r="AK87" s="29">
        <v>897</v>
      </c>
      <c r="AL87" s="30">
        <v>751</v>
      </c>
      <c r="AM87" s="29">
        <v>846</v>
      </c>
      <c r="AN87" s="32">
        <v>1134</v>
      </c>
      <c r="AO87" s="32">
        <v>1542</v>
      </c>
      <c r="AP87" s="51">
        <v>2092</v>
      </c>
    </row>
    <row r="88" spans="2:42" x14ac:dyDescent="0.25">
      <c r="B88" s="88" t="s">
        <v>85</v>
      </c>
      <c r="C88" s="124">
        <v>12942</v>
      </c>
      <c r="D88" s="20">
        <v>17189</v>
      </c>
      <c r="E88" s="20">
        <v>22238</v>
      </c>
      <c r="F88" s="20">
        <v>22282</v>
      </c>
      <c r="G88" s="20">
        <v>22304</v>
      </c>
      <c r="H88" s="21">
        <f t="shared" si="2"/>
        <v>22274.666666666668</v>
      </c>
      <c r="I88" s="21">
        <f t="shared" si="2"/>
        <v>22286.888888888891</v>
      </c>
      <c r="J88" s="40">
        <f t="shared" si="2"/>
        <v>22288.518518518522</v>
      </c>
      <c r="K88" s="126">
        <v>34.899000000000001</v>
      </c>
      <c r="L88" s="9">
        <v>81.48360000000028</v>
      </c>
      <c r="M88" s="8">
        <v>83.373639999999995</v>
      </c>
      <c r="N88" s="9">
        <v>86.906000000000006</v>
      </c>
      <c r="O88" s="8">
        <v>98.716999999999999</v>
      </c>
      <c r="P88" s="11">
        <v>96.625</v>
      </c>
      <c r="Q88" s="12">
        <v>99.156300000000002</v>
      </c>
      <c r="R88" s="45">
        <v>86.971999999999994</v>
      </c>
      <c r="S88" s="126">
        <v>30.115884100000002</v>
      </c>
      <c r="T88" s="10">
        <v>180.50090800000061</v>
      </c>
      <c r="U88" s="24">
        <v>155.72897387999998</v>
      </c>
      <c r="V88" s="10">
        <v>192.8081784</v>
      </c>
      <c r="W88" s="24">
        <v>262.23945040000001</v>
      </c>
      <c r="X88" s="26">
        <v>268.46842380000004</v>
      </c>
      <c r="Y88" s="11">
        <v>327.23878350000001</v>
      </c>
      <c r="Z88" s="46">
        <v>293.74485249999998</v>
      </c>
      <c r="AA88" s="171">
        <v>1.7012906000000001</v>
      </c>
      <c r="AB88" s="156">
        <f t="shared" si="3"/>
        <v>2.81124646</v>
      </c>
      <c r="AC88" s="154">
        <v>3.9212023199999999</v>
      </c>
      <c r="AD88" s="153">
        <v>1.1000000000000001</v>
      </c>
      <c r="AE88" s="153">
        <v>1.5</v>
      </c>
      <c r="AF88" s="157">
        <v>1.5</v>
      </c>
      <c r="AG88" s="157">
        <v>1.9</v>
      </c>
      <c r="AH88" s="172">
        <v>2.8</v>
      </c>
      <c r="AI88" s="50">
        <v>-1347</v>
      </c>
      <c r="AJ88" s="30">
        <v>7489</v>
      </c>
      <c r="AK88" s="29">
        <v>19652</v>
      </c>
      <c r="AL88" s="30">
        <v>17234</v>
      </c>
      <c r="AM88" s="29">
        <v>17805</v>
      </c>
      <c r="AN88" s="33">
        <v>17704</v>
      </c>
      <c r="AO88" s="32">
        <v>21590</v>
      </c>
      <c r="AP88" s="51">
        <v>31750</v>
      </c>
    </row>
    <row r="89" spans="2:42" ht="15.75" thickBot="1" x14ac:dyDescent="0.3">
      <c r="B89" s="200" t="s">
        <v>86</v>
      </c>
      <c r="C89" s="125">
        <v>5280</v>
      </c>
      <c r="D89" s="105">
        <v>5711</v>
      </c>
      <c r="E89" s="105">
        <v>7531</v>
      </c>
      <c r="F89" s="105">
        <v>7910</v>
      </c>
      <c r="G89" s="105">
        <v>7885</v>
      </c>
      <c r="H89" s="106">
        <f t="shared" si="2"/>
        <v>7775.333333333333</v>
      </c>
      <c r="I89" s="106">
        <f t="shared" si="2"/>
        <v>7856.7777777777774</v>
      </c>
      <c r="J89" s="107">
        <f t="shared" si="2"/>
        <v>7839.0370370370365</v>
      </c>
      <c r="K89" s="127">
        <v>14.827</v>
      </c>
      <c r="L89" s="109">
        <v>25.755200000000002</v>
      </c>
      <c r="M89" s="110">
        <v>29.292000000000002</v>
      </c>
      <c r="N89" s="109">
        <v>28.460999999999999</v>
      </c>
      <c r="O89" s="110">
        <v>28.391999999999999</v>
      </c>
      <c r="P89" s="111">
        <v>33.845999999999997</v>
      </c>
      <c r="Q89" s="112">
        <v>32.635599999999997</v>
      </c>
      <c r="R89" s="113">
        <v>30.108000000000001</v>
      </c>
      <c r="S89" s="127">
        <v>10.9226677</v>
      </c>
      <c r="T89" s="108">
        <v>62.795708800000028</v>
      </c>
      <c r="U89" s="114">
        <v>93.751465199999998</v>
      </c>
      <c r="V89" s="108">
        <v>68.266356099999996</v>
      </c>
      <c r="W89" s="114">
        <v>75.494222800000003</v>
      </c>
      <c r="X89" s="115">
        <v>86.392511999999996</v>
      </c>
      <c r="Y89" s="111">
        <v>101.91601729999999</v>
      </c>
      <c r="Z89" s="116">
        <v>102.42391859999999</v>
      </c>
      <c r="AA89" s="201">
        <v>0.29596040000000001</v>
      </c>
      <c r="AB89" s="202">
        <f t="shared" si="3"/>
        <v>0.68813400000000002</v>
      </c>
      <c r="AC89" s="203">
        <v>1.0803076</v>
      </c>
      <c r="AD89" s="204">
        <v>0.2</v>
      </c>
      <c r="AE89" s="204">
        <v>0.5</v>
      </c>
      <c r="AF89" s="205">
        <v>0.6</v>
      </c>
      <c r="AG89" s="205">
        <v>0.4</v>
      </c>
      <c r="AH89" s="206">
        <v>0.59870999999999996</v>
      </c>
      <c r="AI89" s="117">
        <v>-85</v>
      </c>
      <c r="AJ89" s="118">
        <v>1432</v>
      </c>
      <c r="AK89" s="119">
        <v>3084</v>
      </c>
      <c r="AL89" s="118">
        <v>5836</v>
      </c>
      <c r="AM89" s="119">
        <v>4033</v>
      </c>
      <c r="AN89" s="120">
        <v>-9889</v>
      </c>
      <c r="AO89" s="121">
        <v>9894</v>
      </c>
      <c r="AP89" s="122">
        <v>12896</v>
      </c>
    </row>
    <row r="90" spans="2:42" ht="15.75" thickBot="1" x14ac:dyDescent="0.3">
      <c r="B90" s="104" t="s">
        <v>106</v>
      </c>
      <c r="C90" s="207">
        <f>SUM(C3:C89)</f>
        <v>2187377</v>
      </c>
      <c r="D90" s="207">
        <f t="shared" ref="D90:J90" si="4">SUM(D3:D89)</f>
        <v>2293064</v>
      </c>
      <c r="E90" s="208">
        <f>SUM(E3:E89)</f>
        <v>2852033</v>
      </c>
      <c r="F90" s="208">
        <f>SUM(F3:F89)</f>
        <v>2829054</v>
      </c>
      <c r="G90" s="208">
        <f>SUM(G3:G89)</f>
        <v>2732200</v>
      </c>
      <c r="H90" s="207">
        <f t="shared" si="4"/>
        <v>2804429.0000000005</v>
      </c>
      <c r="I90" s="207">
        <f t="shared" si="4"/>
        <v>2788561.0000000005</v>
      </c>
      <c r="J90" s="209">
        <f t="shared" si="4"/>
        <v>2775063.3333333344</v>
      </c>
      <c r="K90" s="207">
        <f t="shared" ref="K90" si="5">SUM(K3:K89)</f>
        <v>12080.235999999997</v>
      </c>
      <c r="L90" s="207">
        <f t="shared" ref="L90" si="6">SUM(L3:L89)</f>
        <v>11691.798749999982</v>
      </c>
      <c r="M90" s="207">
        <f t="shared" ref="M90" si="7">SUM(M3:M89)</f>
        <v>11386.862369999999</v>
      </c>
      <c r="N90" s="207">
        <f t="shared" ref="N90" si="8">SUM(N3:N89)</f>
        <v>12348.574999999999</v>
      </c>
      <c r="O90" s="207">
        <f t="shared" ref="O90" si="9">SUM(O3:O89)</f>
        <v>12170.385</v>
      </c>
      <c r="P90" s="207">
        <f t="shared" ref="P90" si="10">SUM(P3:P89)</f>
        <v>11679.419</v>
      </c>
      <c r="Q90" s="207">
        <f t="shared" ref="Q90" si="11">SUM(Q3:Q89)</f>
        <v>11422.962199999994</v>
      </c>
      <c r="R90" s="209">
        <f t="shared" ref="R90" si="12">SUM(R3:R89)</f>
        <v>10976.7565</v>
      </c>
      <c r="S90" s="207">
        <f t="shared" ref="S90" si="13">SUM(S3:S89)</f>
        <v>27270.530513430007</v>
      </c>
      <c r="T90" s="207">
        <f t="shared" ref="T90" si="14">SUM(T3:T89)</f>
        <v>45147.642517090047</v>
      </c>
      <c r="U90" s="207">
        <f t="shared" ref="U90" si="15">SUM(U3:U89)</f>
        <v>39923.354939229997</v>
      </c>
      <c r="V90" s="207">
        <f t="shared" ref="V90" si="16">SUM(V3:V89)</f>
        <v>49620.338409400043</v>
      </c>
      <c r="W90" s="207">
        <f t="shared" ref="W90" si="17">SUM(W3:W89)</f>
        <v>54519.141795599993</v>
      </c>
      <c r="X90" s="207">
        <f t="shared" ref="X90" si="18">SUM(X3:X89)</f>
        <v>54213.578160900004</v>
      </c>
      <c r="Y90" s="207">
        <f t="shared" ref="Y90" si="19">SUM(Y3:Y89)</f>
        <v>57481.218771099986</v>
      </c>
      <c r="Z90" s="209">
        <f t="shared" ref="Z90" si="20">SUM(Z3:Z89)</f>
        <v>58524.635788299995</v>
      </c>
      <c r="AA90" s="207">
        <f t="shared" ref="AA90" si="21">SUM(AA3:AA89)</f>
        <v>670.02993191999997</v>
      </c>
      <c r="AB90" s="207">
        <f t="shared" ref="AB90" si="22">SUM(AB3:AB89)</f>
        <v>738.72499715499998</v>
      </c>
      <c r="AC90" s="207">
        <f t="shared" ref="AC90" si="23">SUM(AC3:AC89)</f>
        <v>807.42006239000045</v>
      </c>
      <c r="AD90" s="207">
        <f t="shared" ref="AD90" si="24">SUM(AD3:AD89)</f>
        <v>425.50099999999998</v>
      </c>
      <c r="AE90" s="207">
        <f t="shared" ref="AE90" si="25">SUM(AE3:AE89)</f>
        <v>384.00100000000009</v>
      </c>
      <c r="AF90" s="207">
        <f t="shared" ref="AF90" si="26">SUM(AF3:AF89)</f>
        <v>392.202</v>
      </c>
      <c r="AG90" s="207">
        <f t="shared" ref="AG90" si="27">SUM(AG3:AG89)</f>
        <v>467.5019999999999</v>
      </c>
      <c r="AH90" s="209">
        <f t="shared" ref="AH90" si="28">SUM(AH3:AH89)</f>
        <v>544.67865799999981</v>
      </c>
      <c r="AI90" s="207">
        <f t="shared" ref="AI90" si="29">SUM(AI3:AI89)</f>
        <v>1269184</v>
      </c>
      <c r="AJ90" s="207">
        <f t="shared" ref="AJ90" si="30">SUM(AJ3:AJ89)</f>
        <v>1550779</v>
      </c>
      <c r="AK90" s="207">
        <f t="shared" ref="AK90" si="31">SUM(AK3:AK89)</f>
        <v>2447535</v>
      </c>
      <c r="AL90" s="207">
        <f t="shared" ref="AL90" si="32">SUM(AL3:AL89)</f>
        <v>2276081</v>
      </c>
      <c r="AM90" s="207">
        <f t="shared" ref="AM90" si="33">SUM(AM3:AM89)</f>
        <v>3341386</v>
      </c>
      <c r="AN90" s="207">
        <f t="shared" ref="AN90" si="34">SUM(AN3:AN89)</f>
        <v>3198429</v>
      </c>
      <c r="AO90" s="207">
        <f t="shared" ref="AO90" si="35">SUM(AO3:AO89)</f>
        <v>4071656</v>
      </c>
      <c r="AP90" s="209">
        <f t="shared" ref="AP90" si="36">SUM(AP3:AP89)</f>
        <v>5359604</v>
      </c>
    </row>
  </sheetData>
  <mergeCells count="5">
    <mergeCell ref="AI1:AP1"/>
    <mergeCell ref="C1:J1"/>
    <mergeCell ref="K1:R1"/>
    <mergeCell ref="S1:Z1"/>
    <mergeCell ref="AA1:AH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820D-1966-4FE3-A28B-6C49F6FD1649}">
  <dimension ref="A1:CL89"/>
  <sheetViews>
    <sheetView topLeftCell="BL1" zoomScale="70" zoomScaleNormal="70" workbookViewId="0">
      <selection activeCell="CH3" sqref="CH3:CL89"/>
    </sheetView>
  </sheetViews>
  <sheetFormatPr defaultRowHeight="15" x14ac:dyDescent="0.25"/>
  <cols>
    <col min="1" max="1" width="16.85546875" customWidth="1"/>
    <col min="42" max="42" width="4.85546875" customWidth="1"/>
    <col min="43" max="43" width="17.7109375" customWidth="1"/>
    <col min="85" max="85" width="17.42578125" customWidth="1"/>
    <col min="86" max="86" width="13.140625" bestFit="1" customWidth="1"/>
    <col min="87" max="87" width="12.140625" bestFit="1" customWidth="1"/>
    <col min="88" max="88" width="9.5703125" bestFit="1" customWidth="1"/>
    <col min="89" max="89" width="10.140625" bestFit="1" customWidth="1"/>
    <col min="90" max="90" width="9.7109375" bestFit="1" customWidth="1"/>
  </cols>
  <sheetData>
    <row r="1" spans="1:90" s="4" customFormat="1" ht="15.75" thickBot="1" x14ac:dyDescent="0.3">
      <c r="A1" s="4" t="s">
        <v>90</v>
      </c>
      <c r="B1" s="219" t="s">
        <v>91</v>
      </c>
      <c r="C1" s="220"/>
      <c r="D1" s="220"/>
      <c r="E1" s="220"/>
      <c r="F1" s="220"/>
      <c r="G1" s="220"/>
      <c r="H1" s="220"/>
      <c r="I1" s="220"/>
      <c r="J1" s="217" t="s">
        <v>96</v>
      </c>
      <c r="K1" s="217"/>
      <c r="L1" s="217"/>
      <c r="M1" s="217"/>
      <c r="N1" s="217"/>
      <c r="O1" s="217"/>
      <c r="P1" s="217"/>
      <c r="Q1" s="217"/>
      <c r="R1" s="218" t="s">
        <v>97</v>
      </c>
      <c r="S1" s="218"/>
      <c r="T1" s="218"/>
      <c r="U1" s="218"/>
      <c r="V1" s="218"/>
      <c r="W1" s="218"/>
      <c r="X1" s="218"/>
      <c r="Y1" s="218"/>
      <c r="Z1" s="217" t="s">
        <v>98</v>
      </c>
      <c r="AA1" s="217"/>
      <c r="AB1" s="217"/>
      <c r="AC1" s="217"/>
      <c r="AD1" s="217"/>
      <c r="AE1" s="217"/>
      <c r="AF1" s="217"/>
      <c r="AG1" s="217"/>
      <c r="AH1" s="217" t="s">
        <v>99</v>
      </c>
      <c r="AI1" s="217"/>
      <c r="AJ1" s="217"/>
      <c r="AK1" s="217"/>
      <c r="AL1" s="217"/>
      <c r="AM1" s="217"/>
      <c r="AN1" s="217"/>
      <c r="AO1" s="217"/>
      <c r="AQ1" s="4" t="s">
        <v>100</v>
      </c>
      <c r="AR1" s="219" t="s">
        <v>91</v>
      </c>
      <c r="AS1" s="220"/>
      <c r="AT1" s="220"/>
      <c r="AU1" s="220"/>
      <c r="AV1" s="220"/>
      <c r="AW1" s="220"/>
      <c r="AX1" s="220"/>
      <c r="AY1" s="220"/>
      <c r="AZ1" s="217" t="s">
        <v>96</v>
      </c>
      <c r="BA1" s="217"/>
      <c r="BB1" s="217"/>
      <c r="BC1" s="217"/>
      <c r="BD1" s="217"/>
      <c r="BE1" s="217"/>
      <c r="BF1" s="217"/>
      <c r="BG1" s="217"/>
      <c r="BH1" s="218" t="s">
        <v>97</v>
      </c>
      <c r="BI1" s="218"/>
      <c r="BJ1" s="218"/>
      <c r="BK1" s="218"/>
      <c r="BL1" s="218"/>
      <c r="BM1" s="218"/>
      <c r="BN1" s="218"/>
      <c r="BO1" s="218"/>
      <c r="BP1" s="217" t="s">
        <v>98</v>
      </c>
      <c r="BQ1" s="217"/>
      <c r="BR1" s="217"/>
      <c r="BS1" s="217"/>
      <c r="BT1" s="217"/>
      <c r="BU1" s="217"/>
      <c r="BV1" s="217"/>
      <c r="BW1" s="217"/>
      <c r="BX1" s="217" t="s">
        <v>99</v>
      </c>
      <c r="BY1" s="217"/>
      <c r="BZ1" s="217"/>
      <c r="CA1" s="217"/>
      <c r="CB1" s="217"/>
      <c r="CC1" s="217"/>
      <c r="CD1" s="217"/>
      <c r="CE1" s="217"/>
    </row>
    <row r="2" spans="1:90" ht="116.25" thickBot="1" x14ac:dyDescent="0.3">
      <c r="A2" s="36" t="s">
        <v>89</v>
      </c>
      <c r="B2" s="71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3">
        <v>2021</v>
      </c>
      <c r="J2" s="71">
        <v>2014</v>
      </c>
      <c r="K2" s="52">
        <v>2015</v>
      </c>
      <c r="L2" s="52">
        <v>2016</v>
      </c>
      <c r="M2" s="52">
        <v>2017</v>
      </c>
      <c r="N2" s="52">
        <v>2018</v>
      </c>
      <c r="O2" s="52">
        <v>2019</v>
      </c>
      <c r="P2" s="52">
        <v>2020</v>
      </c>
      <c r="Q2" s="53">
        <v>2021</v>
      </c>
      <c r="R2" s="71">
        <v>2014</v>
      </c>
      <c r="S2" s="52">
        <v>2015</v>
      </c>
      <c r="T2" s="52">
        <v>2016</v>
      </c>
      <c r="U2" s="52">
        <v>2017</v>
      </c>
      <c r="V2" s="52">
        <v>2018</v>
      </c>
      <c r="W2" s="52">
        <v>2019</v>
      </c>
      <c r="X2" s="52">
        <v>2020</v>
      </c>
      <c r="Y2" s="53">
        <v>2021</v>
      </c>
      <c r="Z2" s="71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2">
        <v>2020</v>
      </c>
      <c r="AG2" s="75">
        <v>2021</v>
      </c>
      <c r="AH2" s="71">
        <v>2014</v>
      </c>
      <c r="AI2" s="52">
        <v>2015</v>
      </c>
      <c r="AJ2" s="52">
        <v>2016</v>
      </c>
      <c r="AK2" s="52">
        <v>2017</v>
      </c>
      <c r="AL2" s="52">
        <v>2018</v>
      </c>
      <c r="AM2" s="52">
        <v>2019</v>
      </c>
      <c r="AN2" s="52">
        <v>2020</v>
      </c>
      <c r="AO2" s="53">
        <v>2021</v>
      </c>
      <c r="AQ2" s="36" t="s">
        <v>89</v>
      </c>
      <c r="AR2" s="71">
        <v>2014</v>
      </c>
      <c r="AS2" s="52">
        <v>2015</v>
      </c>
      <c r="AT2" s="52">
        <v>2016</v>
      </c>
      <c r="AU2" s="52">
        <v>2017</v>
      </c>
      <c r="AV2" s="52">
        <v>2018</v>
      </c>
      <c r="AW2" s="52">
        <v>2019</v>
      </c>
      <c r="AX2" s="52">
        <v>2020</v>
      </c>
      <c r="AY2" s="53">
        <v>2021</v>
      </c>
      <c r="AZ2" s="71">
        <v>2014</v>
      </c>
      <c r="BA2" s="52">
        <v>2015</v>
      </c>
      <c r="BB2" s="52">
        <v>2016</v>
      </c>
      <c r="BC2" s="52">
        <v>2017</v>
      </c>
      <c r="BD2" s="52">
        <v>2018</v>
      </c>
      <c r="BE2" s="52">
        <v>2019</v>
      </c>
      <c r="BF2" s="52">
        <v>2020</v>
      </c>
      <c r="BG2" s="53">
        <v>2021</v>
      </c>
      <c r="BH2" s="71">
        <v>2014</v>
      </c>
      <c r="BI2" s="52">
        <v>2015</v>
      </c>
      <c r="BJ2" s="52">
        <v>2016</v>
      </c>
      <c r="BK2" s="52">
        <v>2017</v>
      </c>
      <c r="BL2" s="52">
        <v>2018</v>
      </c>
      <c r="BM2" s="52">
        <v>2019</v>
      </c>
      <c r="BN2" s="52">
        <v>2020</v>
      </c>
      <c r="BO2" s="53">
        <v>2021</v>
      </c>
      <c r="BP2" s="71">
        <v>2014</v>
      </c>
      <c r="BQ2" s="52">
        <v>2015</v>
      </c>
      <c r="BR2" s="52">
        <v>2016</v>
      </c>
      <c r="BS2" s="52">
        <v>2017</v>
      </c>
      <c r="BT2" s="52">
        <v>2018</v>
      </c>
      <c r="BU2" s="52">
        <v>2019</v>
      </c>
      <c r="BV2" s="52">
        <v>2020</v>
      </c>
      <c r="BW2" s="75">
        <v>2021</v>
      </c>
      <c r="BX2" s="71">
        <v>2014</v>
      </c>
      <c r="BY2" s="52">
        <v>2015</v>
      </c>
      <c r="BZ2" s="52">
        <v>2016</v>
      </c>
      <c r="CA2" s="52">
        <v>2017</v>
      </c>
      <c r="CB2" s="52">
        <v>2018</v>
      </c>
      <c r="CC2" s="52">
        <v>2019</v>
      </c>
      <c r="CD2" s="52">
        <v>2020</v>
      </c>
      <c r="CE2" s="53">
        <v>2021</v>
      </c>
      <c r="CG2" s="87"/>
      <c r="CH2" s="132" t="s">
        <v>101</v>
      </c>
      <c r="CI2" s="133" t="s">
        <v>102</v>
      </c>
      <c r="CJ2" s="133" t="s">
        <v>103</v>
      </c>
      <c r="CK2" s="133" t="s">
        <v>104</v>
      </c>
      <c r="CL2" s="134" t="s">
        <v>105</v>
      </c>
    </row>
    <row r="3" spans="1:90" ht="24" x14ac:dyDescent="0.25">
      <c r="A3" s="37" t="s">
        <v>0</v>
      </c>
      <c r="B3" s="131">
        <v>24351</v>
      </c>
      <c r="C3" s="55">
        <v>21222</v>
      </c>
      <c r="D3" s="55">
        <v>24450</v>
      </c>
      <c r="E3" s="55">
        <v>23266</v>
      </c>
      <c r="F3" s="55">
        <v>22408</v>
      </c>
      <c r="G3" s="56">
        <f t="shared" ref="G3:I60" si="0">AVERAGE(D3,E3,F3)</f>
        <v>23374.666666666668</v>
      </c>
      <c r="H3" s="56">
        <f t="shared" si="0"/>
        <v>23016.222222222223</v>
      </c>
      <c r="I3" s="56">
        <f t="shared" si="0"/>
        <v>22932.962962962964</v>
      </c>
      <c r="J3" s="58">
        <v>0</v>
      </c>
      <c r="K3" s="56">
        <f>C3-$B$3</f>
        <v>-3129</v>
      </c>
      <c r="L3" s="56">
        <f>D3-$B$3</f>
        <v>99</v>
      </c>
      <c r="M3" s="56">
        <f>E3-$B$3</f>
        <v>-1085</v>
      </c>
      <c r="N3" s="56">
        <f>F3-$B$3</f>
        <v>-1943</v>
      </c>
      <c r="O3" s="56">
        <f t="shared" ref="O3:P3" si="1">G3-$B$3</f>
        <v>-976.33333333333212</v>
      </c>
      <c r="P3" s="56">
        <f t="shared" si="1"/>
        <v>-1334.7777777777774</v>
      </c>
      <c r="Q3" s="57">
        <f>I3-$B$3</f>
        <v>-1418.0370370370365</v>
      </c>
      <c r="R3" s="59">
        <f>B3/$B3</f>
        <v>1</v>
      </c>
      <c r="S3" s="60">
        <f>C3/$B3</f>
        <v>0.87150425033879508</v>
      </c>
      <c r="T3" s="60">
        <f>D3/$B3</f>
        <v>1.004065541456203</v>
      </c>
      <c r="U3" s="60">
        <f>E3/$B3</f>
        <v>0.95544330828302737</v>
      </c>
      <c r="V3" s="60">
        <f t="shared" ref="V3:Y3" si="2">F3/$B3</f>
        <v>0.92020861566260115</v>
      </c>
      <c r="W3" s="60">
        <f t="shared" si="2"/>
        <v>0.95990582180061057</v>
      </c>
      <c r="X3" s="60">
        <f>H3/$B3</f>
        <v>0.9451859152487464</v>
      </c>
      <c r="Y3" s="60">
        <f t="shared" si="2"/>
        <v>0.9417667842373193</v>
      </c>
      <c r="Z3" s="76">
        <f>R3*100</f>
        <v>100</v>
      </c>
      <c r="AA3" s="60">
        <f t="shared" ref="AA3:AF3" si="3">S3*100</f>
        <v>87.150425033879515</v>
      </c>
      <c r="AB3" s="60">
        <f t="shared" si="3"/>
        <v>100.40655414562029</v>
      </c>
      <c r="AC3" s="60">
        <f>U3*100</f>
        <v>95.544330828302733</v>
      </c>
      <c r="AD3" s="60">
        <f t="shared" si="3"/>
        <v>92.020861566260109</v>
      </c>
      <c r="AE3" s="60">
        <f t="shared" si="3"/>
        <v>95.990582180061054</v>
      </c>
      <c r="AF3" s="60">
        <f t="shared" si="3"/>
        <v>94.518591524874637</v>
      </c>
      <c r="AG3" s="77">
        <f>Y3*100</f>
        <v>94.176678423731929</v>
      </c>
      <c r="AH3" s="76">
        <f>Z3-100</f>
        <v>0</v>
      </c>
      <c r="AI3" s="60">
        <f>AA3-100</f>
        <v>-12.849574966120485</v>
      </c>
      <c r="AJ3" s="60">
        <f>AB3-100</f>
        <v>0.4065541456202908</v>
      </c>
      <c r="AK3" s="60">
        <f>AC3-100</f>
        <v>-4.4556691716972665</v>
      </c>
      <c r="AL3" s="60">
        <f t="shared" ref="AL3:AO3" si="4">AD3-100</f>
        <v>-7.979138433739891</v>
      </c>
      <c r="AM3" s="60">
        <f t="shared" si="4"/>
        <v>-4.0094178199389461</v>
      </c>
      <c r="AN3" s="60">
        <f t="shared" si="4"/>
        <v>-5.4814084751253631</v>
      </c>
      <c r="AO3" s="61">
        <f t="shared" si="4"/>
        <v>-5.8233215762680715</v>
      </c>
      <c r="AQ3" s="37" t="s">
        <v>0</v>
      </c>
      <c r="AR3" s="54">
        <v>24351</v>
      </c>
      <c r="AS3" s="55">
        <v>21222</v>
      </c>
      <c r="AT3" s="55">
        <v>24450</v>
      </c>
      <c r="AU3" s="55">
        <v>23266</v>
      </c>
      <c r="AV3" s="55">
        <v>22408</v>
      </c>
      <c r="AW3" s="56">
        <f t="shared" ref="AW3:AW66" si="5">AVERAGE(AT3,AU3,AV3)</f>
        <v>23374.666666666668</v>
      </c>
      <c r="AX3" s="56">
        <f t="shared" ref="AX3:AX66" si="6">AVERAGE(AU3,AV3,AW3)</f>
        <v>23016.222222222223</v>
      </c>
      <c r="AY3" s="57">
        <f t="shared" ref="AY3:AY66" si="7">AVERAGE(AV3,AW3,AX3)</f>
        <v>22932.962962962964</v>
      </c>
      <c r="AZ3" s="58">
        <v>0</v>
      </c>
      <c r="BA3" s="56">
        <f>AS3-AR3</f>
        <v>-3129</v>
      </c>
      <c r="BB3" s="56">
        <f>AT3-AS3</f>
        <v>3228</v>
      </c>
      <c r="BC3" s="56">
        <f>AU3-AT3</f>
        <v>-1184</v>
      </c>
      <c r="BD3" s="56">
        <f>AV3-AU3</f>
        <v>-858</v>
      </c>
      <c r="BE3" s="56">
        <f t="shared" ref="BE3:BG3" si="8">AW3-AV3</f>
        <v>966.66666666666788</v>
      </c>
      <c r="BF3" s="56">
        <f t="shared" si="8"/>
        <v>-358.44444444444525</v>
      </c>
      <c r="BG3" s="56">
        <f t="shared" si="8"/>
        <v>-83.259259259259125</v>
      </c>
      <c r="BH3" s="59">
        <f>AR3/$B3</f>
        <v>1</v>
      </c>
      <c r="BI3" s="60">
        <f>AS3/AR3</f>
        <v>0.87150425033879508</v>
      </c>
      <c r="BJ3" s="60">
        <f>AT3/AS3</f>
        <v>1.1521063047780604</v>
      </c>
      <c r="BK3" s="60">
        <f>AU3/AT3</f>
        <v>0.95157464212678933</v>
      </c>
      <c r="BL3" s="60">
        <f>AV3/AU3</f>
        <v>0.96312215249720623</v>
      </c>
      <c r="BM3" s="60">
        <f>AW3/AV3</f>
        <v>1.0431393549922647</v>
      </c>
      <c r="BN3" s="60">
        <f t="shared" ref="BN3:BO3" si="9">AX3/AW3</f>
        <v>0.9846652596353126</v>
      </c>
      <c r="BO3" s="60">
        <f t="shared" si="9"/>
        <v>0.99638258362057031</v>
      </c>
      <c r="BP3" s="76">
        <f>BH3*100</f>
        <v>100</v>
      </c>
      <c r="BQ3" s="60">
        <f>BI3*100</f>
        <v>87.150425033879515</v>
      </c>
      <c r="BR3" s="60">
        <f t="shared" ref="BR3:BW3" si="10">BJ3*100</f>
        <v>115.21063047780603</v>
      </c>
      <c r="BS3" s="60">
        <f t="shared" si="10"/>
        <v>95.157464212678931</v>
      </c>
      <c r="BT3" s="60">
        <f t="shared" si="10"/>
        <v>96.312215249720623</v>
      </c>
      <c r="BU3" s="60">
        <f t="shared" si="10"/>
        <v>104.31393549922647</v>
      </c>
      <c r="BV3" s="60">
        <f t="shared" si="10"/>
        <v>98.466525963531254</v>
      </c>
      <c r="BW3" s="60">
        <f t="shared" si="10"/>
        <v>99.63825836205703</v>
      </c>
      <c r="BX3" s="76">
        <f>BP3-100</f>
        <v>0</v>
      </c>
      <c r="BY3" s="60">
        <f>BQ3-100</f>
        <v>-12.849574966120485</v>
      </c>
      <c r="BZ3" s="60">
        <f>BR3-100</f>
        <v>15.210630477806035</v>
      </c>
      <c r="CA3" s="60">
        <f>BS3-100</f>
        <v>-4.8425357873210686</v>
      </c>
      <c r="CB3" s="60">
        <f t="shared" ref="CB3:CB66" si="11">BT3-100</f>
        <v>-3.687784750279377</v>
      </c>
      <c r="CC3" s="60">
        <f t="shared" ref="CC3:CC66" si="12">BU3-100</f>
        <v>4.3139354992264742</v>
      </c>
      <c r="CD3" s="60">
        <f t="shared" ref="CD3:CD66" si="13">BV3-100</f>
        <v>-1.5334740364687462</v>
      </c>
      <c r="CE3" s="61">
        <f t="shared" ref="CE3:CE66" si="14">BW3-100</f>
        <v>-0.36174163794296987</v>
      </c>
      <c r="CG3" s="88" t="s">
        <v>0</v>
      </c>
      <c r="CH3" s="144">
        <f>SUM(B3:I3)/8</f>
        <v>23127.606481481482</v>
      </c>
      <c r="CI3" s="145">
        <f>Q3/7</f>
        <v>-202.57671957671951</v>
      </c>
      <c r="CJ3" s="145">
        <f>Y3^(1/7)</f>
        <v>0.99146553988021291</v>
      </c>
      <c r="CK3" s="145">
        <f>CJ3*100</f>
        <v>99.146553988021296</v>
      </c>
      <c r="CL3" s="146">
        <f>CK3-100</f>
        <v>-0.85344601197870418</v>
      </c>
    </row>
    <row r="4" spans="1:90" x14ac:dyDescent="0.25">
      <c r="A4" s="37" t="s">
        <v>1</v>
      </c>
      <c r="B4" s="131">
        <v>12276</v>
      </c>
      <c r="C4" s="55">
        <v>12435</v>
      </c>
      <c r="D4" s="55">
        <v>13893</v>
      </c>
      <c r="E4" s="55">
        <v>12957</v>
      </c>
      <c r="F4" s="55">
        <v>12497</v>
      </c>
      <c r="G4" s="56">
        <f t="shared" si="0"/>
        <v>13115.666666666666</v>
      </c>
      <c r="H4" s="56">
        <f t="shared" si="0"/>
        <v>12856.555555555555</v>
      </c>
      <c r="I4" s="56">
        <f t="shared" si="0"/>
        <v>12823.074074074073</v>
      </c>
      <c r="J4" s="58">
        <f>B4-B4</f>
        <v>0</v>
      </c>
      <c r="K4" s="56">
        <f>C4-$B$4</f>
        <v>159</v>
      </c>
      <c r="L4" s="56">
        <f>D4-$B$4</f>
        <v>1617</v>
      </c>
      <c r="M4" s="56">
        <f t="shared" ref="M4:Q4" si="15">E4-$B$4</f>
        <v>681</v>
      </c>
      <c r="N4" s="56">
        <f t="shared" si="15"/>
        <v>221</v>
      </c>
      <c r="O4" s="56">
        <f t="shared" si="15"/>
        <v>839.66666666666606</v>
      </c>
      <c r="P4" s="56">
        <f t="shared" si="15"/>
        <v>580.55555555555475</v>
      </c>
      <c r="Q4" s="57">
        <f t="shared" si="15"/>
        <v>547.074074074073</v>
      </c>
      <c r="R4" s="59">
        <f t="shared" ref="R4:R67" si="16">B4/$B4</f>
        <v>1</v>
      </c>
      <c r="S4" s="60">
        <f>C4/$B4</f>
        <v>1.0129521016617791</v>
      </c>
      <c r="T4" s="60">
        <f>D4/$B4</f>
        <v>1.131720430107527</v>
      </c>
      <c r="U4" s="60">
        <f t="shared" ref="U4:Y4" si="17">E4/$B4</f>
        <v>1.0554740957966764</v>
      </c>
      <c r="V4" s="60">
        <f>F4/$B4</f>
        <v>1.018002606712284</v>
      </c>
      <c r="W4" s="60">
        <f>G4/$B4</f>
        <v>1.0683990442054958</v>
      </c>
      <c r="X4" s="60">
        <f t="shared" si="17"/>
        <v>1.0472919155714855</v>
      </c>
      <c r="Y4" s="61">
        <f t="shared" si="17"/>
        <v>1.0445645221630884</v>
      </c>
      <c r="Z4" s="76">
        <f t="shared" ref="Z4:Z67" si="18">R4*100</f>
        <v>100</v>
      </c>
      <c r="AA4" s="60">
        <f t="shared" ref="AA4:AA67" si="19">S4*100</f>
        <v>101.29521016617791</v>
      </c>
      <c r="AB4" s="60">
        <f t="shared" ref="AB4:AB67" si="20">T4*100</f>
        <v>113.1720430107527</v>
      </c>
      <c r="AC4" s="60">
        <f t="shared" ref="AC4:AC67" si="21">U4*100</f>
        <v>105.54740957966764</v>
      </c>
      <c r="AD4" s="60">
        <f t="shared" ref="AD4:AD67" si="22">V4*100</f>
        <v>101.8002606712284</v>
      </c>
      <c r="AE4" s="60">
        <f t="shared" ref="AE4:AE67" si="23">W4*100</f>
        <v>106.83990442054959</v>
      </c>
      <c r="AF4" s="60">
        <f t="shared" ref="AF4:AG67" si="24">X4*100</f>
        <v>104.72919155714855</v>
      </c>
      <c r="AG4" s="77">
        <f t="shared" si="24"/>
        <v>104.45645221630883</v>
      </c>
      <c r="AH4" s="76">
        <f t="shared" ref="AH4:AH67" si="25">Z4-100</f>
        <v>0</v>
      </c>
      <c r="AI4" s="60">
        <f t="shared" ref="AI4:AI67" si="26">AA4-100</f>
        <v>1.2952101661779096</v>
      </c>
      <c r="AJ4" s="60">
        <f t="shared" ref="AJ4:AJ67" si="27">AB4-100</f>
        <v>13.172043010752702</v>
      </c>
      <c r="AK4" s="60">
        <f t="shared" ref="AK4:AK67" si="28">AC4-100</f>
        <v>5.5474095796676437</v>
      </c>
      <c r="AL4" s="60">
        <f t="shared" ref="AL4:AL67" si="29">AD4-100</f>
        <v>1.8002606712284006</v>
      </c>
      <c r="AM4" s="60">
        <f t="shared" ref="AM4:AM67" si="30">AE4-100</f>
        <v>6.8399044205495869</v>
      </c>
      <c r="AN4" s="60">
        <f t="shared" ref="AN4:AN67" si="31">AF4-100</f>
        <v>4.7291915571485532</v>
      </c>
      <c r="AO4" s="61">
        <f t="shared" ref="AO4:AO67" si="32">AG4-100</f>
        <v>4.4564522163088327</v>
      </c>
      <c r="AQ4" s="37" t="s">
        <v>1</v>
      </c>
      <c r="AR4" s="54">
        <v>12276</v>
      </c>
      <c r="AS4" s="55">
        <v>12435</v>
      </c>
      <c r="AT4" s="55">
        <v>13893</v>
      </c>
      <c r="AU4" s="55">
        <v>12957</v>
      </c>
      <c r="AV4" s="55">
        <v>12497</v>
      </c>
      <c r="AW4" s="56">
        <f t="shared" si="5"/>
        <v>13115.666666666666</v>
      </c>
      <c r="AX4" s="56">
        <f t="shared" si="6"/>
        <v>12856.555555555555</v>
      </c>
      <c r="AY4" s="57">
        <f t="shared" si="7"/>
        <v>12823.074074074073</v>
      </c>
      <c r="AZ4" s="58">
        <v>0</v>
      </c>
      <c r="BA4" s="56">
        <f>AS4-AR4</f>
        <v>159</v>
      </c>
      <c r="BB4" s="56">
        <f t="shared" ref="BB4:BB67" si="33">AT4-AS4</f>
        <v>1458</v>
      </c>
      <c r="BC4" s="56">
        <f t="shared" ref="BC4:BC67" si="34">AU4-AT4</f>
        <v>-936</v>
      </c>
      <c r="BD4" s="56">
        <f t="shared" ref="BD4:BD67" si="35">AV4-AU4</f>
        <v>-460</v>
      </c>
      <c r="BE4" s="56">
        <f t="shared" ref="BE4:BE67" si="36">AW4-AV4</f>
        <v>618.66666666666606</v>
      </c>
      <c r="BF4" s="56">
        <f t="shared" ref="BF4:BF67" si="37">AX4-AW4</f>
        <v>-259.11111111111131</v>
      </c>
      <c r="BG4" s="56">
        <f t="shared" ref="BG4:BG67" si="38">AY4-AX4</f>
        <v>-33.481481481481751</v>
      </c>
      <c r="BH4" s="59">
        <f t="shared" ref="BH4:BH67" si="39">AR4/$B4</f>
        <v>1</v>
      </c>
      <c r="BI4" s="60">
        <f t="shared" ref="BI4:BI67" si="40">AS4/AR4</f>
        <v>1.0129521016617791</v>
      </c>
      <c r="BJ4" s="60">
        <f t="shared" ref="BJ4:BJ67" si="41">AT4/AS4</f>
        <v>1.1172496984318456</v>
      </c>
      <c r="BK4" s="60">
        <f t="shared" ref="BK4:BK67" si="42">AU4/AT4</f>
        <v>0.93262794212912981</v>
      </c>
      <c r="BL4" s="60">
        <f t="shared" ref="BL4:BL67" si="43">AV4/AU4</f>
        <v>0.96449795477348155</v>
      </c>
      <c r="BM4" s="60">
        <f t="shared" ref="BM4:BM67" si="44">AW4/AV4</f>
        <v>1.0495052145848336</v>
      </c>
      <c r="BN4" s="60">
        <f t="shared" ref="BN4:BN67" si="45">AX4/AW4</f>
        <v>0.98024415245550278</v>
      </c>
      <c r="BO4" s="60">
        <f t="shared" ref="BO4:BO67" si="46">AY4/AX4</f>
        <v>0.99739576581481704</v>
      </c>
      <c r="BP4" s="76">
        <f t="shared" ref="BP4:BP67" si="47">BH4*100</f>
        <v>100</v>
      </c>
      <c r="BQ4" s="60">
        <f t="shared" ref="BQ4:BQ67" si="48">BI4*100</f>
        <v>101.29521016617791</v>
      </c>
      <c r="BR4" s="60">
        <f t="shared" ref="BR4:BR67" si="49">BJ4*100</f>
        <v>111.72496984318457</v>
      </c>
      <c r="BS4" s="60">
        <f t="shared" ref="BS4:BS67" si="50">BK4*100</f>
        <v>93.262794212912979</v>
      </c>
      <c r="BT4" s="60">
        <f t="shared" ref="BT4:BT67" si="51">BL4*100</f>
        <v>96.449795477348161</v>
      </c>
      <c r="BU4" s="60">
        <f t="shared" ref="BU4:BU67" si="52">BM4*100</f>
        <v>104.95052145848337</v>
      </c>
      <c r="BV4" s="60">
        <f t="shared" ref="BV4:BV67" si="53">BN4*100</f>
        <v>98.024415245550273</v>
      </c>
      <c r="BW4" s="60">
        <f t="shared" ref="BW4:BW67" si="54">BO4*100</f>
        <v>99.7395765814817</v>
      </c>
      <c r="BX4" s="76">
        <f t="shared" ref="BX4:BX67" si="55">BP4-100</f>
        <v>0</v>
      </c>
      <c r="BY4" s="60">
        <f t="shared" ref="BY4:BY67" si="56">BQ4-100</f>
        <v>1.2952101661779096</v>
      </c>
      <c r="BZ4" s="60">
        <f t="shared" ref="BZ4:BZ67" si="57">BR4-100</f>
        <v>11.724969843184567</v>
      </c>
      <c r="CA4" s="60">
        <f t="shared" ref="CA4:CA67" si="58">BS4-100</f>
        <v>-6.7372057870870208</v>
      </c>
      <c r="CB4" s="60">
        <f t="shared" si="11"/>
        <v>-3.5502045226518391</v>
      </c>
      <c r="CC4" s="60">
        <f t="shared" si="12"/>
        <v>4.9505214584833652</v>
      </c>
      <c r="CD4" s="60">
        <f t="shared" si="13"/>
        <v>-1.9755847544497271</v>
      </c>
      <c r="CE4" s="61">
        <f t="shared" si="14"/>
        <v>-0.26042341851830031</v>
      </c>
      <c r="CG4" s="88" t="s">
        <v>1</v>
      </c>
      <c r="CH4" s="147">
        <f t="shared" ref="CH4:CH67" si="59">SUM(B4:I4)/8</f>
        <v>12856.662037037036</v>
      </c>
      <c r="CI4" s="148">
        <f>Q4/7</f>
        <v>78.153439153438995</v>
      </c>
      <c r="CJ4" s="148">
        <f t="shared" ref="CJ4:CJ67" si="60">Y4^(1/7)</f>
        <v>1.0062480198608579</v>
      </c>
      <c r="CK4" s="148">
        <f t="shared" ref="CK4:CK67" si="61">CJ4*100</f>
        <v>100.62480198608579</v>
      </c>
      <c r="CL4" s="149">
        <f t="shared" ref="CL4:CL67" si="62">CK4-100</f>
        <v>0.62480198608578519</v>
      </c>
    </row>
    <row r="5" spans="1:90" ht="24" x14ac:dyDescent="0.25">
      <c r="A5" s="37" t="s">
        <v>2</v>
      </c>
      <c r="B5" s="131">
        <v>18399</v>
      </c>
      <c r="C5" s="55">
        <v>20022</v>
      </c>
      <c r="D5" s="55">
        <v>20386</v>
      </c>
      <c r="E5" s="55">
        <v>19366</v>
      </c>
      <c r="F5" s="55">
        <v>18498</v>
      </c>
      <c r="G5" s="56">
        <f t="shared" si="0"/>
        <v>19416.666666666668</v>
      </c>
      <c r="H5" s="56">
        <f t="shared" si="0"/>
        <v>19093.555555555558</v>
      </c>
      <c r="I5" s="56">
        <f t="shared" si="0"/>
        <v>19002.740740740745</v>
      </c>
      <c r="J5" s="58">
        <f t="shared" ref="J5:J68" si="63">B5-B5</f>
        <v>0</v>
      </c>
      <c r="K5" s="56">
        <f>C5-$B$5</f>
        <v>1623</v>
      </c>
      <c r="L5" s="56">
        <f>D5-$B$5</f>
        <v>1987</v>
      </c>
      <c r="M5" s="56">
        <f t="shared" ref="M5:Q5" si="64">E5-$B$5</f>
        <v>967</v>
      </c>
      <c r="N5" s="56">
        <f t="shared" si="64"/>
        <v>99</v>
      </c>
      <c r="O5" s="56">
        <f t="shared" si="64"/>
        <v>1017.6666666666679</v>
      </c>
      <c r="P5" s="56">
        <f t="shared" si="64"/>
        <v>694.55555555555839</v>
      </c>
      <c r="Q5" s="57">
        <f t="shared" si="64"/>
        <v>603.74074074074451</v>
      </c>
      <c r="R5" s="59">
        <f t="shared" si="16"/>
        <v>1</v>
      </c>
      <c r="S5" s="60">
        <f>C5/$B5</f>
        <v>1.0882113158323823</v>
      </c>
      <c r="T5" s="60">
        <f t="shared" ref="T5:T68" si="65">D5/$B5</f>
        <v>1.1079949997282461</v>
      </c>
      <c r="U5" s="60">
        <f>E5/$B5</f>
        <v>1.0525572041958802</v>
      </c>
      <c r="V5" s="60">
        <f t="shared" ref="V5:V68" si="66">F5/$B5</f>
        <v>1.0053807272134354</v>
      </c>
      <c r="W5" s="60">
        <f t="shared" ref="W5:W68" si="67">G5/$B5</f>
        <v>1.055310977045854</v>
      </c>
      <c r="X5" s="60">
        <f t="shared" ref="X5:X68" si="68">H5/$B5</f>
        <v>1.0377496361517233</v>
      </c>
      <c r="Y5" s="61">
        <f t="shared" ref="Y5:Y68" si="69">I5/$B5</f>
        <v>1.0328137801370045</v>
      </c>
      <c r="Z5" s="76">
        <f t="shared" si="18"/>
        <v>100</v>
      </c>
      <c r="AA5" s="60">
        <f t="shared" si="19"/>
        <v>108.82113158323823</v>
      </c>
      <c r="AB5" s="60">
        <f t="shared" si="20"/>
        <v>110.79949997282461</v>
      </c>
      <c r="AC5" s="60">
        <f t="shared" si="21"/>
        <v>105.25572041958802</v>
      </c>
      <c r="AD5" s="60">
        <f t="shared" si="22"/>
        <v>100.53807272134354</v>
      </c>
      <c r="AE5" s="60">
        <f t="shared" si="23"/>
        <v>105.53109770458539</v>
      </c>
      <c r="AF5" s="60">
        <f t="shared" si="24"/>
        <v>103.77496361517234</v>
      </c>
      <c r="AG5" s="77">
        <f t="shared" si="24"/>
        <v>103.28137801370045</v>
      </c>
      <c r="AH5" s="76">
        <f t="shared" si="25"/>
        <v>0</v>
      </c>
      <c r="AI5" s="60">
        <f t="shared" si="26"/>
        <v>8.8211315832382269</v>
      </c>
      <c r="AJ5" s="60">
        <f t="shared" si="27"/>
        <v>10.799499972824606</v>
      </c>
      <c r="AK5" s="60">
        <f t="shared" si="28"/>
        <v>5.2557204195880161</v>
      </c>
      <c r="AL5" s="60">
        <f t="shared" si="29"/>
        <v>0.53807272134353923</v>
      </c>
      <c r="AM5" s="60">
        <f t="shared" si="30"/>
        <v>5.5310977045853917</v>
      </c>
      <c r="AN5" s="60">
        <f t="shared" si="31"/>
        <v>3.7749636151723394</v>
      </c>
      <c r="AO5" s="61">
        <f t="shared" si="32"/>
        <v>3.2813780137004471</v>
      </c>
      <c r="AQ5" s="37" t="s">
        <v>2</v>
      </c>
      <c r="AR5" s="54">
        <v>18399</v>
      </c>
      <c r="AS5" s="55">
        <v>20022</v>
      </c>
      <c r="AT5" s="55">
        <v>20386</v>
      </c>
      <c r="AU5" s="55">
        <v>19366</v>
      </c>
      <c r="AV5" s="55">
        <v>18498</v>
      </c>
      <c r="AW5" s="56">
        <f t="shared" si="5"/>
        <v>19416.666666666668</v>
      </c>
      <c r="AX5" s="56">
        <f t="shared" si="6"/>
        <v>19093.555555555558</v>
      </c>
      <c r="AY5" s="57">
        <f t="shared" si="7"/>
        <v>19002.740740740745</v>
      </c>
      <c r="AZ5" s="58">
        <v>0</v>
      </c>
      <c r="BA5" s="56">
        <f t="shared" ref="BA5:BA67" si="70">AS5-AR5</f>
        <v>1623</v>
      </c>
      <c r="BB5" s="56">
        <f>AT5-AS5</f>
        <v>364</v>
      </c>
      <c r="BC5" s="56">
        <f t="shared" si="34"/>
        <v>-1020</v>
      </c>
      <c r="BD5" s="56">
        <f t="shared" si="35"/>
        <v>-868</v>
      </c>
      <c r="BE5" s="56">
        <f t="shared" si="36"/>
        <v>918.66666666666788</v>
      </c>
      <c r="BF5" s="56">
        <f t="shared" si="37"/>
        <v>-323.11111111110949</v>
      </c>
      <c r="BG5" s="56">
        <f t="shared" si="38"/>
        <v>-90.814814814813872</v>
      </c>
      <c r="BH5" s="59">
        <f t="shared" si="39"/>
        <v>1</v>
      </c>
      <c r="BI5" s="60">
        <f t="shared" si="40"/>
        <v>1.0882113158323823</v>
      </c>
      <c r="BJ5" s="60">
        <f>AT5/AS5</f>
        <v>1.0181800019978025</v>
      </c>
      <c r="BK5" s="60">
        <f>AU5/AT5</f>
        <v>0.94996566270970273</v>
      </c>
      <c r="BL5" s="60">
        <f>AV5/AU5</f>
        <v>0.95517918000619639</v>
      </c>
      <c r="BM5" s="60">
        <f t="shared" si="44"/>
        <v>1.0496630266335101</v>
      </c>
      <c r="BN5" s="60">
        <f t="shared" si="45"/>
        <v>0.98335908440629483</v>
      </c>
      <c r="BO5" s="60">
        <f t="shared" si="46"/>
        <v>0.99524369284963321</v>
      </c>
      <c r="BP5" s="76">
        <f t="shared" si="47"/>
        <v>100</v>
      </c>
      <c r="BQ5" s="60">
        <f t="shared" si="48"/>
        <v>108.82113158323823</v>
      </c>
      <c r="BR5" s="60">
        <f t="shared" si="49"/>
        <v>101.81800019978024</v>
      </c>
      <c r="BS5" s="60">
        <f t="shared" si="50"/>
        <v>94.996566270970277</v>
      </c>
      <c r="BT5" s="60">
        <f t="shared" si="51"/>
        <v>95.517918000619645</v>
      </c>
      <c r="BU5" s="60">
        <f t="shared" si="52"/>
        <v>104.966302663351</v>
      </c>
      <c r="BV5" s="60">
        <f t="shared" si="53"/>
        <v>98.335908440629481</v>
      </c>
      <c r="BW5" s="60">
        <f t="shared" si="54"/>
        <v>99.524369284963328</v>
      </c>
      <c r="BX5" s="76">
        <f t="shared" si="55"/>
        <v>0</v>
      </c>
      <c r="BY5" s="60">
        <f t="shared" si="56"/>
        <v>8.8211315832382269</v>
      </c>
      <c r="BZ5" s="60">
        <f t="shared" si="57"/>
        <v>1.8180001997802435</v>
      </c>
      <c r="CA5" s="60">
        <f t="shared" si="58"/>
        <v>-5.0034337290297231</v>
      </c>
      <c r="CB5" s="60">
        <f t="shared" si="11"/>
        <v>-4.4820819993803553</v>
      </c>
      <c r="CC5" s="60">
        <f t="shared" si="12"/>
        <v>4.9663026633510015</v>
      </c>
      <c r="CD5" s="60">
        <f t="shared" si="13"/>
        <v>-1.6640915593705188</v>
      </c>
      <c r="CE5" s="61">
        <f t="shared" si="14"/>
        <v>-0.47563071503667231</v>
      </c>
      <c r="CG5" s="88" t="s">
        <v>2</v>
      </c>
      <c r="CH5" s="147">
        <f t="shared" si="59"/>
        <v>19272.995370370372</v>
      </c>
      <c r="CI5" s="148">
        <f>Q5/7</f>
        <v>86.248677248677794</v>
      </c>
      <c r="CJ5" s="148">
        <f t="shared" si="60"/>
        <v>1.0046230682671402</v>
      </c>
      <c r="CK5" s="148">
        <f t="shared" si="61"/>
        <v>100.46230682671403</v>
      </c>
      <c r="CL5" s="149">
        <f t="shared" si="62"/>
        <v>0.4623068267140269</v>
      </c>
    </row>
    <row r="6" spans="1:90" ht="24" x14ac:dyDescent="0.25">
      <c r="A6" s="37" t="s">
        <v>3</v>
      </c>
      <c r="B6" s="131">
        <v>23281</v>
      </c>
      <c r="C6" s="55">
        <v>32932</v>
      </c>
      <c r="D6" s="55">
        <v>38036</v>
      </c>
      <c r="E6" s="55">
        <v>36935</v>
      </c>
      <c r="F6" s="55">
        <v>35756</v>
      </c>
      <c r="G6" s="56">
        <f t="shared" si="0"/>
        <v>36909</v>
      </c>
      <c r="H6" s="56">
        <f t="shared" si="0"/>
        <v>36533.333333333336</v>
      </c>
      <c r="I6" s="56">
        <f t="shared" si="0"/>
        <v>36399.444444444445</v>
      </c>
      <c r="J6" s="58">
        <f t="shared" si="63"/>
        <v>0</v>
      </c>
      <c r="K6" s="56">
        <f>C6-$B$6</f>
        <v>9651</v>
      </c>
      <c r="L6" s="56">
        <f t="shared" ref="L6:Q6" si="71">D6-$B$6</f>
        <v>14755</v>
      </c>
      <c r="M6" s="56">
        <f t="shared" si="71"/>
        <v>13654</v>
      </c>
      <c r="N6" s="56">
        <f t="shared" si="71"/>
        <v>12475</v>
      </c>
      <c r="O6" s="56">
        <f t="shared" si="71"/>
        <v>13628</v>
      </c>
      <c r="P6" s="56">
        <f t="shared" si="71"/>
        <v>13252.333333333336</v>
      </c>
      <c r="Q6" s="57">
        <f t="shared" si="71"/>
        <v>13118.444444444445</v>
      </c>
      <c r="R6" s="59">
        <f>B6/$B6</f>
        <v>1</v>
      </c>
      <c r="S6" s="60">
        <f>C6/$B6</f>
        <v>1.4145440487951548</v>
      </c>
      <c r="T6" s="60">
        <f t="shared" si="65"/>
        <v>1.6337786177569693</v>
      </c>
      <c r="U6" s="60">
        <f t="shared" ref="U6:U68" si="72">E6/$B6</f>
        <v>1.586486834757957</v>
      </c>
      <c r="V6" s="60">
        <f t="shared" si="66"/>
        <v>1.535844680211331</v>
      </c>
      <c r="W6" s="60">
        <f t="shared" si="67"/>
        <v>1.5853700442420857</v>
      </c>
      <c r="X6" s="60">
        <f t="shared" si="68"/>
        <v>1.5692338530704582</v>
      </c>
      <c r="Y6" s="61">
        <f t="shared" si="69"/>
        <v>1.563482859174625</v>
      </c>
      <c r="Z6" s="76">
        <f t="shared" si="18"/>
        <v>100</v>
      </c>
      <c r="AA6" s="60">
        <f t="shared" si="19"/>
        <v>141.45440487951549</v>
      </c>
      <c r="AB6" s="60">
        <f t="shared" si="20"/>
        <v>163.37786177569694</v>
      </c>
      <c r="AC6" s="60">
        <f t="shared" si="21"/>
        <v>158.64868347579571</v>
      </c>
      <c r="AD6" s="60">
        <f t="shared" si="22"/>
        <v>153.58446802113309</v>
      </c>
      <c r="AE6" s="60">
        <f t="shared" si="23"/>
        <v>158.53700442420856</v>
      </c>
      <c r="AF6" s="60">
        <f t="shared" si="24"/>
        <v>156.92338530704581</v>
      </c>
      <c r="AG6" s="77">
        <f t="shared" si="24"/>
        <v>156.3482859174625</v>
      </c>
      <c r="AH6" s="76">
        <f t="shared" si="25"/>
        <v>0</v>
      </c>
      <c r="AI6" s="60">
        <f t="shared" si="26"/>
        <v>41.454404879515494</v>
      </c>
      <c r="AJ6" s="60">
        <f t="shared" si="27"/>
        <v>63.377861775696942</v>
      </c>
      <c r="AK6" s="60">
        <f t="shared" si="28"/>
        <v>58.648683475795707</v>
      </c>
      <c r="AL6" s="60">
        <f t="shared" si="29"/>
        <v>53.584468021133091</v>
      </c>
      <c r="AM6" s="60">
        <f t="shared" si="30"/>
        <v>58.537004424208561</v>
      </c>
      <c r="AN6" s="60">
        <f t="shared" si="31"/>
        <v>56.923385307045805</v>
      </c>
      <c r="AO6" s="61">
        <f t="shared" si="32"/>
        <v>56.348285917462505</v>
      </c>
      <c r="AQ6" s="37" t="s">
        <v>3</v>
      </c>
      <c r="AR6" s="54">
        <v>23281</v>
      </c>
      <c r="AS6" s="55">
        <v>32932</v>
      </c>
      <c r="AT6" s="55">
        <v>38036</v>
      </c>
      <c r="AU6" s="55">
        <v>36935</v>
      </c>
      <c r="AV6" s="55">
        <v>35756</v>
      </c>
      <c r="AW6" s="56">
        <f t="shared" si="5"/>
        <v>36909</v>
      </c>
      <c r="AX6" s="56">
        <f t="shared" si="6"/>
        <v>36533.333333333336</v>
      </c>
      <c r="AY6" s="57">
        <f t="shared" si="7"/>
        <v>36399.444444444445</v>
      </c>
      <c r="AZ6" s="58">
        <v>0</v>
      </c>
      <c r="BA6" s="56">
        <f t="shared" si="70"/>
        <v>9651</v>
      </c>
      <c r="BB6" s="56">
        <f t="shared" si="33"/>
        <v>5104</v>
      </c>
      <c r="BC6" s="56">
        <f>AU6-AT6</f>
        <v>-1101</v>
      </c>
      <c r="BD6" s="56">
        <f t="shared" si="35"/>
        <v>-1179</v>
      </c>
      <c r="BE6" s="56">
        <f t="shared" si="36"/>
        <v>1153</v>
      </c>
      <c r="BF6" s="56">
        <f>AX6-AW6</f>
        <v>-375.66666666666424</v>
      </c>
      <c r="BG6" s="56">
        <f t="shared" si="38"/>
        <v>-133.88888888889051</v>
      </c>
      <c r="BH6" s="59">
        <f t="shared" si="39"/>
        <v>1</v>
      </c>
      <c r="BI6" s="60">
        <f t="shared" si="40"/>
        <v>1.4145440487951548</v>
      </c>
      <c r="BJ6" s="60">
        <f t="shared" si="41"/>
        <v>1.1549860318231506</v>
      </c>
      <c r="BK6" s="60">
        <f t="shared" si="42"/>
        <v>0.97105373856346622</v>
      </c>
      <c r="BL6" s="60">
        <f t="shared" si="43"/>
        <v>0.96807905780425074</v>
      </c>
      <c r="BM6" s="60">
        <f t="shared" si="44"/>
        <v>1.0322463362792258</v>
      </c>
      <c r="BN6" s="60">
        <f>AX6/AW6</f>
        <v>0.98982181401103619</v>
      </c>
      <c r="BO6" s="60">
        <f t="shared" si="46"/>
        <v>0.9963351581508515</v>
      </c>
      <c r="BP6" s="76">
        <f t="shared" si="47"/>
        <v>100</v>
      </c>
      <c r="BQ6" s="60">
        <f t="shared" si="48"/>
        <v>141.45440487951549</v>
      </c>
      <c r="BR6" s="60">
        <f>BJ6*100</f>
        <v>115.49860318231507</v>
      </c>
      <c r="BS6" s="60">
        <f t="shared" si="50"/>
        <v>97.105373856346617</v>
      </c>
      <c r="BT6" s="60">
        <f t="shared" si="51"/>
        <v>96.807905780425074</v>
      </c>
      <c r="BU6" s="60">
        <f t="shared" si="52"/>
        <v>103.22463362792259</v>
      </c>
      <c r="BV6" s="60">
        <f t="shared" si="53"/>
        <v>98.982181401103617</v>
      </c>
      <c r="BW6" s="60">
        <f t="shared" si="54"/>
        <v>99.633515815085147</v>
      </c>
      <c r="BX6" s="76">
        <f t="shared" si="55"/>
        <v>0</v>
      </c>
      <c r="BY6" s="60">
        <f t="shared" si="56"/>
        <v>41.454404879515494</v>
      </c>
      <c r="BZ6" s="60">
        <f t="shared" si="57"/>
        <v>15.498603182315065</v>
      </c>
      <c r="CA6" s="60">
        <f t="shared" si="58"/>
        <v>-2.8946261436533831</v>
      </c>
      <c r="CB6" s="60">
        <f t="shared" si="11"/>
        <v>-3.1920942195749262</v>
      </c>
      <c r="CC6" s="60">
        <f t="shared" si="12"/>
        <v>3.2246336279225858</v>
      </c>
      <c r="CD6" s="60">
        <f t="shared" si="13"/>
        <v>-1.0178185988963833</v>
      </c>
      <c r="CE6" s="61">
        <f t="shared" si="14"/>
        <v>-0.36648418491485302</v>
      </c>
      <c r="CG6" s="88" t="s">
        <v>3</v>
      </c>
      <c r="CH6" s="147">
        <f t="shared" si="59"/>
        <v>34597.722222222226</v>
      </c>
      <c r="CI6" s="148">
        <f t="shared" ref="CI6:CI67" si="73">Q6/7</f>
        <v>1874.0634920634923</v>
      </c>
      <c r="CJ6" s="148">
        <f t="shared" si="60"/>
        <v>1.0659273095838839</v>
      </c>
      <c r="CK6" s="148">
        <f t="shared" si="61"/>
        <v>106.59273095838839</v>
      </c>
      <c r="CL6" s="149">
        <f t="shared" si="62"/>
        <v>6.5927309583883869</v>
      </c>
    </row>
    <row r="7" spans="1:90" ht="24" x14ac:dyDescent="0.25">
      <c r="A7" s="37" t="s">
        <v>4</v>
      </c>
      <c r="B7" s="131">
        <v>20579</v>
      </c>
      <c r="C7" s="55">
        <v>18280</v>
      </c>
      <c r="D7" s="55">
        <v>21744</v>
      </c>
      <c r="E7" s="55">
        <v>20732</v>
      </c>
      <c r="F7" s="55">
        <v>20362</v>
      </c>
      <c r="G7" s="56">
        <f t="shared" si="0"/>
        <v>20946</v>
      </c>
      <c r="H7" s="56">
        <f t="shared" si="0"/>
        <v>20680</v>
      </c>
      <c r="I7" s="56">
        <f t="shared" si="0"/>
        <v>20662.666666666668</v>
      </c>
      <c r="J7" s="58">
        <f t="shared" si="63"/>
        <v>0</v>
      </c>
      <c r="K7" s="56">
        <f>C7-$B$7</f>
        <v>-2299</v>
      </c>
      <c r="L7" s="56">
        <f t="shared" ref="L7:Q7" si="74">D7-$B$7</f>
        <v>1165</v>
      </c>
      <c r="M7" s="56">
        <f t="shared" si="74"/>
        <v>153</v>
      </c>
      <c r="N7" s="56">
        <f t="shared" si="74"/>
        <v>-217</v>
      </c>
      <c r="O7" s="56">
        <f t="shared" si="74"/>
        <v>367</v>
      </c>
      <c r="P7" s="56">
        <f t="shared" si="74"/>
        <v>101</v>
      </c>
      <c r="Q7" s="57">
        <f t="shared" si="74"/>
        <v>83.666666666667879</v>
      </c>
      <c r="R7" s="59">
        <f t="shared" si="16"/>
        <v>1</v>
      </c>
      <c r="S7" s="60">
        <f t="shared" ref="S7:S68" si="75">C7/$B7</f>
        <v>0.88828417318625785</v>
      </c>
      <c r="T7" s="60">
        <f t="shared" si="65"/>
        <v>1.0566111084114875</v>
      </c>
      <c r="U7" s="60">
        <f t="shared" si="72"/>
        <v>1.0074347635939549</v>
      </c>
      <c r="V7" s="60">
        <f t="shared" si="66"/>
        <v>0.98945526993537103</v>
      </c>
      <c r="W7" s="60">
        <f t="shared" si="67"/>
        <v>1.0178337139802711</v>
      </c>
      <c r="X7" s="60">
        <f t="shared" si="68"/>
        <v>1.0049079158365324</v>
      </c>
      <c r="Y7" s="61">
        <f t="shared" si="69"/>
        <v>1.004065633250725</v>
      </c>
      <c r="Z7" s="76">
        <f t="shared" si="18"/>
        <v>100</v>
      </c>
      <c r="AA7" s="60">
        <f t="shared" si="19"/>
        <v>88.828417318625782</v>
      </c>
      <c r="AB7" s="60">
        <f t="shared" si="20"/>
        <v>105.66111084114875</v>
      </c>
      <c r="AC7" s="60">
        <f t="shared" si="21"/>
        <v>100.74347635939549</v>
      </c>
      <c r="AD7" s="60">
        <f t="shared" si="22"/>
        <v>98.945526993537101</v>
      </c>
      <c r="AE7" s="60">
        <f t="shared" si="23"/>
        <v>101.78337139802711</v>
      </c>
      <c r="AF7" s="60">
        <f t="shared" si="24"/>
        <v>100.49079158365323</v>
      </c>
      <c r="AG7" s="77">
        <f t="shared" si="24"/>
        <v>100.4065633250725</v>
      </c>
      <c r="AH7" s="76">
        <f t="shared" si="25"/>
        <v>0</v>
      </c>
      <c r="AI7" s="60">
        <f t="shared" si="26"/>
        <v>-11.171582681374218</v>
      </c>
      <c r="AJ7" s="60">
        <f t="shared" si="27"/>
        <v>5.661110841148755</v>
      </c>
      <c r="AK7" s="60">
        <f t="shared" si="28"/>
        <v>0.74347635939548695</v>
      </c>
      <c r="AL7" s="60">
        <f t="shared" si="29"/>
        <v>-1.0544730064628993</v>
      </c>
      <c r="AM7" s="60">
        <f t="shared" si="30"/>
        <v>1.7833713980271142</v>
      </c>
      <c r="AN7" s="60">
        <f t="shared" si="31"/>
        <v>0.49079158365323394</v>
      </c>
      <c r="AO7" s="61">
        <f t="shared" si="32"/>
        <v>0.40656332507249715</v>
      </c>
      <c r="AQ7" s="37" t="s">
        <v>4</v>
      </c>
      <c r="AR7" s="54">
        <v>20579</v>
      </c>
      <c r="AS7" s="55">
        <v>18280</v>
      </c>
      <c r="AT7" s="55">
        <v>21744</v>
      </c>
      <c r="AU7" s="55">
        <v>20732</v>
      </c>
      <c r="AV7" s="55">
        <v>20362</v>
      </c>
      <c r="AW7" s="56">
        <f t="shared" si="5"/>
        <v>20946</v>
      </c>
      <c r="AX7" s="56">
        <f t="shared" si="6"/>
        <v>20680</v>
      </c>
      <c r="AY7" s="57">
        <f t="shared" si="7"/>
        <v>20662.666666666668</v>
      </c>
      <c r="AZ7" s="58">
        <v>0</v>
      </c>
      <c r="BA7" s="56">
        <f t="shared" si="70"/>
        <v>-2299</v>
      </c>
      <c r="BB7" s="56">
        <f t="shared" si="33"/>
        <v>3464</v>
      </c>
      <c r="BC7" s="56">
        <f t="shared" si="34"/>
        <v>-1012</v>
      </c>
      <c r="BD7" s="56">
        <f t="shared" si="35"/>
        <v>-370</v>
      </c>
      <c r="BE7" s="56">
        <f t="shared" si="36"/>
        <v>584</v>
      </c>
      <c r="BF7" s="56">
        <f>AX7-AW7</f>
        <v>-266</v>
      </c>
      <c r="BG7" s="56">
        <f t="shared" si="38"/>
        <v>-17.333333333332121</v>
      </c>
      <c r="BH7" s="59">
        <f t="shared" si="39"/>
        <v>1</v>
      </c>
      <c r="BI7" s="60">
        <f>AS7/AR7</f>
        <v>0.88828417318625785</v>
      </c>
      <c r="BJ7" s="60">
        <f t="shared" si="41"/>
        <v>1.1894967177242888</v>
      </c>
      <c r="BK7" s="60">
        <f>AU7/AT7</f>
        <v>0.95345842531272995</v>
      </c>
      <c r="BL7" s="60">
        <f>AV7/AU7</f>
        <v>0.98215319313139104</v>
      </c>
      <c r="BM7" s="60">
        <f t="shared" si="44"/>
        <v>1.0286808761418329</v>
      </c>
      <c r="BN7" s="60">
        <f t="shared" si="45"/>
        <v>0.98730067793373433</v>
      </c>
      <c r="BO7" s="60">
        <f t="shared" si="46"/>
        <v>0.99916183107672474</v>
      </c>
      <c r="BP7" s="76">
        <f t="shared" si="47"/>
        <v>100</v>
      </c>
      <c r="BQ7" s="60">
        <f t="shared" si="48"/>
        <v>88.828417318625782</v>
      </c>
      <c r="BR7" s="60">
        <f t="shared" si="49"/>
        <v>118.94967177242887</v>
      </c>
      <c r="BS7" s="60">
        <f t="shared" si="50"/>
        <v>95.345842531272993</v>
      </c>
      <c r="BT7" s="60">
        <f t="shared" si="51"/>
        <v>98.215319313139105</v>
      </c>
      <c r="BU7" s="60">
        <f t="shared" si="52"/>
        <v>102.8680876141833</v>
      </c>
      <c r="BV7" s="60">
        <f t="shared" si="53"/>
        <v>98.730067793373436</v>
      </c>
      <c r="BW7" s="60">
        <f t="shared" si="54"/>
        <v>99.916183107672481</v>
      </c>
      <c r="BX7" s="76">
        <f t="shared" si="55"/>
        <v>0</v>
      </c>
      <c r="BY7" s="60">
        <f t="shared" si="56"/>
        <v>-11.171582681374218</v>
      </c>
      <c r="BZ7" s="60">
        <f t="shared" si="57"/>
        <v>18.949671772428871</v>
      </c>
      <c r="CA7" s="60">
        <f>BS7-100</f>
        <v>-4.6541574687270071</v>
      </c>
      <c r="CB7" s="60">
        <f t="shared" si="11"/>
        <v>-1.7846806868608951</v>
      </c>
      <c r="CC7" s="60">
        <f t="shared" si="12"/>
        <v>2.8680876141832954</v>
      </c>
      <c r="CD7" s="60">
        <f t="shared" si="13"/>
        <v>-1.2699322066265637</v>
      </c>
      <c r="CE7" s="61">
        <f t="shared" si="14"/>
        <v>-8.3816892327519099E-2</v>
      </c>
      <c r="CG7" s="88" t="s">
        <v>4</v>
      </c>
      <c r="CH7" s="147">
        <f t="shared" si="59"/>
        <v>20498.208333333332</v>
      </c>
      <c r="CI7" s="148">
        <f t="shared" si="73"/>
        <v>11.952380952381125</v>
      </c>
      <c r="CJ7" s="148">
        <f t="shared" si="60"/>
        <v>1.0005797952872855</v>
      </c>
      <c r="CK7" s="148">
        <f t="shared" si="61"/>
        <v>100.05797952872855</v>
      </c>
      <c r="CL7" s="149">
        <f t="shared" si="62"/>
        <v>5.7979528728552054E-2</v>
      </c>
    </row>
    <row r="8" spans="1:90" x14ac:dyDescent="0.25">
      <c r="A8" s="37" t="s">
        <v>5</v>
      </c>
      <c r="B8" s="131">
        <v>13630</v>
      </c>
      <c r="C8" s="55">
        <v>13501</v>
      </c>
      <c r="D8" s="55">
        <v>15625</v>
      </c>
      <c r="E8" s="55">
        <v>14574</v>
      </c>
      <c r="F8" s="55">
        <v>14261</v>
      </c>
      <c r="G8" s="56">
        <f t="shared" si="0"/>
        <v>14820</v>
      </c>
      <c r="H8" s="56">
        <f t="shared" si="0"/>
        <v>14551.666666666666</v>
      </c>
      <c r="I8" s="56">
        <f t="shared" si="0"/>
        <v>14544.222222222221</v>
      </c>
      <c r="J8" s="58">
        <f t="shared" si="63"/>
        <v>0</v>
      </c>
      <c r="K8" s="56">
        <f t="shared" ref="K8:M9" si="76">C8-$B8</f>
        <v>-129</v>
      </c>
      <c r="L8" s="56">
        <f t="shared" si="76"/>
        <v>1995</v>
      </c>
      <c r="M8" s="56">
        <f t="shared" si="76"/>
        <v>944</v>
      </c>
      <c r="N8" s="56">
        <f t="shared" ref="N8:Q10" si="77">F8-$B8</f>
        <v>631</v>
      </c>
      <c r="O8" s="56">
        <f t="shared" si="77"/>
        <v>1190</v>
      </c>
      <c r="P8" s="56">
        <f t="shared" si="77"/>
        <v>921.66666666666606</v>
      </c>
      <c r="Q8" s="57">
        <f t="shared" si="77"/>
        <v>914.22222222222081</v>
      </c>
      <c r="R8" s="59">
        <f t="shared" si="16"/>
        <v>1</v>
      </c>
      <c r="S8" s="60">
        <f t="shared" si="75"/>
        <v>0.99053558327219371</v>
      </c>
      <c r="T8" s="60">
        <f t="shared" si="65"/>
        <v>1.1463683052090976</v>
      </c>
      <c r="U8" s="60">
        <f>E8/$B8</f>
        <v>1.0692589875275129</v>
      </c>
      <c r="V8" s="60">
        <f t="shared" si="66"/>
        <v>1.0462949376375641</v>
      </c>
      <c r="W8" s="60">
        <f t="shared" si="67"/>
        <v>1.0873074101247249</v>
      </c>
      <c r="X8" s="60">
        <f t="shared" si="68"/>
        <v>1.0676204450966007</v>
      </c>
      <c r="Y8" s="61">
        <f t="shared" si="69"/>
        <v>1.0670742642862965</v>
      </c>
      <c r="Z8" s="76">
        <f t="shared" si="18"/>
        <v>100</v>
      </c>
      <c r="AA8" s="60">
        <f t="shared" si="19"/>
        <v>99.053558327219378</v>
      </c>
      <c r="AB8" s="60">
        <f t="shared" si="20"/>
        <v>114.63683052090975</v>
      </c>
      <c r="AC8" s="60">
        <f t="shared" si="21"/>
        <v>106.92589875275129</v>
      </c>
      <c r="AD8" s="60">
        <f t="shared" si="22"/>
        <v>104.62949376375641</v>
      </c>
      <c r="AE8" s="60">
        <f t="shared" si="23"/>
        <v>108.73074101247249</v>
      </c>
      <c r="AF8" s="60">
        <f t="shared" si="24"/>
        <v>106.76204450966007</v>
      </c>
      <c r="AG8" s="77">
        <f t="shared" si="24"/>
        <v>106.70742642862965</v>
      </c>
      <c r="AH8" s="76">
        <f t="shared" si="25"/>
        <v>0</v>
      </c>
      <c r="AI8" s="60">
        <f t="shared" si="26"/>
        <v>-0.94644167278062241</v>
      </c>
      <c r="AJ8" s="60">
        <f t="shared" si="27"/>
        <v>14.636830520909754</v>
      </c>
      <c r="AK8" s="60">
        <f t="shared" si="28"/>
        <v>6.9258987527512943</v>
      </c>
      <c r="AL8" s="60">
        <f t="shared" si="29"/>
        <v>4.6294937637564146</v>
      </c>
      <c r="AM8" s="60">
        <f t="shared" si="30"/>
        <v>8.7307410124724925</v>
      </c>
      <c r="AN8" s="60">
        <f t="shared" si="31"/>
        <v>6.7620445096600719</v>
      </c>
      <c r="AO8" s="61">
        <f t="shared" si="32"/>
        <v>6.7074264286296454</v>
      </c>
      <c r="AQ8" s="37" t="s">
        <v>5</v>
      </c>
      <c r="AR8" s="54">
        <v>13630</v>
      </c>
      <c r="AS8" s="55">
        <v>13501</v>
      </c>
      <c r="AT8" s="55">
        <v>15625</v>
      </c>
      <c r="AU8" s="55">
        <v>14574</v>
      </c>
      <c r="AV8" s="55">
        <v>14261</v>
      </c>
      <c r="AW8" s="56">
        <f t="shared" si="5"/>
        <v>14820</v>
      </c>
      <c r="AX8" s="56">
        <f t="shared" si="6"/>
        <v>14551.666666666666</v>
      </c>
      <c r="AY8" s="57">
        <f t="shared" si="7"/>
        <v>14544.222222222221</v>
      </c>
      <c r="AZ8" s="58">
        <v>0</v>
      </c>
      <c r="BA8" s="56">
        <f t="shared" si="70"/>
        <v>-129</v>
      </c>
      <c r="BB8" s="56">
        <f t="shared" si="33"/>
        <v>2124</v>
      </c>
      <c r="BC8" s="56">
        <f t="shared" si="34"/>
        <v>-1051</v>
      </c>
      <c r="BD8" s="56">
        <f t="shared" si="35"/>
        <v>-313</v>
      </c>
      <c r="BE8" s="56">
        <f t="shared" si="36"/>
        <v>559</v>
      </c>
      <c r="BF8" s="56">
        <f>AX8-AW8</f>
        <v>-268.33333333333394</v>
      </c>
      <c r="BG8" s="56">
        <f t="shared" si="38"/>
        <v>-7.4444444444452529</v>
      </c>
      <c r="BH8" s="59">
        <f t="shared" si="39"/>
        <v>1</v>
      </c>
      <c r="BI8" s="60">
        <f t="shared" si="40"/>
        <v>0.99053558327219371</v>
      </c>
      <c r="BJ8" s="60">
        <f t="shared" si="41"/>
        <v>1.1573216798755648</v>
      </c>
      <c r="BK8" s="60">
        <f t="shared" si="42"/>
        <v>0.93273600000000001</v>
      </c>
      <c r="BL8" s="60">
        <f t="shared" si="43"/>
        <v>0.97852339783175513</v>
      </c>
      <c r="BM8" s="60">
        <f t="shared" si="44"/>
        <v>1.0391978122151322</v>
      </c>
      <c r="BN8" s="60">
        <f t="shared" si="45"/>
        <v>0.98189383715699496</v>
      </c>
      <c r="BO8" s="60">
        <f t="shared" si="46"/>
        <v>0.99948841293475355</v>
      </c>
      <c r="BP8" s="76">
        <f t="shared" si="47"/>
        <v>100</v>
      </c>
      <c r="BQ8" s="60">
        <f t="shared" si="48"/>
        <v>99.053558327219378</v>
      </c>
      <c r="BR8" s="60">
        <f t="shared" si="49"/>
        <v>115.73216798755648</v>
      </c>
      <c r="BS8" s="60">
        <f t="shared" si="50"/>
        <v>93.273600000000002</v>
      </c>
      <c r="BT8" s="60">
        <f t="shared" si="51"/>
        <v>97.852339783175509</v>
      </c>
      <c r="BU8" s="60">
        <f t="shared" si="52"/>
        <v>103.91978122151322</v>
      </c>
      <c r="BV8" s="60">
        <f t="shared" si="53"/>
        <v>98.189383715699492</v>
      </c>
      <c r="BW8" s="60">
        <f t="shared" si="54"/>
        <v>99.948841293475354</v>
      </c>
      <c r="BX8" s="76">
        <f t="shared" si="55"/>
        <v>0</v>
      </c>
      <c r="BY8" s="60">
        <f t="shared" si="56"/>
        <v>-0.94644167278062241</v>
      </c>
      <c r="BZ8" s="60">
        <f t="shared" si="57"/>
        <v>15.73216798755648</v>
      </c>
      <c r="CA8" s="60">
        <f t="shared" si="58"/>
        <v>-6.7263999999999982</v>
      </c>
      <c r="CB8" s="60">
        <f t="shared" si="11"/>
        <v>-2.1476602168244909</v>
      </c>
      <c r="CC8" s="60">
        <f t="shared" si="12"/>
        <v>3.9197812215132188</v>
      </c>
      <c r="CD8" s="60">
        <f t="shared" si="13"/>
        <v>-1.810616284300508</v>
      </c>
      <c r="CE8" s="61">
        <f t="shared" si="14"/>
        <v>-5.1158706524645936E-2</v>
      </c>
      <c r="CG8" s="88" t="s">
        <v>5</v>
      </c>
      <c r="CH8" s="147">
        <f t="shared" si="59"/>
        <v>14438.361111111111</v>
      </c>
      <c r="CI8" s="148">
        <f t="shared" si="73"/>
        <v>130.60317460317441</v>
      </c>
      <c r="CJ8" s="148">
        <f t="shared" si="60"/>
        <v>1.0093175074807335</v>
      </c>
      <c r="CK8" s="148">
        <f t="shared" si="61"/>
        <v>100.93175074807334</v>
      </c>
      <c r="CL8" s="149">
        <f t="shared" si="62"/>
        <v>0.93175074807334113</v>
      </c>
    </row>
    <row r="9" spans="1:90" ht="24" x14ac:dyDescent="0.25">
      <c r="A9" s="37" t="s">
        <v>6</v>
      </c>
      <c r="B9" s="131">
        <v>6702</v>
      </c>
      <c r="C9" s="55">
        <v>9344</v>
      </c>
      <c r="D9" s="55">
        <v>9612</v>
      </c>
      <c r="E9" s="55">
        <v>9851</v>
      </c>
      <c r="F9" s="55">
        <v>9368</v>
      </c>
      <c r="G9" s="56">
        <f t="shared" si="0"/>
        <v>9610.3333333333339</v>
      </c>
      <c r="H9" s="56">
        <f t="shared" si="0"/>
        <v>9609.7777777777792</v>
      </c>
      <c r="I9" s="56">
        <f t="shared" si="0"/>
        <v>9529.3703703703723</v>
      </c>
      <c r="J9" s="58">
        <f t="shared" si="63"/>
        <v>0</v>
      </c>
      <c r="K9" s="56">
        <f t="shared" si="76"/>
        <v>2642</v>
      </c>
      <c r="L9" s="56">
        <f t="shared" si="76"/>
        <v>2910</v>
      </c>
      <c r="M9" s="56">
        <f t="shared" si="76"/>
        <v>3149</v>
      </c>
      <c r="N9" s="56">
        <f t="shared" si="77"/>
        <v>2666</v>
      </c>
      <c r="O9" s="56">
        <f t="shared" si="77"/>
        <v>2908.3333333333339</v>
      </c>
      <c r="P9" s="56">
        <f t="shared" si="77"/>
        <v>2907.7777777777792</v>
      </c>
      <c r="Q9" s="57">
        <f t="shared" si="77"/>
        <v>2827.3703703703723</v>
      </c>
      <c r="R9" s="59">
        <f t="shared" si="16"/>
        <v>1</v>
      </c>
      <c r="S9" s="60">
        <f t="shared" si="75"/>
        <v>1.3942106833780961</v>
      </c>
      <c r="T9" s="60">
        <f t="shared" si="65"/>
        <v>1.4341987466427932</v>
      </c>
      <c r="U9" s="60">
        <f t="shared" si="72"/>
        <v>1.469859743360191</v>
      </c>
      <c r="V9" s="60">
        <f t="shared" si="66"/>
        <v>1.3977917039689645</v>
      </c>
      <c r="W9" s="60">
        <f t="shared" si="67"/>
        <v>1.4339500646573162</v>
      </c>
      <c r="X9" s="60">
        <f t="shared" si="68"/>
        <v>1.4338671706621575</v>
      </c>
      <c r="Y9" s="61">
        <f t="shared" si="69"/>
        <v>1.4218696464294796</v>
      </c>
      <c r="Z9" s="76">
        <f t="shared" si="18"/>
        <v>100</v>
      </c>
      <c r="AA9" s="60">
        <f t="shared" si="19"/>
        <v>139.4210683378096</v>
      </c>
      <c r="AB9" s="60">
        <f t="shared" si="20"/>
        <v>143.41987466427932</v>
      </c>
      <c r="AC9" s="60">
        <f t="shared" si="21"/>
        <v>146.9859743360191</v>
      </c>
      <c r="AD9" s="60">
        <f t="shared" si="22"/>
        <v>139.77917039689643</v>
      </c>
      <c r="AE9" s="60">
        <f t="shared" si="23"/>
        <v>143.39500646573163</v>
      </c>
      <c r="AF9" s="60">
        <f t="shared" si="24"/>
        <v>143.38671706621574</v>
      </c>
      <c r="AG9" s="77">
        <f t="shared" si="24"/>
        <v>142.18696464294794</v>
      </c>
      <c r="AH9" s="76">
        <f t="shared" si="25"/>
        <v>0</v>
      </c>
      <c r="AI9" s="60">
        <f t="shared" si="26"/>
        <v>39.421068337809601</v>
      </c>
      <c r="AJ9" s="60">
        <f t="shared" si="27"/>
        <v>43.41987466427932</v>
      </c>
      <c r="AK9" s="60">
        <f t="shared" si="28"/>
        <v>46.985974336019098</v>
      </c>
      <c r="AL9" s="60">
        <f t="shared" si="29"/>
        <v>39.779170396896433</v>
      </c>
      <c r="AM9" s="60">
        <f t="shared" si="30"/>
        <v>43.395006465731626</v>
      </c>
      <c r="AN9" s="60">
        <f t="shared" si="31"/>
        <v>43.386717066215738</v>
      </c>
      <c r="AO9" s="61">
        <f t="shared" si="32"/>
        <v>42.186964642947942</v>
      </c>
      <c r="AQ9" s="37" t="s">
        <v>6</v>
      </c>
      <c r="AR9" s="54">
        <v>6702</v>
      </c>
      <c r="AS9" s="55">
        <v>9344</v>
      </c>
      <c r="AT9" s="55">
        <v>9612</v>
      </c>
      <c r="AU9" s="55">
        <v>9851</v>
      </c>
      <c r="AV9" s="55">
        <v>9368</v>
      </c>
      <c r="AW9" s="56">
        <f t="shared" si="5"/>
        <v>9610.3333333333339</v>
      </c>
      <c r="AX9" s="56">
        <f t="shared" si="6"/>
        <v>9609.7777777777792</v>
      </c>
      <c r="AY9" s="57">
        <f t="shared" si="7"/>
        <v>9529.3703703703723</v>
      </c>
      <c r="AZ9" s="58">
        <v>0</v>
      </c>
      <c r="BA9" s="56">
        <f t="shared" si="70"/>
        <v>2642</v>
      </c>
      <c r="BB9" s="56">
        <f>AT9-AS9</f>
        <v>268</v>
      </c>
      <c r="BC9" s="56">
        <f t="shared" si="34"/>
        <v>239</v>
      </c>
      <c r="BD9" s="56">
        <f t="shared" si="35"/>
        <v>-483</v>
      </c>
      <c r="BE9" s="56">
        <f t="shared" si="36"/>
        <v>242.33333333333394</v>
      </c>
      <c r="BF9" s="56">
        <f>AX9-AW9</f>
        <v>-0.55555555555474712</v>
      </c>
      <c r="BG9" s="56">
        <f>AY9-AX9</f>
        <v>-80.407407407406936</v>
      </c>
      <c r="BH9" s="59">
        <f t="shared" si="39"/>
        <v>1</v>
      </c>
      <c r="BI9" s="60">
        <f t="shared" si="40"/>
        <v>1.3942106833780961</v>
      </c>
      <c r="BJ9" s="60">
        <f t="shared" si="41"/>
        <v>1.0286815068493151</v>
      </c>
      <c r="BK9" s="60">
        <f t="shared" si="42"/>
        <v>1.0248647523928422</v>
      </c>
      <c r="BL9" s="60">
        <f>AV9/AU9</f>
        <v>0.95096944472642375</v>
      </c>
      <c r="BM9" s="60">
        <f t="shared" si="44"/>
        <v>1.0258682038144038</v>
      </c>
      <c r="BN9" s="60">
        <f t="shared" si="45"/>
        <v>0.99994219185367605</v>
      </c>
      <c r="BO9" s="60">
        <f t="shared" si="46"/>
        <v>0.99163275059353129</v>
      </c>
      <c r="BP9" s="76">
        <f t="shared" si="47"/>
        <v>100</v>
      </c>
      <c r="BQ9" s="60">
        <f t="shared" si="48"/>
        <v>139.4210683378096</v>
      </c>
      <c r="BR9" s="60">
        <f t="shared" si="49"/>
        <v>102.86815068493152</v>
      </c>
      <c r="BS9" s="60">
        <f t="shared" si="50"/>
        <v>102.48647523928423</v>
      </c>
      <c r="BT9" s="60">
        <f t="shared" si="51"/>
        <v>95.096944472642377</v>
      </c>
      <c r="BU9" s="60">
        <f t="shared" si="52"/>
        <v>102.58682038144038</v>
      </c>
      <c r="BV9" s="60">
        <f t="shared" si="53"/>
        <v>99.994219185367612</v>
      </c>
      <c r="BW9" s="60">
        <f t="shared" si="54"/>
        <v>99.163275059353126</v>
      </c>
      <c r="BX9" s="76">
        <f t="shared" si="55"/>
        <v>0</v>
      </c>
      <c r="BY9" s="60">
        <f t="shared" si="56"/>
        <v>39.421068337809601</v>
      </c>
      <c r="BZ9" s="60">
        <f t="shared" si="57"/>
        <v>2.8681506849315213</v>
      </c>
      <c r="CA9" s="60">
        <f t="shared" si="58"/>
        <v>2.486475239284232</v>
      </c>
      <c r="CB9" s="60">
        <f t="shared" si="11"/>
        <v>-4.9030555273576226</v>
      </c>
      <c r="CC9" s="60">
        <f t="shared" si="12"/>
        <v>2.5868203814403756</v>
      </c>
      <c r="CD9" s="60">
        <f t="shared" si="13"/>
        <v>-5.7808146323878873E-3</v>
      </c>
      <c r="CE9" s="61">
        <f t="shared" si="14"/>
        <v>-0.83672494064687442</v>
      </c>
      <c r="CG9" s="88" t="s">
        <v>6</v>
      </c>
      <c r="CH9" s="147">
        <f t="shared" si="59"/>
        <v>9203.3101851851861</v>
      </c>
      <c r="CI9" s="148">
        <f t="shared" si="73"/>
        <v>403.9100529100532</v>
      </c>
      <c r="CJ9" s="148">
        <f t="shared" si="60"/>
        <v>1.0515673950295008</v>
      </c>
      <c r="CK9" s="148">
        <f t="shared" si="61"/>
        <v>105.15673950295007</v>
      </c>
      <c r="CL9" s="149">
        <f t="shared" si="62"/>
        <v>5.1567395029500744</v>
      </c>
    </row>
    <row r="10" spans="1:90" x14ac:dyDescent="0.25">
      <c r="A10" s="37" t="s">
        <v>7</v>
      </c>
      <c r="B10" s="131">
        <v>10450</v>
      </c>
      <c r="C10" s="55">
        <v>11198</v>
      </c>
      <c r="D10" s="55">
        <v>11082</v>
      </c>
      <c r="E10" s="55">
        <v>11097</v>
      </c>
      <c r="F10" s="55">
        <v>11878</v>
      </c>
      <c r="G10" s="56">
        <f t="shared" si="0"/>
        <v>11352.333333333334</v>
      </c>
      <c r="H10" s="56">
        <f t="shared" si="0"/>
        <v>11442.444444444445</v>
      </c>
      <c r="I10" s="56">
        <f t="shared" si="0"/>
        <v>11557.592592592593</v>
      </c>
      <c r="J10" s="58">
        <f t="shared" si="63"/>
        <v>0</v>
      </c>
      <c r="K10" s="56">
        <f t="shared" ref="K10" si="78">C10-$B10</f>
        <v>748</v>
      </c>
      <c r="L10" s="56">
        <f t="shared" ref="L10" si="79">D10-$B10</f>
        <v>632</v>
      </c>
      <c r="M10" s="56">
        <f t="shared" ref="M10" si="80">E10-$B10</f>
        <v>647</v>
      </c>
      <c r="N10" s="56">
        <f t="shared" si="77"/>
        <v>1428</v>
      </c>
      <c r="O10" s="56">
        <f t="shared" si="77"/>
        <v>902.33333333333394</v>
      </c>
      <c r="P10" s="56">
        <f t="shared" si="77"/>
        <v>992.44444444444525</v>
      </c>
      <c r="Q10" s="57">
        <f t="shared" si="77"/>
        <v>1107.5925925925931</v>
      </c>
      <c r="R10" s="59">
        <f t="shared" si="16"/>
        <v>1</v>
      </c>
      <c r="S10" s="60">
        <f t="shared" si="75"/>
        <v>1.071578947368421</v>
      </c>
      <c r="T10" s="60">
        <f t="shared" si="65"/>
        <v>1.0604784688995215</v>
      </c>
      <c r="U10" s="60">
        <f t="shared" si="72"/>
        <v>1.0619138755980861</v>
      </c>
      <c r="V10" s="60">
        <f t="shared" si="66"/>
        <v>1.1366507177033494</v>
      </c>
      <c r="W10" s="60">
        <f t="shared" si="67"/>
        <v>1.0863476874003191</v>
      </c>
      <c r="X10" s="60">
        <f t="shared" si="68"/>
        <v>1.0949707602339183</v>
      </c>
      <c r="Y10" s="61">
        <f t="shared" si="69"/>
        <v>1.1059897217791954</v>
      </c>
      <c r="Z10" s="76">
        <f t="shared" si="18"/>
        <v>100</v>
      </c>
      <c r="AA10" s="60">
        <f t="shared" si="19"/>
        <v>107.1578947368421</v>
      </c>
      <c r="AB10" s="60">
        <f t="shared" si="20"/>
        <v>106.04784688995214</v>
      </c>
      <c r="AC10" s="60">
        <f t="shared" si="21"/>
        <v>106.19138755980862</v>
      </c>
      <c r="AD10" s="60">
        <f t="shared" si="22"/>
        <v>113.66507177033493</v>
      </c>
      <c r="AE10" s="60">
        <f t="shared" si="23"/>
        <v>108.6347687400319</v>
      </c>
      <c r="AF10" s="60">
        <f t="shared" si="24"/>
        <v>109.49707602339183</v>
      </c>
      <c r="AG10" s="77">
        <f t="shared" si="24"/>
        <v>110.59897217791953</v>
      </c>
      <c r="AH10" s="76">
        <f t="shared" si="25"/>
        <v>0</v>
      </c>
      <c r="AI10" s="60">
        <f t="shared" si="26"/>
        <v>7.1578947368420955</v>
      </c>
      <c r="AJ10" s="60">
        <f t="shared" si="27"/>
        <v>6.0478468899521403</v>
      </c>
      <c r="AK10" s="60">
        <f t="shared" si="28"/>
        <v>6.1913875598086179</v>
      </c>
      <c r="AL10" s="60">
        <f t="shared" si="29"/>
        <v>13.665071770334933</v>
      </c>
      <c r="AM10" s="60">
        <f t="shared" si="30"/>
        <v>8.6347687400319018</v>
      </c>
      <c r="AN10" s="60">
        <f t="shared" si="31"/>
        <v>9.497076023391827</v>
      </c>
      <c r="AO10" s="61">
        <f t="shared" si="32"/>
        <v>10.598972177919535</v>
      </c>
      <c r="AQ10" s="37" t="s">
        <v>7</v>
      </c>
      <c r="AR10" s="54">
        <v>10450</v>
      </c>
      <c r="AS10" s="55">
        <v>11198</v>
      </c>
      <c r="AT10" s="55">
        <v>11082</v>
      </c>
      <c r="AU10" s="55">
        <v>11097</v>
      </c>
      <c r="AV10" s="55">
        <v>11878</v>
      </c>
      <c r="AW10" s="56">
        <f t="shared" si="5"/>
        <v>11352.333333333334</v>
      </c>
      <c r="AX10" s="56">
        <f t="shared" si="6"/>
        <v>11442.444444444445</v>
      </c>
      <c r="AY10" s="57">
        <f t="shared" si="7"/>
        <v>11557.592592592593</v>
      </c>
      <c r="AZ10" s="58">
        <v>0</v>
      </c>
      <c r="BA10" s="56">
        <f t="shared" si="70"/>
        <v>748</v>
      </c>
      <c r="BB10" s="56">
        <f t="shared" si="33"/>
        <v>-116</v>
      </c>
      <c r="BC10" s="56">
        <f t="shared" si="34"/>
        <v>15</v>
      </c>
      <c r="BD10" s="56">
        <f t="shared" si="35"/>
        <v>781</v>
      </c>
      <c r="BE10" s="56">
        <f t="shared" si="36"/>
        <v>-525.66666666666606</v>
      </c>
      <c r="BF10" s="56">
        <f t="shared" si="37"/>
        <v>90.111111111111313</v>
      </c>
      <c r="BG10" s="56">
        <f t="shared" si="38"/>
        <v>115.14814814814781</v>
      </c>
      <c r="BH10" s="59">
        <f t="shared" si="39"/>
        <v>1</v>
      </c>
      <c r="BI10" s="60">
        <f t="shared" si="40"/>
        <v>1.071578947368421</v>
      </c>
      <c r="BJ10" s="60">
        <f t="shared" si="41"/>
        <v>0.98964100732273619</v>
      </c>
      <c r="BK10" s="60">
        <f t="shared" si="42"/>
        <v>1.0013535462912833</v>
      </c>
      <c r="BL10" s="60">
        <f t="shared" si="43"/>
        <v>1.070379381814905</v>
      </c>
      <c r="BM10" s="60">
        <f t="shared" si="44"/>
        <v>0.95574451366672286</v>
      </c>
      <c r="BN10" s="60">
        <f t="shared" si="45"/>
        <v>1.0079376731166378</v>
      </c>
      <c r="BO10" s="60">
        <f t="shared" si="46"/>
        <v>1.0100632472988806</v>
      </c>
      <c r="BP10" s="76">
        <f t="shared" si="47"/>
        <v>100</v>
      </c>
      <c r="BQ10" s="60">
        <f t="shared" si="48"/>
        <v>107.1578947368421</v>
      </c>
      <c r="BR10" s="60">
        <f t="shared" si="49"/>
        <v>98.964100732273621</v>
      </c>
      <c r="BS10" s="60">
        <f t="shared" si="50"/>
        <v>100.13535462912833</v>
      </c>
      <c r="BT10" s="60">
        <f t="shared" si="51"/>
        <v>107.0379381814905</v>
      </c>
      <c r="BU10" s="60">
        <f t="shared" si="52"/>
        <v>95.574451366672292</v>
      </c>
      <c r="BV10" s="60">
        <f t="shared" si="53"/>
        <v>100.79376731166379</v>
      </c>
      <c r="BW10" s="60">
        <f t="shared" si="54"/>
        <v>101.00632472988806</v>
      </c>
      <c r="BX10" s="76">
        <f t="shared" si="55"/>
        <v>0</v>
      </c>
      <c r="BY10" s="60">
        <f t="shared" si="56"/>
        <v>7.1578947368420955</v>
      </c>
      <c r="BZ10" s="60">
        <f t="shared" si="57"/>
        <v>-1.0358992677263785</v>
      </c>
      <c r="CA10" s="60">
        <f t="shared" si="58"/>
        <v>0.13535462912832941</v>
      </c>
      <c r="CB10" s="60">
        <f t="shared" si="11"/>
        <v>7.0379381814905031</v>
      </c>
      <c r="CC10" s="60">
        <f t="shared" si="12"/>
        <v>-4.4255486333277076</v>
      </c>
      <c r="CD10" s="60">
        <f t="shared" si="13"/>
        <v>0.79376731166378534</v>
      </c>
      <c r="CE10" s="61">
        <f t="shared" si="14"/>
        <v>1.006324729888064</v>
      </c>
      <c r="CG10" s="88" t="s">
        <v>7</v>
      </c>
      <c r="CH10" s="147">
        <f t="shared" si="59"/>
        <v>11257.171296296297</v>
      </c>
      <c r="CI10" s="148">
        <f t="shared" si="73"/>
        <v>158.2275132275133</v>
      </c>
      <c r="CJ10" s="148">
        <f t="shared" si="60"/>
        <v>1.0144955721408808</v>
      </c>
      <c r="CK10" s="148">
        <f t="shared" si="61"/>
        <v>101.44955721408809</v>
      </c>
      <c r="CL10" s="149">
        <f t="shared" si="62"/>
        <v>1.4495572140880881</v>
      </c>
    </row>
    <row r="11" spans="1:90" x14ac:dyDescent="0.25">
      <c r="A11" s="37" t="s">
        <v>8</v>
      </c>
      <c r="B11" s="131">
        <v>14731</v>
      </c>
      <c r="C11" s="55">
        <v>13484</v>
      </c>
      <c r="D11" s="55">
        <v>14218</v>
      </c>
      <c r="E11" s="55">
        <v>14440</v>
      </c>
      <c r="F11" s="55">
        <v>13274</v>
      </c>
      <c r="G11" s="56">
        <f t="shared" si="0"/>
        <v>13977.333333333334</v>
      </c>
      <c r="H11" s="56">
        <f t="shared" si="0"/>
        <v>13897.111111111111</v>
      </c>
      <c r="I11" s="56">
        <f t="shared" si="0"/>
        <v>13716.148148148148</v>
      </c>
      <c r="J11" s="58">
        <f t="shared" si="63"/>
        <v>0</v>
      </c>
      <c r="K11" s="56">
        <f t="shared" ref="K11:K74" si="81">C11-$B11</f>
        <v>-1247</v>
      </c>
      <c r="L11" s="56">
        <f>D11-$B11</f>
        <v>-513</v>
      </c>
      <c r="M11" s="56">
        <f t="shared" ref="M11:M74" si="82">E11-$B11</f>
        <v>-291</v>
      </c>
      <c r="N11" s="56">
        <f t="shared" ref="N11:N74" si="83">F11-$B11</f>
        <v>-1457</v>
      </c>
      <c r="O11" s="56">
        <f t="shared" ref="O11:O74" si="84">G11-$B11</f>
        <v>-753.66666666666606</v>
      </c>
      <c r="P11" s="56">
        <f t="shared" ref="P11:P74" si="85">H11-$B11</f>
        <v>-833.88888888888869</v>
      </c>
      <c r="Q11" s="57">
        <f t="shared" ref="Q11:Q74" si="86">I11-$B11</f>
        <v>-1014.8518518518522</v>
      </c>
      <c r="R11" s="59">
        <f t="shared" si="16"/>
        <v>1</v>
      </c>
      <c r="S11" s="60">
        <f t="shared" si="75"/>
        <v>0.91534858461747337</v>
      </c>
      <c r="T11" s="60">
        <f t="shared" si="65"/>
        <v>0.96517548027968225</v>
      </c>
      <c r="U11" s="60">
        <f t="shared" si="72"/>
        <v>0.98024574027560929</v>
      </c>
      <c r="V11" s="60">
        <f t="shared" si="66"/>
        <v>0.90109293326997486</v>
      </c>
      <c r="W11" s="60">
        <f t="shared" si="67"/>
        <v>0.9488380512750888</v>
      </c>
      <c r="X11" s="60">
        <f t="shared" si="68"/>
        <v>0.94339224160689095</v>
      </c>
      <c r="Y11" s="61">
        <f t="shared" si="69"/>
        <v>0.9311077420506515</v>
      </c>
      <c r="Z11" s="76">
        <f t="shared" si="18"/>
        <v>100</v>
      </c>
      <c r="AA11" s="60">
        <f t="shared" si="19"/>
        <v>91.534858461747334</v>
      </c>
      <c r="AB11" s="60">
        <f t="shared" si="20"/>
        <v>96.517548027968232</v>
      </c>
      <c r="AC11" s="60">
        <f t="shared" si="21"/>
        <v>98.024574027560931</v>
      </c>
      <c r="AD11" s="60">
        <f t="shared" si="22"/>
        <v>90.109293326997488</v>
      </c>
      <c r="AE11" s="60">
        <f t="shared" si="23"/>
        <v>94.883805127508879</v>
      </c>
      <c r="AF11" s="60">
        <f t="shared" si="24"/>
        <v>94.339224160689099</v>
      </c>
      <c r="AG11" s="77">
        <f t="shared" si="24"/>
        <v>93.110774205065155</v>
      </c>
      <c r="AH11" s="76">
        <f t="shared" si="25"/>
        <v>0</v>
      </c>
      <c r="AI11" s="60">
        <f t="shared" si="26"/>
        <v>-8.4651415382526665</v>
      </c>
      <c r="AJ11" s="60">
        <f t="shared" si="27"/>
        <v>-3.4824519720317682</v>
      </c>
      <c r="AK11" s="60">
        <f t="shared" si="28"/>
        <v>-1.9754259724390693</v>
      </c>
      <c r="AL11" s="60">
        <f t="shared" si="29"/>
        <v>-9.8907066730025122</v>
      </c>
      <c r="AM11" s="60">
        <f t="shared" si="30"/>
        <v>-5.1161948724911213</v>
      </c>
      <c r="AN11" s="60">
        <f t="shared" si="31"/>
        <v>-5.6607758393109009</v>
      </c>
      <c r="AO11" s="61">
        <f t="shared" si="32"/>
        <v>-6.8892257949348448</v>
      </c>
      <c r="AQ11" s="37" t="s">
        <v>8</v>
      </c>
      <c r="AR11" s="54">
        <v>14731</v>
      </c>
      <c r="AS11" s="55">
        <v>13484</v>
      </c>
      <c r="AT11" s="55">
        <v>14218</v>
      </c>
      <c r="AU11" s="55">
        <v>14440</v>
      </c>
      <c r="AV11" s="55">
        <v>13274</v>
      </c>
      <c r="AW11" s="56">
        <f t="shared" si="5"/>
        <v>13977.333333333334</v>
      </c>
      <c r="AX11" s="56">
        <f t="shared" si="6"/>
        <v>13897.111111111111</v>
      </c>
      <c r="AY11" s="57">
        <f t="shared" si="7"/>
        <v>13716.148148148148</v>
      </c>
      <c r="AZ11" s="58">
        <v>0</v>
      </c>
      <c r="BA11" s="56">
        <f t="shared" si="70"/>
        <v>-1247</v>
      </c>
      <c r="BB11" s="56">
        <f t="shared" si="33"/>
        <v>734</v>
      </c>
      <c r="BC11" s="56">
        <f t="shared" si="34"/>
        <v>222</v>
      </c>
      <c r="BD11" s="56">
        <f t="shared" si="35"/>
        <v>-1166</v>
      </c>
      <c r="BE11" s="56">
        <f t="shared" si="36"/>
        <v>703.33333333333394</v>
      </c>
      <c r="BF11" s="56">
        <f t="shared" si="37"/>
        <v>-80.222222222222626</v>
      </c>
      <c r="BG11" s="56">
        <f t="shared" si="38"/>
        <v>-180.9629629629635</v>
      </c>
      <c r="BH11" s="59">
        <f t="shared" si="39"/>
        <v>1</v>
      </c>
      <c r="BI11" s="60">
        <f t="shared" si="40"/>
        <v>0.91534858461747337</v>
      </c>
      <c r="BJ11" s="60">
        <f t="shared" si="41"/>
        <v>1.0544348857905665</v>
      </c>
      <c r="BK11" s="60">
        <f t="shared" si="42"/>
        <v>1.0156140104093403</v>
      </c>
      <c r="BL11" s="60">
        <f t="shared" si="43"/>
        <v>0.91925207756232685</v>
      </c>
      <c r="BM11" s="60">
        <f t="shared" si="44"/>
        <v>1.0529857867510422</v>
      </c>
      <c r="BN11" s="60">
        <f t="shared" si="45"/>
        <v>0.99426054882508186</v>
      </c>
      <c r="BO11" s="60">
        <f t="shared" si="46"/>
        <v>0.98697837546838929</v>
      </c>
      <c r="BP11" s="76">
        <f t="shared" si="47"/>
        <v>100</v>
      </c>
      <c r="BQ11" s="60">
        <f t="shared" si="48"/>
        <v>91.534858461747334</v>
      </c>
      <c r="BR11" s="60">
        <f t="shared" si="49"/>
        <v>105.44348857905665</v>
      </c>
      <c r="BS11" s="60">
        <f t="shared" si="50"/>
        <v>101.56140104093403</v>
      </c>
      <c r="BT11" s="60">
        <f t="shared" si="51"/>
        <v>91.92520775623268</v>
      </c>
      <c r="BU11" s="60">
        <f t="shared" si="52"/>
        <v>105.29857867510421</v>
      </c>
      <c r="BV11" s="60">
        <f t="shared" si="53"/>
        <v>99.426054882508183</v>
      </c>
      <c r="BW11" s="60">
        <f t="shared" si="54"/>
        <v>98.697837546838926</v>
      </c>
      <c r="BX11" s="76">
        <f t="shared" si="55"/>
        <v>0</v>
      </c>
      <c r="BY11" s="60">
        <f t="shared" si="56"/>
        <v>-8.4651415382526665</v>
      </c>
      <c r="BZ11" s="60">
        <f t="shared" si="57"/>
        <v>5.4434885790566483</v>
      </c>
      <c r="CA11" s="60">
        <f t="shared" si="58"/>
        <v>1.5614010409340295</v>
      </c>
      <c r="CB11" s="60">
        <f t="shared" si="11"/>
        <v>-8.0747922437673196</v>
      </c>
      <c r="CC11" s="60">
        <f t="shared" si="12"/>
        <v>5.2985786751042099</v>
      </c>
      <c r="CD11" s="60">
        <f t="shared" si="13"/>
        <v>-0.57394511749181731</v>
      </c>
      <c r="CE11" s="61">
        <f t="shared" si="14"/>
        <v>-1.302162453161074</v>
      </c>
      <c r="CG11" s="88" t="s">
        <v>8</v>
      </c>
      <c r="CH11" s="147">
        <f t="shared" si="59"/>
        <v>13967.199074074073</v>
      </c>
      <c r="CI11" s="148">
        <f t="shared" si="73"/>
        <v>-144.97883597883603</v>
      </c>
      <c r="CJ11" s="148">
        <f t="shared" si="60"/>
        <v>0.98985463197441947</v>
      </c>
      <c r="CK11" s="148">
        <f t="shared" si="61"/>
        <v>98.985463197441945</v>
      </c>
      <c r="CL11" s="149">
        <f t="shared" si="62"/>
        <v>-1.0145368025580552</v>
      </c>
    </row>
    <row r="12" spans="1:90" ht="24" x14ac:dyDescent="0.25">
      <c r="A12" s="37" t="s">
        <v>9</v>
      </c>
      <c r="B12" s="131">
        <v>77733</v>
      </c>
      <c r="C12" s="55">
        <v>85465</v>
      </c>
      <c r="D12" s="55">
        <v>121717</v>
      </c>
      <c r="E12" s="55">
        <v>126717</v>
      </c>
      <c r="F12" s="55">
        <v>129171</v>
      </c>
      <c r="G12" s="56">
        <f t="shared" si="0"/>
        <v>125868.33333333333</v>
      </c>
      <c r="H12" s="56">
        <f t="shared" si="0"/>
        <v>127252.11111111111</v>
      </c>
      <c r="I12" s="56">
        <f t="shared" si="0"/>
        <v>127430.48148148147</v>
      </c>
      <c r="J12" s="58">
        <f t="shared" si="63"/>
        <v>0</v>
      </c>
      <c r="K12" s="56">
        <f t="shared" si="81"/>
        <v>7732</v>
      </c>
      <c r="L12" s="56">
        <f>D12-$B12</f>
        <v>43984</v>
      </c>
      <c r="M12" s="56">
        <f>E12-$B12</f>
        <v>48984</v>
      </c>
      <c r="N12" s="56">
        <f t="shared" si="83"/>
        <v>51438</v>
      </c>
      <c r="O12" s="56">
        <f t="shared" si="84"/>
        <v>48135.333333333328</v>
      </c>
      <c r="P12" s="56">
        <f t="shared" si="85"/>
        <v>49519.111111111109</v>
      </c>
      <c r="Q12" s="57">
        <f>I12-$B12</f>
        <v>49697.481481481474</v>
      </c>
      <c r="R12" s="59">
        <f t="shared" si="16"/>
        <v>1</v>
      </c>
      <c r="S12" s="60">
        <f t="shared" si="75"/>
        <v>1.0994686941196146</v>
      </c>
      <c r="T12" s="60">
        <f t="shared" si="65"/>
        <v>1.5658343303358935</v>
      </c>
      <c r="U12" s="60">
        <f>E12/$B12</f>
        <v>1.6301570761452664</v>
      </c>
      <c r="V12" s="60">
        <f t="shared" si="66"/>
        <v>1.6617266797885069</v>
      </c>
      <c r="W12" s="60">
        <f t="shared" si="67"/>
        <v>1.6192393620898888</v>
      </c>
      <c r="X12" s="60">
        <f t="shared" si="68"/>
        <v>1.6370410393412207</v>
      </c>
      <c r="Y12" s="61">
        <f t="shared" si="69"/>
        <v>1.639335693739872</v>
      </c>
      <c r="Z12" s="76">
        <f t="shared" si="18"/>
        <v>100</v>
      </c>
      <c r="AA12" s="60">
        <f t="shared" si="19"/>
        <v>109.94686941196146</v>
      </c>
      <c r="AB12" s="60">
        <f t="shared" si="20"/>
        <v>156.58343303358936</v>
      </c>
      <c r="AC12" s="60">
        <f t="shared" si="21"/>
        <v>163.01570761452663</v>
      </c>
      <c r="AD12" s="60">
        <f t="shared" si="22"/>
        <v>166.17266797885068</v>
      </c>
      <c r="AE12" s="60">
        <f t="shared" si="23"/>
        <v>161.92393620898889</v>
      </c>
      <c r="AF12" s="60">
        <f t="shared" si="24"/>
        <v>163.70410393412206</v>
      </c>
      <c r="AG12" s="77">
        <f t="shared" si="24"/>
        <v>163.93356937398721</v>
      </c>
      <c r="AH12" s="76">
        <f t="shared" si="25"/>
        <v>0</v>
      </c>
      <c r="AI12" s="60">
        <f t="shared" si="26"/>
        <v>9.9468694119614582</v>
      </c>
      <c r="AJ12" s="60">
        <f t="shared" si="27"/>
        <v>56.583433033589358</v>
      </c>
      <c r="AK12" s="60">
        <f t="shared" si="28"/>
        <v>63.015707614526633</v>
      </c>
      <c r="AL12" s="60">
        <f t="shared" si="29"/>
        <v>66.172667978850683</v>
      </c>
      <c r="AM12" s="60">
        <f t="shared" si="30"/>
        <v>61.923936208988891</v>
      </c>
      <c r="AN12" s="60">
        <f t="shared" si="31"/>
        <v>63.70410393412206</v>
      </c>
      <c r="AO12" s="61">
        <f t="shared" si="32"/>
        <v>63.933569373987211</v>
      </c>
      <c r="AQ12" s="37" t="s">
        <v>9</v>
      </c>
      <c r="AR12" s="54">
        <v>77733</v>
      </c>
      <c r="AS12" s="55">
        <v>85465</v>
      </c>
      <c r="AT12" s="55">
        <v>121717</v>
      </c>
      <c r="AU12" s="55">
        <v>126717</v>
      </c>
      <c r="AV12" s="55">
        <v>129171</v>
      </c>
      <c r="AW12" s="56">
        <f t="shared" si="5"/>
        <v>125868.33333333333</v>
      </c>
      <c r="AX12" s="56">
        <f t="shared" si="6"/>
        <v>127252.11111111111</v>
      </c>
      <c r="AY12" s="57">
        <f t="shared" si="7"/>
        <v>127430.48148148147</v>
      </c>
      <c r="AZ12" s="58">
        <v>0</v>
      </c>
      <c r="BA12" s="56">
        <f t="shared" si="70"/>
        <v>7732</v>
      </c>
      <c r="BB12" s="56">
        <f t="shared" si="33"/>
        <v>36252</v>
      </c>
      <c r="BC12" s="56">
        <f t="shared" si="34"/>
        <v>5000</v>
      </c>
      <c r="BD12" s="56">
        <f t="shared" si="35"/>
        <v>2454</v>
      </c>
      <c r="BE12" s="56">
        <f t="shared" si="36"/>
        <v>-3302.6666666666715</v>
      </c>
      <c r="BF12" s="56">
        <f t="shared" si="37"/>
        <v>1383.777777777781</v>
      </c>
      <c r="BG12" s="56">
        <f t="shared" si="38"/>
        <v>178.37037037036498</v>
      </c>
      <c r="BH12" s="59">
        <f t="shared" si="39"/>
        <v>1</v>
      </c>
      <c r="BI12" s="60">
        <f t="shared" si="40"/>
        <v>1.0994686941196146</v>
      </c>
      <c r="BJ12" s="60">
        <f t="shared" si="41"/>
        <v>1.4241736383314807</v>
      </c>
      <c r="BK12" s="60">
        <f t="shared" si="42"/>
        <v>1.0410788961279032</v>
      </c>
      <c r="BL12" s="60">
        <f t="shared" si="43"/>
        <v>1.0193659887781434</v>
      </c>
      <c r="BM12" s="60">
        <f t="shared" si="44"/>
        <v>0.97443182551295049</v>
      </c>
      <c r="BN12" s="60">
        <f t="shared" si="45"/>
        <v>1.0109938515997758</v>
      </c>
      <c r="BO12" s="60">
        <f t="shared" si="46"/>
        <v>1.001401708536015</v>
      </c>
      <c r="BP12" s="76">
        <f t="shared" si="47"/>
        <v>100</v>
      </c>
      <c r="BQ12" s="60">
        <f t="shared" si="48"/>
        <v>109.94686941196146</v>
      </c>
      <c r="BR12" s="60">
        <f t="shared" si="49"/>
        <v>142.41736383314807</v>
      </c>
      <c r="BS12" s="60">
        <f t="shared" si="50"/>
        <v>104.10788961279032</v>
      </c>
      <c r="BT12" s="60">
        <f t="shared" si="51"/>
        <v>101.93659887781435</v>
      </c>
      <c r="BU12" s="60">
        <f t="shared" si="52"/>
        <v>97.443182551295052</v>
      </c>
      <c r="BV12" s="60">
        <f t="shared" si="53"/>
        <v>101.09938515997759</v>
      </c>
      <c r="BW12" s="60">
        <f t="shared" si="54"/>
        <v>100.14017085360149</v>
      </c>
      <c r="BX12" s="76">
        <f t="shared" si="55"/>
        <v>0</v>
      </c>
      <c r="BY12" s="60">
        <f t="shared" si="56"/>
        <v>9.9468694119614582</v>
      </c>
      <c r="BZ12" s="60">
        <f t="shared" si="57"/>
        <v>42.417363833148073</v>
      </c>
      <c r="CA12" s="60">
        <f t="shared" si="58"/>
        <v>4.1078896127903164</v>
      </c>
      <c r="CB12" s="60">
        <f t="shared" si="11"/>
        <v>1.9365988778143475</v>
      </c>
      <c r="CC12" s="60">
        <f t="shared" si="12"/>
        <v>-2.5568174487049475</v>
      </c>
      <c r="CD12" s="60">
        <f t="shared" si="13"/>
        <v>1.0993851599775866</v>
      </c>
      <c r="CE12" s="61">
        <f t="shared" si="14"/>
        <v>0.1401708536014894</v>
      </c>
      <c r="CG12" s="88" t="s">
        <v>9</v>
      </c>
      <c r="CH12" s="147">
        <f>SUM(B12:I12)/8</f>
        <v>115169.24074074074</v>
      </c>
      <c r="CI12" s="148">
        <f t="shared" si="73"/>
        <v>7099.6402116402105</v>
      </c>
      <c r="CJ12" s="148">
        <f t="shared" si="60"/>
        <v>1.0731658448798715</v>
      </c>
      <c r="CK12" s="148">
        <f t="shared" si="61"/>
        <v>107.31658448798716</v>
      </c>
      <c r="CL12" s="149">
        <f t="shared" si="62"/>
        <v>7.3165844879871571</v>
      </c>
    </row>
    <row r="13" spans="1:90" x14ac:dyDescent="0.25">
      <c r="A13" s="37" t="s">
        <v>10</v>
      </c>
      <c r="B13" s="131">
        <v>7790</v>
      </c>
      <c r="C13" s="55">
        <v>8412</v>
      </c>
      <c r="D13" s="55">
        <v>9897</v>
      </c>
      <c r="E13" s="55">
        <v>9111</v>
      </c>
      <c r="F13" s="55">
        <v>8781</v>
      </c>
      <c r="G13" s="56">
        <f t="shared" si="0"/>
        <v>9263</v>
      </c>
      <c r="H13" s="56">
        <f t="shared" si="0"/>
        <v>9051.6666666666661</v>
      </c>
      <c r="I13" s="56">
        <f t="shared" si="0"/>
        <v>9031.8888888888887</v>
      </c>
      <c r="J13" s="58">
        <f t="shared" si="63"/>
        <v>0</v>
      </c>
      <c r="K13" s="56">
        <f t="shared" si="81"/>
        <v>622</v>
      </c>
      <c r="L13" s="56">
        <f t="shared" ref="L13:L74" si="87">D13-$B13</f>
        <v>2107</v>
      </c>
      <c r="M13" s="56">
        <f t="shared" si="82"/>
        <v>1321</v>
      </c>
      <c r="N13" s="56">
        <f t="shared" si="83"/>
        <v>991</v>
      </c>
      <c r="O13" s="56">
        <f t="shared" si="84"/>
        <v>1473</v>
      </c>
      <c r="P13" s="56">
        <f t="shared" si="85"/>
        <v>1261.6666666666661</v>
      </c>
      <c r="Q13" s="57">
        <f t="shared" si="86"/>
        <v>1241.8888888888887</v>
      </c>
      <c r="R13" s="59">
        <f t="shared" si="16"/>
        <v>1</v>
      </c>
      <c r="S13" s="60">
        <f t="shared" si="75"/>
        <v>1.0798459563543004</v>
      </c>
      <c r="T13" s="60">
        <f t="shared" si="65"/>
        <v>1.2704749679075737</v>
      </c>
      <c r="U13" s="60">
        <f t="shared" si="72"/>
        <v>1.169576379974326</v>
      </c>
      <c r="V13" s="60">
        <f t="shared" si="66"/>
        <v>1.1272143774069319</v>
      </c>
      <c r="W13" s="60">
        <f t="shared" si="67"/>
        <v>1.1890885750962772</v>
      </c>
      <c r="X13" s="60">
        <f t="shared" si="68"/>
        <v>1.1619597774925117</v>
      </c>
      <c r="Y13" s="61">
        <f t="shared" si="69"/>
        <v>1.1594209099985737</v>
      </c>
      <c r="Z13" s="76">
        <f t="shared" si="18"/>
        <v>100</v>
      </c>
      <c r="AA13" s="60">
        <f t="shared" si="19"/>
        <v>107.98459563543004</v>
      </c>
      <c r="AB13" s="60">
        <f t="shared" si="20"/>
        <v>127.04749679075738</v>
      </c>
      <c r="AC13" s="60">
        <f t="shared" si="21"/>
        <v>116.9576379974326</v>
      </c>
      <c r="AD13" s="60">
        <f t="shared" si="22"/>
        <v>112.72143774069319</v>
      </c>
      <c r="AE13" s="60">
        <f t="shared" si="23"/>
        <v>118.90885750962772</v>
      </c>
      <c r="AF13" s="60">
        <f t="shared" si="24"/>
        <v>116.19597774925117</v>
      </c>
      <c r="AG13" s="77">
        <f t="shared" si="24"/>
        <v>115.94209099985737</v>
      </c>
      <c r="AH13" s="76">
        <f t="shared" si="25"/>
        <v>0</v>
      </c>
      <c r="AI13" s="60">
        <f t="shared" si="26"/>
        <v>7.9845956354300398</v>
      </c>
      <c r="AJ13" s="60">
        <f t="shared" si="27"/>
        <v>27.047496790757378</v>
      </c>
      <c r="AK13" s="60">
        <f t="shared" si="28"/>
        <v>16.957637997432599</v>
      </c>
      <c r="AL13" s="60">
        <f t="shared" si="29"/>
        <v>12.72143774069319</v>
      </c>
      <c r="AM13" s="60">
        <f t="shared" si="30"/>
        <v>18.908857509627722</v>
      </c>
      <c r="AN13" s="60">
        <f t="shared" si="31"/>
        <v>16.195977749251171</v>
      </c>
      <c r="AO13" s="61">
        <f t="shared" si="32"/>
        <v>15.942090999857371</v>
      </c>
      <c r="AQ13" s="37" t="s">
        <v>10</v>
      </c>
      <c r="AR13" s="54">
        <v>7790</v>
      </c>
      <c r="AS13" s="55">
        <v>8412</v>
      </c>
      <c r="AT13" s="55">
        <v>9897</v>
      </c>
      <c r="AU13" s="55">
        <v>9111</v>
      </c>
      <c r="AV13" s="55">
        <v>8781</v>
      </c>
      <c r="AW13" s="56">
        <f t="shared" si="5"/>
        <v>9263</v>
      </c>
      <c r="AX13" s="56">
        <f t="shared" si="6"/>
        <v>9051.6666666666661</v>
      </c>
      <c r="AY13" s="57">
        <f t="shared" si="7"/>
        <v>9031.8888888888887</v>
      </c>
      <c r="AZ13" s="58">
        <v>0</v>
      </c>
      <c r="BA13" s="56">
        <f t="shared" si="70"/>
        <v>622</v>
      </c>
      <c r="BB13" s="56">
        <f t="shared" si="33"/>
        <v>1485</v>
      </c>
      <c r="BC13" s="56">
        <f t="shared" si="34"/>
        <v>-786</v>
      </c>
      <c r="BD13" s="56">
        <f t="shared" si="35"/>
        <v>-330</v>
      </c>
      <c r="BE13" s="56">
        <f t="shared" si="36"/>
        <v>482</v>
      </c>
      <c r="BF13" s="56">
        <f t="shared" si="37"/>
        <v>-211.33333333333394</v>
      </c>
      <c r="BG13" s="56">
        <f t="shared" si="38"/>
        <v>-19.777777777777374</v>
      </c>
      <c r="BH13" s="59">
        <f t="shared" si="39"/>
        <v>1</v>
      </c>
      <c r="BI13" s="60">
        <f t="shared" si="40"/>
        <v>1.0798459563543004</v>
      </c>
      <c r="BJ13" s="60">
        <f t="shared" si="41"/>
        <v>1.1765335235378032</v>
      </c>
      <c r="BK13" s="60">
        <f t="shared" si="42"/>
        <v>0.92058199454380119</v>
      </c>
      <c r="BL13" s="60">
        <f t="shared" si="43"/>
        <v>0.96378004609812318</v>
      </c>
      <c r="BM13" s="60">
        <f t="shared" si="44"/>
        <v>1.0548912424553012</v>
      </c>
      <c r="BN13" s="60">
        <f t="shared" si="45"/>
        <v>0.97718521717226237</v>
      </c>
      <c r="BO13" s="60">
        <f t="shared" si="46"/>
        <v>0.99781501258209049</v>
      </c>
      <c r="BP13" s="76">
        <f t="shared" si="47"/>
        <v>100</v>
      </c>
      <c r="BQ13" s="60">
        <f t="shared" si="48"/>
        <v>107.98459563543004</v>
      </c>
      <c r="BR13" s="60">
        <f t="shared" si="49"/>
        <v>117.65335235378032</v>
      </c>
      <c r="BS13" s="60">
        <f t="shared" si="50"/>
        <v>92.058199454380116</v>
      </c>
      <c r="BT13" s="60">
        <f t="shared" si="51"/>
        <v>96.378004609812322</v>
      </c>
      <c r="BU13" s="60">
        <f t="shared" si="52"/>
        <v>105.48912424553012</v>
      </c>
      <c r="BV13" s="60">
        <f t="shared" si="53"/>
        <v>97.718521717226238</v>
      </c>
      <c r="BW13" s="60">
        <f t="shared" si="54"/>
        <v>99.781501258209047</v>
      </c>
      <c r="BX13" s="76">
        <f t="shared" si="55"/>
        <v>0</v>
      </c>
      <c r="BY13" s="60">
        <f t="shared" si="56"/>
        <v>7.9845956354300398</v>
      </c>
      <c r="BZ13" s="60">
        <f t="shared" si="57"/>
        <v>17.653352353780321</v>
      </c>
      <c r="CA13" s="60">
        <f t="shared" si="58"/>
        <v>-7.9418005456198841</v>
      </c>
      <c r="CB13" s="60">
        <f t="shared" si="11"/>
        <v>-3.6219953901876778</v>
      </c>
      <c r="CC13" s="60">
        <f t="shared" si="12"/>
        <v>5.489124245530121</v>
      </c>
      <c r="CD13" s="60">
        <f t="shared" si="13"/>
        <v>-2.2814782827737616</v>
      </c>
      <c r="CE13" s="61">
        <f t="shared" si="14"/>
        <v>-0.21849874179095252</v>
      </c>
      <c r="CG13" s="88" t="s">
        <v>10</v>
      </c>
      <c r="CH13" s="147">
        <f t="shared" si="59"/>
        <v>8917.1944444444434</v>
      </c>
      <c r="CI13" s="148">
        <f t="shared" si="73"/>
        <v>177.41269841269838</v>
      </c>
      <c r="CJ13" s="148">
        <f t="shared" si="60"/>
        <v>1.0213563752348891</v>
      </c>
      <c r="CK13" s="148">
        <f t="shared" si="61"/>
        <v>102.13563752348891</v>
      </c>
      <c r="CL13" s="149">
        <f t="shared" si="62"/>
        <v>2.13563752348891</v>
      </c>
    </row>
    <row r="14" spans="1:90" x14ac:dyDescent="0.25">
      <c r="A14" s="37" t="s">
        <v>11</v>
      </c>
      <c r="B14" s="131">
        <v>16915</v>
      </c>
      <c r="C14" s="55">
        <v>17068</v>
      </c>
      <c r="D14" s="55">
        <v>20482</v>
      </c>
      <c r="E14" s="55">
        <v>18758</v>
      </c>
      <c r="F14" s="55">
        <v>17588</v>
      </c>
      <c r="G14" s="56">
        <f t="shared" si="0"/>
        <v>18942.666666666668</v>
      </c>
      <c r="H14" s="56">
        <f t="shared" si="0"/>
        <v>18429.555555555558</v>
      </c>
      <c r="I14" s="56">
        <f t="shared" si="0"/>
        <v>18320.074074074077</v>
      </c>
      <c r="J14" s="58">
        <f t="shared" si="63"/>
        <v>0</v>
      </c>
      <c r="K14" s="56">
        <f t="shared" si="81"/>
        <v>153</v>
      </c>
      <c r="L14" s="56">
        <f t="shared" si="87"/>
        <v>3567</v>
      </c>
      <c r="M14" s="56">
        <f>E14-$B14</f>
        <v>1843</v>
      </c>
      <c r="N14" s="56">
        <f t="shared" si="83"/>
        <v>673</v>
      </c>
      <c r="O14" s="56">
        <f t="shared" si="84"/>
        <v>2027.6666666666679</v>
      </c>
      <c r="P14" s="56">
        <f t="shared" si="85"/>
        <v>1514.5555555555584</v>
      </c>
      <c r="Q14" s="57">
        <f t="shared" si="86"/>
        <v>1405.0740740740766</v>
      </c>
      <c r="R14" s="59">
        <f t="shared" si="16"/>
        <v>1</v>
      </c>
      <c r="S14" s="60">
        <f t="shared" si="75"/>
        <v>1.0090452261306533</v>
      </c>
      <c r="T14" s="60">
        <f t="shared" si="65"/>
        <v>1.2108779190067986</v>
      </c>
      <c r="U14" s="60">
        <f t="shared" si="72"/>
        <v>1.1089565474430978</v>
      </c>
      <c r="V14" s="60">
        <f t="shared" si="66"/>
        <v>1.039787171149867</v>
      </c>
      <c r="W14" s="60">
        <f t="shared" si="67"/>
        <v>1.1198738791999212</v>
      </c>
      <c r="X14" s="60">
        <f t="shared" si="68"/>
        <v>1.0895391992642955</v>
      </c>
      <c r="Y14" s="61">
        <f t="shared" si="69"/>
        <v>1.0830667498713613</v>
      </c>
      <c r="Z14" s="76">
        <f t="shared" si="18"/>
        <v>100</v>
      </c>
      <c r="AA14" s="60">
        <f t="shared" si="19"/>
        <v>100.90452261306532</v>
      </c>
      <c r="AB14" s="60">
        <f t="shared" si="20"/>
        <v>121.08779190067986</v>
      </c>
      <c r="AC14" s="60">
        <f t="shared" si="21"/>
        <v>110.89565474430978</v>
      </c>
      <c r="AD14" s="60">
        <f t="shared" si="22"/>
        <v>103.97871711498669</v>
      </c>
      <c r="AE14" s="60">
        <f t="shared" si="23"/>
        <v>111.98738791999212</v>
      </c>
      <c r="AF14" s="60">
        <f t="shared" si="24"/>
        <v>108.95391992642955</v>
      </c>
      <c r="AG14" s="77">
        <f t="shared" si="24"/>
        <v>108.30667498713613</v>
      </c>
      <c r="AH14" s="76">
        <f t="shared" si="25"/>
        <v>0</v>
      </c>
      <c r="AI14" s="60">
        <f t="shared" si="26"/>
        <v>0.90452261306532478</v>
      </c>
      <c r="AJ14" s="60">
        <f t="shared" si="27"/>
        <v>21.087791900679861</v>
      </c>
      <c r="AK14" s="60">
        <f t="shared" si="28"/>
        <v>10.89565474430978</v>
      </c>
      <c r="AL14" s="60">
        <f t="shared" si="29"/>
        <v>3.9787171149866936</v>
      </c>
      <c r="AM14" s="60">
        <f t="shared" si="30"/>
        <v>11.987387919992116</v>
      </c>
      <c r="AN14" s="60">
        <f t="shared" si="31"/>
        <v>8.953919926429549</v>
      </c>
      <c r="AO14" s="61">
        <f t="shared" si="32"/>
        <v>8.3066749871361338</v>
      </c>
      <c r="AQ14" s="37" t="s">
        <v>11</v>
      </c>
      <c r="AR14" s="54">
        <v>16915</v>
      </c>
      <c r="AS14" s="55">
        <v>17068</v>
      </c>
      <c r="AT14" s="55">
        <v>20482</v>
      </c>
      <c r="AU14" s="55">
        <v>18758</v>
      </c>
      <c r="AV14" s="55">
        <v>17588</v>
      </c>
      <c r="AW14" s="56">
        <f t="shared" si="5"/>
        <v>18942.666666666668</v>
      </c>
      <c r="AX14" s="56">
        <f t="shared" si="6"/>
        <v>18429.555555555558</v>
      </c>
      <c r="AY14" s="57">
        <f t="shared" si="7"/>
        <v>18320.074074074077</v>
      </c>
      <c r="AZ14" s="58">
        <v>0</v>
      </c>
      <c r="BA14" s="56">
        <f t="shared" si="70"/>
        <v>153</v>
      </c>
      <c r="BB14" s="56">
        <f t="shared" si="33"/>
        <v>3414</v>
      </c>
      <c r="BC14" s="56">
        <f t="shared" si="34"/>
        <v>-1724</v>
      </c>
      <c r="BD14" s="56">
        <f t="shared" si="35"/>
        <v>-1170</v>
      </c>
      <c r="BE14" s="56">
        <f t="shared" si="36"/>
        <v>1354.6666666666679</v>
      </c>
      <c r="BF14" s="56">
        <f t="shared" si="37"/>
        <v>-513.11111111110949</v>
      </c>
      <c r="BG14" s="56">
        <f t="shared" si="38"/>
        <v>-109.48148148148175</v>
      </c>
      <c r="BH14" s="59">
        <f t="shared" si="39"/>
        <v>1</v>
      </c>
      <c r="BI14" s="60">
        <f t="shared" si="40"/>
        <v>1.0090452261306533</v>
      </c>
      <c r="BJ14" s="60">
        <f t="shared" si="41"/>
        <v>1.2000234356690884</v>
      </c>
      <c r="BK14" s="60">
        <f t="shared" si="42"/>
        <v>0.91582853236988571</v>
      </c>
      <c r="BL14" s="60">
        <f t="shared" si="43"/>
        <v>0.93762661264527136</v>
      </c>
      <c r="BM14" s="60">
        <f t="shared" si="44"/>
        <v>1.0770222121143205</v>
      </c>
      <c r="BN14" s="60">
        <f t="shared" si="45"/>
        <v>0.97291241406818241</v>
      </c>
      <c r="BO14" s="60">
        <f t="shared" si="46"/>
        <v>0.99405946165378478</v>
      </c>
      <c r="BP14" s="76">
        <f t="shared" si="47"/>
        <v>100</v>
      </c>
      <c r="BQ14" s="60">
        <f t="shared" si="48"/>
        <v>100.90452261306532</v>
      </c>
      <c r="BR14" s="60">
        <f t="shared" si="49"/>
        <v>120.00234356690885</v>
      </c>
      <c r="BS14" s="60">
        <f t="shared" si="50"/>
        <v>91.582853236988569</v>
      </c>
      <c r="BT14" s="60">
        <f t="shared" si="51"/>
        <v>93.762661264527139</v>
      </c>
      <c r="BU14" s="60">
        <f t="shared" si="52"/>
        <v>107.70222121143205</v>
      </c>
      <c r="BV14" s="60">
        <f t="shared" si="53"/>
        <v>97.291241406818244</v>
      </c>
      <c r="BW14" s="60">
        <f t="shared" si="54"/>
        <v>99.405946165378481</v>
      </c>
      <c r="BX14" s="76">
        <f t="shared" si="55"/>
        <v>0</v>
      </c>
      <c r="BY14" s="60">
        <f t="shared" si="56"/>
        <v>0.90452261306532478</v>
      </c>
      <c r="BZ14" s="60">
        <f t="shared" si="57"/>
        <v>20.002343566908849</v>
      </c>
      <c r="CA14" s="60">
        <f t="shared" si="58"/>
        <v>-8.4171467630114307</v>
      </c>
      <c r="CB14" s="60">
        <f t="shared" si="11"/>
        <v>-6.2373387354728607</v>
      </c>
      <c r="CC14" s="60">
        <f t="shared" si="12"/>
        <v>7.7022212114320467</v>
      </c>
      <c r="CD14" s="60">
        <f t="shared" si="13"/>
        <v>-2.7087585931817557</v>
      </c>
      <c r="CE14" s="61">
        <f t="shared" si="14"/>
        <v>-0.59405383462151917</v>
      </c>
      <c r="CG14" s="88" t="s">
        <v>11</v>
      </c>
      <c r="CH14" s="147">
        <f t="shared" si="59"/>
        <v>18312.91203703704</v>
      </c>
      <c r="CI14" s="148">
        <f t="shared" si="73"/>
        <v>200.72486772486809</v>
      </c>
      <c r="CJ14" s="148">
        <f t="shared" si="60"/>
        <v>1.0114647363968929</v>
      </c>
      <c r="CK14" s="148">
        <f t="shared" si="61"/>
        <v>101.14647363968929</v>
      </c>
      <c r="CL14" s="149">
        <f t="shared" si="62"/>
        <v>1.1464736396892903</v>
      </c>
    </row>
    <row r="15" spans="1:90" ht="24" x14ac:dyDescent="0.25">
      <c r="A15" s="37" t="s">
        <v>12</v>
      </c>
      <c r="B15" s="131">
        <v>13355</v>
      </c>
      <c r="C15" s="55">
        <v>14039</v>
      </c>
      <c r="D15" s="55">
        <v>17411</v>
      </c>
      <c r="E15" s="55">
        <v>17112</v>
      </c>
      <c r="F15" s="55">
        <v>16897</v>
      </c>
      <c r="G15" s="56">
        <f t="shared" si="0"/>
        <v>17140</v>
      </c>
      <c r="H15" s="56">
        <f t="shared" si="0"/>
        <v>17049.666666666668</v>
      </c>
      <c r="I15" s="56">
        <f t="shared" si="0"/>
        <v>17028.888888888891</v>
      </c>
      <c r="J15" s="58">
        <f t="shared" si="63"/>
        <v>0</v>
      </c>
      <c r="K15" s="56">
        <f t="shared" si="81"/>
        <v>684</v>
      </c>
      <c r="L15" s="56">
        <f t="shared" si="87"/>
        <v>4056</v>
      </c>
      <c r="M15" s="56">
        <f t="shared" si="82"/>
        <v>3757</v>
      </c>
      <c r="N15" s="56">
        <f t="shared" si="83"/>
        <v>3542</v>
      </c>
      <c r="O15" s="56">
        <f t="shared" si="84"/>
        <v>3785</v>
      </c>
      <c r="P15" s="56">
        <f t="shared" si="85"/>
        <v>3694.6666666666679</v>
      </c>
      <c r="Q15" s="57">
        <f t="shared" si="86"/>
        <v>3673.8888888888905</v>
      </c>
      <c r="R15" s="59">
        <f t="shared" si="16"/>
        <v>1</v>
      </c>
      <c r="S15" s="60">
        <f t="shared" si="75"/>
        <v>1.0512167727442905</v>
      </c>
      <c r="T15" s="60">
        <f t="shared" si="65"/>
        <v>1.3037064769749158</v>
      </c>
      <c r="U15" s="60">
        <f t="shared" si="72"/>
        <v>1.28131785847997</v>
      </c>
      <c r="V15" s="60">
        <f t="shared" si="66"/>
        <v>1.2652190190939723</v>
      </c>
      <c r="W15" s="60">
        <f t="shared" si="67"/>
        <v>1.283414451516286</v>
      </c>
      <c r="X15" s="60">
        <f t="shared" si="68"/>
        <v>1.2766504430300762</v>
      </c>
      <c r="Y15" s="61">
        <f t="shared" si="69"/>
        <v>1.2750946378801116</v>
      </c>
      <c r="Z15" s="76">
        <f t="shared" si="18"/>
        <v>100</v>
      </c>
      <c r="AA15" s="60">
        <f t="shared" si="19"/>
        <v>105.12167727442905</v>
      </c>
      <c r="AB15" s="60">
        <f t="shared" si="20"/>
        <v>130.37064769749159</v>
      </c>
      <c r="AC15" s="60">
        <f t="shared" si="21"/>
        <v>128.13178584799701</v>
      </c>
      <c r="AD15" s="60">
        <f t="shared" si="22"/>
        <v>126.52190190939723</v>
      </c>
      <c r="AE15" s="60">
        <f t="shared" si="23"/>
        <v>128.34144515162859</v>
      </c>
      <c r="AF15" s="60">
        <f t="shared" si="24"/>
        <v>127.66504430300762</v>
      </c>
      <c r="AG15" s="77">
        <f t="shared" si="24"/>
        <v>127.50946378801116</v>
      </c>
      <c r="AH15" s="76">
        <f t="shared" si="25"/>
        <v>0</v>
      </c>
      <c r="AI15" s="60">
        <f t="shared" si="26"/>
        <v>5.1216772744290466</v>
      </c>
      <c r="AJ15" s="60">
        <f t="shared" si="27"/>
        <v>30.370647697491592</v>
      </c>
      <c r="AK15" s="60">
        <f t="shared" si="28"/>
        <v>28.131785847997008</v>
      </c>
      <c r="AL15" s="60">
        <f t="shared" si="29"/>
        <v>26.521901909397229</v>
      </c>
      <c r="AM15" s="60">
        <f t="shared" si="30"/>
        <v>28.341445151628591</v>
      </c>
      <c r="AN15" s="60">
        <f t="shared" si="31"/>
        <v>27.665044303007619</v>
      </c>
      <c r="AO15" s="61">
        <f t="shared" si="32"/>
        <v>27.509463788011161</v>
      </c>
      <c r="AQ15" s="37" t="s">
        <v>12</v>
      </c>
      <c r="AR15" s="54">
        <v>13355</v>
      </c>
      <c r="AS15" s="55">
        <v>14039</v>
      </c>
      <c r="AT15" s="55">
        <v>17411</v>
      </c>
      <c r="AU15" s="55">
        <v>17112</v>
      </c>
      <c r="AV15" s="55">
        <v>16897</v>
      </c>
      <c r="AW15" s="56">
        <f t="shared" si="5"/>
        <v>17140</v>
      </c>
      <c r="AX15" s="56">
        <f t="shared" si="6"/>
        <v>17049.666666666668</v>
      </c>
      <c r="AY15" s="57">
        <f t="shared" si="7"/>
        <v>17028.888888888891</v>
      </c>
      <c r="AZ15" s="58">
        <v>0</v>
      </c>
      <c r="BA15" s="56">
        <f t="shared" si="70"/>
        <v>684</v>
      </c>
      <c r="BB15" s="56">
        <f t="shared" si="33"/>
        <v>3372</v>
      </c>
      <c r="BC15" s="56">
        <f t="shared" si="34"/>
        <v>-299</v>
      </c>
      <c r="BD15" s="56">
        <f t="shared" si="35"/>
        <v>-215</v>
      </c>
      <c r="BE15" s="56">
        <f t="shared" si="36"/>
        <v>243</v>
      </c>
      <c r="BF15" s="56">
        <f t="shared" si="37"/>
        <v>-90.333333333332121</v>
      </c>
      <c r="BG15" s="56">
        <f t="shared" si="38"/>
        <v>-20.777777777777374</v>
      </c>
      <c r="BH15" s="59">
        <f t="shared" si="39"/>
        <v>1</v>
      </c>
      <c r="BI15" s="60">
        <f t="shared" si="40"/>
        <v>1.0512167727442905</v>
      </c>
      <c r="BJ15" s="60">
        <f t="shared" si="41"/>
        <v>1.2401880475817366</v>
      </c>
      <c r="BK15" s="60">
        <f t="shared" si="42"/>
        <v>0.9828269484808454</v>
      </c>
      <c r="BL15" s="60">
        <f t="shared" si="43"/>
        <v>0.98743571762505844</v>
      </c>
      <c r="BM15" s="60">
        <f t="shared" si="44"/>
        <v>1.0143812511096644</v>
      </c>
      <c r="BN15" s="60">
        <f t="shared" si="45"/>
        <v>0.99472967716841698</v>
      </c>
      <c r="BO15" s="60">
        <f t="shared" si="46"/>
        <v>0.99878133818191295</v>
      </c>
      <c r="BP15" s="76">
        <f t="shared" si="47"/>
        <v>100</v>
      </c>
      <c r="BQ15" s="60">
        <f t="shared" si="48"/>
        <v>105.12167727442905</v>
      </c>
      <c r="BR15" s="60">
        <f t="shared" si="49"/>
        <v>124.01880475817366</v>
      </c>
      <c r="BS15" s="60">
        <f t="shared" si="50"/>
        <v>98.282694848084546</v>
      </c>
      <c r="BT15" s="60">
        <f t="shared" si="51"/>
        <v>98.743571762505837</v>
      </c>
      <c r="BU15" s="60">
        <f t="shared" si="52"/>
        <v>101.43812511096644</v>
      </c>
      <c r="BV15" s="60">
        <f t="shared" si="53"/>
        <v>99.472967716841694</v>
      </c>
      <c r="BW15" s="60">
        <f t="shared" si="54"/>
        <v>99.878133818191301</v>
      </c>
      <c r="BX15" s="76">
        <f t="shared" si="55"/>
        <v>0</v>
      </c>
      <c r="BY15" s="60">
        <f t="shared" si="56"/>
        <v>5.1216772744290466</v>
      </c>
      <c r="BZ15" s="60">
        <f t="shared" si="57"/>
        <v>24.018804758173658</v>
      </c>
      <c r="CA15" s="60">
        <f t="shared" si="58"/>
        <v>-1.7173051519154541</v>
      </c>
      <c r="CB15" s="60">
        <f t="shared" si="11"/>
        <v>-1.2564282374941627</v>
      </c>
      <c r="CC15" s="60">
        <f t="shared" si="12"/>
        <v>1.438125110966439</v>
      </c>
      <c r="CD15" s="60">
        <f t="shared" si="13"/>
        <v>-0.52703228315830586</v>
      </c>
      <c r="CE15" s="61">
        <f t="shared" si="14"/>
        <v>-0.12186618180869857</v>
      </c>
      <c r="CG15" s="88" t="s">
        <v>12</v>
      </c>
      <c r="CH15" s="147">
        <f t="shared" si="59"/>
        <v>16254.069444444445</v>
      </c>
      <c r="CI15" s="148">
        <f t="shared" si="73"/>
        <v>524.8412698412701</v>
      </c>
      <c r="CJ15" s="148">
        <f t="shared" si="60"/>
        <v>1.0353268771975201</v>
      </c>
      <c r="CK15" s="148">
        <f t="shared" si="61"/>
        <v>103.53268771975202</v>
      </c>
      <c r="CL15" s="149">
        <f t="shared" si="62"/>
        <v>3.532687719752019</v>
      </c>
    </row>
    <row r="16" spans="1:90" ht="24" x14ac:dyDescent="0.25">
      <c r="A16" s="37" t="s">
        <v>13</v>
      </c>
      <c r="B16" s="131">
        <v>8677</v>
      </c>
      <c r="C16" s="55">
        <v>9604</v>
      </c>
      <c r="D16" s="55">
        <v>10672</v>
      </c>
      <c r="E16" s="55">
        <v>11004</v>
      </c>
      <c r="F16" s="55">
        <v>10397</v>
      </c>
      <c r="G16" s="56">
        <f t="shared" si="0"/>
        <v>10691</v>
      </c>
      <c r="H16" s="56">
        <f t="shared" si="0"/>
        <v>10697.333333333334</v>
      </c>
      <c r="I16" s="56">
        <f t="shared" si="0"/>
        <v>10595.111111111111</v>
      </c>
      <c r="J16" s="58">
        <f t="shared" si="63"/>
        <v>0</v>
      </c>
      <c r="K16" s="56">
        <f t="shared" si="81"/>
        <v>927</v>
      </c>
      <c r="L16" s="56">
        <f t="shared" si="87"/>
        <v>1995</v>
      </c>
      <c r="M16" s="56">
        <f t="shared" si="82"/>
        <v>2327</v>
      </c>
      <c r="N16" s="56">
        <f t="shared" si="83"/>
        <v>1720</v>
      </c>
      <c r="O16" s="56">
        <f t="shared" si="84"/>
        <v>2014</v>
      </c>
      <c r="P16" s="56">
        <f t="shared" si="85"/>
        <v>2020.3333333333339</v>
      </c>
      <c r="Q16" s="57">
        <f t="shared" si="86"/>
        <v>1918.1111111111113</v>
      </c>
      <c r="R16" s="59">
        <f t="shared" si="16"/>
        <v>1</v>
      </c>
      <c r="S16" s="60">
        <f t="shared" si="75"/>
        <v>1.1068341592716378</v>
      </c>
      <c r="T16" s="60">
        <f t="shared" si="65"/>
        <v>1.2299181744842687</v>
      </c>
      <c r="U16" s="60">
        <f t="shared" si="72"/>
        <v>1.2681802466290193</v>
      </c>
      <c r="V16" s="60">
        <f t="shared" si="66"/>
        <v>1.1982251930390688</v>
      </c>
      <c r="W16" s="60">
        <f t="shared" si="67"/>
        <v>1.2321078713841189</v>
      </c>
      <c r="X16" s="60">
        <f t="shared" si="68"/>
        <v>1.2328377703507358</v>
      </c>
      <c r="Y16" s="61">
        <f t="shared" si="69"/>
        <v>1.2210569449246411</v>
      </c>
      <c r="Z16" s="76">
        <f t="shared" si="18"/>
        <v>100</v>
      </c>
      <c r="AA16" s="60">
        <f t="shared" si="19"/>
        <v>110.68341592716378</v>
      </c>
      <c r="AB16" s="60">
        <f t="shared" si="20"/>
        <v>122.99181744842687</v>
      </c>
      <c r="AC16" s="60">
        <f t="shared" si="21"/>
        <v>126.81802466290193</v>
      </c>
      <c r="AD16" s="60">
        <f t="shared" si="22"/>
        <v>119.82251930390689</v>
      </c>
      <c r="AE16" s="60">
        <f t="shared" si="23"/>
        <v>123.21078713841189</v>
      </c>
      <c r="AF16" s="60">
        <f t="shared" si="24"/>
        <v>123.28377703507358</v>
      </c>
      <c r="AG16" s="77">
        <f t="shared" si="24"/>
        <v>122.10569449246411</v>
      </c>
      <c r="AH16" s="76">
        <f t="shared" si="25"/>
        <v>0</v>
      </c>
      <c r="AI16" s="60">
        <f t="shared" si="26"/>
        <v>10.683415927163779</v>
      </c>
      <c r="AJ16" s="60">
        <f t="shared" si="27"/>
        <v>22.991817448426872</v>
      </c>
      <c r="AK16" s="60">
        <f t="shared" si="28"/>
        <v>26.818024662901934</v>
      </c>
      <c r="AL16" s="60">
        <f t="shared" si="29"/>
        <v>19.822519303906887</v>
      </c>
      <c r="AM16" s="60">
        <f t="shared" si="30"/>
        <v>23.210787138411888</v>
      </c>
      <c r="AN16" s="60">
        <f t="shared" si="31"/>
        <v>23.283777035073584</v>
      </c>
      <c r="AO16" s="61">
        <f t="shared" si="32"/>
        <v>22.10569449246411</v>
      </c>
      <c r="AQ16" s="37" t="s">
        <v>13</v>
      </c>
      <c r="AR16" s="54">
        <v>8677</v>
      </c>
      <c r="AS16" s="55">
        <v>9604</v>
      </c>
      <c r="AT16" s="55">
        <v>10672</v>
      </c>
      <c r="AU16" s="55">
        <v>11004</v>
      </c>
      <c r="AV16" s="55">
        <v>10397</v>
      </c>
      <c r="AW16" s="56">
        <f t="shared" si="5"/>
        <v>10691</v>
      </c>
      <c r="AX16" s="56">
        <f t="shared" si="6"/>
        <v>10697.333333333334</v>
      </c>
      <c r="AY16" s="57">
        <f t="shared" si="7"/>
        <v>10595.111111111111</v>
      </c>
      <c r="AZ16" s="58">
        <v>0</v>
      </c>
      <c r="BA16" s="56">
        <f t="shared" si="70"/>
        <v>927</v>
      </c>
      <c r="BB16" s="56">
        <f t="shared" si="33"/>
        <v>1068</v>
      </c>
      <c r="BC16" s="56">
        <f t="shared" si="34"/>
        <v>332</v>
      </c>
      <c r="BD16" s="56">
        <f t="shared" si="35"/>
        <v>-607</v>
      </c>
      <c r="BE16" s="56">
        <f t="shared" si="36"/>
        <v>294</v>
      </c>
      <c r="BF16" s="56">
        <f t="shared" si="37"/>
        <v>6.3333333333339397</v>
      </c>
      <c r="BG16" s="56">
        <f t="shared" si="38"/>
        <v>-102.22222222222263</v>
      </c>
      <c r="BH16" s="59">
        <f t="shared" si="39"/>
        <v>1</v>
      </c>
      <c r="BI16" s="60">
        <f t="shared" si="40"/>
        <v>1.1068341592716378</v>
      </c>
      <c r="BJ16" s="60">
        <f t="shared" si="41"/>
        <v>1.1112036651395252</v>
      </c>
      <c r="BK16" s="60">
        <f t="shared" si="42"/>
        <v>1.0311094452773613</v>
      </c>
      <c r="BL16" s="60">
        <f t="shared" si="43"/>
        <v>0.9448382406397674</v>
      </c>
      <c r="BM16" s="60">
        <f t="shared" si="44"/>
        <v>1.0282773877079927</v>
      </c>
      <c r="BN16" s="60">
        <f t="shared" si="45"/>
        <v>1.000592398590715</v>
      </c>
      <c r="BO16" s="60">
        <f t="shared" si="46"/>
        <v>0.99044413976484269</v>
      </c>
      <c r="BP16" s="76">
        <f t="shared" si="47"/>
        <v>100</v>
      </c>
      <c r="BQ16" s="60">
        <f t="shared" si="48"/>
        <v>110.68341592716378</v>
      </c>
      <c r="BR16" s="60">
        <f t="shared" si="49"/>
        <v>111.12036651395252</v>
      </c>
      <c r="BS16" s="60">
        <f t="shared" si="50"/>
        <v>103.11094452773612</v>
      </c>
      <c r="BT16" s="60">
        <f t="shared" si="51"/>
        <v>94.483824063976741</v>
      </c>
      <c r="BU16" s="60">
        <f t="shared" si="52"/>
        <v>102.82773877079927</v>
      </c>
      <c r="BV16" s="60">
        <f t="shared" si="53"/>
        <v>100.0592398590715</v>
      </c>
      <c r="BW16" s="60">
        <f t="shared" si="54"/>
        <v>99.044413976484265</v>
      </c>
      <c r="BX16" s="76">
        <f t="shared" si="55"/>
        <v>0</v>
      </c>
      <c r="BY16" s="60">
        <f t="shared" si="56"/>
        <v>10.683415927163779</v>
      </c>
      <c r="BZ16" s="60">
        <f t="shared" si="57"/>
        <v>11.120366513952519</v>
      </c>
      <c r="CA16" s="60">
        <f t="shared" si="58"/>
        <v>3.1109445277361232</v>
      </c>
      <c r="CB16" s="60">
        <f t="shared" si="11"/>
        <v>-5.5161759360232594</v>
      </c>
      <c r="CC16" s="60">
        <f t="shared" si="12"/>
        <v>2.8277387707992716</v>
      </c>
      <c r="CD16" s="60">
        <f t="shared" si="13"/>
        <v>5.9239859071496426E-2</v>
      </c>
      <c r="CE16" s="61">
        <f t="shared" si="14"/>
        <v>-0.95558602351573541</v>
      </c>
      <c r="CG16" s="88" t="s">
        <v>13</v>
      </c>
      <c r="CH16" s="147">
        <f t="shared" si="59"/>
        <v>10292.180555555555</v>
      </c>
      <c r="CI16" s="148">
        <f t="shared" si="73"/>
        <v>274.01587301587307</v>
      </c>
      <c r="CJ16" s="148">
        <f t="shared" si="60"/>
        <v>1.0289418828418537</v>
      </c>
      <c r="CK16" s="148">
        <f t="shared" si="61"/>
        <v>102.89418828418538</v>
      </c>
      <c r="CL16" s="149">
        <f t="shared" si="62"/>
        <v>2.8941882841853754</v>
      </c>
    </row>
    <row r="17" spans="1:90" x14ac:dyDescent="0.25">
      <c r="A17" s="37" t="s">
        <v>14</v>
      </c>
      <c r="B17" s="131">
        <v>17117</v>
      </c>
      <c r="C17" s="55">
        <v>17821</v>
      </c>
      <c r="D17" s="55">
        <v>21819</v>
      </c>
      <c r="E17" s="55">
        <v>20617</v>
      </c>
      <c r="F17" s="55">
        <v>20056</v>
      </c>
      <c r="G17" s="56">
        <f t="shared" si="0"/>
        <v>20830.666666666668</v>
      </c>
      <c r="H17" s="56">
        <f t="shared" si="0"/>
        <v>20501.222222222223</v>
      </c>
      <c r="I17" s="56">
        <f t="shared" si="0"/>
        <v>20462.629629629631</v>
      </c>
      <c r="J17" s="58">
        <f t="shared" si="63"/>
        <v>0</v>
      </c>
      <c r="K17" s="56">
        <f t="shared" si="81"/>
        <v>704</v>
      </c>
      <c r="L17" s="56">
        <f t="shared" si="87"/>
        <v>4702</v>
      </c>
      <c r="M17" s="56">
        <f t="shared" si="82"/>
        <v>3500</v>
      </c>
      <c r="N17" s="56">
        <f t="shared" si="83"/>
        <v>2939</v>
      </c>
      <c r="O17" s="56">
        <f t="shared" si="84"/>
        <v>3713.6666666666679</v>
      </c>
      <c r="P17" s="56">
        <f t="shared" si="85"/>
        <v>3384.2222222222226</v>
      </c>
      <c r="Q17" s="57">
        <f t="shared" si="86"/>
        <v>3345.6296296296314</v>
      </c>
      <c r="R17" s="59">
        <f t="shared" si="16"/>
        <v>1</v>
      </c>
      <c r="S17" s="60">
        <f t="shared" si="75"/>
        <v>1.0411287024595433</v>
      </c>
      <c r="T17" s="60">
        <f t="shared" si="65"/>
        <v>1.274697668984051</v>
      </c>
      <c r="U17" s="60">
        <f t="shared" si="72"/>
        <v>1.2044750832505695</v>
      </c>
      <c r="V17" s="60">
        <f t="shared" si="66"/>
        <v>1.1717006484781212</v>
      </c>
      <c r="W17" s="60">
        <f t="shared" si="67"/>
        <v>1.2169578002375807</v>
      </c>
      <c r="X17" s="60">
        <f t="shared" si="68"/>
        <v>1.1977111773220905</v>
      </c>
      <c r="Y17" s="61">
        <f t="shared" si="69"/>
        <v>1.1954565420125975</v>
      </c>
      <c r="Z17" s="76">
        <f t="shared" si="18"/>
        <v>100</v>
      </c>
      <c r="AA17" s="60">
        <f t="shared" si="19"/>
        <v>104.11287024595433</v>
      </c>
      <c r="AB17" s="60">
        <f t="shared" si="20"/>
        <v>127.4697668984051</v>
      </c>
      <c r="AC17" s="60">
        <f t="shared" si="21"/>
        <v>120.44750832505696</v>
      </c>
      <c r="AD17" s="60">
        <f t="shared" si="22"/>
        <v>117.17006484781211</v>
      </c>
      <c r="AE17" s="60">
        <f t="shared" si="23"/>
        <v>121.69578002375808</v>
      </c>
      <c r="AF17" s="60">
        <f t="shared" si="24"/>
        <v>119.77111773220905</v>
      </c>
      <c r="AG17" s="77">
        <f t="shared" si="24"/>
        <v>119.54565420125975</v>
      </c>
      <c r="AH17" s="76">
        <f t="shared" si="25"/>
        <v>0</v>
      </c>
      <c r="AI17" s="60">
        <f t="shared" si="26"/>
        <v>4.1128702459543263</v>
      </c>
      <c r="AJ17" s="60">
        <f t="shared" si="27"/>
        <v>27.469766898405098</v>
      </c>
      <c r="AK17" s="60">
        <f t="shared" si="28"/>
        <v>20.447508325056958</v>
      </c>
      <c r="AL17" s="60">
        <f t="shared" si="29"/>
        <v>17.170064847812114</v>
      </c>
      <c r="AM17" s="60">
        <f t="shared" si="30"/>
        <v>21.695780023758076</v>
      </c>
      <c r="AN17" s="60">
        <f t="shared" si="31"/>
        <v>19.771117732209049</v>
      </c>
      <c r="AO17" s="61">
        <f t="shared" si="32"/>
        <v>19.545654201259751</v>
      </c>
      <c r="AQ17" s="37" t="s">
        <v>14</v>
      </c>
      <c r="AR17" s="54">
        <v>17117</v>
      </c>
      <c r="AS17" s="55">
        <v>17821</v>
      </c>
      <c r="AT17" s="55">
        <v>21819</v>
      </c>
      <c r="AU17" s="55">
        <v>20617</v>
      </c>
      <c r="AV17" s="55">
        <v>20056</v>
      </c>
      <c r="AW17" s="56">
        <f t="shared" si="5"/>
        <v>20830.666666666668</v>
      </c>
      <c r="AX17" s="56">
        <f t="shared" si="6"/>
        <v>20501.222222222223</v>
      </c>
      <c r="AY17" s="57">
        <f t="shared" si="7"/>
        <v>20462.629629629631</v>
      </c>
      <c r="AZ17" s="58">
        <v>0</v>
      </c>
      <c r="BA17" s="56">
        <f t="shared" si="70"/>
        <v>704</v>
      </c>
      <c r="BB17" s="56">
        <f t="shared" si="33"/>
        <v>3998</v>
      </c>
      <c r="BC17" s="56">
        <f t="shared" si="34"/>
        <v>-1202</v>
      </c>
      <c r="BD17" s="56">
        <f t="shared" si="35"/>
        <v>-561</v>
      </c>
      <c r="BE17" s="56">
        <f t="shared" si="36"/>
        <v>774.66666666666788</v>
      </c>
      <c r="BF17" s="56">
        <f t="shared" si="37"/>
        <v>-329.44444444444525</v>
      </c>
      <c r="BG17" s="56">
        <f t="shared" si="38"/>
        <v>-38.592592592591245</v>
      </c>
      <c r="BH17" s="59">
        <f t="shared" si="39"/>
        <v>1</v>
      </c>
      <c r="BI17" s="60">
        <f t="shared" si="40"/>
        <v>1.0411287024595433</v>
      </c>
      <c r="BJ17" s="60">
        <f t="shared" si="41"/>
        <v>1.2243420683463331</v>
      </c>
      <c r="BK17" s="60">
        <f t="shared" si="42"/>
        <v>0.94491039919336361</v>
      </c>
      <c r="BL17" s="60">
        <f t="shared" si="43"/>
        <v>0.97278944560314307</v>
      </c>
      <c r="BM17" s="60">
        <f t="shared" si="44"/>
        <v>1.0386251828214335</v>
      </c>
      <c r="BN17" s="60">
        <f t="shared" si="45"/>
        <v>0.9841846423008811</v>
      </c>
      <c r="BO17" s="60">
        <f t="shared" si="46"/>
        <v>0.99811754674066411</v>
      </c>
      <c r="BP17" s="76">
        <f t="shared" si="47"/>
        <v>100</v>
      </c>
      <c r="BQ17" s="60">
        <f t="shared" si="48"/>
        <v>104.11287024595433</v>
      </c>
      <c r="BR17" s="60">
        <f t="shared" si="49"/>
        <v>122.4342068346333</v>
      </c>
      <c r="BS17" s="60">
        <f t="shared" si="50"/>
        <v>94.491039919336359</v>
      </c>
      <c r="BT17" s="60">
        <f t="shared" si="51"/>
        <v>97.278944560314301</v>
      </c>
      <c r="BU17" s="60">
        <f t="shared" si="52"/>
        <v>103.86251828214334</v>
      </c>
      <c r="BV17" s="60">
        <f t="shared" si="53"/>
        <v>98.418464230088105</v>
      </c>
      <c r="BW17" s="60">
        <f t="shared" si="54"/>
        <v>99.811754674066407</v>
      </c>
      <c r="BX17" s="76">
        <f t="shared" si="55"/>
        <v>0</v>
      </c>
      <c r="BY17" s="60">
        <f t="shared" si="56"/>
        <v>4.1128702459543263</v>
      </c>
      <c r="BZ17" s="60">
        <f t="shared" si="57"/>
        <v>22.434206834633301</v>
      </c>
      <c r="CA17" s="60">
        <f t="shared" si="58"/>
        <v>-5.5089600806636412</v>
      </c>
      <c r="CB17" s="60">
        <f t="shared" si="11"/>
        <v>-2.7210554396856992</v>
      </c>
      <c r="CC17" s="60">
        <f t="shared" si="12"/>
        <v>3.8625182821433413</v>
      </c>
      <c r="CD17" s="60">
        <f t="shared" si="13"/>
        <v>-1.5815357699118948</v>
      </c>
      <c r="CE17" s="61">
        <f t="shared" si="14"/>
        <v>-0.18824532593359322</v>
      </c>
      <c r="CG17" s="88" t="s">
        <v>14</v>
      </c>
      <c r="CH17" s="147">
        <f t="shared" si="59"/>
        <v>19903.064814814818</v>
      </c>
      <c r="CI17" s="148">
        <f t="shared" si="73"/>
        <v>477.94708994709021</v>
      </c>
      <c r="CJ17" s="148">
        <f t="shared" si="60"/>
        <v>1.0258320324441452</v>
      </c>
      <c r="CK17" s="148">
        <f t="shared" si="61"/>
        <v>102.58320324441452</v>
      </c>
      <c r="CL17" s="149">
        <f t="shared" si="62"/>
        <v>2.5832032444145199</v>
      </c>
    </row>
    <row r="18" spans="1:90" x14ac:dyDescent="0.25">
      <c r="A18" s="37" t="s">
        <v>15</v>
      </c>
      <c r="B18" s="131">
        <v>20782</v>
      </c>
      <c r="C18" s="55">
        <v>21062</v>
      </c>
      <c r="D18" s="55">
        <v>22916</v>
      </c>
      <c r="E18" s="55">
        <v>22076</v>
      </c>
      <c r="F18" s="55">
        <v>21569</v>
      </c>
      <c r="G18" s="56">
        <f t="shared" si="0"/>
        <v>22187</v>
      </c>
      <c r="H18" s="56">
        <f t="shared" si="0"/>
        <v>21944</v>
      </c>
      <c r="I18" s="56">
        <f t="shared" si="0"/>
        <v>21900</v>
      </c>
      <c r="J18" s="58">
        <f t="shared" si="63"/>
        <v>0</v>
      </c>
      <c r="K18" s="56">
        <f t="shared" si="81"/>
        <v>280</v>
      </c>
      <c r="L18" s="56">
        <f t="shared" si="87"/>
        <v>2134</v>
      </c>
      <c r="M18" s="56">
        <f t="shared" si="82"/>
        <v>1294</v>
      </c>
      <c r="N18" s="56">
        <f>F18-$B18</f>
        <v>787</v>
      </c>
      <c r="O18" s="56">
        <f t="shared" si="84"/>
        <v>1405</v>
      </c>
      <c r="P18" s="56">
        <f t="shared" si="85"/>
        <v>1162</v>
      </c>
      <c r="Q18" s="57">
        <f t="shared" si="86"/>
        <v>1118</v>
      </c>
      <c r="R18" s="59">
        <f t="shared" si="16"/>
        <v>1</v>
      </c>
      <c r="S18" s="60">
        <f t="shared" si="75"/>
        <v>1.0134731979597729</v>
      </c>
      <c r="T18" s="60">
        <f t="shared" si="65"/>
        <v>1.1026850158791262</v>
      </c>
      <c r="U18" s="60">
        <f t="shared" si="72"/>
        <v>1.0622654219998076</v>
      </c>
      <c r="V18" s="60">
        <f t="shared" si="66"/>
        <v>1.0378693099797902</v>
      </c>
      <c r="W18" s="60">
        <f t="shared" si="67"/>
        <v>1.0676065826195746</v>
      </c>
      <c r="X18" s="60">
        <f t="shared" si="68"/>
        <v>1.0559137715330575</v>
      </c>
      <c r="Y18" s="61">
        <f t="shared" si="69"/>
        <v>1.0537965547108075</v>
      </c>
      <c r="Z18" s="76">
        <f t="shared" si="18"/>
        <v>100</v>
      </c>
      <c r="AA18" s="60">
        <f t="shared" si="19"/>
        <v>101.34731979597728</v>
      </c>
      <c r="AB18" s="60">
        <f t="shared" si="20"/>
        <v>110.26850158791261</v>
      </c>
      <c r="AC18" s="60">
        <f t="shared" si="21"/>
        <v>106.22654219998076</v>
      </c>
      <c r="AD18" s="60">
        <f t="shared" si="22"/>
        <v>103.78693099797903</v>
      </c>
      <c r="AE18" s="60">
        <f t="shared" si="23"/>
        <v>106.76065826195746</v>
      </c>
      <c r="AF18" s="60">
        <f t="shared" si="24"/>
        <v>105.59137715330576</v>
      </c>
      <c r="AG18" s="77">
        <f t="shared" si="24"/>
        <v>105.37965547108075</v>
      </c>
      <c r="AH18" s="76">
        <f t="shared" si="25"/>
        <v>0</v>
      </c>
      <c r="AI18" s="60">
        <f t="shared" si="26"/>
        <v>1.3473197959772847</v>
      </c>
      <c r="AJ18" s="60">
        <f t="shared" si="27"/>
        <v>10.26850158791261</v>
      </c>
      <c r="AK18" s="60">
        <f t="shared" si="28"/>
        <v>6.2265421999807558</v>
      </c>
      <c r="AL18" s="60">
        <f t="shared" si="29"/>
        <v>3.7869309979790273</v>
      </c>
      <c r="AM18" s="60">
        <f t="shared" si="30"/>
        <v>6.7606582619574596</v>
      </c>
      <c r="AN18" s="60">
        <f t="shared" si="31"/>
        <v>5.591377153305757</v>
      </c>
      <c r="AO18" s="61">
        <f t="shared" si="32"/>
        <v>5.3796554710807527</v>
      </c>
      <c r="AQ18" s="37" t="s">
        <v>15</v>
      </c>
      <c r="AR18" s="54">
        <v>20782</v>
      </c>
      <c r="AS18" s="55">
        <v>21062</v>
      </c>
      <c r="AT18" s="55">
        <v>22916</v>
      </c>
      <c r="AU18" s="55">
        <v>22076</v>
      </c>
      <c r="AV18" s="55">
        <v>21569</v>
      </c>
      <c r="AW18" s="56">
        <f t="shared" si="5"/>
        <v>22187</v>
      </c>
      <c r="AX18" s="56">
        <f t="shared" si="6"/>
        <v>21944</v>
      </c>
      <c r="AY18" s="57">
        <f t="shared" si="7"/>
        <v>21900</v>
      </c>
      <c r="AZ18" s="58">
        <v>0</v>
      </c>
      <c r="BA18" s="56">
        <f t="shared" si="70"/>
        <v>280</v>
      </c>
      <c r="BB18" s="56">
        <f t="shared" si="33"/>
        <v>1854</v>
      </c>
      <c r="BC18" s="56">
        <f t="shared" si="34"/>
        <v>-840</v>
      </c>
      <c r="BD18" s="56">
        <f t="shared" si="35"/>
        <v>-507</v>
      </c>
      <c r="BE18" s="56">
        <f t="shared" si="36"/>
        <v>618</v>
      </c>
      <c r="BF18" s="56">
        <f t="shared" si="37"/>
        <v>-243</v>
      </c>
      <c r="BG18" s="56">
        <f t="shared" si="38"/>
        <v>-44</v>
      </c>
      <c r="BH18" s="59">
        <f t="shared" si="39"/>
        <v>1</v>
      </c>
      <c r="BI18" s="60">
        <f t="shared" si="40"/>
        <v>1.0134731979597729</v>
      </c>
      <c r="BJ18" s="60">
        <f t="shared" si="41"/>
        <v>1.0880258285063147</v>
      </c>
      <c r="BK18" s="60">
        <f t="shared" si="42"/>
        <v>0.96334438820038404</v>
      </c>
      <c r="BL18" s="60">
        <f t="shared" si="43"/>
        <v>0.97703388294980975</v>
      </c>
      <c r="BM18" s="60">
        <f t="shared" si="44"/>
        <v>1.0286522323705318</v>
      </c>
      <c r="BN18" s="60">
        <f t="shared" si="45"/>
        <v>0.98904764051020866</v>
      </c>
      <c r="BO18" s="60">
        <f t="shared" si="46"/>
        <v>0.99799489609916148</v>
      </c>
      <c r="BP18" s="76">
        <f t="shared" si="47"/>
        <v>100</v>
      </c>
      <c r="BQ18" s="60">
        <f t="shared" si="48"/>
        <v>101.34731979597728</v>
      </c>
      <c r="BR18" s="60">
        <f t="shared" si="49"/>
        <v>108.80258285063147</v>
      </c>
      <c r="BS18" s="60">
        <f t="shared" si="50"/>
        <v>96.3344388200384</v>
      </c>
      <c r="BT18" s="60">
        <f t="shared" si="51"/>
        <v>97.703388294980982</v>
      </c>
      <c r="BU18" s="60">
        <f t="shared" si="52"/>
        <v>102.86522323705319</v>
      </c>
      <c r="BV18" s="60">
        <f t="shared" si="53"/>
        <v>98.904764051020862</v>
      </c>
      <c r="BW18" s="60">
        <f t="shared" si="54"/>
        <v>99.799489609916151</v>
      </c>
      <c r="BX18" s="76">
        <f t="shared" si="55"/>
        <v>0</v>
      </c>
      <c r="BY18" s="60">
        <f t="shared" si="56"/>
        <v>1.3473197959772847</v>
      </c>
      <c r="BZ18" s="60">
        <f t="shared" si="57"/>
        <v>8.8025828506314667</v>
      </c>
      <c r="CA18" s="60">
        <f t="shared" si="58"/>
        <v>-3.6655611799615997</v>
      </c>
      <c r="CB18" s="60">
        <f t="shared" si="11"/>
        <v>-2.2966117050190178</v>
      </c>
      <c r="CC18" s="60">
        <f t="shared" si="12"/>
        <v>2.8652232370531863</v>
      </c>
      <c r="CD18" s="60">
        <f t="shared" si="13"/>
        <v>-1.0952359489791377</v>
      </c>
      <c r="CE18" s="61">
        <f t="shared" si="14"/>
        <v>-0.20051039008384919</v>
      </c>
      <c r="CG18" s="88" t="s">
        <v>15</v>
      </c>
      <c r="CH18" s="147">
        <f t="shared" si="59"/>
        <v>21804.5</v>
      </c>
      <c r="CI18" s="148">
        <f t="shared" si="73"/>
        <v>159.71428571428572</v>
      </c>
      <c r="CJ18" s="148">
        <f t="shared" si="60"/>
        <v>1.0075137172808808</v>
      </c>
      <c r="CK18" s="148">
        <f t="shared" si="61"/>
        <v>100.75137172808807</v>
      </c>
      <c r="CL18" s="149">
        <f t="shared" si="62"/>
        <v>0.75137172808807406</v>
      </c>
    </row>
    <row r="19" spans="1:90" ht="24" x14ac:dyDescent="0.25">
      <c r="A19" s="37" t="s">
        <v>16</v>
      </c>
      <c r="B19" s="131">
        <v>21909</v>
      </c>
      <c r="C19" s="55">
        <v>21995</v>
      </c>
      <c r="D19" s="55">
        <v>28745</v>
      </c>
      <c r="E19" s="55">
        <v>28632</v>
      </c>
      <c r="F19" s="55">
        <v>27687</v>
      </c>
      <c r="G19" s="56">
        <f t="shared" si="0"/>
        <v>28354.666666666668</v>
      </c>
      <c r="H19" s="56">
        <f t="shared" si="0"/>
        <v>28224.555555555558</v>
      </c>
      <c r="I19" s="56">
        <f t="shared" si="0"/>
        <v>28088.740740740745</v>
      </c>
      <c r="J19" s="58">
        <f t="shared" si="63"/>
        <v>0</v>
      </c>
      <c r="K19" s="56">
        <f t="shared" si="81"/>
        <v>86</v>
      </c>
      <c r="L19" s="56">
        <f t="shared" si="87"/>
        <v>6836</v>
      </c>
      <c r="M19" s="56">
        <f t="shared" si="82"/>
        <v>6723</v>
      </c>
      <c r="N19" s="56">
        <f t="shared" si="83"/>
        <v>5778</v>
      </c>
      <c r="O19" s="56">
        <f t="shared" si="84"/>
        <v>6445.6666666666679</v>
      </c>
      <c r="P19" s="56">
        <f t="shared" si="85"/>
        <v>6315.5555555555584</v>
      </c>
      <c r="Q19" s="57">
        <f t="shared" si="86"/>
        <v>6179.7407407407445</v>
      </c>
      <c r="R19" s="59">
        <f t="shared" si="16"/>
        <v>1</v>
      </c>
      <c r="S19" s="60">
        <f t="shared" si="75"/>
        <v>1.0039253274909854</v>
      </c>
      <c r="T19" s="60">
        <f t="shared" si="65"/>
        <v>1.312017892190424</v>
      </c>
      <c r="U19" s="60">
        <f t="shared" si="72"/>
        <v>1.3068601944406408</v>
      </c>
      <c r="V19" s="60">
        <f t="shared" si="66"/>
        <v>1.2637272353827194</v>
      </c>
      <c r="W19" s="60">
        <f t="shared" si="67"/>
        <v>1.2942017740045948</v>
      </c>
      <c r="X19" s="60">
        <f t="shared" si="68"/>
        <v>1.2882630679426519</v>
      </c>
      <c r="Y19" s="61">
        <f t="shared" si="69"/>
        <v>1.2820640257766556</v>
      </c>
      <c r="Z19" s="76">
        <f t="shared" si="18"/>
        <v>100</v>
      </c>
      <c r="AA19" s="60">
        <f t="shared" si="19"/>
        <v>100.39253274909854</v>
      </c>
      <c r="AB19" s="60">
        <f t="shared" si="20"/>
        <v>131.20178921904241</v>
      </c>
      <c r="AC19" s="60">
        <f t="shared" si="21"/>
        <v>130.68601944406407</v>
      </c>
      <c r="AD19" s="60">
        <f t="shared" si="22"/>
        <v>126.37272353827194</v>
      </c>
      <c r="AE19" s="60">
        <f t="shared" si="23"/>
        <v>129.42017740045947</v>
      </c>
      <c r="AF19" s="60">
        <f t="shared" si="24"/>
        <v>128.82630679426518</v>
      </c>
      <c r="AG19" s="77">
        <f t="shared" si="24"/>
        <v>128.20640257766556</v>
      </c>
      <c r="AH19" s="76">
        <f t="shared" si="25"/>
        <v>0</v>
      </c>
      <c r="AI19" s="60">
        <f t="shared" si="26"/>
        <v>0.39253274909853531</v>
      </c>
      <c r="AJ19" s="60">
        <f t="shared" si="27"/>
        <v>31.201789219042411</v>
      </c>
      <c r="AK19" s="60">
        <f t="shared" si="28"/>
        <v>30.686019444064073</v>
      </c>
      <c r="AL19" s="60">
        <f t="shared" si="29"/>
        <v>26.372723538271941</v>
      </c>
      <c r="AM19" s="60">
        <f t="shared" si="30"/>
        <v>29.420177400459465</v>
      </c>
      <c r="AN19" s="60">
        <f t="shared" si="31"/>
        <v>28.826306794265179</v>
      </c>
      <c r="AO19" s="61">
        <f t="shared" si="32"/>
        <v>28.206402577665557</v>
      </c>
      <c r="AQ19" s="37" t="s">
        <v>16</v>
      </c>
      <c r="AR19" s="54">
        <v>21909</v>
      </c>
      <c r="AS19" s="55">
        <v>21995</v>
      </c>
      <c r="AT19" s="55">
        <v>28745</v>
      </c>
      <c r="AU19" s="55">
        <v>28632</v>
      </c>
      <c r="AV19" s="55">
        <v>27687</v>
      </c>
      <c r="AW19" s="56">
        <f t="shared" si="5"/>
        <v>28354.666666666668</v>
      </c>
      <c r="AX19" s="56">
        <f t="shared" si="6"/>
        <v>28224.555555555558</v>
      </c>
      <c r="AY19" s="57">
        <f t="shared" si="7"/>
        <v>28088.740740740745</v>
      </c>
      <c r="AZ19" s="58">
        <v>0</v>
      </c>
      <c r="BA19" s="56">
        <f t="shared" si="70"/>
        <v>86</v>
      </c>
      <c r="BB19" s="56">
        <f t="shared" si="33"/>
        <v>6750</v>
      </c>
      <c r="BC19" s="56">
        <f t="shared" si="34"/>
        <v>-113</v>
      </c>
      <c r="BD19" s="56">
        <f t="shared" si="35"/>
        <v>-945</v>
      </c>
      <c r="BE19" s="56">
        <f t="shared" si="36"/>
        <v>667.66666666666788</v>
      </c>
      <c r="BF19" s="56">
        <f t="shared" si="37"/>
        <v>-130.11111111110949</v>
      </c>
      <c r="BG19" s="56">
        <f t="shared" si="38"/>
        <v>-135.81481481481387</v>
      </c>
      <c r="BH19" s="59">
        <f t="shared" si="39"/>
        <v>1</v>
      </c>
      <c r="BI19" s="60">
        <f t="shared" si="40"/>
        <v>1.0039253274909854</v>
      </c>
      <c r="BJ19" s="60">
        <f t="shared" si="41"/>
        <v>1.3068879290747897</v>
      </c>
      <c r="BK19" s="60">
        <f t="shared" si="42"/>
        <v>0.99606888154461648</v>
      </c>
      <c r="BL19" s="60">
        <f t="shared" si="43"/>
        <v>0.9669949706621962</v>
      </c>
      <c r="BM19" s="60">
        <f t="shared" si="44"/>
        <v>1.0241148071898967</v>
      </c>
      <c r="BN19" s="60">
        <f t="shared" si="45"/>
        <v>0.99541129815981699</v>
      </c>
      <c r="BO19" s="60">
        <f t="shared" si="46"/>
        <v>0.99518806187939846</v>
      </c>
      <c r="BP19" s="76">
        <f t="shared" si="47"/>
        <v>100</v>
      </c>
      <c r="BQ19" s="60">
        <f t="shared" si="48"/>
        <v>100.39253274909854</v>
      </c>
      <c r="BR19" s="60">
        <f t="shared" si="49"/>
        <v>130.68879290747896</v>
      </c>
      <c r="BS19" s="60">
        <f t="shared" si="50"/>
        <v>99.606888154461643</v>
      </c>
      <c r="BT19" s="60">
        <f t="shared" si="51"/>
        <v>96.699497066219621</v>
      </c>
      <c r="BU19" s="60">
        <f t="shared" si="52"/>
        <v>102.41148071898967</v>
      </c>
      <c r="BV19" s="60">
        <f t="shared" si="53"/>
        <v>99.541129815981705</v>
      </c>
      <c r="BW19" s="60">
        <f t="shared" si="54"/>
        <v>99.518806187939845</v>
      </c>
      <c r="BX19" s="76">
        <f t="shared" si="55"/>
        <v>0</v>
      </c>
      <c r="BY19" s="60">
        <f t="shared" si="56"/>
        <v>0.39253274909853531</v>
      </c>
      <c r="BZ19" s="60">
        <f t="shared" si="57"/>
        <v>30.688792907478955</v>
      </c>
      <c r="CA19" s="60">
        <f t="shared" si="58"/>
        <v>-0.39311184553835687</v>
      </c>
      <c r="CB19" s="60">
        <f t="shared" si="11"/>
        <v>-3.3005029337803791</v>
      </c>
      <c r="CC19" s="60">
        <f t="shared" si="12"/>
        <v>2.4114807189896652</v>
      </c>
      <c r="CD19" s="60">
        <f t="shared" si="13"/>
        <v>-0.45887018401829494</v>
      </c>
      <c r="CE19" s="61">
        <f t="shared" si="14"/>
        <v>-0.48119381206015532</v>
      </c>
      <c r="CG19" s="88" t="s">
        <v>16</v>
      </c>
      <c r="CH19" s="147">
        <f t="shared" si="59"/>
        <v>26704.495370370372</v>
      </c>
      <c r="CI19" s="148">
        <f t="shared" si="73"/>
        <v>882.82010582010639</v>
      </c>
      <c r="CJ19" s="148">
        <f t="shared" si="60"/>
        <v>1.0361333998769273</v>
      </c>
      <c r="CK19" s="148">
        <f t="shared" si="61"/>
        <v>103.61333998769273</v>
      </c>
      <c r="CL19" s="149">
        <f t="shared" si="62"/>
        <v>3.6133399876927257</v>
      </c>
    </row>
    <row r="20" spans="1:90" x14ac:dyDescent="0.25">
      <c r="A20" s="37" t="s">
        <v>17</v>
      </c>
      <c r="B20" s="131">
        <v>245471</v>
      </c>
      <c r="C20" s="55">
        <v>295153</v>
      </c>
      <c r="D20" s="55">
        <v>516402</v>
      </c>
      <c r="E20" s="55">
        <v>556927</v>
      </c>
      <c r="F20" s="55">
        <v>526864</v>
      </c>
      <c r="G20" s="56">
        <f t="shared" si="0"/>
        <v>533397.66666666663</v>
      </c>
      <c r="H20" s="56">
        <f t="shared" si="0"/>
        <v>539062.88888888888</v>
      </c>
      <c r="I20" s="56">
        <f t="shared" si="0"/>
        <v>533108.18518518517</v>
      </c>
      <c r="J20" s="58">
        <f t="shared" si="63"/>
        <v>0</v>
      </c>
      <c r="K20" s="56">
        <f t="shared" si="81"/>
        <v>49682</v>
      </c>
      <c r="L20" s="56">
        <f t="shared" si="87"/>
        <v>270931</v>
      </c>
      <c r="M20" s="56">
        <f t="shared" si="82"/>
        <v>311456</v>
      </c>
      <c r="N20" s="56">
        <f t="shared" si="83"/>
        <v>281393</v>
      </c>
      <c r="O20" s="56">
        <f t="shared" si="84"/>
        <v>287926.66666666663</v>
      </c>
      <c r="P20" s="56">
        <f t="shared" si="85"/>
        <v>293591.88888888888</v>
      </c>
      <c r="Q20" s="57">
        <f t="shared" si="86"/>
        <v>287637.18518518517</v>
      </c>
      <c r="R20" s="59">
        <f t="shared" si="16"/>
        <v>1</v>
      </c>
      <c r="S20" s="60">
        <f t="shared" si="75"/>
        <v>1.2023945802151781</v>
      </c>
      <c r="T20" s="60">
        <f t="shared" si="65"/>
        <v>2.1037189729132972</v>
      </c>
      <c r="U20" s="60">
        <f t="shared" si="72"/>
        <v>2.2688097575681039</v>
      </c>
      <c r="V20" s="60">
        <f t="shared" si="66"/>
        <v>2.1463390787506467</v>
      </c>
      <c r="W20" s="60">
        <f t="shared" si="67"/>
        <v>2.1729559364106823</v>
      </c>
      <c r="X20" s="60">
        <f t="shared" si="68"/>
        <v>2.1960349242431443</v>
      </c>
      <c r="Y20" s="61">
        <f t="shared" si="69"/>
        <v>2.1717766464681576</v>
      </c>
      <c r="Z20" s="76">
        <f t="shared" si="18"/>
        <v>100</v>
      </c>
      <c r="AA20" s="60">
        <f t="shared" si="19"/>
        <v>120.23945802151781</v>
      </c>
      <c r="AB20" s="60">
        <f t="shared" si="20"/>
        <v>210.37189729132973</v>
      </c>
      <c r="AC20" s="60">
        <f t="shared" si="21"/>
        <v>226.88097575681039</v>
      </c>
      <c r="AD20" s="60">
        <f t="shared" si="22"/>
        <v>214.63390787506466</v>
      </c>
      <c r="AE20" s="60">
        <f t="shared" si="23"/>
        <v>217.29559364106822</v>
      </c>
      <c r="AF20" s="60">
        <f t="shared" si="24"/>
        <v>219.60349242431442</v>
      </c>
      <c r="AG20" s="77">
        <f t="shared" si="24"/>
        <v>217.17766464681577</v>
      </c>
      <c r="AH20" s="76">
        <f t="shared" si="25"/>
        <v>0</v>
      </c>
      <c r="AI20" s="60">
        <f t="shared" si="26"/>
        <v>20.239458021517805</v>
      </c>
      <c r="AJ20" s="60">
        <f t="shared" si="27"/>
        <v>110.37189729132973</v>
      </c>
      <c r="AK20" s="60">
        <f t="shared" si="28"/>
        <v>126.88097575681039</v>
      </c>
      <c r="AL20" s="60">
        <f t="shared" si="29"/>
        <v>114.63390787506466</v>
      </c>
      <c r="AM20" s="60">
        <f t="shared" si="30"/>
        <v>117.29559364106822</v>
      </c>
      <c r="AN20" s="60">
        <f t="shared" si="31"/>
        <v>119.60349242431442</v>
      </c>
      <c r="AO20" s="61">
        <f t="shared" si="32"/>
        <v>117.17766464681577</v>
      </c>
      <c r="AQ20" s="37" t="s">
        <v>17</v>
      </c>
      <c r="AR20" s="54">
        <v>245471</v>
      </c>
      <c r="AS20" s="55">
        <v>295153</v>
      </c>
      <c r="AT20" s="55">
        <v>516402</v>
      </c>
      <c r="AU20" s="55">
        <v>556927</v>
      </c>
      <c r="AV20" s="55">
        <v>526864</v>
      </c>
      <c r="AW20" s="56">
        <f t="shared" si="5"/>
        <v>533397.66666666663</v>
      </c>
      <c r="AX20" s="56">
        <f t="shared" si="6"/>
        <v>539062.88888888888</v>
      </c>
      <c r="AY20" s="57">
        <f t="shared" si="7"/>
        <v>533108.18518518517</v>
      </c>
      <c r="AZ20" s="58">
        <v>0</v>
      </c>
      <c r="BA20" s="56">
        <f t="shared" si="70"/>
        <v>49682</v>
      </c>
      <c r="BB20" s="56">
        <f t="shared" si="33"/>
        <v>221249</v>
      </c>
      <c r="BC20" s="56">
        <f t="shared" si="34"/>
        <v>40525</v>
      </c>
      <c r="BD20" s="56">
        <f t="shared" si="35"/>
        <v>-30063</v>
      </c>
      <c r="BE20" s="56">
        <f t="shared" si="36"/>
        <v>6533.6666666666279</v>
      </c>
      <c r="BF20" s="56">
        <f t="shared" si="37"/>
        <v>5665.2222222222481</v>
      </c>
      <c r="BG20" s="56">
        <f t="shared" si="38"/>
        <v>-5954.703703703708</v>
      </c>
      <c r="BH20" s="59">
        <f t="shared" si="39"/>
        <v>1</v>
      </c>
      <c r="BI20" s="60">
        <f t="shared" si="40"/>
        <v>1.2023945802151781</v>
      </c>
      <c r="BJ20" s="60">
        <f t="shared" si="41"/>
        <v>1.7496078305150211</v>
      </c>
      <c r="BK20" s="60">
        <f t="shared" si="42"/>
        <v>1.0784756836727976</v>
      </c>
      <c r="BL20" s="60">
        <f t="shared" si="43"/>
        <v>0.94601985538499656</v>
      </c>
      <c r="BM20" s="60">
        <f t="shared" si="44"/>
        <v>1.0124010497332645</v>
      </c>
      <c r="BN20" s="60">
        <f t="shared" si="45"/>
        <v>1.0106210105072744</v>
      </c>
      <c r="BO20" s="60">
        <f t="shared" si="46"/>
        <v>0.98895360109842201</v>
      </c>
      <c r="BP20" s="76">
        <f t="shared" si="47"/>
        <v>100</v>
      </c>
      <c r="BQ20" s="60">
        <f t="shared" si="48"/>
        <v>120.23945802151781</v>
      </c>
      <c r="BR20" s="60">
        <f t="shared" si="49"/>
        <v>174.96078305150212</v>
      </c>
      <c r="BS20" s="60">
        <f t="shared" si="50"/>
        <v>107.84756836727976</v>
      </c>
      <c r="BT20" s="60">
        <f t="shared" si="51"/>
        <v>94.601985538499662</v>
      </c>
      <c r="BU20" s="60">
        <f t="shared" si="52"/>
        <v>101.24010497332645</v>
      </c>
      <c r="BV20" s="60">
        <f t="shared" si="53"/>
        <v>101.06210105072743</v>
      </c>
      <c r="BW20" s="60">
        <f t="shared" si="54"/>
        <v>98.895360109842201</v>
      </c>
      <c r="BX20" s="76">
        <f t="shared" si="55"/>
        <v>0</v>
      </c>
      <c r="BY20" s="60">
        <f t="shared" si="56"/>
        <v>20.239458021517805</v>
      </c>
      <c r="BZ20" s="60">
        <f t="shared" si="57"/>
        <v>74.960783051502119</v>
      </c>
      <c r="CA20" s="60">
        <f t="shared" si="58"/>
        <v>7.8475683672797629</v>
      </c>
      <c r="CB20" s="60">
        <f t="shared" si="11"/>
        <v>-5.3980144615003383</v>
      </c>
      <c r="CC20" s="60">
        <f t="shared" si="12"/>
        <v>1.2401049733264529</v>
      </c>
      <c r="CD20" s="60">
        <f t="shared" si="13"/>
        <v>1.0621010507274349</v>
      </c>
      <c r="CE20" s="61">
        <f t="shared" si="14"/>
        <v>-1.1046398901577987</v>
      </c>
      <c r="CG20" s="88" t="s">
        <v>17</v>
      </c>
      <c r="CH20" s="147">
        <f t="shared" si="59"/>
        <v>468298.21759259258</v>
      </c>
      <c r="CI20" s="148">
        <f t="shared" si="73"/>
        <v>41091.026455026455</v>
      </c>
      <c r="CJ20" s="148">
        <f t="shared" si="60"/>
        <v>1.1171627624364244</v>
      </c>
      <c r="CK20" s="148">
        <f t="shared" si="61"/>
        <v>111.71627624364244</v>
      </c>
      <c r="CL20" s="149">
        <f t="shared" si="62"/>
        <v>11.71627624364244</v>
      </c>
    </row>
    <row r="21" spans="1:90" ht="24" x14ac:dyDescent="0.25">
      <c r="A21" s="37" t="s">
        <v>18</v>
      </c>
      <c r="B21" s="131">
        <v>9256</v>
      </c>
      <c r="C21" s="55">
        <v>12635</v>
      </c>
      <c r="D21" s="55">
        <v>12691</v>
      </c>
      <c r="E21" s="55">
        <v>12826</v>
      </c>
      <c r="F21" s="55">
        <v>12487</v>
      </c>
      <c r="G21" s="56">
        <f t="shared" si="0"/>
        <v>12668</v>
      </c>
      <c r="H21" s="56">
        <f t="shared" si="0"/>
        <v>12660.333333333334</v>
      </c>
      <c r="I21" s="56">
        <f t="shared" si="0"/>
        <v>12605.111111111111</v>
      </c>
      <c r="J21" s="58">
        <f t="shared" si="63"/>
        <v>0</v>
      </c>
      <c r="K21" s="56">
        <f t="shared" si="81"/>
        <v>3379</v>
      </c>
      <c r="L21" s="56">
        <f t="shared" si="87"/>
        <v>3435</v>
      </c>
      <c r="M21" s="56">
        <f t="shared" si="82"/>
        <v>3570</v>
      </c>
      <c r="N21" s="56">
        <f t="shared" si="83"/>
        <v>3231</v>
      </c>
      <c r="O21" s="56">
        <f t="shared" si="84"/>
        <v>3412</v>
      </c>
      <c r="P21" s="56">
        <f t="shared" si="85"/>
        <v>3404.3333333333339</v>
      </c>
      <c r="Q21" s="57">
        <f t="shared" si="86"/>
        <v>3349.1111111111113</v>
      </c>
      <c r="R21" s="59">
        <f t="shared" si="16"/>
        <v>1</v>
      </c>
      <c r="S21" s="60">
        <f t="shared" si="75"/>
        <v>1.3650605012964563</v>
      </c>
      <c r="T21" s="60">
        <f t="shared" si="65"/>
        <v>1.3711106309420915</v>
      </c>
      <c r="U21" s="60">
        <f t="shared" si="72"/>
        <v>1.3856957649092481</v>
      </c>
      <c r="V21" s="60">
        <f t="shared" si="66"/>
        <v>1.3490708729472773</v>
      </c>
      <c r="W21" s="60">
        <f t="shared" si="67"/>
        <v>1.3686257562662056</v>
      </c>
      <c r="X21" s="60">
        <f t="shared" si="68"/>
        <v>1.3677974647075772</v>
      </c>
      <c r="Y21" s="61">
        <f t="shared" si="69"/>
        <v>1.3618313646403535</v>
      </c>
      <c r="Z21" s="76">
        <f t="shared" si="18"/>
        <v>100</v>
      </c>
      <c r="AA21" s="60">
        <f t="shared" si="19"/>
        <v>136.50605012964562</v>
      </c>
      <c r="AB21" s="60">
        <f t="shared" si="20"/>
        <v>137.11106309420916</v>
      </c>
      <c r="AC21" s="60">
        <f t="shared" si="21"/>
        <v>138.56957649092482</v>
      </c>
      <c r="AD21" s="60">
        <f t="shared" si="22"/>
        <v>134.90708729472775</v>
      </c>
      <c r="AE21" s="60">
        <f t="shared" si="23"/>
        <v>136.86257562662055</v>
      </c>
      <c r="AF21" s="60">
        <f t="shared" si="24"/>
        <v>136.77974647075771</v>
      </c>
      <c r="AG21" s="77">
        <f t="shared" si="24"/>
        <v>136.18313646403536</v>
      </c>
      <c r="AH21" s="76">
        <f t="shared" si="25"/>
        <v>0</v>
      </c>
      <c r="AI21" s="60">
        <f t="shared" si="26"/>
        <v>36.506050129645615</v>
      </c>
      <c r="AJ21" s="60">
        <f t="shared" si="27"/>
        <v>37.111063094209157</v>
      </c>
      <c r="AK21" s="60">
        <f t="shared" si="28"/>
        <v>38.569576490924817</v>
      </c>
      <c r="AL21" s="60">
        <f t="shared" si="29"/>
        <v>34.907087294727745</v>
      </c>
      <c r="AM21" s="60">
        <f t="shared" si="30"/>
        <v>36.862575626620554</v>
      </c>
      <c r="AN21" s="60">
        <f t="shared" si="31"/>
        <v>36.779746470757715</v>
      </c>
      <c r="AO21" s="61">
        <f t="shared" si="32"/>
        <v>36.183136464035357</v>
      </c>
      <c r="AQ21" s="37" t="s">
        <v>18</v>
      </c>
      <c r="AR21" s="54">
        <v>9256</v>
      </c>
      <c r="AS21" s="55">
        <v>12635</v>
      </c>
      <c r="AT21" s="55">
        <v>12691</v>
      </c>
      <c r="AU21" s="55">
        <v>12826</v>
      </c>
      <c r="AV21" s="55">
        <v>12487</v>
      </c>
      <c r="AW21" s="56">
        <f t="shared" si="5"/>
        <v>12668</v>
      </c>
      <c r="AX21" s="56">
        <f t="shared" si="6"/>
        <v>12660.333333333334</v>
      </c>
      <c r="AY21" s="57">
        <f t="shared" si="7"/>
        <v>12605.111111111111</v>
      </c>
      <c r="AZ21" s="58">
        <v>0</v>
      </c>
      <c r="BA21" s="56">
        <f t="shared" si="70"/>
        <v>3379</v>
      </c>
      <c r="BB21" s="56">
        <f t="shared" si="33"/>
        <v>56</v>
      </c>
      <c r="BC21" s="56">
        <f t="shared" si="34"/>
        <v>135</v>
      </c>
      <c r="BD21" s="56">
        <f t="shared" si="35"/>
        <v>-339</v>
      </c>
      <c r="BE21" s="56">
        <f t="shared" si="36"/>
        <v>181</v>
      </c>
      <c r="BF21" s="56">
        <f t="shared" si="37"/>
        <v>-7.6666666666660603</v>
      </c>
      <c r="BG21" s="56">
        <f t="shared" si="38"/>
        <v>-55.222222222222626</v>
      </c>
      <c r="BH21" s="59">
        <f t="shared" si="39"/>
        <v>1</v>
      </c>
      <c r="BI21" s="60">
        <f t="shared" si="40"/>
        <v>1.3650605012964563</v>
      </c>
      <c r="BJ21" s="60">
        <f t="shared" si="41"/>
        <v>1.0044321329639889</v>
      </c>
      <c r="BK21" s="60">
        <f t="shared" si="42"/>
        <v>1.0106374596170515</v>
      </c>
      <c r="BL21" s="60">
        <f t="shared" si="43"/>
        <v>0.97356931233432087</v>
      </c>
      <c r="BM21" s="60">
        <f t="shared" si="44"/>
        <v>1.0144950748778729</v>
      </c>
      <c r="BN21" s="60">
        <f t="shared" si="45"/>
        <v>0.99939480054731089</v>
      </c>
      <c r="BO21" s="60">
        <f t="shared" si="46"/>
        <v>0.99563816996217402</v>
      </c>
      <c r="BP21" s="76">
        <f t="shared" si="47"/>
        <v>100</v>
      </c>
      <c r="BQ21" s="60">
        <f t="shared" si="48"/>
        <v>136.50605012964562</v>
      </c>
      <c r="BR21" s="60">
        <f t="shared" si="49"/>
        <v>100.44321329639889</v>
      </c>
      <c r="BS21" s="60">
        <f t="shared" si="50"/>
        <v>101.06374596170515</v>
      </c>
      <c r="BT21" s="60">
        <f t="shared" si="51"/>
        <v>97.356931233432093</v>
      </c>
      <c r="BU21" s="60">
        <f t="shared" si="52"/>
        <v>101.44950748778729</v>
      </c>
      <c r="BV21" s="60">
        <f t="shared" si="53"/>
        <v>99.939480054731092</v>
      </c>
      <c r="BW21" s="60">
        <f t="shared" si="54"/>
        <v>99.563816996217398</v>
      </c>
      <c r="BX21" s="76">
        <f t="shared" si="55"/>
        <v>0</v>
      </c>
      <c r="BY21" s="60">
        <f t="shared" si="56"/>
        <v>36.506050129645615</v>
      </c>
      <c r="BZ21" s="60">
        <f t="shared" si="57"/>
        <v>0.44321329639889484</v>
      </c>
      <c r="CA21" s="60">
        <f t="shared" si="58"/>
        <v>1.0637459617051519</v>
      </c>
      <c r="CB21" s="60">
        <f t="shared" si="11"/>
        <v>-2.6430687665679073</v>
      </c>
      <c r="CC21" s="60">
        <f t="shared" si="12"/>
        <v>1.4495074877872867</v>
      </c>
      <c r="CD21" s="60">
        <f t="shared" si="13"/>
        <v>-6.0519945268907804E-2</v>
      </c>
      <c r="CE21" s="61">
        <f t="shared" si="14"/>
        <v>-0.43618300378260244</v>
      </c>
      <c r="CG21" s="88" t="s">
        <v>18</v>
      </c>
      <c r="CH21" s="147">
        <f t="shared" si="59"/>
        <v>12228.555555555555</v>
      </c>
      <c r="CI21" s="148">
        <f t="shared" si="73"/>
        <v>478.44444444444446</v>
      </c>
      <c r="CJ21" s="148">
        <f t="shared" si="60"/>
        <v>1.045106324848722</v>
      </c>
      <c r="CK21" s="148">
        <f t="shared" si="61"/>
        <v>104.5106324848722</v>
      </c>
      <c r="CL21" s="149">
        <f t="shared" si="62"/>
        <v>4.5106324848722039</v>
      </c>
    </row>
    <row r="22" spans="1:90" x14ac:dyDescent="0.25">
      <c r="A22" s="37" t="s">
        <v>19</v>
      </c>
      <c r="B22" s="131">
        <v>12955</v>
      </c>
      <c r="C22" s="55">
        <v>12190</v>
      </c>
      <c r="D22" s="55">
        <v>10885</v>
      </c>
      <c r="E22" s="55">
        <v>11076</v>
      </c>
      <c r="F22" s="55">
        <v>10658</v>
      </c>
      <c r="G22" s="56">
        <f t="shared" si="0"/>
        <v>10873</v>
      </c>
      <c r="H22" s="56">
        <f t="shared" si="0"/>
        <v>10869</v>
      </c>
      <c r="I22" s="56">
        <f t="shared" si="0"/>
        <v>10800</v>
      </c>
      <c r="J22" s="58">
        <f t="shared" si="63"/>
        <v>0</v>
      </c>
      <c r="K22" s="56">
        <f t="shared" si="81"/>
        <v>-765</v>
      </c>
      <c r="L22" s="56">
        <f t="shared" si="87"/>
        <v>-2070</v>
      </c>
      <c r="M22" s="56">
        <f t="shared" si="82"/>
        <v>-1879</v>
      </c>
      <c r="N22" s="56">
        <f t="shared" si="83"/>
        <v>-2297</v>
      </c>
      <c r="O22" s="56">
        <f t="shared" si="84"/>
        <v>-2082</v>
      </c>
      <c r="P22" s="56">
        <f t="shared" si="85"/>
        <v>-2086</v>
      </c>
      <c r="Q22" s="57">
        <f t="shared" si="86"/>
        <v>-2155</v>
      </c>
      <c r="R22" s="59">
        <f t="shared" si="16"/>
        <v>1</v>
      </c>
      <c r="S22" s="60">
        <f t="shared" si="75"/>
        <v>0.94094944037051331</v>
      </c>
      <c r="T22" s="60">
        <f t="shared" si="65"/>
        <v>0.84021613276727136</v>
      </c>
      <c r="U22" s="60">
        <f t="shared" si="72"/>
        <v>0.85495947510613668</v>
      </c>
      <c r="V22" s="60">
        <f t="shared" si="66"/>
        <v>0.82269394056348899</v>
      </c>
      <c r="W22" s="60">
        <f t="shared" si="67"/>
        <v>0.83928984947896568</v>
      </c>
      <c r="X22" s="60">
        <f t="shared" si="68"/>
        <v>0.83898108838286378</v>
      </c>
      <c r="Y22" s="61">
        <f t="shared" si="69"/>
        <v>0.83365495947510615</v>
      </c>
      <c r="Z22" s="76">
        <f t="shared" si="18"/>
        <v>100</v>
      </c>
      <c r="AA22" s="60">
        <f t="shared" si="19"/>
        <v>94.094944037051334</v>
      </c>
      <c r="AB22" s="60">
        <f t="shared" si="20"/>
        <v>84.021613276727138</v>
      </c>
      <c r="AC22" s="60">
        <f t="shared" si="21"/>
        <v>85.495947510613661</v>
      </c>
      <c r="AD22" s="60">
        <f t="shared" si="22"/>
        <v>82.269394056348901</v>
      </c>
      <c r="AE22" s="60">
        <f t="shared" si="23"/>
        <v>83.928984947896566</v>
      </c>
      <c r="AF22" s="60">
        <f t="shared" si="24"/>
        <v>83.898108838286376</v>
      </c>
      <c r="AG22" s="77">
        <f t="shared" si="24"/>
        <v>83.36549594751061</v>
      </c>
      <c r="AH22" s="76">
        <f t="shared" si="25"/>
        <v>0</v>
      </c>
      <c r="AI22" s="60">
        <f t="shared" si="26"/>
        <v>-5.9050559629486656</v>
      </c>
      <c r="AJ22" s="60">
        <f t="shared" si="27"/>
        <v>-15.978386723272862</v>
      </c>
      <c r="AK22" s="60">
        <f t="shared" si="28"/>
        <v>-14.504052489386339</v>
      </c>
      <c r="AL22" s="60">
        <f t="shared" si="29"/>
        <v>-17.730605943651099</v>
      </c>
      <c r="AM22" s="60">
        <f t="shared" si="30"/>
        <v>-16.071015052103434</v>
      </c>
      <c r="AN22" s="60">
        <f t="shared" si="31"/>
        <v>-16.101891161713624</v>
      </c>
      <c r="AO22" s="61">
        <f t="shared" si="32"/>
        <v>-16.63450405248939</v>
      </c>
      <c r="AQ22" s="37" t="s">
        <v>19</v>
      </c>
      <c r="AR22" s="54">
        <v>12955</v>
      </c>
      <c r="AS22" s="55">
        <v>12190</v>
      </c>
      <c r="AT22" s="55">
        <v>10885</v>
      </c>
      <c r="AU22" s="55">
        <v>11076</v>
      </c>
      <c r="AV22" s="55">
        <v>10658</v>
      </c>
      <c r="AW22" s="56">
        <f t="shared" si="5"/>
        <v>10873</v>
      </c>
      <c r="AX22" s="56">
        <f t="shared" si="6"/>
        <v>10869</v>
      </c>
      <c r="AY22" s="57">
        <f t="shared" si="7"/>
        <v>10800</v>
      </c>
      <c r="AZ22" s="58">
        <v>0</v>
      </c>
      <c r="BA22" s="56">
        <f t="shared" si="70"/>
        <v>-765</v>
      </c>
      <c r="BB22" s="56">
        <f t="shared" si="33"/>
        <v>-1305</v>
      </c>
      <c r="BC22" s="56">
        <f t="shared" si="34"/>
        <v>191</v>
      </c>
      <c r="BD22" s="56">
        <f t="shared" si="35"/>
        <v>-418</v>
      </c>
      <c r="BE22" s="56">
        <f t="shared" si="36"/>
        <v>215</v>
      </c>
      <c r="BF22" s="56">
        <f t="shared" si="37"/>
        <v>-4</v>
      </c>
      <c r="BG22" s="56">
        <f t="shared" si="38"/>
        <v>-69</v>
      </c>
      <c r="BH22" s="59">
        <f t="shared" si="39"/>
        <v>1</v>
      </c>
      <c r="BI22" s="60">
        <f t="shared" si="40"/>
        <v>0.94094944037051331</v>
      </c>
      <c r="BJ22" s="60">
        <f t="shared" si="41"/>
        <v>0.89294503691550453</v>
      </c>
      <c r="BK22" s="60">
        <f t="shared" si="42"/>
        <v>1.0175470831419384</v>
      </c>
      <c r="BL22" s="60">
        <f t="shared" si="43"/>
        <v>0.96226074395088479</v>
      </c>
      <c r="BM22" s="60">
        <f t="shared" si="44"/>
        <v>1.0201726402702196</v>
      </c>
      <c r="BN22" s="60">
        <f t="shared" si="45"/>
        <v>0.99963211625126458</v>
      </c>
      <c r="BO22" s="60">
        <f t="shared" si="46"/>
        <v>0.99365166988683407</v>
      </c>
      <c r="BP22" s="76">
        <f t="shared" si="47"/>
        <v>100</v>
      </c>
      <c r="BQ22" s="60">
        <f t="shared" si="48"/>
        <v>94.094944037051334</v>
      </c>
      <c r="BR22" s="60">
        <f t="shared" si="49"/>
        <v>89.29450369155046</v>
      </c>
      <c r="BS22" s="60">
        <f t="shared" si="50"/>
        <v>101.75470831419385</v>
      </c>
      <c r="BT22" s="60">
        <f t="shared" si="51"/>
        <v>96.226074395088474</v>
      </c>
      <c r="BU22" s="60">
        <f t="shared" si="52"/>
        <v>102.01726402702195</v>
      </c>
      <c r="BV22" s="60">
        <f t="shared" si="53"/>
        <v>99.963211625126462</v>
      </c>
      <c r="BW22" s="60">
        <f t="shared" si="54"/>
        <v>99.365166988683413</v>
      </c>
      <c r="BX22" s="76">
        <f t="shared" si="55"/>
        <v>0</v>
      </c>
      <c r="BY22" s="60">
        <f t="shared" si="56"/>
        <v>-5.9050559629486656</v>
      </c>
      <c r="BZ22" s="60">
        <f t="shared" si="57"/>
        <v>-10.70549630844954</v>
      </c>
      <c r="CA22" s="60">
        <f t="shared" si="58"/>
        <v>1.7547083141938487</v>
      </c>
      <c r="CB22" s="60">
        <f t="shared" si="11"/>
        <v>-3.7739256049115255</v>
      </c>
      <c r="CC22" s="60">
        <f t="shared" si="12"/>
        <v>2.0172640270219517</v>
      </c>
      <c r="CD22" s="60">
        <f t="shared" si="13"/>
        <v>-3.6788374873538032E-2</v>
      </c>
      <c r="CE22" s="61">
        <f t="shared" si="14"/>
        <v>-0.6348330113165872</v>
      </c>
      <c r="CG22" s="88" t="s">
        <v>19</v>
      </c>
      <c r="CH22" s="147">
        <f t="shared" si="59"/>
        <v>11288.25</v>
      </c>
      <c r="CI22" s="148">
        <f t="shared" si="73"/>
        <v>-307.85714285714283</v>
      </c>
      <c r="CJ22" s="148">
        <f t="shared" si="60"/>
        <v>0.9743440424136075</v>
      </c>
      <c r="CK22" s="148">
        <f t="shared" si="61"/>
        <v>97.434404241360753</v>
      </c>
      <c r="CL22" s="149">
        <f t="shared" si="62"/>
        <v>-2.5655957586392475</v>
      </c>
    </row>
    <row r="23" spans="1:90" ht="24" x14ac:dyDescent="0.25">
      <c r="A23" s="37" t="s">
        <v>20</v>
      </c>
      <c r="B23" s="131">
        <v>14636</v>
      </c>
      <c r="C23" s="55">
        <v>14093</v>
      </c>
      <c r="D23" s="55">
        <v>14597</v>
      </c>
      <c r="E23" s="55">
        <v>14496</v>
      </c>
      <c r="F23" s="55">
        <v>13839</v>
      </c>
      <c r="G23" s="56">
        <f t="shared" si="0"/>
        <v>14310.666666666666</v>
      </c>
      <c r="H23" s="56">
        <f t="shared" si="0"/>
        <v>14215.222222222221</v>
      </c>
      <c r="I23" s="56">
        <f t="shared" si="0"/>
        <v>14121.629629629628</v>
      </c>
      <c r="J23" s="58">
        <f t="shared" si="63"/>
        <v>0</v>
      </c>
      <c r="K23" s="56">
        <f t="shared" si="81"/>
        <v>-543</v>
      </c>
      <c r="L23" s="56">
        <f t="shared" si="87"/>
        <v>-39</v>
      </c>
      <c r="M23" s="56">
        <f t="shared" si="82"/>
        <v>-140</v>
      </c>
      <c r="N23" s="56">
        <f t="shared" si="83"/>
        <v>-797</v>
      </c>
      <c r="O23" s="56">
        <f t="shared" si="84"/>
        <v>-325.33333333333394</v>
      </c>
      <c r="P23" s="56">
        <f t="shared" si="85"/>
        <v>-420.77777777777919</v>
      </c>
      <c r="Q23" s="57">
        <f t="shared" si="86"/>
        <v>-514.37037037037226</v>
      </c>
      <c r="R23" s="59">
        <f t="shared" si="16"/>
        <v>1</v>
      </c>
      <c r="S23" s="60">
        <f t="shared" si="75"/>
        <v>0.96289969937141295</v>
      </c>
      <c r="T23" s="60">
        <f t="shared" si="65"/>
        <v>0.99733533752391368</v>
      </c>
      <c r="U23" s="60">
        <f t="shared" si="72"/>
        <v>0.99043454495763872</v>
      </c>
      <c r="V23" s="60">
        <f t="shared" si="66"/>
        <v>0.9455452309374146</v>
      </c>
      <c r="W23" s="60">
        <f t="shared" si="67"/>
        <v>0.97777170447298889</v>
      </c>
      <c r="X23" s="60">
        <f t="shared" si="68"/>
        <v>0.971250493456014</v>
      </c>
      <c r="Y23" s="61">
        <f t="shared" si="69"/>
        <v>0.96485580962213913</v>
      </c>
      <c r="Z23" s="76">
        <f t="shared" si="18"/>
        <v>100</v>
      </c>
      <c r="AA23" s="60">
        <f t="shared" si="19"/>
        <v>96.289969937141294</v>
      </c>
      <c r="AB23" s="60">
        <f t="shared" si="20"/>
        <v>99.733533752391367</v>
      </c>
      <c r="AC23" s="60">
        <f t="shared" si="21"/>
        <v>99.043454495763868</v>
      </c>
      <c r="AD23" s="60">
        <f t="shared" si="22"/>
        <v>94.554523093741466</v>
      </c>
      <c r="AE23" s="60">
        <f t="shared" si="23"/>
        <v>97.777170447298886</v>
      </c>
      <c r="AF23" s="60">
        <f t="shared" si="24"/>
        <v>97.125049345601397</v>
      </c>
      <c r="AG23" s="77">
        <f t="shared" si="24"/>
        <v>96.485580962213916</v>
      </c>
      <c r="AH23" s="76">
        <f t="shared" si="25"/>
        <v>0</v>
      </c>
      <c r="AI23" s="60">
        <f t="shared" si="26"/>
        <v>-3.7100300628587064</v>
      </c>
      <c r="AJ23" s="60">
        <f t="shared" si="27"/>
        <v>-0.26646624760863347</v>
      </c>
      <c r="AK23" s="60">
        <f t="shared" si="28"/>
        <v>-0.95654550423613216</v>
      </c>
      <c r="AL23" s="60">
        <f t="shared" si="29"/>
        <v>-5.4454769062585342</v>
      </c>
      <c r="AM23" s="60">
        <f t="shared" si="30"/>
        <v>-2.2228295527011142</v>
      </c>
      <c r="AN23" s="60">
        <f t="shared" si="31"/>
        <v>-2.874950654398603</v>
      </c>
      <c r="AO23" s="61">
        <f t="shared" si="32"/>
        <v>-3.5144190377860838</v>
      </c>
      <c r="AQ23" s="37" t="s">
        <v>20</v>
      </c>
      <c r="AR23" s="54">
        <v>14636</v>
      </c>
      <c r="AS23" s="55">
        <v>14093</v>
      </c>
      <c r="AT23" s="55">
        <v>14597</v>
      </c>
      <c r="AU23" s="55">
        <v>14496</v>
      </c>
      <c r="AV23" s="55">
        <v>13839</v>
      </c>
      <c r="AW23" s="56">
        <f t="shared" si="5"/>
        <v>14310.666666666666</v>
      </c>
      <c r="AX23" s="56">
        <f t="shared" si="6"/>
        <v>14215.222222222221</v>
      </c>
      <c r="AY23" s="57">
        <f t="shared" si="7"/>
        <v>14121.629629629628</v>
      </c>
      <c r="AZ23" s="58">
        <v>0</v>
      </c>
      <c r="BA23" s="56">
        <f t="shared" si="70"/>
        <v>-543</v>
      </c>
      <c r="BB23" s="56">
        <f t="shared" si="33"/>
        <v>504</v>
      </c>
      <c r="BC23" s="56">
        <f t="shared" si="34"/>
        <v>-101</v>
      </c>
      <c r="BD23" s="56">
        <f t="shared" si="35"/>
        <v>-657</v>
      </c>
      <c r="BE23" s="56">
        <f t="shared" si="36"/>
        <v>471.66666666666606</v>
      </c>
      <c r="BF23" s="56">
        <f t="shared" si="37"/>
        <v>-95.444444444445253</v>
      </c>
      <c r="BG23" s="56">
        <f t="shared" si="38"/>
        <v>-93.592592592593064</v>
      </c>
      <c r="BH23" s="59">
        <f t="shared" si="39"/>
        <v>1</v>
      </c>
      <c r="BI23" s="60">
        <f t="shared" si="40"/>
        <v>0.96289969937141295</v>
      </c>
      <c r="BJ23" s="60">
        <f t="shared" si="41"/>
        <v>1.0357624352515433</v>
      </c>
      <c r="BK23" s="60">
        <f t="shared" si="42"/>
        <v>0.99308077002123729</v>
      </c>
      <c r="BL23" s="60">
        <f t="shared" si="43"/>
        <v>0.95467715231788075</v>
      </c>
      <c r="BM23" s="60">
        <f t="shared" si="44"/>
        <v>1.0340824240672495</v>
      </c>
      <c r="BN23" s="60">
        <f t="shared" si="45"/>
        <v>0.99333053821547246</v>
      </c>
      <c r="BO23" s="60">
        <f t="shared" si="46"/>
        <v>0.99341603028573955</v>
      </c>
      <c r="BP23" s="76">
        <f t="shared" si="47"/>
        <v>100</v>
      </c>
      <c r="BQ23" s="60">
        <f t="shared" si="48"/>
        <v>96.289969937141294</v>
      </c>
      <c r="BR23" s="60">
        <f t="shared" si="49"/>
        <v>103.57624352515433</v>
      </c>
      <c r="BS23" s="60">
        <f t="shared" si="50"/>
        <v>99.308077002123724</v>
      </c>
      <c r="BT23" s="60">
        <f t="shared" si="51"/>
        <v>95.467715231788077</v>
      </c>
      <c r="BU23" s="60">
        <f t="shared" si="52"/>
        <v>103.40824240672495</v>
      </c>
      <c r="BV23" s="60">
        <f t="shared" si="53"/>
        <v>99.333053821547253</v>
      </c>
      <c r="BW23" s="60">
        <f t="shared" si="54"/>
        <v>99.341603028573957</v>
      </c>
      <c r="BX23" s="76">
        <f t="shared" si="55"/>
        <v>0</v>
      </c>
      <c r="BY23" s="60">
        <f t="shared" si="56"/>
        <v>-3.7100300628587064</v>
      </c>
      <c r="BZ23" s="60">
        <f t="shared" si="57"/>
        <v>3.5762435251543252</v>
      </c>
      <c r="CA23" s="60">
        <f t="shared" si="58"/>
        <v>-0.69192299787627576</v>
      </c>
      <c r="CB23" s="60">
        <f t="shared" si="11"/>
        <v>-4.5322847682119232</v>
      </c>
      <c r="CC23" s="60">
        <f t="shared" si="12"/>
        <v>3.4082424067249519</v>
      </c>
      <c r="CD23" s="60">
        <f t="shared" si="13"/>
        <v>-0.66694617845274706</v>
      </c>
      <c r="CE23" s="61">
        <f t="shared" si="14"/>
        <v>-0.65839697142604336</v>
      </c>
      <c r="CG23" s="88" t="s">
        <v>20</v>
      </c>
      <c r="CH23" s="147">
        <f t="shared" si="59"/>
        <v>14288.564814814814</v>
      </c>
      <c r="CI23" s="148">
        <f t="shared" si="73"/>
        <v>-73.481481481481751</v>
      </c>
      <c r="CJ23" s="148">
        <f t="shared" si="60"/>
        <v>0.99490209452532652</v>
      </c>
      <c r="CK23" s="148">
        <f t="shared" si="61"/>
        <v>99.490209452532653</v>
      </c>
      <c r="CL23" s="149">
        <f t="shared" si="62"/>
        <v>-0.50979054746734676</v>
      </c>
    </row>
    <row r="24" spans="1:90" ht="36" x14ac:dyDescent="0.25">
      <c r="A24" s="37" t="s">
        <v>21</v>
      </c>
      <c r="B24" s="131">
        <v>446</v>
      </c>
      <c r="C24" s="55">
        <v>433</v>
      </c>
      <c r="D24" s="55">
        <v>411</v>
      </c>
      <c r="E24" s="55">
        <v>401</v>
      </c>
      <c r="F24" s="55">
        <v>386</v>
      </c>
      <c r="G24" s="56">
        <f t="shared" si="0"/>
        <v>399.33333333333331</v>
      </c>
      <c r="H24" s="56">
        <f t="shared" si="0"/>
        <v>395.4444444444444</v>
      </c>
      <c r="I24" s="56">
        <f t="shared" si="0"/>
        <v>393.59259259259255</v>
      </c>
      <c r="J24" s="58">
        <f t="shared" si="63"/>
        <v>0</v>
      </c>
      <c r="K24" s="56">
        <f t="shared" si="81"/>
        <v>-13</v>
      </c>
      <c r="L24" s="56">
        <f t="shared" si="87"/>
        <v>-35</v>
      </c>
      <c r="M24" s="56">
        <f t="shared" si="82"/>
        <v>-45</v>
      </c>
      <c r="N24" s="56">
        <f t="shared" si="83"/>
        <v>-60</v>
      </c>
      <c r="O24" s="56">
        <f t="shared" si="84"/>
        <v>-46.666666666666686</v>
      </c>
      <c r="P24" s="56">
        <f t="shared" si="85"/>
        <v>-50.5555555555556</v>
      </c>
      <c r="Q24" s="57">
        <f t="shared" si="86"/>
        <v>-52.407407407407447</v>
      </c>
      <c r="R24" s="59">
        <f t="shared" si="16"/>
        <v>1</v>
      </c>
      <c r="S24" s="60">
        <f t="shared" si="75"/>
        <v>0.97085201793721976</v>
      </c>
      <c r="T24" s="60">
        <f t="shared" si="65"/>
        <v>0.92152466367713004</v>
      </c>
      <c r="U24" s="60">
        <f t="shared" si="72"/>
        <v>0.89910313901345296</v>
      </c>
      <c r="V24" s="60">
        <f t="shared" si="66"/>
        <v>0.86547085201793716</v>
      </c>
      <c r="W24" s="60">
        <f t="shared" si="67"/>
        <v>0.89536621823617335</v>
      </c>
      <c r="X24" s="60">
        <f t="shared" si="68"/>
        <v>0.88664673642252112</v>
      </c>
      <c r="Y24" s="61">
        <f t="shared" si="69"/>
        <v>0.88249460222554388</v>
      </c>
      <c r="Z24" s="76">
        <f t="shared" si="18"/>
        <v>100</v>
      </c>
      <c r="AA24" s="60">
        <f t="shared" si="19"/>
        <v>97.085201793721978</v>
      </c>
      <c r="AB24" s="60">
        <f t="shared" si="20"/>
        <v>92.152466367713004</v>
      </c>
      <c r="AC24" s="60">
        <f t="shared" si="21"/>
        <v>89.91031390134529</v>
      </c>
      <c r="AD24" s="60">
        <f t="shared" si="22"/>
        <v>86.54708520179372</v>
      </c>
      <c r="AE24" s="60">
        <f t="shared" si="23"/>
        <v>89.536621823617338</v>
      </c>
      <c r="AF24" s="60">
        <f t="shared" si="24"/>
        <v>88.664673642252112</v>
      </c>
      <c r="AG24" s="77">
        <f t="shared" si="24"/>
        <v>88.24946022255439</v>
      </c>
      <c r="AH24" s="76">
        <f t="shared" si="25"/>
        <v>0</v>
      </c>
      <c r="AI24" s="60">
        <f t="shared" si="26"/>
        <v>-2.9147982062780216</v>
      </c>
      <c r="AJ24" s="60">
        <f t="shared" si="27"/>
        <v>-7.8475336322869964</v>
      </c>
      <c r="AK24" s="60">
        <f t="shared" si="28"/>
        <v>-10.08968609865471</v>
      </c>
      <c r="AL24" s="60">
        <f t="shared" si="29"/>
        <v>-13.45291479820628</v>
      </c>
      <c r="AM24" s="60">
        <f t="shared" si="30"/>
        <v>-10.463378176382662</v>
      </c>
      <c r="AN24" s="60">
        <f t="shared" si="31"/>
        <v>-11.335326357747888</v>
      </c>
      <c r="AO24" s="61">
        <f t="shared" si="32"/>
        <v>-11.75053977744561</v>
      </c>
      <c r="AQ24" s="37" t="s">
        <v>21</v>
      </c>
      <c r="AR24" s="54">
        <v>446</v>
      </c>
      <c r="AS24" s="55">
        <v>433</v>
      </c>
      <c r="AT24" s="55">
        <v>411</v>
      </c>
      <c r="AU24" s="55">
        <v>401</v>
      </c>
      <c r="AV24" s="55">
        <v>386</v>
      </c>
      <c r="AW24" s="56">
        <f t="shared" si="5"/>
        <v>399.33333333333331</v>
      </c>
      <c r="AX24" s="56">
        <f t="shared" si="6"/>
        <v>395.4444444444444</v>
      </c>
      <c r="AY24" s="57">
        <f t="shared" si="7"/>
        <v>393.59259259259255</v>
      </c>
      <c r="AZ24" s="58">
        <v>0</v>
      </c>
      <c r="BA24" s="56">
        <f t="shared" si="70"/>
        <v>-13</v>
      </c>
      <c r="BB24" s="56">
        <f t="shared" si="33"/>
        <v>-22</v>
      </c>
      <c r="BC24" s="56">
        <f t="shared" si="34"/>
        <v>-10</v>
      </c>
      <c r="BD24" s="56">
        <f t="shared" si="35"/>
        <v>-15</v>
      </c>
      <c r="BE24" s="56">
        <f t="shared" si="36"/>
        <v>13.333333333333314</v>
      </c>
      <c r="BF24" s="56">
        <f t="shared" si="37"/>
        <v>-3.8888888888889142</v>
      </c>
      <c r="BG24" s="56">
        <f t="shared" si="38"/>
        <v>-1.8518518518518476</v>
      </c>
      <c r="BH24" s="59">
        <f t="shared" si="39"/>
        <v>1</v>
      </c>
      <c r="BI24" s="60">
        <f t="shared" si="40"/>
        <v>0.97085201793721976</v>
      </c>
      <c r="BJ24" s="60">
        <f t="shared" si="41"/>
        <v>0.94919168591224024</v>
      </c>
      <c r="BK24" s="60">
        <f t="shared" si="42"/>
        <v>0.97566909975669103</v>
      </c>
      <c r="BL24" s="60">
        <f t="shared" si="43"/>
        <v>0.96259351620947631</v>
      </c>
      <c r="BM24" s="60">
        <f t="shared" si="44"/>
        <v>1.0345423143350605</v>
      </c>
      <c r="BN24" s="60">
        <f t="shared" si="45"/>
        <v>0.99026154702281577</v>
      </c>
      <c r="BO24" s="60">
        <f t="shared" si="46"/>
        <v>0.99531703662077364</v>
      </c>
      <c r="BP24" s="76">
        <f t="shared" si="47"/>
        <v>100</v>
      </c>
      <c r="BQ24" s="60">
        <f t="shared" si="48"/>
        <v>97.085201793721978</v>
      </c>
      <c r="BR24" s="60">
        <f t="shared" si="49"/>
        <v>94.919168591224022</v>
      </c>
      <c r="BS24" s="60">
        <f t="shared" si="50"/>
        <v>97.566909975669105</v>
      </c>
      <c r="BT24" s="60">
        <f t="shared" si="51"/>
        <v>96.259351620947626</v>
      </c>
      <c r="BU24" s="60">
        <f t="shared" si="52"/>
        <v>103.45423143350605</v>
      </c>
      <c r="BV24" s="60">
        <f t="shared" si="53"/>
        <v>99.026154702281573</v>
      </c>
      <c r="BW24" s="60">
        <f t="shared" si="54"/>
        <v>99.531703662077362</v>
      </c>
      <c r="BX24" s="76">
        <f t="shared" si="55"/>
        <v>0</v>
      </c>
      <c r="BY24" s="60">
        <f t="shared" si="56"/>
        <v>-2.9147982062780216</v>
      </c>
      <c r="BZ24" s="60">
        <f t="shared" si="57"/>
        <v>-5.0808314087759783</v>
      </c>
      <c r="CA24" s="60">
        <f t="shared" si="58"/>
        <v>-2.4330900243308946</v>
      </c>
      <c r="CB24" s="60">
        <f t="shared" si="11"/>
        <v>-3.7406483790523737</v>
      </c>
      <c r="CC24" s="60">
        <f t="shared" si="12"/>
        <v>3.4542314335060524</v>
      </c>
      <c r="CD24" s="60">
        <f t="shared" si="13"/>
        <v>-0.97384529771842665</v>
      </c>
      <c r="CE24" s="61">
        <f t="shared" si="14"/>
        <v>-0.46829633792263792</v>
      </c>
      <c r="CG24" s="88" t="s">
        <v>21</v>
      </c>
      <c r="CH24" s="147">
        <f t="shared" si="59"/>
        <v>408.1712962962963</v>
      </c>
      <c r="CI24" s="148">
        <f t="shared" si="73"/>
        <v>-7.4867724867724927</v>
      </c>
      <c r="CJ24" s="148">
        <f t="shared" si="60"/>
        <v>0.9823009853115936</v>
      </c>
      <c r="CK24" s="148">
        <f t="shared" si="61"/>
        <v>98.230098531159356</v>
      </c>
      <c r="CL24" s="149">
        <f t="shared" si="62"/>
        <v>-1.7699014688406436</v>
      </c>
    </row>
    <row r="25" spans="1:90" ht="36" x14ac:dyDescent="0.25">
      <c r="A25" s="37" t="s">
        <v>22</v>
      </c>
      <c r="B25" s="131">
        <v>14190</v>
      </c>
      <c r="C25" s="55">
        <v>13660</v>
      </c>
      <c r="D25" s="55">
        <v>14186</v>
      </c>
      <c r="E25" s="55">
        <v>14095</v>
      </c>
      <c r="F25" s="55">
        <v>13453</v>
      </c>
      <c r="G25" s="56">
        <f t="shared" si="0"/>
        <v>13911.333333333334</v>
      </c>
      <c r="H25" s="56">
        <f t="shared" si="0"/>
        <v>13819.777777777779</v>
      </c>
      <c r="I25" s="56">
        <f t="shared" si="0"/>
        <v>13728.037037037038</v>
      </c>
      <c r="J25" s="58">
        <f t="shared" si="63"/>
        <v>0</v>
      </c>
      <c r="K25" s="56">
        <f t="shared" si="81"/>
        <v>-530</v>
      </c>
      <c r="L25" s="56">
        <f t="shared" si="87"/>
        <v>-4</v>
      </c>
      <c r="M25" s="56">
        <f t="shared" si="82"/>
        <v>-95</v>
      </c>
      <c r="N25" s="56">
        <f t="shared" si="83"/>
        <v>-737</v>
      </c>
      <c r="O25" s="56">
        <f t="shared" si="84"/>
        <v>-278.66666666666606</v>
      </c>
      <c r="P25" s="56">
        <f t="shared" si="85"/>
        <v>-370.22222222222081</v>
      </c>
      <c r="Q25" s="57">
        <f t="shared" si="86"/>
        <v>-461.96296296296168</v>
      </c>
      <c r="R25" s="59">
        <f t="shared" si="16"/>
        <v>1</v>
      </c>
      <c r="S25" s="60">
        <f t="shared" si="75"/>
        <v>0.96264975334742775</v>
      </c>
      <c r="T25" s="60">
        <f t="shared" si="65"/>
        <v>0.99971811134601829</v>
      </c>
      <c r="U25" s="60">
        <f t="shared" si="72"/>
        <v>0.99330514446793516</v>
      </c>
      <c r="V25" s="60">
        <f t="shared" si="66"/>
        <v>0.94806201550387592</v>
      </c>
      <c r="W25" s="60">
        <f t="shared" si="67"/>
        <v>0.9803617571059432</v>
      </c>
      <c r="X25" s="60">
        <f t="shared" si="68"/>
        <v>0.97390963902591821</v>
      </c>
      <c r="Y25" s="61">
        <f t="shared" si="69"/>
        <v>0.96744447054524585</v>
      </c>
      <c r="Z25" s="76">
        <f t="shared" si="18"/>
        <v>100</v>
      </c>
      <c r="AA25" s="60">
        <f t="shared" si="19"/>
        <v>96.264975334742772</v>
      </c>
      <c r="AB25" s="60">
        <f t="shared" si="20"/>
        <v>99.971811134601836</v>
      </c>
      <c r="AC25" s="60">
        <f t="shared" si="21"/>
        <v>99.330514446793515</v>
      </c>
      <c r="AD25" s="60">
        <f t="shared" si="22"/>
        <v>94.806201550387598</v>
      </c>
      <c r="AE25" s="60">
        <f t="shared" si="23"/>
        <v>98.036175710594321</v>
      </c>
      <c r="AF25" s="60">
        <f t="shared" si="24"/>
        <v>97.390963902591821</v>
      </c>
      <c r="AG25" s="77">
        <f t="shared" si="24"/>
        <v>96.744447054524585</v>
      </c>
      <c r="AH25" s="76">
        <f t="shared" si="25"/>
        <v>0</v>
      </c>
      <c r="AI25" s="60">
        <f t="shared" si="26"/>
        <v>-3.7350246652572281</v>
      </c>
      <c r="AJ25" s="60">
        <f t="shared" si="27"/>
        <v>-2.8188865398163898E-2</v>
      </c>
      <c r="AK25" s="60">
        <f t="shared" si="28"/>
        <v>-0.66948555320648495</v>
      </c>
      <c r="AL25" s="60">
        <f t="shared" si="29"/>
        <v>-5.1937984496124017</v>
      </c>
      <c r="AM25" s="60">
        <f t="shared" si="30"/>
        <v>-1.9638242894056788</v>
      </c>
      <c r="AN25" s="60">
        <f t="shared" si="31"/>
        <v>-2.609036097408179</v>
      </c>
      <c r="AO25" s="61">
        <f t="shared" si="32"/>
        <v>-3.2555529454754151</v>
      </c>
      <c r="AQ25" s="37" t="s">
        <v>22</v>
      </c>
      <c r="AR25" s="54">
        <v>14190</v>
      </c>
      <c r="AS25" s="55">
        <v>13660</v>
      </c>
      <c r="AT25" s="55">
        <v>14186</v>
      </c>
      <c r="AU25" s="55">
        <v>14095</v>
      </c>
      <c r="AV25" s="55">
        <v>13453</v>
      </c>
      <c r="AW25" s="56">
        <f t="shared" si="5"/>
        <v>13911.333333333334</v>
      </c>
      <c r="AX25" s="56">
        <f t="shared" si="6"/>
        <v>13819.777777777779</v>
      </c>
      <c r="AY25" s="57">
        <f t="shared" si="7"/>
        <v>13728.037037037038</v>
      </c>
      <c r="AZ25" s="58">
        <v>0</v>
      </c>
      <c r="BA25" s="56">
        <f t="shared" si="70"/>
        <v>-530</v>
      </c>
      <c r="BB25" s="56">
        <f t="shared" si="33"/>
        <v>526</v>
      </c>
      <c r="BC25" s="56">
        <f t="shared" si="34"/>
        <v>-91</v>
      </c>
      <c r="BD25" s="56">
        <f t="shared" si="35"/>
        <v>-642</v>
      </c>
      <c r="BE25" s="56">
        <f t="shared" si="36"/>
        <v>458.33333333333394</v>
      </c>
      <c r="BF25" s="56">
        <f t="shared" si="37"/>
        <v>-91.555555555554747</v>
      </c>
      <c r="BG25" s="56">
        <f t="shared" si="38"/>
        <v>-91.740740740740875</v>
      </c>
      <c r="BH25" s="59">
        <f t="shared" si="39"/>
        <v>1</v>
      </c>
      <c r="BI25" s="60">
        <f t="shared" si="40"/>
        <v>0.96264975334742775</v>
      </c>
      <c r="BJ25" s="60">
        <f t="shared" si="41"/>
        <v>1.0385065885797951</v>
      </c>
      <c r="BK25" s="60">
        <f t="shared" si="42"/>
        <v>0.99358522486958978</v>
      </c>
      <c r="BL25" s="60">
        <f t="shared" si="43"/>
        <v>0.95445193330968425</v>
      </c>
      <c r="BM25" s="60">
        <f t="shared" si="44"/>
        <v>1.0340692286726629</v>
      </c>
      <c r="BN25" s="60">
        <f t="shared" si="45"/>
        <v>0.99341863548505616</v>
      </c>
      <c r="BO25" s="60">
        <f t="shared" si="46"/>
        <v>0.99336163415823808</v>
      </c>
      <c r="BP25" s="76">
        <f t="shared" si="47"/>
        <v>100</v>
      </c>
      <c r="BQ25" s="60">
        <f t="shared" si="48"/>
        <v>96.264975334742772</v>
      </c>
      <c r="BR25" s="60">
        <f t="shared" si="49"/>
        <v>103.85065885797951</v>
      </c>
      <c r="BS25" s="60">
        <f t="shared" si="50"/>
        <v>99.358522486958975</v>
      </c>
      <c r="BT25" s="60">
        <f t="shared" si="51"/>
        <v>95.445193330968422</v>
      </c>
      <c r="BU25" s="60">
        <f t="shared" si="52"/>
        <v>103.40692286726629</v>
      </c>
      <c r="BV25" s="60">
        <f t="shared" si="53"/>
        <v>99.341863548505614</v>
      </c>
      <c r="BW25" s="60">
        <f t="shared" si="54"/>
        <v>99.336163415823805</v>
      </c>
      <c r="BX25" s="76">
        <f t="shared" si="55"/>
        <v>0</v>
      </c>
      <c r="BY25" s="60">
        <f t="shared" si="56"/>
        <v>-3.7350246652572281</v>
      </c>
      <c r="BZ25" s="60">
        <f t="shared" si="57"/>
        <v>3.8506588579795107</v>
      </c>
      <c r="CA25" s="60">
        <f t="shared" si="58"/>
        <v>-0.64147751304102485</v>
      </c>
      <c r="CB25" s="60">
        <f t="shared" si="11"/>
        <v>-4.5548066690315778</v>
      </c>
      <c r="CC25" s="60">
        <f t="shared" si="12"/>
        <v>3.4069228672662888</v>
      </c>
      <c r="CD25" s="60">
        <f t="shared" si="13"/>
        <v>-0.65813645149438571</v>
      </c>
      <c r="CE25" s="61">
        <f t="shared" si="14"/>
        <v>-0.66383658417619529</v>
      </c>
      <c r="CG25" s="88" t="s">
        <v>22</v>
      </c>
      <c r="CH25" s="147">
        <f t="shared" si="59"/>
        <v>13880.393518518518</v>
      </c>
      <c r="CI25" s="148">
        <f t="shared" si="73"/>
        <v>-65.994708994708816</v>
      </c>
      <c r="CJ25" s="148">
        <f t="shared" si="60"/>
        <v>0.99528298159614048</v>
      </c>
      <c r="CK25" s="148">
        <f t="shared" si="61"/>
        <v>99.528298159614053</v>
      </c>
      <c r="CL25" s="149">
        <f t="shared" si="62"/>
        <v>-0.47170184038594698</v>
      </c>
    </row>
    <row r="26" spans="1:90" ht="24" x14ac:dyDescent="0.25">
      <c r="A26" s="37" t="s">
        <v>23</v>
      </c>
      <c r="B26" s="131">
        <v>12556</v>
      </c>
      <c r="C26" s="55">
        <v>18925</v>
      </c>
      <c r="D26" s="55">
        <v>23159</v>
      </c>
      <c r="E26" s="55">
        <v>26394</v>
      </c>
      <c r="F26" s="55">
        <v>25764</v>
      </c>
      <c r="G26" s="56">
        <f t="shared" si="0"/>
        <v>25105.666666666668</v>
      </c>
      <c r="H26" s="56">
        <f t="shared" si="0"/>
        <v>25754.555555555558</v>
      </c>
      <c r="I26" s="56">
        <f t="shared" si="0"/>
        <v>25541.407407407412</v>
      </c>
      <c r="J26" s="58">
        <f t="shared" si="63"/>
        <v>0</v>
      </c>
      <c r="K26" s="56">
        <f t="shared" si="81"/>
        <v>6369</v>
      </c>
      <c r="L26" s="56">
        <f t="shared" si="87"/>
        <v>10603</v>
      </c>
      <c r="M26" s="56">
        <f t="shared" si="82"/>
        <v>13838</v>
      </c>
      <c r="N26" s="56">
        <f t="shared" si="83"/>
        <v>13208</v>
      </c>
      <c r="O26" s="56">
        <f t="shared" si="84"/>
        <v>12549.666666666668</v>
      </c>
      <c r="P26" s="56">
        <f t="shared" si="85"/>
        <v>13198.555555555558</v>
      </c>
      <c r="Q26" s="57">
        <f t="shared" si="86"/>
        <v>12985.407407407412</v>
      </c>
      <c r="R26" s="59">
        <f t="shared" si="16"/>
        <v>1</v>
      </c>
      <c r="S26" s="60">
        <f t="shared" si="75"/>
        <v>1.5072475310608473</v>
      </c>
      <c r="T26" s="60">
        <f t="shared" si="65"/>
        <v>1.8444568333864289</v>
      </c>
      <c r="U26" s="60">
        <f t="shared" si="72"/>
        <v>2.1021025804396305</v>
      </c>
      <c r="V26" s="60">
        <f t="shared" si="66"/>
        <v>2.0519273654029946</v>
      </c>
      <c r="W26" s="60">
        <f t="shared" si="67"/>
        <v>1.9994955930763514</v>
      </c>
      <c r="X26" s="60">
        <f t="shared" si="68"/>
        <v>2.0511751796396589</v>
      </c>
      <c r="Y26" s="61">
        <f t="shared" si="69"/>
        <v>2.034199379373002</v>
      </c>
      <c r="Z26" s="76">
        <f t="shared" si="18"/>
        <v>100</v>
      </c>
      <c r="AA26" s="60">
        <f t="shared" si="19"/>
        <v>150.72475310608473</v>
      </c>
      <c r="AB26" s="60">
        <f t="shared" si="20"/>
        <v>184.44568333864288</v>
      </c>
      <c r="AC26" s="60">
        <f t="shared" si="21"/>
        <v>210.21025804396305</v>
      </c>
      <c r="AD26" s="60">
        <f t="shared" si="22"/>
        <v>205.19273654029945</v>
      </c>
      <c r="AE26" s="60">
        <f t="shared" si="23"/>
        <v>199.94955930763513</v>
      </c>
      <c r="AF26" s="60">
        <f t="shared" si="24"/>
        <v>205.11751796396589</v>
      </c>
      <c r="AG26" s="77">
        <f t="shared" si="24"/>
        <v>203.4199379373002</v>
      </c>
      <c r="AH26" s="76">
        <f t="shared" si="25"/>
        <v>0</v>
      </c>
      <c r="AI26" s="60">
        <f t="shared" si="26"/>
        <v>50.724753106084734</v>
      </c>
      <c r="AJ26" s="60">
        <f t="shared" si="27"/>
        <v>84.44568333864288</v>
      </c>
      <c r="AK26" s="60">
        <f t="shared" si="28"/>
        <v>110.21025804396305</v>
      </c>
      <c r="AL26" s="60">
        <f t="shared" si="29"/>
        <v>105.19273654029945</v>
      </c>
      <c r="AM26" s="60">
        <f t="shared" si="30"/>
        <v>99.949559307635127</v>
      </c>
      <c r="AN26" s="60">
        <f t="shared" si="31"/>
        <v>105.11751796396589</v>
      </c>
      <c r="AO26" s="61">
        <f t="shared" si="32"/>
        <v>103.4199379373002</v>
      </c>
      <c r="AQ26" s="37" t="s">
        <v>23</v>
      </c>
      <c r="AR26" s="54">
        <v>12556</v>
      </c>
      <c r="AS26" s="55">
        <v>18925</v>
      </c>
      <c r="AT26" s="55">
        <v>23159</v>
      </c>
      <c r="AU26" s="55">
        <v>26394</v>
      </c>
      <c r="AV26" s="55">
        <v>25764</v>
      </c>
      <c r="AW26" s="56">
        <f t="shared" si="5"/>
        <v>25105.666666666668</v>
      </c>
      <c r="AX26" s="56">
        <f t="shared" si="6"/>
        <v>25754.555555555558</v>
      </c>
      <c r="AY26" s="57">
        <f t="shared" si="7"/>
        <v>25541.407407407412</v>
      </c>
      <c r="AZ26" s="58">
        <v>0</v>
      </c>
      <c r="BA26" s="56">
        <f t="shared" si="70"/>
        <v>6369</v>
      </c>
      <c r="BB26" s="56">
        <f t="shared" si="33"/>
        <v>4234</v>
      </c>
      <c r="BC26" s="56">
        <f t="shared" si="34"/>
        <v>3235</v>
      </c>
      <c r="BD26" s="56">
        <f t="shared" si="35"/>
        <v>-630</v>
      </c>
      <c r="BE26" s="56">
        <f t="shared" si="36"/>
        <v>-658.33333333333212</v>
      </c>
      <c r="BF26" s="56">
        <f t="shared" si="37"/>
        <v>648.88888888889051</v>
      </c>
      <c r="BG26" s="56">
        <f t="shared" si="38"/>
        <v>-213.14814814814599</v>
      </c>
      <c r="BH26" s="59">
        <f t="shared" si="39"/>
        <v>1</v>
      </c>
      <c r="BI26" s="60">
        <f t="shared" si="40"/>
        <v>1.5072475310608473</v>
      </c>
      <c r="BJ26" s="60">
        <f t="shared" si="41"/>
        <v>1.2237252311756934</v>
      </c>
      <c r="BK26" s="60">
        <f t="shared" si="42"/>
        <v>1.1396865149617859</v>
      </c>
      <c r="BL26" s="60">
        <f t="shared" si="43"/>
        <v>0.97613093884973856</v>
      </c>
      <c r="BM26" s="60">
        <f t="shared" si="44"/>
        <v>0.97444754955234703</v>
      </c>
      <c r="BN26" s="60">
        <f t="shared" si="45"/>
        <v>1.025846311810968</v>
      </c>
      <c r="BO26" s="60">
        <f t="shared" si="46"/>
        <v>0.99172386618404806</v>
      </c>
      <c r="BP26" s="76">
        <f t="shared" si="47"/>
        <v>100</v>
      </c>
      <c r="BQ26" s="60">
        <f t="shared" si="48"/>
        <v>150.72475310608473</v>
      </c>
      <c r="BR26" s="60">
        <f t="shared" si="49"/>
        <v>122.37252311756934</v>
      </c>
      <c r="BS26" s="60">
        <f t="shared" si="50"/>
        <v>113.96865149617858</v>
      </c>
      <c r="BT26" s="60">
        <f t="shared" si="51"/>
        <v>97.61309388497385</v>
      </c>
      <c r="BU26" s="60">
        <f t="shared" si="52"/>
        <v>97.4447549552347</v>
      </c>
      <c r="BV26" s="60">
        <f t="shared" si="53"/>
        <v>102.5846311810968</v>
      </c>
      <c r="BW26" s="60">
        <f t="shared" si="54"/>
        <v>99.172386618404801</v>
      </c>
      <c r="BX26" s="76">
        <f t="shared" si="55"/>
        <v>0</v>
      </c>
      <c r="BY26" s="60">
        <f t="shared" si="56"/>
        <v>50.724753106084734</v>
      </c>
      <c r="BZ26" s="60">
        <f t="shared" si="57"/>
        <v>22.372523117569344</v>
      </c>
      <c r="CA26" s="60">
        <f t="shared" si="58"/>
        <v>13.96865149617858</v>
      </c>
      <c r="CB26" s="60">
        <f t="shared" si="11"/>
        <v>-2.3869061150261501</v>
      </c>
      <c r="CC26" s="60">
        <f t="shared" si="12"/>
        <v>-2.5552450447653001</v>
      </c>
      <c r="CD26" s="60">
        <f t="shared" si="13"/>
        <v>2.5846311810967961</v>
      </c>
      <c r="CE26" s="61">
        <f t="shared" si="14"/>
        <v>-0.82761338159519937</v>
      </c>
      <c r="CG26" s="88" t="s">
        <v>23</v>
      </c>
      <c r="CH26" s="147">
        <f t="shared" si="59"/>
        <v>22899.953703703704</v>
      </c>
      <c r="CI26" s="148">
        <f t="shared" si="73"/>
        <v>1855.0582010582018</v>
      </c>
      <c r="CJ26" s="148">
        <f t="shared" si="60"/>
        <v>1.1067670389746425</v>
      </c>
      <c r="CK26" s="148">
        <f t="shared" si="61"/>
        <v>110.67670389746425</v>
      </c>
      <c r="CL26" s="149">
        <f t="shared" si="62"/>
        <v>10.67670389746425</v>
      </c>
    </row>
    <row r="27" spans="1:90" ht="24" x14ac:dyDescent="0.25">
      <c r="A27" s="37" t="s">
        <v>24</v>
      </c>
      <c r="B27" s="131">
        <v>21779</v>
      </c>
      <c r="C27" s="55">
        <v>27014</v>
      </c>
      <c r="D27" s="55">
        <v>28308</v>
      </c>
      <c r="E27" s="55">
        <v>32679</v>
      </c>
      <c r="F27" s="55">
        <v>31474</v>
      </c>
      <c r="G27" s="56">
        <f t="shared" si="0"/>
        <v>30820.333333333332</v>
      </c>
      <c r="H27" s="56">
        <f t="shared" si="0"/>
        <v>31657.777777777777</v>
      </c>
      <c r="I27" s="56">
        <f t="shared" si="0"/>
        <v>31317.370370370369</v>
      </c>
      <c r="J27" s="58">
        <f t="shared" si="63"/>
        <v>0</v>
      </c>
      <c r="K27" s="56">
        <f t="shared" si="81"/>
        <v>5235</v>
      </c>
      <c r="L27" s="56">
        <f t="shared" si="87"/>
        <v>6529</v>
      </c>
      <c r="M27" s="56">
        <f t="shared" si="82"/>
        <v>10900</v>
      </c>
      <c r="N27" s="56">
        <f t="shared" si="83"/>
        <v>9695</v>
      </c>
      <c r="O27" s="56">
        <f t="shared" si="84"/>
        <v>9041.3333333333321</v>
      </c>
      <c r="P27" s="56">
        <f t="shared" si="85"/>
        <v>9878.7777777777774</v>
      </c>
      <c r="Q27" s="57">
        <f t="shared" si="86"/>
        <v>9538.3703703703686</v>
      </c>
      <c r="R27" s="59">
        <f t="shared" si="16"/>
        <v>1</v>
      </c>
      <c r="S27" s="60">
        <f t="shared" si="75"/>
        <v>1.2403691629551403</v>
      </c>
      <c r="T27" s="60">
        <f t="shared" si="65"/>
        <v>1.2997841957849305</v>
      </c>
      <c r="U27" s="60">
        <f t="shared" si="72"/>
        <v>1.5004821157996235</v>
      </c>
      <c r="V27" s="60">
        <f t="shared" si="66"/>
        <v>1.445153588319023</v>
      </c>
      <c r="W27" s="60">
        <f t="shared" si="67"/>
        <v>1.4151399666345255</v>
      </c>
      <c r="X27" s="60">
        <f t="shared" si="68"/>
        <v>1.4535918902510574</v>
      </c>
      <c r="Y27" s="61">
        <f t="shared" si="69"/>
        <v>1.4379618150682019</v>
      </c>
      <c r="Z27" s="76">
        <f t="shared" si="18"/>
        <v>100</v>
      </c>
      <c r="AA27" s="60">
        <f t="shared" si="19"/>
        <v>124.03691629551403</v>
      </c>
      <c r="AB27" s="60">
        <f t="shared" si="20"/>
        <v>129.97841957849306</v>
      </c>
      <c r="AC27" s="60">
        <f t="shared" si="21"/>
        <v>150.04821157996236</v>
      </c>
      <c r="AD27" s="60">
        <f t="shared" si="22"/>
        <v>144.51535883190229</v>
      </c>
      <c r="AE27" s="60">
        <f t="shared" si="23"/>
        <v>141.51399666345256</v>
      </c>
      <c r="AF27" s="60">
        <f t="shared" si="24"/>
        <v>145.35918902510574</v>
      </c>
      <c r="AG27" s="77">
        <f t="shared" si="24"/>
        <v>143.79618150682018</v>
      </c>
      <c r="AH27" s="76">
        <f t="shared" si="25"/>
        <v>0</v>
      </c>
      <c r="AI27" s="60">
        <f t="shared" si="26"/>
        <v>24.036916295514033</v>
      </c>
      <c r="AJ27" s="60">
        <f t="shared" si="27"/>
        <v>29.97841957849306</v>
      </c>
      <c r="AK27" s="60">
        <f t="shared" si="28"/>
        <v>50.048211579962356</v>
      </c>
      <c r="AL27" s="60">
        <f t="shared" si="29"/>
        <v>44.51535883190229</v>
      </c>
      <c r="AM27" s="60">
        <f t="shared" si="30"/>
        <v>41.513996663452559</v>
      </c>
      <c r="AN27" s="60">
        <f t="shared" si="31"/>
        <v>45.359189025105735</v>
      </c>
      <c r="AO27" s="61">
        <f t="shared" si="32"/>
        <v>43.796181506820176</v>
      </c>
      <c r="AQ27" s="37" t="s">
        <v>24</v>
      </c>
      <c r="AR27" s="54">
        <v>21779</v>
      </c>
      <c r="AS27" s="55">
        <v>27014</v>
      </c>
      <c r="AT27" s="55">
        <v>28308</v>
      </c>
      <c r="AU27" s="55">
        <v>32679</v>
      </c>
      <c r="AV27" s="55">
        <v>31474</v>
      </c>
      <c r="AW27" s="56">
        <f t="shared" si="5"/>
        <v>30820.333333333332</v>
      </c>
      <c r="AX27" s="56">
        <f t="shared" si="6"/>
        <v>31657.777777777777</v>
      </c>
      <c r="AY27" s="57">
        <f t="shared" si="7"/>
        <v>31317.370370370369</v>
      </c>
      <c r="AZ27" s="58">
        <v>0</v>
      </c>
      <c r="BA27" s="56">
        <f t="shared" si="70"/>
        <v>5235</v>
      </c>
      <c r="BB27" s="56">
        <f t="shared" si="33"/>
        <v>1294</v>
      </c>
      <c r="BC27" s="56">
        <f t="shared" si="34"/>
        <v>4371</v>
      </c>
      <c r="BD27" s="56">
        <f t="shared" si="35"/>
        <v>-1205</v>
      </c>
      <c r="BE27" s="56">
        <f t="shared" si="36"/>
        <v>-653.66666666666788</v>
      </c>
      <c r="BF27" s="56">
        <f t="shared" si="37"/>
        <v>837.44444444444525</v>
      </c>
      <c r="BG27" s="56">
        <f t="shared" si="38"/>
        <v>-340.40740740740875</v>
      </c>
      <c r="BH27" s="59">
        <f t="shared" si="39"/>
        <v>1</v>
      </c>
      <c r="BI27" s="60">
        <f t="shared" si="40"/>
        <v>1.2403691629551403</v>
      </c>
      <c r="BJ27" s="60">
        <f t="shared" si="41"/>
        <v>1.0479010883245725</v>
      </c>
      <c r="BK27" s="60">
        <f t="shared" si="42"/>
        <v>1.1544086477320898</v>
      </c>
      <c r="BL27" s="60">
        <f t="shared" si="43"/>
        <v>0.9631261666513663</v>
      </c>
      <c r="BM27" s="60">
        <f t="shared" si="44"/>
        <v>0.97923153502361737</v>
      </c>
      <c r="BN27" s="60">
        <f t="shared" si="45"/>
        <v>1.0271718165857318</v>
      </c>
      <c r="BO27" s="60">
        <f t="shared" si="46"/>
        <v>0.989247274088633</v>
      </c>
      <c r="BP27" s="76">
        <f t="shared" si="47"/>
        <v>100</v>
      </c>
      <c r="BQ27" s="60">
        <f t="shared" si="48"/>
        <v>124.03691629551403</v>
      </c>
      <c r="BR27" s="60">
        <f t="shared" si="49"/>
        <v>104.79010883245725</v>
      </c>
      <c r="BS27" s="60">
        <f t="shared" si="50"/>
        <v>115.44086477320899</v>
      </c>
      <c r="BT27" s="60">
        <f t="shared" si="51"/>
        <v>96.31261666513663</v>
      </c>
      <c r="BU27" s="60">
        <f t="shared" si="52"/>
        <v>97.923153502361743</v>
      </c>
      <c r="BV27" s="60">
        <f t="shared" si="53"/>
        <v>102.71718165857318</v>
      </c>
      <c r="BW27" s="60">
        <f t="shared" si="54"/>
        <v>98.924727408863305</v>
      </c>
      <c r="BX27" s="76">
        <f t="shared" si="55"/>
        <v>0</v>
      </c>
      <c r="BY27" s="60">
        <f t="shared" si="56"/>
        <v>24.036916295514033</v>
      </c>
      <c r="BZ27" s="60">
        <f t="shared" si="57"/>
        <v>4.7901088324572498</v>
      </c>
      <c r="CA27" s="60">
        <f t="shared" si="58"/>
        <v>15.440864773208986</v>
      </c>
      <c r="CB27" s="60">
        <f t="shared" si="11"/>
        <v>-3.6873833348633696</v>
      </c>
      <c r="CC27" s="60">
        <f t="shared" si="12"/>
        <v>-2.0768464976382575</v>
      </c>
      <c r="CD27" s="60">
        <f t="shared" si="13"/>
        <v>2.7171816585731818</v>
      </c>
      <c r="CE27" s="61">
        <f t="shared" si="14"/>
        <v>-1.0752725911366952</v>
      </c>
      <c r="CG27" s="88" t="s">
        <v>24</v>
      </c>
      <c r="CH27" s="147">
        <f t="shared" si="59"/>
        <v>29381.185185185186</v>
      </c>
      <c r="CI27" s="148">
        <f t="shared" si="73"/>
        <v>1362.6243386243384</v>
      </c>
      <c r="CJ27" s="148">
        <f t="shared" si="60"/>
        <v>1.0532593817326648</v>
      </c>
      <c r="CK27" s="148">
        <f t="shared" si="61"/>
        <v>105.32593817326648</v>
      </c>
      <c r="CL27" s="149">
        <f t="shared" si="62"/>
        <v>5.3259381732664792</v>
      </c>
    </row>
    <row r="28" spans="1:90" ht="24" x14ac:dyDescent="0.25">
      <c r="A28" s="37" t="s">
        <v>25</v>
      </c>
      <c r="B28" s="131">
        <v>19925</v>
      </c>
      <c r="C28" s="55">
        <v>17559</v>
      </c>
      <c r="D28" s="55">
        <v>17899</v>
      </c>
      <c r="E28" s="55">
        <v>17217</v>
      </c>
      <c r="F28" s="55">
        <v>17703</v>
      </c>
      <c r="G28" s="56">
        <f t="shared" si="0"/>
        <v>17606.333333333332</v>
      </c>
      <c r="H28" s="56">
        <f t="shared" si="0"/>
        <v>17508.777777777777</v>
      </c>
      <c r="I28" s="56">
        <f t="shared" si="0"/>
        <v>17606.037037037036</v>
      </c>
      <c r="J28" s="58">
        <f t="shared" si="63"/>
        <v>0</v>
      </c>
      <c r="K28" s="56">
        <f t="shared" si="81"/>
        <v>-2366</v>
      </c>
      <c r="L28" s="56">
        <f t="shared" si="87"/>
        <v>-2026</v>
      </c>
      <c r="M28" s="56">
        <f t="shared" si="82"/>
        <v>-2708</v>
      </c>
      <c r="N28" s="56">
        <f t="shared" si="83"/>
        <v>-2222</v>
      </c>
      <c r="O28" s="56">
        <f t="shared" si="84"/>
        <v>-2318.6666666666679</v>
      </c>
      <c r="P28" s="56">
        <f t="shared" si="85"/>
        <v>-2416.2222222222226</v>
      </c>
      <c r="Q28" s="57">
        <f t="shared" si="86"/>
        <v>-2318.9629629629635</v>
      </c>
      <c r="R28" s="59">
        <f t="shared" si="16"/>
        <v>1</v>
      </c>
      <c r="S28" s="60">
        <f t="shared" si="75"/>
        <v>0.88125470514429105</v>
      </c>
      <c r="T28" s="60">
        <f t="shared" si="65"/>
        <v>0.89831869510664997</v>
      </c>
      <c r="U28" s="60">
        <f t="shared" si="72"/>
        <v>0.86409033877038899</v>
      </c>
      <c r="V28" s="60">
        <f t="shared" si="66"/>
        <v>0.88848180677540778</v>
      </c>
      <c r="W28" s="60">
        <f t="shared" si="67"/>
        <v>0.88363028021748213</v>
      </c>
      <c r="X28" s="60">
        <f t="shared" si="68"/>
        <v>0.878734141921093</v>
      </c>
      <c r="Y28" s="61">
        <f t="shared" si="69"/>
        <v>0.88361540963799434</v>
      </c>
      <c r="Z28" s="76">
        <f t="shared" si="18"/>
        <v>100</v>
      </c>
      <c r="AA28" s="60">
        <f t="shared" si="19"/>
        <v>88.125470514429111</v>
      </c>
      <c r="AB28" s="60">
        <f t="shared" si="20"/>
        <v>89.831869510665001</v>
      </c>
      <c r="AC28" s="60">
        <f t="shared" si="21"/>
        <v>86.409033877038894</v>
      </c>
      <c r="AD28" s="60">
        <f t="shared" si="22"/>
        <v>88.848180677540782</v>
      </c>
      <c r="AE28" s="60">
        <f t="shared" si="23"/>
        <v>88.363028021748207</v>
      </c>
      <c r="AF28" s="60">
        <f t="shared" si="24"/>
        <v>87.873414192109294</v>
      </c>
      <c r="AG28" s="77">
        <f t="shared" si="24"/>
        <v>88.361540963799428</v>
      </c>
      <c r="AH28" s="76">
        <f t="shared" si="25"/>
        <v>0</v>
      </c>
      <c r="AI28" s="60">
        <f t="shared" si="26"/>
        <v>-11.874529485570889</v>
      </c>
      <c r="AJ28" s="60">
        <f t="shared" si="27"/>
        <v>-10.168130489334999</v>
      </c>
      <c r="AK28" s="60">
        <f t="shared" si="28"/>
        <v>-13.590966122961106</v>
      </c>
      <c r="AL28" s="60">
        <f t="shared" si="29"/>
        <v>-11.151819322459218</v>
      </c>
      <c r="AM28" s="60">
        <f t="shared" si="30"/>
        <v>-11.636971978251793</v>
      </c>
      <c r="AN28" s="60">
        <f t="shared" si="31"/>
        <v>-12.126585807890706</v>
      </c>
      <c r="AO28" s="61">
        <f t="shared" si="32"/>
        <v>-11.638459036200572</v>
      </c>
      <c r="AQ28" s="37" t="s">
        <v>25</v>
      </c>
      <c r="AR28" s="54">
        <v>19925</v>
      </c>
      <c r="AS28" s="55">
        <v>17559</v>
      </c>
      <c r="AT28" s="55">
        <v>17899</v>
      </c>
      <c r="AU28" s="55">
        <v>17217</v>
      </c>
      <c r="AV28" s="55">
        <v>17703</v>
      </c>
      <c r="AW28" s="56">
        <f t="shared" si="5"/>
        <v>17606.333333333332</v>
      </c>
      <c r="AX28" s="56">
        <f t="shared" si="6"/>
        <v>17508.777777777777</v>
      </c>
      <c r="AY28" s="57">
        <f t="shared" si="7"/>
        <v>17606.037037037036</v>
      </c>
      <c r="AZ28" s="58">
        <v>0</v>
      </c>
      <c r="BA28" s="56">
        <f t="shared" si="70"/>
        <v>-2366</v>
      </c>
      <c r="BB28" s="56">
        <f t="shared" si="33"/>
        <v>340</v>
      </c>
      <c r="BC28" s="56">
        <f t="shared" si="34"/>
        <v>-682</v>
      </c>
      <c r="BD28" s="56">
        <f t="shared" si="35"/>
        <v>486</v>
      </c>
      <c r="BE28" s="56">
        <f t="shared" si="36"/>
        <v>-96.666666666667879</v>
      </c>
      <c r="BF28" s="56">
        <f t="shared" si="37"/>
        <v>-97.555555555554747</v>
      </c>
      <c r="BG28" s="56">
        <f t="shared" si="38"/>
        <v>97.259259259259125</v>
      </c>
      <c r="BH28" s="59">
        <f t="shared" si="39"/>
        <v>1</v>
      </c>
      <c r="BI28" s="60">
        <f t="shared" si="40"/>
        <v>0.88125470514429105</v>
      </c>
      <c r="BJ28" s="60">
        <f t="shared" si="41"/>
        <v>1.0193632894811777</v>
      </c>
      <c r="BK28" s="60">
        <f t="shared" si="42"/>
        <v>0.96189731269903345</v>
      </c>
      <c r="BL28" s="60">
        <f t="shared" si="43"/>
        <v>1.0282279142707789</v>
      </c>
      <c r="BM28" s="60">
        <f t="shared" si="44"/>
        <v>0.99453953190607991</v>
      </c>
      <c r="BN28" s="60">
        <f t="shared" si="45"/>
        <v>0.99445906460427758</v>
      </c>
      <c r="BO28" s="60">
        <f t="shared" si="46"/>
        <v>1.0055548856975443</v>
      </c>
      <c r="BP28" s="76">
        <f t="shared" si="47"/>
        <v>100</v>
      </c>
      <c r="BQ28" s="60">
        <f t="shared" si="48"/>
        <v>88.125470514429111</v>
      </c>
      <c r="BR28" s="60">
        <f t="shared" si="49"/>
        <v>101.93632894811778</v>
      </c>
      <c r="BS28" s="60">
        <f t="shared" si="50"/>
        <v>96.189731269903348</v>
      </c>
      <c r="BT28" s="60">
        <f t="shared" si="51"/>
        <v>102.82279142707789</v>
      </c>
      <c r="BU28" s="60">
        <f t="shared" si="52"/>
        <v>99.45395319060799</v>
      </c>
      <c r="BV28" s="60">
        <f t="shared" si="53"/>
        <v>99.445906460427764</v>
      </c>
      <c r="BW28" s="60">
        <f t="shared" si="54"/>
        <v>100.55548856975443</v>
      </c>
      <c r="BX28" s="76">
        <f t="shared" si="55"/>
        <v>0</v>
      </c>
      <c r="BY28" s="60">
        <f t="shared" si="56"/>
        <v>-11.874529485570889</v>
      </c>
      <c r="BZ28" s="60">
        <f t="shared" si="57"/>
        <v>1.9363289481177759</v>
      </c>
      <c r="CA28" s="60">
        <f t="shared" si="58"/>
        <v>-3.8102687300966522</v>
      </c>
      <c r="CB28" s="60">
        <f t="shared" si="11"/>
        <v>2.8227914270778882</v>
      </c>
      <c r="CC28" s="60">
        <f t="shared" si="12"/>
        <v>-0.54604680939200989</v>
      </c>
      <c r="CD28" s="60">
        <f t="shared" si="13"/>
        <v>-0.55409353957223573</v>
      </c>
      <c r="CE28" s="61">
        <f t="shared" si="14"/>
        <v>0.55548856975443073</v>
      </c>
      <c r="CG28" s="88" t="s">
        <v>25</v>
      </c>
      <c r="CH28" s="147">
        <f t="shared" si="59"/>
        <v>17878.018518518518</v>
      </c>
      <c r="CI28" s="148">
        <f t="shared" si="73"/>
        <v>-331.28042328042335</v>
      </c>
      <c r="CJ28" s="148">
        <f t="shared" si="60"/>
        <v>0.98247911208834404</v>
      </c>
      <c r="CK28" s="148">
        <f t="shared" si="61"/>
        <v>98.24791120883441</v>
      </c>
      <c r="CL28" s="149">
        <f t="shared" si="62"/>
        <v>-1.7520887911655905</v>
      </c>
    </row>
    <row r="29" spans="1:90" ht="24" x14ac:dyDescent="0.25">
      <c r="A29" s="37" t="s">
        <v>26</v>
      </c>
      <c r="B29" s="131">
        <v>5912</v>
      </c>
      <c r="C29" s="55">
        <v>10673</v>
      </c>
      <c r="D29" s="55">
        <v>11835</v>
      </c>
      <c r="E29" s="55">
        <v>11623</v>
      </c>
      <c r="F29" s="55">
        <v>10914</v>
      </c>
      <c r="G29" s="56">
        <f t="shared" si="0"/>
        <v>11457.333333333334</v>
      </c>
      <c r="H29" s="56">
        <f t="shared" si="0"/>
        <v>11331.444444444445</v>
      </c>
      <c r="I29" s="56">
        <f t="shared" si="0"/>
        <v>11234.259259259261</v>
      </c>
      <c r="J29" s="58">
        <f t="shared" si="63"/>
        <v>0</v>
      </c>
      <c r="K29" s="56">
        <f t="shared" si="81"/>
        <v>4761</v>
      </c>
      <c r="L29" s="56">
        <f t="shared" si="87"/>
        <v>5923</v>
      </c>
      <c r="M29" s="56">
        <f t="shared" si="82"/>
        <v>5711</v>
      </c>
      <c r="N29" s="56">
        <f t="shared" si="83"/>
        <v>5002</v>
      </c>
      <c r="O29" s="56">
        <f t="shared" si="84"/>
        <v>5545.3333333333339</v>
      </c>
      <c r="P29" s="56">
        <f t="shared" si="85"/>
        <v>5419.4444444444453</v>
      </c>
      <c r="Q29" s="57">
        <f t="shared" si="86"/>
        <v>5322.2592592592609</v>
      </c>
      <c r="R29" s="59">
        <f t="shared" si="16"/>
        <v>1</v>
      </c>
      <c r="S29" s="60">
        <f t="shared" si="75"/>
        <v>1.8053112313937754</v>
      </c>
      <c r="T29" s="60">
        <f t="shared" si="65"/>
        <v>2.0018606224627877</v>
      </c>
      <c r="U29" s="60">
        <f t="shared" si="72"/>
        <v>1.9660013531799729</v>
      </c>
      <c r="V29" s="60">
        <f t="shared" si="66"/>
        <v>1.8460757780784844</v>
      </c>
      <c r="W29" s="60">
        <f t="shared" si="67"/>
        <v>1.937979251240415</v>
      </c>
      <c r="X29" s="60">
        <f t="shared" si="68"/>
        <v>1.9166854608329575</v>
      </c>
      <c r="Y29" s="61">
        <f t="shared" si="69"/>
        <v>1.9002468300506192</v>
      </c>
      <c r="Z29" s="76">
        <f t="shared" si="18"/>
        <v>100</v>
      </c>
      <c r="AA29" s="60">
        <f t="shared" si="19"/>
        <v>180.53112313937754</v>
      </c>
      <c r="AB29" s="60">
        <f t="shared" si="20"/>
        <v>200.18606224627877</v>
      </c>
      <c r="AC29" s="60">
        <f t="shared" si="21"/>
        <v>196.60013531799729</v>
      </c>
      <c r="AD29" s="60">
        <f t="shared" si="22"/>
        <v>184.60757780784846</v>
      </c>
      <c r="AE29" s="60">
        <f t="shared" si="23"/>
        <v>193.79792512404151</v>
      </c>
      <c r="AF29" s="60">
        <f t="shared" si="24"/>
        <v>191.66854608329575</v>
      </c>
      <c r="AG29" s="77">
        <f t="shared" si="24"/>
        <v>190.02468300506192</v>
      </c>
      <c r="AH29" s="76">
        <f t="shared" si="25"/>
        <v>0</v>
      </c>
      <c r="AI29" s="60">
        <f t="shared" si="26"/>
        <v>80.531123139377542</v>
      </c>
      <c r="AJ29" s="60">
        <f t="shared" si="27"/>
        <v>100.18606224627877</v>
      </c>
      <c r="AK29" s="60">
        <f t="shared" si="28"/>
        <v>96.600135317997285</v>
      </c>
      <c r="AL29" s="60">
        <f t="shared" si="29"/>
        <v>84.607577807848457</v>
      </c>
      <c r="AM29" s="60">
        <f t="shared" si="30"/>
        <v>93.797925124041512</v>
      </c>
      <c r="AN29" s="60">
        <f t="shared" si="31"/>
        <v>91.668546083295752</v>
      </c>
      <c r="AO29" s="61">
        <f t="shared" si="32"/>
        <v>90.024683005061917</v>
      </c>
      <c r="AQ29" s="37" t="s">
        <v>26</v>
      </c>
      <c r="AR29" s="54">
        <v>5912</v>
      </c>
      <c r="AS29" s="55">
        <v>10673</v>
      </c>
      <c r="AT29" s="55">
        <v>11835</v>
      </c>
      <c r="AU29" s="55">
        <v>11623</v>
      </c>
      <c r="AV29" s="55">
        <v>10914</v>
      </c>
      <c r="AW29" s="56">
        <f t="shared" si="5"/>
        <v>11457.333333333334</v>
      </c>
      <c r="AX29" s="56">
        <f t="shared" si="6"/>
        <v>11331.444444444445</v>
      </c>
      <c r="AY29" s="57">
        <f t="shared" si="7"/>
        <v>11234.259259259261</v>
      </c>
      <c r="AZ29" s="58">
        <v>0</v>
      </c>
      <c r="BA29" s="56">
        <f t="shared" si="70"/>
        <v>4761</v>
      </c>
      <c r="BB29" s="56">
        <f t="shared" si="33"/>
        <v>1162</v>
      </c>
      <c r="BC29" s="56">
        <f t="shared" si="34"/>
        <v>-212</v>
      </c>
      <c r="BD29" s="56">
        <f t="shared" si="35"/>
        <v>-709</v>
      </c>
      <c r="BE29" s="56">
        <f t="shared" si="36"/>
        <v>543.33333333333394</v>
      </c>
      <c r="BF29" s="56">
        <f t="shared" si="37"/>
        <v>-125.88888888888869</v>
      </c>
      <c r="BG29" s="56">
        <f t="shared" si="38"/>
        <v>-97.185185185184309</v>
      </c>
      <c r="BH29" s="59">
        <f t="shared" si="39"/>
        <v>1</v>
      </c>
      <c r="BI29" s="60">
        <f t="shared" si="40"/>
        <v>1.8053112313937754</v>
      </c>
      <c r="BJ29" s="60">
        <f t="shared" si="41"/>
        <v>1.1088728567413098</v>
      </c>
      <c r="BK29" s="60">
        <f t="shared" si="42"/>
        <v>0.98208702999577524</v>
      </c>
      <c r="BL29" s="60">
        <f t="shared" si="43"/>
        <v>0.93900025810892196</v>
      </c>
      <c r="BM29" s="60">
        <f t="shared" si="44"/>
        <v>1.0497831531366442</v>
      </c>
      <c r="BN29" s="60">
        <f t="shared" si="45"/>
        <v>0.98901237441328216</v>
      </c>
      <c r="BO29" s="60">
        <f t="shared" si="46"/>
        <v>0.99142340716916877</v>
      </c>
      <c r="BP29" s="76">
        <f t="shared" si="47"/>
        <v>100</v>
      </c>
      <c r="BQ29" s="60">
        <f t="shared" si="48"/>
        <v>180.53112313937754</v>
      </c>
      <c r="BR29" s="60">
        <f t="shared" si="49"/>
        <v>110.88728567413098</v>
      </c>
      <c r="BS29" s="60">
        <f t="shared" si="50"/>
        <v>98.208702999577525</v>
      </c>
      <c r="BT29" s="60">
        <f t="shared" si="51"/>
        <v>93.900025810892203</v>
      </c>
      <c r="BU29" s="60">
        <f t="shared" si="52"/>
        <v>104.97831531366441</v>
      </c>
      <c r="BV29" s="60">
        <f t="shared" si="53"/>
        <v>98.90123744132822</v>
      </c>
      <c r="BW29" s="60">
        <f t="shared" si="54"/>
        <v>99.142340716916877</v>
      </c>
      <c r="BX29" s="76">
        <f t="shared" si="55"/>
        <v>0</v>
      </c>
      <c r="BY29" s="60">
        <f t="shared" si="56"/>
        <v>80.531123139377542</v>
      </c>
      <c r="BZ29" s="60">
        <f t="shared" si="57"/>
        <v>10.887285674130979</v>
      </c>
      <c r="CA29" s="60">
        <f t="shared" si="58"/>
        <v>-1.7912970004224746</v>
      </c>
      <c r="CB29" s="60">
        <f t="shared" si="11"/>
        <v>-6.0999741891077974</v>
      </c>
      <c r="CC29" s="60">
        <f t="shared" si="12"/>
        <v>4.9783153136644103</v>
      </c>
      <c r="CD29" s="60">
        <f t="shared" si="13"/>
        <v>-1.0987625586717797</v>
      </c>
      <c r="CE29" s="61">
        <f t="shared" si="14"/>
        <v>-0.85765928308312311</v>
      </c>
      <c r="CG29" s="88" t="s">
        <v>26</v>
      </c>
      <c r="CH29" s="147">
        <f t="shared" si="59"/>
        <v>10622.50462962963</v>
      </c>
      <c r="CI29" s="148">
        <f t="shared" si="73"/>
        <v>760.32275132275151</v>
      </c>
      <c r="CJ29" s="148">
        <f t="shared" si="60"/>
        <v>1.0960490813265538</v>
      </c>
      <c r="CK29" s="148">
        <f t="shared" si="61"/>
        <v>109.60490813265538</v>
      </c>
      <c r="CL29" s="149">
        <f t="shared" si="62"/>
        <v>9.6049081326553818</v>
      </c>
    </row>
    <row r="30" spans="1:90" ht="24" x14ac:dyDescent="0.25">
      <c r="A30" s="37" t="s">
        <v>27</v>
      </c>
      <c r="B30" s="131">
        <v>9588</v>
      </c>
      <c r="C30" s="55">
        <v>7343</v>
      </c>
      <c r="D30" s="55">
        <v>7862</v>
      </c>
      <c r="E30" s="55">
        <v>8048</v>
      </c>
      <c r="F30" s="55">
        <v>7862</v>
      </c>
      <c r="G30" s="56">
        <f t="shared" si="0"/>
        <v>7924</v>
      </c>
      <c r="H30" s="56">
        <f t="shared" si="0"/>
        <v>7944.666666666667</v>
      </c>
      <c r="I30" s="56">
        <f t="shared" si="0"/>
        <v>7910.2222222222226</v>
      </c>
      <c r="J30" s="58">
        <f t="shared" si="63"/>
        <v>0</v>
      </c>
      <c r="K30" s="56">
        <f t="shared" si="81"/>
        <v>-2245</v>
      </c>
      <c r="L30" s="56">
        <f t="shared" si="87"/>
        <v>-1726</v>
      </c>
      <c r="M30" s="56">
        <f t="shared" si="82"/>
        <v>-1540</v>
      </c>
      <c r="N30" s="56">
        <f t="shared" si="83"/>
        <v>-1726</v>
      </c>
      <c r="O30" s="56">
        <f t="shared" si="84"/>
        <v>-1664</v>
      </c>
      <c r="P30" s="56">
        <f t="shared" si="85"/>
        <v>-1643.333333333333</v>
      </c>
      <c r="Q30" s="57">
        <f t="shared" si="86"/>
        <v>-1677.7777777777774</v>
      </c>
      <c r="R30" s="59">
        <f t="shared" si="16"/>
        <v>1</v>
      </c>
      <c r="S30" s="60">
        <f t="shared" si="75"/>
        <v>0.76585314977054653</v>
      </c>
      <c r="T30" s="60">
        <f t="shared" si="65"/>
        <v>0.81998331247392575</v>
      </c>
      <c r="U30" s="60">
        <f t="shared" si="72"/>
        <v>0.83938256153525237</v>
      </c>
      <c r="V30" s="60">
        <f t="shared" si="66"/>
        <v>0.81998331247392575</v>
      </c>
      <c r="W30" s="60">
        <f t="shared" si="67"/>
        <v>0.82644972882770129</v>
      </c>
      <c r="X30" s="60">
        <f t="shared" si="68"/>
        <v>0.82860520094562651</v>
      </c>
      <c r="Y30" s="61">
        <f t="shared" si="69"/>
        <v>0.82501274741575126</v>
      </c>
      <c r="Z30" s="76">
        <f t="shared" si="18"/>
        <v>100</v>
      </c>
      <c r="AA30" s="60">
        <f t="shared" si="19"/>
        <v>76.585314977054651</v>
      </c>
      <c r="AB30" s="60">
        <f t="shared" si="20"/>
        <v>81.998331247392571</v>
      </c>
      <c r="AC30" s="60">
        <f t="shared" si="21"/>
        <v>83.938256153525231</v>
      </c>
      <c r="AD30" s="60">
        <f t="shared" si="22"/>
        <v>81.998331247392571</v>
      </c>
      <c r="AE30" s="60">
        <f t="shared" si="23"/>
        <v>82.644972882770134</v>
      </c>
      <c r="AF30" s="60">
        <f t="shared" si="24"/>
        <v>82.860520094562645</v>
      </c>
      <c r="AG30" s="77">
        <f t="shared" si="24"/>
        <v>82.501274741575131</v>
      </c>
      <c r="AH30" s="76">
        <f t="shared" si="25"/>
        <v>0</v>
      </c>
      <c r="AI30" s="60">
        <f t="shared" si="26"/>
        <v>-23.414685022945349</v>
      </c>
      <c r="AJ30" s="60">
        <f t="shared" si="27"/>
        <v>-18.001668752607429</v>
      </c>
      <c r="AK30" s="60">
        <f t="shared" si="28"/>
        <v>-16.061743846474769</v>
      </c>
      <c r="AL30" s="60">
        <f t="shared" si="29"/>
        <v>-18.001668752607429</v>
      </c>
      <c r="AM30" s="60">
        <f t="shared" si="30"/>
        <v>-17.355027117229866</v>
      </c>
      <c r="AN30" s="60">
        <f t="shared" si="31"/>
        <v>-17.139479905437355</v>
      </c>
      <c r="AO30" s="61">
        <f t="shared" si="32"/>
        <v>-17.498725258424869</v>
      </c>
      <c r="AQ30" s="37" t="s">
        <v>27</v>
      </c>
      <c r="AR30" s="54">
        <v>9588</v>
      </c>
      <c r="AS30" s="55">
        <v>7343</v>
      </c>
      <c r="AT30" s="55">
        <v>7862</v>
      </c>
      <c r="AU30" s="55">
        <v>8048</v>
      </c>
      <c r="AV30" s="55">
        <v>7862</v>
      </c>
      <c r="AW30" s="56">
        <f t="shared" si="5"/>
        <v>7924</v>
      </c>
      <c r="AX30" s="56">
        <f t="shared" si="6"/>
        <v>7944.666666666667</v>
      </c>
      <c r="AY30" s="57">
        <f t="shared" si="7"/>
        <v>7910.2222222222226</v>
      </c>
      <c r="AZ30" s="58">
        <v>0</v>
      </c>
      <c r="BA30" s="56">
        <f t="shared" si="70"/>
        <v>-2245</v>
      </c>
      <c r="BB30" s="56">
        <f t="shared" si="33"/>
        <v>519</v>
      </c>
      <c r="BC30" s="56">
        <f t="shared" si="34"/>
        <v>186</v>
      </c>
      <c r="BD30" s="56">
        <f t="shared" si="35"/>
        <v>-186</v>
      </c>
      <c r="BE30" s="56">
        <f t="shared" si="36"/>
        <v>62</v>
      </c>
      <c r="BF30" s="56">
        <f t="shared" si="37"/>
        <v>20.66666666666697</v>
      </c>
      <c r="BG30" s="56">
        <f t="shared" si="38"/>
        <v>-34.444444444444343</v>
      </c>
      <c r="BH30" s="59">
        <f t="shared" si="39"/>
        <v>1</v>
      </c>
      <c r="BI30" s="60">
        <f t="shared" si="40"/>
        <v>0.76585314977054653</v>
      </c>
      <c r="BJ30" s="60">
        <f t="shared" si="41"/>
        <v>1.0706795587634481</v>
      </c>
      <c r="BK30" s="60">
        <f t="shared" si="42"/>
        <v>1.023658102264055</v>
      </c>
      <c r="BL30" s="60">
        <f t="shared" si="43"/>
        <v>0.97688866799204777</v>
      </c>
      <c r="BM30" s="60">
        <f t="shared" si="44"/>
        <v>1.0078860340880182</v>
      </c>
      <c r="BN30" s="60">
        <f t="shared" si="45"/>
        <v>1.002608110381962</v>
      </c>
      <c r="BO30" s="60">
        <f t="shared" si="46"/>
        <v>0.99566445693826744</v>
      </c>
      <c r="BP30" s="76">
        <f t="shared" si="47"/>
        <v>100</v>
      </c>
      <c r="BQ30" s="60">
        <f t="shared" si="48"/>
        <v>76.585314977054651</v>
      </c>
      <c r="BR30" s="60">
        <f t="shared" si="49"/>
        <v>107.06795587634481</v>
      </c>
      <c r="BS30" s="60">
        <f t="shared" si="50"/>
        <v>102.3658102264055</v>
      </c>
      <c r="BT30" s="60">
        <f t="shared" si="51"/>
        <v>97.688866799204774</v>
      </c>
      <c r="BU30" s="60">
        <f t="shared" si="52"/>
        <v>100.78860340880182</v>
      </c>
      <c r="BV30" s="60">
        <f t="shared" si="53"/>
        <v>100.26081103819619</v>
      </c>
      <c r="BW30" s="60">
        <f t="shared" si="54"/>
        <v>99.566445693826751</v>
      </c>
      <c r="BX30" s="76">
        <f t="shared" si="55"/>
        <v>0</v>
      </c>
      <c r="BY30" s="60">
        <f t="shared" si="56"/>
        <v>-23.414685022945349</v>
      </c>
      <c r="BZ30" s="60">
        <f t="shared" si="57"/>
        <v>7.0679558763448114</v>
      </c>
      <c r="CA30" s="60">
        <f t="shared" si="58"/>
        <v>2.3658102264055003</v>
      </c>
      <c r="CB30" s="60">
        <f t="shared" si="11"/>
        <v>-2.3111332007952257</v>
      </c>
      <c r="CC30" s="60">
        <f t="shared" si="12"/>
        <v>0.78860340880181923</v>
      </c>
      <c r="CD30" s="60">
        <f t="shared" si="13"/>
        <v>0.260811038196195</v>
      </c>
      <c r="CE30" s="61">
        <f t="shared" si="14"/>
        <v>-0.43355430617324942</v>
      </c>
      <c r="CG30" s="88" t="s">
        <v>27</v>
      </c>
      <c r="CH30" s="147">
        <f t="shared" si="59"/>
        <v>8060.2361111111113</v>
      </c>
      <c r="CI30" s="148">
        <f t="shared" si="73"/>
        <v>-239.68253968253961</v>
      </c>
      <c r="CJ30" s="148">
        <f t="shared" si="60"/>
        <v>0.97289463483981253</v>
      </c>
      <c r="CK30" s="148">
        <f t="shared" si="61"/>
        <v>97.289463483981251</v>
      </c>
      <c r="CL30" s="149">
        <f t="shared" si="62"/>
        <v>-2.7105365160187489</v>
      </c>
    </row>
    <row r="31" spans="1:90" x14ac:dyDescent="0.25">
      <c r="A31" s="37" t="s">
        <v>28</v>
      </c>
      <c r="B31" s="131">
        <v>8292</v>
      </c>
      <c r="C31" s="55">
        <v>8016</v>
      </c>
      <c r="D31" s="55">
        <v>9851</v>
      </c>
      <c r="E31" s="55">
        <v>9866</v>
      </c>
      <c r="F31" s="55">
        <v>9853</v>
      </c>
      <c r="G31" s="56">
        <f t="shared" si="0"/>
        <v>9856.6666666666661</v>
      </c>
      <c r="H31" s="56">
        <f t="shared" si="0"/>
        <v>9858.5555555555547</v>
      </c>
      <c r="I31" s="56">
        <f t="shared" si="0"/>
        <v>9856.074074074073</v>
      </c>
      <c r="J31" s="58">
        <f t="shared" si="63"/>
        <v>0</v>
      </c>
      <c r="K31" s="56">
        <f t="shared" si="81"/>
        <v>-276</v>
      </c>
      <c r="L31" s="56">
        <f t="shared" si="87"/>
        <v>1559</v>
      </c>
      <c r="M31" s="56">
        <f t="shared" si="82"/>
        <v>1574</v>
      </c>
      <c r="N31" s="56">
        <f t="shared" si="83"/>
        <v>1561</v>
      </c>
      <c r="O31" s="56">
        <f t="shared" si="84"/>
        <v>1564.6666666666661</v>
      </c>
      <c r="P31" s="56">
        <f t="shared" si="85"/>
        <v>1566.5555555555547</v>
      </c>
      <c r="Q31" s="57">
        <f t="shared" si="86"/>
        <v>1564.074074074073</v>
      </c>
      <c r="R31" s="59">
        <f t="shared" si="16"/>
        <v>1</v>
      </c>
      <c r="S31" s="60">
        <f t="shared" si="75"/>
        <v>0.96671490593342979</v>
      </c>
      <c r="T31" s="60">
        <f t="shared" si="65"/>
        <v>1.1880125422093584</v>
      </c>
      <c r="U31" s="60">
        <f t="shared" si="72"/>
        <v>1.1898215147129763</v>
      </c>
      <c r="V31" s="60">
        <f t="shared" si="66"/>
        <v>1.1882537385431742</v>
      </c>
      <c r="W31" s="60">
        <f t="shared" si="67"/>
        <v>1.1886959318218362</v>
      </c>
      <c r="X31" s="60">
        <f t="shared" si="68"/>
        <v>1.1889237283593288</v>
      </c>
      <c r="Y31" s="61">
        <f t="shared" si="69"/>
        <v>1.1886244662414462</v>
      </c>
      <c r="Z31" s="76">
        <f t="shared" si="18"/>
        <v>100</v>
      </c>
      <c r="AA31" s="60">
        <f t="shared" si="19"/>
        <v>96.67149059334298</v>
      </c>
      <c r="AB31" s="60">
        <f t="shared" si="20"/>
        <v>118.80125422093583</v>
      </c>
      <c r="AC31" s="60">
        <f t="shared" si="21"/>
        <v>118.98215147129763</v>
      </c>
      <c r="AD31" s="60">
        <f t="shared" si="22"/>
        <v>118.82537385431742</v>
      </c>
      <c r="AE31" s="60">
        <f t="shared" si="23"/>
        <v>118.86959318218362</v>
      </c>
      <c r="AF31" s="60">
        <f t="shared" si="24"/>
        <v>118.89237283593287</v>
      </c>
      <c r="AG31" s="77">
        <f t="shared" si="24"/>
        <v>118.86244662414462</v>
      </c>
      <c r="AH31" s="76">
        <f t="shared" si="25"/>
        <v>0</v>
      </c>
      <c r="AI31" s="60">
        <f t="shared" si="26"/>
        <v>-3.3285094066570196</v>
      </c>
      <c r="AJ31" s="60">
        <f t="shared" si="27"/>
        <v>18.801254220935832</v>
      </c>
      <c r="AK31" s="60">
        <f t="shared" si="28"/>
        <v>18.982151471297627</v>
      </c>
      <c r="AL31" s="60">
        <f t="shared" si="29"/>
        <v>18.825373854317419</v>
      </c>
      <c r="AM31" s="60">
        <f t="shared" si="30"/>
        <v>18.869593182183621</v>
      </c>
      <c r="AN31" s="60">
        <f t="shared" si="31"/>
        <v>18.892372835932875</v>
      </c>
      <c r="AO31" s="61">
        <f t="shared" si="32"/>
        <v>18.862446624144624</v>
      </c>
      <c r="AQ31" s="37" t="s">
        <v>28</v>
      </c>
      <c r="AR31" s="54">
        <v>8292</v>
      </c>
      <c r="AS31" s="55">
        <v>8016</v>
      </c>
      <c r="AT31" s="55">
        <v>9851</v>
      </c>
      <c r="AU31" s="55">
        <v>9866</v>
      </c>
      <c r="AV31" s="55">
        <v>9853</v>
      </c>
      <c r="AW31" s="56">
        <f t="shared" si="5"/>
        <v>9856.6666666666661</v>
      </c>
      <c r="AX31" s="56">
        <f t="shared" si="6"/>
        <v>9858.5555555555547</v>
      </c>
      <c r="AY31" s="57">
        <f t="shared" si="7"/>
        <v>9856.074074074073</v>
      </c>
      <c r="AZ31" s="58">
        <v>0</v>
      </c>
      <c r="BA31" s="56">
        <f t="shared" si="70"/>
        <v>-276</v>
      </c>
      <c r="BB31" s="56">
        <f t="shared" si="33"/>
        <v>1835</v>
      </c>
      <c r="BC31" s="56">
        <f t="shared" si="34"/>
        <v>15</v>
      </c>
      <c r="BD31" s="56">
        <f t="shared" si="35"/>
        <v>-13</v>
      </c>
      <c r="BE31" s="56">
        <f t="shared" si="36"/>
        <v>3.6666666666660603</v>
      </c>
      <c r="BF31" s="56">
        <f t="shared" si="37"/>
        <v>1.8888888888886868</v>
      </c>
      <c r="BG31" s="56">
        <f t="shared" si="38"/>
        <v>-2.481481481481751</v>
      </c>
      <c r="BH31" s="59">
        <f t="shared" si="39"/>
        <v>1</v>
      </c>
      <c r="BI31" s="60">
        <f t="shared" si="40"/>
        <v>0.96671490593342979</v>
      </c>
      <c r="BJ31" s="60">
        <f t="shared" si="41"/>
        <v>1.2289171656686626</v>
      </c>
      <c r="BK31" s="60">
        <f t="shared" si="42"/>
        <v>1.0015226880519743</v>
      </c>
      <c r="BL31" s="60">
        <f t="shared" si="43"/>
        <v>0.99868234340158124</v>
      </c>
      <c r="BM31" s="60">
        <f t="shared" si="44"/>
        <v>1.0003721370817686</v>
      </c>
      <c r="BN31" s="60">
        <f t="shared" si="45"/>
        <v>1.0001916356667793</v>
      </c>
      <c r="BO31" s="60">
        <f t="shared" si="46"/>
        <v>0.99974829157603284</v>
      </c>
      <c r="BP31" s="76">
        <f t="shared" si="47"/>
        <v>100</v>
      </c>
      <c r="BQ31" s="60">
        <f t="shared" si="48"/>
        <v>96.67149059334298</v>
      </c>
      <c r="BR31" s="60">
        <f t="shared" si="49"/>
        <v>122.89171656686626</v>
      </c>
      <c r="BS31" s="60">
        <f t="shared" si="50"/>
        <v>100.15226880519744</v>
      </c>
      <c r="BT31" s="60">
        <f t="shared" si="51"/>
        <v>99.868234340158125</v>
      </c>
      <c r="BU31" s="60">
        <f t="shared" si="52"/>
        <v>100.03721370817686</v>
      </c>
      <c r="BV31" s="60">
        <f t="shared" si="53"/>
        <v>100.01916356667793</v>
      </c>
      <c r="BW31" s="60">
        <f t="shared" si="54"/>
        <v>99.974829157603281</v>
      </c>
      <c r="BX31" s="76">
        <f t="shared" si="55"/>
        <v>0</v>
      </c>
      <c r="BY31" s="60">
        <f t="shared" si="56"/>
        <v>-3.3285094066570196</v>
      </c>
      <c r="BZ31" s="60">
        <f t="shared" si="57"/>
        <v>22.891716566866265</v>
      </c>
      <c r="CA31" s="60">
        <f t="shared" si="58"/>
        <v>0.15226880519743702</v>
      </c>
      <c r="CB31" s="60">
        <f t="shared" si="11"/>
        <v>-0.13176565984187505</v>
      </c>
      <c r="CC31" s="60">
        <f t="shared" si="12"/>
        <v>3.7213708176864202E-2</v>
      </c>
      <c r="CD31" s="60">
        <f t="shared" si="13"/>
        <v>1.9163566677931954E-2</v>
      </c>
      <c r="CE31" s="61">
        <f t="shared" si="14"/>
        <v>-2.517084239671874E-2</v>
      </c>
      <c r="CG31" s="88" t="s">
        <v>28</v>
      </c>
      <c r="CH31" s="147">
        <f t="shared" si="59"/>
        <v>9431.1620370370365</v>
      </c>
      <c r="CI31" s="148">
        <f t="shared" si="73"/>
        <v>223.43915343915327</v>
      </c>
      <c r="CJ31" s="148">
        <f t="shared" si="60"/>
        <v>1.0249924501251677</v>
      </c>
      <c r="CK31" s="148">
        <f t="shared" si="61"/>
        <v>102.49924501251677</v>
      </c>
      <c r="CL31" s="149">
        <f t="shared" si="62"/>
        <v>2.4992450125167665</v>
      </c>
    </row>
    <row r="32" spans="1:90" ht="24" x14ac:dyDescent="0.25">
      <c r="A32" s="37" t="s">
        <v>29</v>
      </c>
      <c r="B32" s="131">
        <v>217690</v>
      </c>
      <c r="C32" s="55">
        <v>165603</v>
      </c>
      <c r="D32" s="55">
        <v>234387</v>
      </c>
      <c r="E32" s="55">
        <v>234830</v>
      </c>
      <c r="F32" s="55">
        <v>228330</v>
      </c>
      <c r="G32" s="56">
        <f t="shared" si="0"/>
        <v>232515.66666666666</v>
      </c>
      <c r="H32" s="56">
        <f t="shared" si="0"/>
        <v>231891.88888888888</v>
      </c>
      <c r="I32" s="56">
        <f t="shared" si="0"/>
        <v>230912.51851851851</v>
      </c>
      <c r="J32" s="58">
        <f t="shared" si="63"/>
        <v>0</v>
      </c>
      <c r="K32" s="56">
        <f t="shared" si="81"/>
        <v>-52087</v>
      </c>
      <c r="L32" s="56">
        <f t="shared" si="87"/>
        <v>16697</v>
      </c>
      <c r="M32" s="56">
        <f t="shared" si="82"/>
        <v>17140</v>
      </c>
      <c r="N32" s="56">
        <f t="shared" si="83"/>
        <v>10640</v>
      </c>
      <c r="O32" s="56">
        <f t="shared" si="84"/>
        <v>14825.666666666657</v>
      </c>
      <c r="P32" s="56">
        <f t="shared" si="85"/>
        <v>14201.888888888876</v>
      </c>
      <c r="Q32" s="57">
        <f t="shared" si="86"/>
        <v>13222.518518518511</v>
      </c>
      <c r="R32" s="59">
        <f t="shared" si="16"/>
        <v>1</v>
      </c>
      <c r="S32" s="60">
        <f t="shared" si="75"/>
        <v>0.76072855895998892</v>
      </c>
      <c r="T32" s="60">
        <f t="shared" si="65"/>
        <v>1.0767008130828242</v>
      </c>
      <c r="U32" s="60">
        <f t="shared" si="72"/>
        <v>1.0787358169874592</v>
      </c>
      <c r="V32" s="60">
        <f t="shared" si="66"/>
        <v>1.0488768432174194</v>
      </c>
      <c r="W32" s="60">
        <f t="shared" si="67"/>
        <v>1.0681044910959008</v>
      </c>
      <c r="X32" s="60">
        <f t="shared" si="68"/>
        <v>1.0652390504335931</v>
      </c>
      <c r="Y32" s="61">
        <f t="shared" si="69"/>
        <v>1.060740128248971</v>
      </c>
      <c r="Z32" s="76">
        <f t="shared" si="18"/>
        <v>100</v>
      </c>
      <c r="AA32" s="60">
        <f t="shared" si="19"/>
        <v>76.072855895998899</v>
      </c>
      <c r="AB32" s="60">
        <f t="shared" si="20"/>
        <v>107.67008130828242</v>
      </c>
      <c r="AC32" s="60">
        <f t="shared" si="21"/>
        <v>107.87358169874592</v>
      </c>
      <c r="AD32" s="60">
        <f t="shared" si="22"/>
        <v>104.88768432174194</v>
      </c>
      <c r="AE32" s="60">
        <f t="shared" si="23"/>
        <v>106.81044910959008</v>
      </c>
      <c r="AF32" s="60">
        <f t="shared" si="24"/>
        <v>106.52390504335931</v>
      </c>
      <c r="AG32" s="77">
        <f t="shared" si="24"/>
        <v>106.0740128248971</v>
      </c>
      <c r="AH32" s="76">
        <f t="shared" si="25"/>
        <v>0</v>
      </c>
      <c r="AI32" s="60">
        <f t="shared" si="26"/>
        <v>-23.927144104001101</v>
      </c>
      <c r="AJ32" s="60">
        <f t="shared" si="27"/>
        <v>7.6700813082824197</v>
      </c>
      <c r="AK32" s="60">
        <f t="shared" si="28"/>
        <v>7.8735816987459231</v>
      </c>
      <c r="AL32" s="60">
        <f t="shared" si="29"/>
        <v>4.8876843217419434</v>
      </c>
      <c r="AM32" s="60">
        <f t="shared" si="30"/>
        <v>6.8104491095900812</v>
      </c>
      <c r="AN32" s="60">
        <f t="shared" si="31"/>
        <v>6.5239050433593064</v>
      </c>
      <c r="AO32" s="61">
        <f t="shared" si="32"/>
        <v>6.0740128248970962</v>
      </c>
      <c r="AQ32" s="37" t="s">
        <v>29</v>
      </c>
      <c r="AR32" s="54">
        <v>217690</v>
      </c>
      <c r="AS32" s="55">
        <v>165603</v>
      </c>
      <c r="AT32" s="55">
        <v>234387</v>
      </c>
      <c r="AU32" s="55">
        <v>234830</v>
      </c>
      <c r="AV32" s="55">
        <v>228330</v>
      </c>
      <c r="AW32" s="56">
        <f t="shared" si="5"/>
        <v>232515.66666666666</v>
      </c>
      <c r="AX32" s="56">
        <f t="shared" si="6"/>
        <v>231891.88888888888</v>
      </c>
      <c r="AY32" s="57">
        <f t="shared" si="7"/>
        <v>230912.51851851851</v>
      </c>
      <c r="AZ32" s="58">
        <v>0</v>
      </c>
      <c r="BA32" s="56">
        <f t="shared" si="70"/>
        <v>-52087</v>
      </c>
      <c r="BB32" s="56">
        <f t="shared" si="33"/>
        <v>68784</v>
      </c>
      <c r="BC32" s="56">
        <f t="shared" si="34"/>
        <v>443</v>
      </c>
      <c r="BD32" s="56">
        <f t="shared" si="35"/>
        <v>-6500</v>
      </c>
      <c r="BE32" s="56">
        <f t="shared" si="36"/>
        <v>4185.666666666657</v>
      </c>
      <c r="BF32" s="56">
        <f t="shared" si="37"/>
        <v>-623.77777777778101</v>
      </c>
      <c r="BG32" s="56">
        <f t="shared" si="38"/>
        <v>-979.37037037036498</v>
      </c>
      <c r="BH32" s="59">
        <f t="shared" si="39"/>
        <v>1</v>
      </c>
      <c r="BI32" s="60">
        <f t="shared" si="40"/>
        <v>0.76072855895998892</v>
      </c>
      <c r="BJ32" s="60">
        <f t="shared" si="41"/>
        <v>1.4153547942972047</v>
      </c>
      <c r="BK32" s="60">
        <f t="shared" si="42"/>
        <v>1.0018900365634613</v>
      </c>
      <c r="BL32" s="60">
        <f t="shared" si="43"/>
        <v>0.97232040199293102</v>
      </c>
      <c r="BM32" s="60">
        <f t="shared" si="44"/>
        <v>1.0183316544767076</v>
      </c>
      <c r="BN32" s="60">
        <f t="shared" si="45"/>
        <v>0.99731726559882938</v>
      </c>
      <c r="BO32" s="60">
        <f t="shared" si="46"/>
        <v>0.99577660790524836</v>
      </c>
      <c r="BP32" s="76">
        <f t="shared" si="47"/>
        <v>100</v>
      </c>
      <c r="BQ32" s="60">
        <f t="shared" si="48"/>
        <v>76.072855895998899</v>
      </c>
      <c r="BR32" s="60">
        <f t="shared" si="49"/>
        <v>141.53547942972045</v>
      </c>
      <c r="BS32" s="60">
        <f t="shared" si="50"/>
        <v>100.18900365634613</v>
      </c>
      <c r="BT32" s="60">
        <f t="shared" si="51"/>
        <v>97.232040199293095</v>
      </c>
      <c r="BU32" s="60">
        <f t="shared" si="52"/>
        <v>101.83316544767077</v>
      </c>
      <c r="BV32" s="60">
        <f t="shared" si="53"/>
        <v>99.731726559882944</v>
      </c>
      <c r="BW32" s="60">
        <f t="shared" si="54"/>
        <v>99.577660790524831</v>
      </c>
      <c r="BX32" s="76">
        <f t="shared" si="55"/>
        <v>0</v>
      </c>
      <c r="BY32" s="60">
        <f t="shared" si="56"/>
        <v>-23.927144104001101</v>
      </c>
      <c r="BZ32" s="60">
        <f t="shared" si="57"/>
        <v>41.535479429720453</v>
      </c>
      <c r="CA32" s="60">
        <f t="shared" si="58"/>
        <v>0.18900365634613081</v>
      </c>
      <c r="CB32" s="60">
        <f t="shared" si="11"/>
        <v>-2.7679598007069046</v>
      </c>
      <c r="CC32" s="60">
        <f t="shared" si="12"/>
        <v>1.8331654476707655</v>
      </c>
      <c r="CD32" s="60">
        <f t="shared" si="13"/>
        <v>-0.26827344011705634</v>
      </c>
      <c r="CE32" s="61">
        <f t="shared" si="14"/>
        <v>-0.42233920947516879</v>
      </c>
      <c r="CG32" s="88" t="s">
        <v>29</v>
      </c>
      <c r="CH32" s="147">
        <f t="shared" si="59"/>
        <v>222020.00925925924</v>
      </c>
      <c r="CI32" s="148">
        <f t="shared" si="73"/>
        <v>1888.9312169312159</v>
      </c>
      <c r="CJ32" s="148">
        <f t="shared" si="60"/>
        <v>1.0084594230673687</v>
      </c>
      <c r="CK32" s="148">
        <f t="shared" si="61"/>
        <v>100.84594230673687</v>
      </c>
      <c r="CL32" s="149">
        <f t="shared" si="62"/>
        <v>0.84594230673687321</v>
      </c>
    </row>
    <row r="33" spans="1:90" x14ac:dyDescent="0.25">
      <c r="A33" s="37" t="s">
        <v>30</v>
      </c>
      <c r="B33" s="131">
        <v>3968</v>
      </c>
      <c r="C33" s="55">
        <v>4179</v>
      </c>
      <c r="D33" s="55">
        <v>4498</v>
      </c>
      <c r="E33" s="55">
        <v>3772</v>
      </c>
      <c r="F33" s="55">
        <v>3657</v>
      </c>
      <c r="G33" s="56">
        <f t="shared" si="0"/>
        <v>3975.6666666666665</v>
      </c>
      <c r="H33" s="56">
        <f t="shared" si="0"/>
        <v>3801.5555555555552</v>
      </c>
      <c r="I33" s="56">
        <f t="shared" si="0"/>
        <v>3811.4074074074069</v>
      </c>
      <c r="J33" s="58">
        <f t="shared" si="63"/>
        <v>0</v>
      </c>
      <c r="K33" s="56">
        <f t="shared" si="81"/>
        <v>211</v>
      </c>
      <c r="L33" s="56">
        <f t="shared" si="87"/>
        <v>530</v>
      </c>
      <c r="M33" s="56">
        <f t="shared" si="82"/>
        <v>-196</v>
      </c>
      <c r="N33" s="56">
        <f t="shared" si="83"/>
        <v>-311</v>
      </c>
      <c r="O33" s="56">
        <f t="shared" si="84"/>
        <v>7.6666666666665151</v>
      </c>
      <c r="P33" s="56">
        <f t="shared" si="85"/>
        <v>-166.4444444444448</v>
      </c>
      <c r="Q33" s="57">
        <f t="shared" si="86"/>
        <v>-156.59259259259306</v>
      </c>
      <c r="R33" s="59">
        <f t="shared" si="16"/>
        <v>1</v>
      </c>
      <c r="S33" s="60">
        <f t="shared" si="75"/>
        <v>1.0531754032258065</v>
      </c>
      <c r="T33" s="60">
        <f t="shared" si="65"/>
        <v>1.1335685483870968</v>
      </c>
      <c r="U33" s="60">
        <f t="shared" si="72"/>
        <v>0.95060483870967738</v>
      </c>
      <c r="V33" s="60">
        <f t="shared" si="66"/>
        <v>0.92162298387096775</v>
      </c>
      <c r="W33" s="60">
        <f t="shared" si="67"/>
        <v>1.001932123655914</v>
      </c>
      <c r="X33" s="60">
        <f t="shared" si="68"/>
        <v>0.9580533154121863</v>
      </c>
      <c r="Y33" s="61">
        <f t="shared" si="69"/>
        <v>0.9605361409796892</v>
      </c>
      <c r="Z33" s="76">
        <f t="shared" si="18"/>
        <v>100</v>
      </c>
      <c r="AA33" s="60">
        <f t="shared" si="19"/>
        <v>105.31754032258065</v>
      </c>
      <c r="AB33" s="60">
        <f t="shared" si="20"/>
        <v>113.35685483870968</v>
      </c>
      <c r="AC33" s="60">
        <f t="shared" si="21"/>
        <v>95.060483870967744</v>
      </c>
      <c r="AD33" s="60">
        <f t="shared" si="22"/>
        <v>92.162298387096769</v>
      </c>
      <c r="AE33" s="60">
        <f t="shared" si="23"/>
        <v>100.19321236559139</v>
      </c>
      <c r="AF33" s="60">
        <f t="shared" si="24"/>
        <v>95.805331541218635</v>
      </c>
      <c r="AG33" s="77">
        <f t="shared" si="24"/>
        <v>96.053614097968918</v>
      </c>
      <c r="AH33" s="76">
        <f t="shared" si="25"/>
        <v>0</v>
      </c>
      <c r="AI33" s="60">
        <f t="shared" si="26"/>
        <v>5.3175403225806548</v>
      </c>
      <c r="AJ33" s="60">
        <f t="shared" si="27"/>
        <v>13.35685483870968</v>
      </c>
      <c r="AK33" s="60">
        <f t="shared" si="28"/>
        <v>-4.9395161290322562</v>
      </c>
      <c r="AL33" s="60">
        <f t="shared" si="29"/>
        <v>-7.8377016129032313</v>
      </c>
      <c r="AM33" s="60">
        <f t="shared" si="30"/>
        <v>0.19321236559139265</v>
      </c>
      <c r="AN33" s="60">
        <f t="shared" si="31"/>
        <v>-4.194668458781365</v>
      </c>
      <c r="AO33" s="61">
        <f t="shared" si="32"/>
        <v>-3.9463859020310821</v>
      </c>
      <c r="AQ33" s="37" t="s">
        <v>30</v>
      </c>
      <c r="AR33" s="54">
        <v>3968</v>
      </c>
      <c r="AS33" s="55">
        <v>4179</v>
      </c>
      <c r="AT33" s="55">
        <v>4498</v>
      </c>
      <c r="AU33" s="55">
        <v>3772</v>
      </c>
      <c r="AV33" s="55">
        <v>3657</v>
      </c>
      <c r="AW33" s="56">
        <f t="shared" si="5"/>
        <v>3975.6666666666665</v>
      </c>
      <c r="AX33" s="56">
        <f t="shared" si="6"/>
        <v>3801.5555555555552</v>
      </c>
      <c r="AY33" s="57">
        <f t="shared" si="7"/>
        <v>3811.4074074074069</v>
      </c>
      <c r="AZ33" s="58">
        <v>0</v>
      </c>
      <c r="BA33" s="56">
        <f t="shared" si="70"/>
        <v>211</v>
      </c>
      <c r="BB33" s="56">
        <f t="shared" si="33"/>
        <v>319</v>
      </c>
      <c r="BC33" s="56">
        <f t="shared" si="34"/>
        <v>-726</v>
      </c>
      <c r="BD33" s="56">
        <f t="shared" si="35"/>
        <v>-115</v>
      </c>
      <c r="BE33" s="56">
        <f t="shared" si="36"/>
        <v>318.66666666666652</v>
      </c>
      <c r="BF33" s="56">
        <f t="shared" si="37"/>
        <v>-174.11111111111131</v>
      </c>
      <c r="BG33" s="56">
        <f t="shared" si="38"/>
        <v>9.851851851851734</v>
      </c>
      <c r="BH33" s="59">
        <f t="shared" si="39"/>
        <v>1</v>
      </c>
      <c r="BI33" s="60">
        <f t="shared" si="40"/>
        <v>1.0531754032258065</v>
      </c>
      <c r="BJ33" s="60">
        <f t="shared" si="41"/>
        <v>1.076334051208423</v>
      </c>
      <c r="BK33" s="60">
        <f t="shared" si="42"/>
        <v>0.83859493108048022</v>
      </c>
      <c r="BL33" s="60">
        <f t="shared" si="43"/>
        <v>0.96951219512195119</v>
      </c>
      <c r="BM33" s="60">
        <f t="shared" si="44"/>
        <v>1.0871388205268435</v>
      </c>
      <c r="BN33" s="60">
        <f t="shared" si="45"/>
        <v>0.95620580755149376</v>
      </c>
      <c r="BO33" s="60">
        <f t="shared" si="46"/>
        <v>1.0025915317316498</v>
      </c>
      <c r="BP33" s="76">
        <f t="shared" si="47"/>
        <v>100</v>
      </c>
      <c r="BQ33" s="60">
        <f t="shared" si="48"/>
        <v>105.31754032258065</v>
      </c>
      <c r="BR33" s="60">
        <f t="shared" si="49"/>
        <v>107.6334051208423</v>
      </c>
      <c r="BS33" s="60">
        <f t="shared" si="50"/>
        <v>83.859493108048028</v>
      </c>
      <c r="BT33" s="60">
        <f t="shared" si="51"/>
        <v>96.951219512195124</v>
      </c>
      <c r="BU33" s="60">
        <f t="shared" si="52"/>
        <v>108.71388205268435</v>
      </c>
      <c r="BV33" s="60">
        <f t="shared" si="53"/>
        <v>95.620580755149376</v>
      </c>
      <c r="BW33" s="60">
        <f t="shared" si="54"/>
        <v>100.25915317316499</v>
      </c>
      <c r="BX33" s="76">
        <f t="shared" si="55"/>
        <v>0</v>
      </c>
      <c r="BY33" s="60">
        <f t="shared" si="56"/>
        <v>5.3175403225806548</v>
      </c>
      <c r="BZ33" s="60">
        <f t="shared" si="57"/>
        <v>7.6334051208422977</v>
      </c>
      <c r="CA33" s="60">
        <f t="shared" si="58"/>
        <v>-16.140506891951972</v>
      </c>
      <c r="CB33" s="60">
        <f t="shared" si="11"/>
        <v>-3.0487804878048763</v>
      </c>
      <c r="CC33" s="60">
        <f t="shared" si="12"/>
        <v>8.7138820526843546</v>
      </c>
      <c r="CD33" s="60">
        <f t="shared" si="13"/>
        <v>-4.3794192448506237</v>
      </c>
      <c r="CE33" s="61">
        <f t="shared" si="14"/>
        <v>0.25915317316498943</v>
      </c>
      <c r="CG33" s="88" t="s">
        <v>30</v>
      </c>
      <c r="CH33" s="147">
        <f t="shared" si="59"/>
        <v>3957.8287037037035</v>
      </c>
      <c r="CI33" s="148">
        <f t="shared" si="73"/>
        <v>-22.370370370370438</v>
      </c>
      <c r="CJ33" s="148">
        <f t="shared" si="60"/>
        <v>0.9942645579200865</v>
      </c>
      <c r="CK33" s="148">
        <f t="shared" si="61"/>
        <v>99.426455792008653</v>
      </c>
      <c r="CL33" s="149">
        <f t="shared" si="62"/>
        <v>-0.57354420799134687</v>
      </c>
    </row>
    <row r="34" spans="1:90" ht="24" x14ac:dyDescent="0.25">
      <c r="A34" s="37" t="s">
        <v>31</v>
      </c>
      <c r="B34" s="131">
        <v>1091</v>
      </c>
      <c r="C34" s="55">
        <v>1762</v>
      </c>
      <c r="D34" s="55">
        <v>1514</v>
      </c>
      <c r="E34" s="55">
        <v>1853</v>
      </c>
      <c r="F34" s="55">
        <v>1747</v>
      </c>
      <c r="G34" s="56">
        <f t="shared" si="0"/>
        <v>1704.6666666666667</v>
      </c>
      <c r="H34" s="56">
        <f t="shared" si="0"/>
        <v>1768.2222222222224</v>
      </c>
      <c r="I34" s="56">
        <f t="shared" si="0"/>
        <v>1739.9629629629633</v>
      </c>
      <c r="J34" s="58">
        <f t="shared" si="63"/>
        <v>0</v>
      </c>
      <c r="K34" s="56">
        <f t="shared" si="81"/>
        <v>671</v>
      </c>
      <c r="L34" s="56">
        <f t="shared" si="87"/>
        <v>423</v>
      </c>
      <c r="M34" s="56">
        <f t="shared" si="82"/>
        <v>762</v>
      </c>
      <c r="N34" s="56">
        <f t="shared" si="83"/>
        <v>656</v>
      </c>
      <c r="O34" s="56">
        <f t="shared" si="84"/>
        <v>613.66666666666674</v>
      </c>
      <c r="P34" s="56">
        <f t="shared" si="85"/>
        <v>677.2222222222224</v>
      </c>
      <c r="Q34" s="57">
        <f t="shared" si="86"/>
        <v>648.96296296296327</v>
      </c>
      <c r="R34" s="59">
        <f t="shared" si="16"/>
        <v>1</v>
      </c>
      <c r="S34" s="60">
        <f t="shared" si="75"/>
        <v>1.615032080659945</v>
      </c>
      <c r="T34" s="60">
        <f t="shared" si="65"/>
        <v>1.3877176901924839</v>
      </c>
      <c r="U34" s="60">
        <f t="shared" si="72"/>
        <v>1.6984417965169569</v>
      </c>
      <c r="V34" s="60">
        <f t="shared" si="66"/>
        <v>1.6012832263978001</v>
      </c>
      <c r="W34" s="60">
        <f t="shared" si="67"/>
        <v>1.5624809043690804</v>
      </c>
      <c r="X34" s="60">
        <f t="shared" si="68"/>
        <v>1.6207353090946126</v>
      </c>
      <c r="Y34" s="61">
        <f t="shared" si="69"/>
        <v>1.5948331466204979</v>
      </c>
      <c r="Z34" s="76">
        <f t="shared" si="18"/>
        <v>100</v>
      </c>
      <c r="AA34" s="60">
        <f t="shared" si="19"/>
        <v>161.5032080659945</v>
      </c>
      <c r="AB34" s="60">
        <f t="shared" si="20"/>
        <v>138.77176901924838</v>
      </c>
      <c r="AC34" s="60">
        <f t="shared" si="21"/>
        <v>169.8441796516957</v>
      </c>
      <c r="AD34" s="60">
        <f t="shared" si="22"/>
        <v>160.12832263978001</v>
      </c>
      <c r="AE34" s="60">
        <f t="shared" si="23"/>
        <v>156.24809043690803</v>
      </c>
      <c r="AF34" s="60">
        <f t="shared" si="24"/>
        <v>162.07353090946125</v>
      </c>
      <c r="AG34" s="77">
        <f t="shared" si="24"/>
        <v>159.48331466204979</v>
      </c>
      <c r="AH34" s="76">
        <f t="shared" si="25"/>
        <v>0</v>
      </c>
      <c r="AI34" s="60">
        <f t="shared" si="26"/>
        <v>61.5032080659945</v>
      </c>
      <c r="AJ34" s="60">
        <f t="shared" si="27"/>
        <v>38.771769019248381</v>
      </c>
      <c r="AK34" s="60">
        <f t="shared" si="28"/>
        <v>69.844179651695697</v>
      </c>
      <c r="AL34" s="60">
        <f t="shared" si="29"/>
        <v>60.128322639780009</v>
      </c>
      <c r="AM34" s="60">
        <f t="shared" si="30"/>
        <v>56.248090436908029</v>
      </c>
      <c r="AN34" s="60">
        <f t="shared" si="31"/>
        <v>62.073530909461255</v>
      </c>
      <c r="AO34" s="61">
        <f t="shared" si="32"/>
        <v>59.483314662049793</v>
      </c>
      <c r="AQ34" s="37" t="s">
        <v>31</v>
      </c>
      <c r="AR34" s="54">
        <v>1091</v>
      </c>
      <c r="AS34" s="55">
        <v>1762</v>
      </c>
      <c r="AT34" s="55">
        <v>1514</v>
      </c>
      <c r="AU34" s="55">
        <v>1853</v>
      </c>
      <c r="AV34" s="55">
        <v>1747</v>
      </c>
      <c r="AW34" s="56">
        <f t="shared" si="5"/>
        <v>1704.6666666666667</v>
      </c>
      <c r="AX34" s="56">
        <f t="shared" si="6"/>
        <v>1768.2222222222224</v>
      </c>
      <c r="AY34" s="57">
        <f t="shared" si="7"/>
        <v>1739.9629629629633</v>
      </c>
      <c r="AZ34" s="58">
        <v>0</v>
      </c>
      <c r="BA34" s="56">
        <f t="shared" si="70"/>
        <v>671</v>
      </c>
      <c r="BB34" s="56">
        <f t="shared" si="33"/>
        <v>-248</v>
      </c>
      <c r="BC34" s="56">
        <f t="shared" si="34"/>
        <v>339</v>
      </c>
      <c r="BD34" s="56">
        <f t="shared" si="35"/>
        <v>-106</v>
      </c>
      <c r="BE34" s="56">
        <f t="shared" si="36"/>
        <v>-42.333333333333258</v>
      </c>
      <c r="BF34" s="56">
        <f t="shared" si="37"/>
        <v>63.555555555555657</v>
      </c>
      <c r="BG34" s="56">
        <f t="shared" si="38"/>
        <v>-28.259259259259125</v>
      </c>
      <c r="BH34" s="59">
        <f t="shared" si="39"/>
        <v>1</v>
      </c>
      <c r="BI34" s="60">
        <f t="shared" si="40"/>
        <v>1.615032080659945</v>
      </c>
      <c r="BJ34" s="60">
        <f t="shared" si="41"/>
        <v>0.85925085130533485</v>
      </c>
      <c r="BK34" s="60">
        <f t="shared" si="42"/>
        <v>1.2239101717305152</v>
      </c>
      <c r="BL34" s="60">
        <f t="shared" si="43"/>
        <v>0.94279546681057746</v>
      </c>
      <c r="BM34" s="60">
        <f t="shared" si="44"/>
        <v>0.97576798320931124</v>
      </c>
      <c r="BN34" s="60">
        <f t="shared" si="45"/>
        <v>1.0372832746708383</v>
      </c>
      <c r="BO34" s="60">
        <f t="shared" si="46"/>
        <v>0.98401826484018273</v>
      </c>
      <c r="BP34" s="76">
        <f t="shared" si="47"/>
        <v>100</v>
      </c>
      <c r="BQ34" s="60">
        <f t="shared" si="48"/>
        <v>161.5032080659945</v>
      </c>
      <c r="BR34" s="60">
        <f t="shared" si="49"/>
        <v>85.925085130533489</v>
      </c>
      <c r="BS34" s="60">
        <f t="shared" si="50"/>
        <v>122.39101717305152</v>
      </c>
      <c r="BT34" s="60">
        <f t="shared" si="51"/>
        <v>94.279546681057752</v>
      </c>
      <c r="BU34" s="60">
        <f t="shared" si="52"/>
        <v>97.576798320931118</v>
      </c>
      <c r="BV34" s="60">
        <f t="shared" si="53"/>
        <v>103.72832746708383</v>
      </c>
      <c r="BW34" s="60">
        <f t="shared" si="54"/>
        <v>98.401826484018272</v>
      </c>
      <c r="BX34" s="76">
        <f t="shared" si="55"/>
        <v>0</v>
      </c>
      <c r="BY34" s="60">
        <f t="shared" si="56"/>
        <v>61.5032080659945</v>
      </c>
      <c r="BZ34" s="60">
        <f t="shared" si="57"/>
        <v>-14.074914869466511</v>
      </c>
      <c r="CA34" s="60">
        <f t="shared" si="58"/>
        <v>22.391017173051523</v>
      </c>
      <c r="CB34" s="60">
        <f t="shared" si="11"/>
        <v>-5.7204533189422477</v>
      </c>
      <c r="CC34" s="60">
        <f t="shared" si="12"/>
        <v>-2.4232016790688817</v>
      </c>
      <c r="CD34" s="60">
        <f t="shared" si="13"/>
        <v>3.7283274670838296</v>
      </c>
      <c r="CE34" s="61">
        <f t="shared" si="14"/>
        <v>-1.5981735159817276</v>
      </c>
      <c r="CG34" s="88" t="s">
        <v>31</v>
      </c>
      <c r="CH34" s="147">
        <f t="shared" si="59"/>
        <v>1647.4814814814815</v>
      </c>
      <c r="CI34" s="148">
        <f t="shared" si="73"/>
        <v>92.708994708994751</v>
      </c>
      <c r="CJ34" s="148">
        <f t="shared" si="60"/>
        <v>1.0689547511337645</v>
      </c>
      <c r="CK34" s="148">
        <f t="shared" si="61"/>
        <v>106.89547511337645</v>
      </c>
      <c r="CL34" s="149">
        <f t="shared" si="62"/>
        <v>6.8954751133764489</v>
      </c>
    </row>
    <row r="35" spans="1:90" ht="24" x14ac:dyDescent="0.25">
      <c r="A35" s="37" t="s">
        <v>32</v>
      </c>
      <c r="B35" s="131">
        <v>62814</v>
      </c>
      <c r="C35" s="55">
        <v>81783</v>
      </c>
      <c r="D35" s="55">
        <v>90252</v>
      </c>
      <c r="E35" s="55">
        <v>81061</v>
      </c>
      <c r="F35" s="55">
        <v>79164</v>
      </c>
      <c r="G35" s="56">
        <f t="shared" si="0"/>
        <v>83492.333333333328</v>
      </c>
      <c r="H35" s="56">
        <f t="shared" si="0"/>
        <v>81239.111111111109</v>
      </c>
      <c r="I35" s="56">
        <f t="shared" si="0"/>
        <v>81298.481481481474</v>
      </c>
      <c r="J35" s="58">
        <f t="shared" si="63"/>
        <v>0</v>
      </c>
      <c r="K35" s="56">
        <f t="shared" si="81"/>
        <v>18969</v>
      </c>
      <c r="L35" s="56">
        <f t="shared" si="87"/>
        <v>27438</v>
      </c>
      <c r="M35" s="56">
        <f t="shared" si="82"/>
        <v>18247</v>
      </c>
      <c r="N35" s="56">
        <f t="shared" si="83"/>
        <v>16350</v>
      </c>
      <c r="O35" s="56">
        <f t="shared" si="84"/>
        <v>20678.333333333328</v>
      </c>
      <c r="P35" s="56">
        <f t="shared" si="85"/>
        <v>18425.111111111109</v>
      </c>
      <c r="Q35" s="57">
        <f t="shared" si="86"/>
        <v>18484.481481481474</v>
      </c>
      <c r="R35" s="59">
        <f t="shared" si="16"/>
        <v>1</v>
      </c>
      <c r="S35" s="60">
        <f t="shared" si="75"/>
        <v>1.3019868182252363</v>
      </c>
      <c r="T35" s="60">
        <f t="shared" si="65"/>
        <v>1.4368134492310631</v>
      </c>
      <c r="U35" s="60">
        <f t="shared" si="72"/>
        <v>1.2904925653516732</v>
      </c>
      <c r="V35" s="60">
        <f t="shared" si="66"/>
        <v>1.2602922915273664</v>
      </c>
      <c r="W35" s="60">
        <f t="shared" si="67"/>
        <v>1.3291994353700343</v>
      </c>
      <c r="X35" s="60">
        <f t="shared" si="68"/>
        <v>1.2933280974163579</v>
      </c>
      <c r="Y35" s="61">
        <f t="shared" si="69"/>
        <v>1.2942732747712529</v>
      </c>
      <c r="Z35" s="76">
        <f t="shared" si="18"/>
        <v>100</v>
      </c>
      <c r="AA35" s="60">
        <f t="shared" si="19"/>
        <v>130.19868182252364</v>
      </c>
      <c r="AB35" s="60">
        <f t="shared" si="20"/>
        <v>143.68134492310631</v>
      </c>
      <c r="AC35" s="60">
        <f t="shared" si="21"/>
        <v>129.04925653516733</v>
      </c>
      <c r="AD35" s="60">
        <f t="shared" si="22"/>
        <v>126.02922915273665</v>
      </c>
      <c r="AE35" s="60">
        <f t="shared" si="23"/>
        <v>132.91994353700343</v>
      </c>
      <c r="AF35" s="60">
        <f t="shared" si="24"/>
        <v>129.3328097416358</v>
      </c>
      <c r="AG35" s="77">
        <f t="shared" si="24"/>
        <v>129.42732747712529</v>
      </c>
      <c r="AH35" s="76">
        <f t="shared" si="25"/>
        <v>0</v>
      </c>
      <c r="AI35" s="60">
        <f t="shared" si="26"/>
        <v>30.198681822523639</v>
      </c>
      <c r="AJ35" s="60">
        <f t="shared" si="27"/>
        <v>43.681344923106309</v>
      </c>
      <c r="AK35" s="60">
        <f t="shared" si="28"/>
        <v>29.049256535167331</v>
      </c>
      <c r="AL35" s="60">
        <f t="shared" si="29"/>
        <v>26.029229152736647</v>
      </c>
      <c r="AM35" s="60">
        <f t="shared" si="30"/>
        <v>32.919943537003434</v>
      </c>
      <c r="AN35" s="60">
        <f t="shared" si="31"/>
        <v>29.332809741635799</v>
      </c>
      <c r="AO35" s="61">
        <f t="shared" si="32"/>
        <v>29.427327477125289</v>
      </c>
      <c r="AQ35" s="37" t="s">
        <v>32</v>
      </c>
      <c r="AR35" s="54">
        <v>62814</v>
      </c>
      <c r="AS35" s="55">
        <v>81783</v>
      </c>
      <c r="AT35" s="55">
        <v>90252</v>
      </c>
      <c r="AU35" s="55">
        <v>81061</v>
      </c>
      <c r="AV35" s="55">
        <v>79164</v>
      </c>
      <c r="AW35" s="56">
        <f t="shared" si="5"/>
        <v>83492.333333333328</v>
      </c>
      <c r="AX35" s="56">
        <f t="shared" si="6"/>
        <v>81239.111111111109</v>
      </c>
      <c r="AY35" s="57">
        <f t="shared" si="7"/>
        <v>81298.481481481474</v>
      </c>
      <c r="AZ35" s="58">
        <v>0</v>
      </c>
      <c r="BA35" s="56">
        <f t="shared" si="70"/>
        <v>18969</v>
      </c>
      <c r="BB35" s="56">
        <f t="shared" si="33"/>
        <v>8469</v>
      </c>
      <c r="BC35" s="56">
        <f t="shared" si="34"/>
        <v>-9191</v>
      </c>
      <c r="BD35" s="56">
        <f t="shared" si="35"/>
        <v>-1897</v>
      </c>
      <c r="BE35" s="56">
        <f t="shared" si="36"/>
        <v>4328.3333333333285</v>
      </c>
      <c r="BF35" s="56">
        <f t="shared" si="37"/>
        <v>-2253.222222222219</v>
      </c>
      <c r="BG35" s="56">
        <f t="shared" si="38"/>
        <v>59.370370370364981</v>
      </c>
      <c r="BH35" s="59">
        <f t="shared" si="39"/>
        <v>1</v>
      </c>
      <c r="BI35" s="60">
        <f t="shared" si="40"/>
        <v>1.3019868182252363</v>
      </c>
      <c r="BJ35" s="60">
        <f t="shared" si="41"/>
        <v>1.1035545284472323</v>
      </c>
      <c r="BK35" s="60">
        <f t="shared" si="42"/>
        <v>0.89816292159730537</v>
      </c>
      <c r="BL35" s="60">
        <f t="shared" si="43"/>
        <v>0.97659787073931981</v>
      </c>
      <c r="BM35" s="60">
        <f t="shared" si="44"/>
        <v>1.0546755259124516</v>
      </c>
      <c r="BN35" s="60">
        <f t="shared" si="45"/>
        <v>0.97301282486349383</v>
      </c>
      <c r="BO35" s="60">
        <f t="shared" si="46"/>
        <v>1.0007308101917705</v>
      </c>
      <c r="BP35" s="76">
        <f t="shared" si="47"/>
        <v>100</v>
      </c>
      <c r="BQ35" s="60">
        <f t="shared" si="48"/>
        <v>130.19868182252364</v>
      </c>
      <c r="BR35" s="60">
        <f t="shared" si="49"/>
        <v>110.35545284472323</v>
      </c>
      <c r="BS35" s="60">
        <f t="shared" si="50"/>
        <v>89.816292159730537</v>
      </c>
      <c r="BT35" s="60">
        <f t="shared" si="51"/>
        <v>97.65978707393198</v>
      </c>
      <c r="BU35" s="60">
        <f t="shared" si="52"/>
        <v>105.46755259124517</v>
      </c>
      <c r="BV35" s="60">
        <f t="shared" si="53"/>
        <v>97.301282486349379</v>
      </c>
      <c r="BW35" s="60">
        <f t="shared" si="54"/>
        <v>100.07308101917704</v>
      </c>
      <c r="BX35" s="76">
        <f t="shared" si="55"/>
        <v>0</v>
      </c>
      <c r="BY35" s="60">
        <f t="shared" si="56"/>
        <v>30.198681822523639</v>
      </c>
      <c r="BZ35" s="60">
        <f t="shared" si="57"/>
        <v>10.355452844723231</v>
      </c>
      <c r="CA35" s="60">
        <f t="shared" si="58"/>
        <v>-10.183707840269463</v>
      </c>
      <c r="CB35" s="60">
        <f t="shared" si="11"/>
        <v>-2.3402129260680198</v>
      </c>
      <c r="CC35" s="60">
        <f t="shared" si="12"/>
        <v>5.4675525912451661</v>
      </c>
      <c r="CD35" s="60">
        <f t="shared" si="13"/>
        <v>-2.698717513650621</v>
      </c>
      <c r="CE35" s="61">
        <f t="shared" si="14"/>
        <v>7.3081019177038797E-2</v>
      </c>
      <c r="CG35" s="88" t="s">
        <v>32</v>
      </c>
      <c r="CH35" s="147">
        <f t="shared" si="59"/>
        <v>80137.99074074073</v>
      </c>
      <c r="CI35" s="148">
        <f t="shared" si="73"/>
        <v>2640.6402116402105</v>
      </c>
      <c r="CJ35" s="148">
        <f t="shared" si="60"/>
        <v>1.0375372836756309</v>
      </c>
      <c r="CK35" s="148">
        <f t="shared" si="61"/>
        <v>103.7537283675631</v>
      </c>
      <c r="CL35" s="149">
        <f t="shared" si="62"/>
        <v>3.7537283675630988</v>
      </c>
    </row>
    <row r="36" spans="1:90" ht="24" x14ac:dyDescent="0.25">
      <c r="A36" s="37" t="s">
        <v>33</v>
      </c>
      <c r="B36" s="131">
        <v>9995</v>
      </c>
      <c r="C36" s="55">
        <v>10266</v>
      </c>
      <c r="D36" s="55">
        <v>10057</v>
      </c>
      <c r="E36" s="55">
        <v>9957</v>
      </c>
      <c r="F36" s="55">
        <v>9482</v>
      </c>
      <c r="G36" s="56">
        <f t="shared" si="0"/>
        <v>9832</v>
      </c>
      <c r="H36" s="56">
        <f t="shared" si="0"/>
        <v>9757</v>
      </c>
      <c r="I36" s="56">
        <f t="shared" si="0"/>
        <v>9690.3333333333339</v>
      </c>
      <c r="J36" s="58">
        <f t="shared" si="63"/>
        <v>0</v>
      </c>
      <c r="K36" s="56">
        <f t="shared" si="81"/>
        <v>271</v>
      </c>
      <c r="L36" s="56">
        <f t="shared" si="87"/>
        <v>62</v>
      </c>
      <c r="M36" s="56">
        <f t="shared" si="82"/>
        <v>-38</v>
      </c>
      <c r="N36" s="56">
        <f t="shared" si="83"/>
        <v>-513</v>
      </c>
      <c r="O36" s="56">
        <f t="shared" si="84"/>
        <v>-163</v>
      </c>
      <c r="P36" s="56">
        <f t="shared" si="85"/>
        <v>-238</v>
      </c>
      <c r="Q36" s="57">
        <f t="shared" si="86"/>
        <v>-304.66666666666606</v>
      </c>
      <c r="R36" s="59">
        <f t="shared" si="16"/>
        <v>1</v>
      </c>
      <c r="S36" s="60">
        <f t="shared" si="75"/>
        <v>1.0271135567783891</v>
      </c>
      <c r="T36" s="60">
        <f t="shared" si="65"/>
        <v>1.0062031015507753</v>
      </c>
      <c r="U36" s="60">
        <f t="shared" si="72"/>
        <v>0.99619809904952472</v>
      </c>
      <c r="V36" s="60">
        <f t="shared" si="66"/>
        <v>0.94867433716858429</v>
      </c>
      <c r="W36" s="60">
        <f t="shared" si="67"/>
        <v>0.98369184592296144</v>
      </c>
      <c r="X36" s="60">
        <f t="shared" si="68"/>
        <v>0.97618809404702356</v>
      </c>
      <c r="Y36" s="61">
        <f t="shared" si="69"/>
        <v>0.96951809237952313</v>
      </c>
      <c r="Z36" s="76">
        <f t="shared" si="18"/>
        <v>100</v>
      </c>
      <c r="AA36" s="60">
        <f t="shared" si="19"/>
        <v>102.71135567783891</v>
      </c>
      <c r="AB36" s="60">
        <f t="shared" si="20"/>
        <v>100.62031015507753</v>
      </c>
      <c r="AC36" s="60">
        <f t="shared" si="21"/>
        <v>99.619809904952476</v>
      </c>
      <c r="AD36" s="60">
        <f t="shared" si="22"/>
        <v>94.867433716858429</v>
      </c>
      <c r="AE36" s="60">
        <f t="shared" si="23"/>
        <v>98.369184592296151</v>
      </c>
      <c r="AF36" s="60">
        <f t="shared" si="24"/>
        <v>97.618809404702361</v>
      </c>
      <c r="AG36" s="77">
        <f t="shared" si="24"/>
        <v>96.951809237952318</v>
      </c>
      <c r="AH36" s="76">
        <f t="shared" si="25"/>
        <v>0</v>
      </c>
      <c r="AI36" s="60">
        <f t="shared" si="26"/>
        <v>2.7113556778389096</v>
      </c>
      <c r="AJ36" s="60">
        <f t="shared" si="27"/>
        <v>0.62031015507753295</v>
      </c>
      <c r="AK36" s="60">
        <f t="shared" si="28"/>
        <v>-0.38019009504752432</v>
      </c>
      <c r="AL36" s="60">
        <f t="shared" si="29"/>
        <v>-5.1325662831415713</v>
      </c>
      <c r="AM36" s="60">
        <f t="shared" si="30"/>
        <v>-1.6308154077038495</v>
      </c>
      <c r="AN36" s="60">
        <f t="shared" si="31"/>
        <v>-2.3811905952976389</v>
      </c>
      <c r="AO36" s="61">
        <f t="shared" si="32"/>
        <v>-3.0481907620476818</v>
      </c>
      <c r="AQ36" s="37" t="s">
        <v>33</v>
      </c>
      <c r="AR36" s="54">
        <v>9995</v>
      </c>
      <c r="AS36" s="55">
        <v>10266</v>
      </c>
      <c r="AT36" s="55">
        <v>10057</v>
      </c>
      <c r="AU36" s="55">
        <v>9957</v>
      </c>
      <c r="AV36" s="55">
        <v>9482</v>
      </c>
      <c r="AW36" s="56">
        <f t="shared" si="5"/>
        <v>9832</v>
      </c>
      <c r="AX36" s="56">
        <f t="shared" si="6"/>
        <v>9757</v>
      </c>
      <c r="AY36" s="57">
        <f t="shared" si="7"/>
        <v>9690.3333333333339</v>
      </c>
      <c r="AZ36" s="58">
        <v>0</v>
      </c>
      <c r="BA36" s="56">
        <f t="shared" si="70"/>
        <v>271</v>
      </c>
      <c r="BB36" s="56">
        <f t="shared" si="33"/>
        <v>-209</v>
      </c>
      <c r="BC36" s="56">
        <f t="shared" si="34"/>
        <v>-100</v>
      </c>
      <c r="BD36" s="56">
        <f t="shared" si="35"/>
        <v>-475</v>
      </c>
      <c r="BE36" s="56">
        <f t="shared" si="36"/>
        <v>350</v>
      </c>
      <c r="BF36" s="56">
        <f t="shared" si="37"/>
        <v>-75</v>
      </c>
      <c r="BG36" s="56">
        <f t="shared" si="38"/>
        <v>-66.66666666666606</v>
      </c>
      <c r="BH36" s="59">
        <f t="shared" si="39"/>
        <v>1</v>
      </c>
      <c r="BI36" s="60">
        <f t="shared" si="40"/>
        <v>1.0271135567783891</v>
      </c>
      <c r="BJ36" s="60">
        <f t="shared" si="41"/>
        <v>0.97964153516462105</v>
      </c>
      <c r="BK36" s="60">
        <f t="shared" si="42"/>
        <v>0.99005667694143384</v>
      </c>
      <c r="BL36" s="60">
        <f t="shared" si="43"/>
        <v>0.95229486793210805</v>
      </c>
      <c r="BM36" s="60">
        <f t="shared" si="44"/>
        <v>1.0369120438726007</v>
      </c>
      <c r="BN36" s="60">
        <f t="shared" si="45"/>
        <v>0.99237184703010572</v>
      </c>
      <c r="BO36" s="60">
        <f t="shared" si="46"/>
        <v>0.99316729869153775</v>
      </c>
      <c r="BP36" s="76">
        <f t="shared" si="47"/>
        <v>100</v>
      </c>
      <c r="BQ36" s="60">
        <f t="shared" si="48"/>
        <v>102.71135567783891</v>
      </c>
      <c r="BR36" s="60">
        <f t="shared" si="49"/>
        <v>97.964153516462105</v>
      </c>
      <c r="BS36" s="60">
        <f t="shared" si="50"/>
        <v>99.005667694143384</v>
      </c>
      <c r="BT36" s="60">
        <f t="shared" si="51"/>
        <v>95.22948679321081</v>
      </c>
      <c r="BU36" s="60">
        <f t="shared" si="52"/>
        <v>103.69120438726007</v>
      </c>
      <c r="BV36" s="60">
        <f t="shared" si="53"/>
        <v>99.23718470301057</v>
      </c>
      <c r="BW36" s="60">
        <f t="shared" si="54"/>
        <v>99.316729869153775</v>
      </c>
      <c r="BX36" s="76">
        <f t="shared" si="55"/>
        <v>0</v>
      </c>
      <c r="BY36" s="60">
        <f t="shared" si="56"/>
        <v>2.7113556778389096</v>
      </c>
      <c r="BZ36" s="60">
        <f t="shared" si="57"/>
        <v>-2.0358464835378953</v>
      </c>
      <c r="CA36" s="60">
        <f t="shared" si="58"/>
        <v>-0.99433230585661647</v>
      </c>
      <c r="CB36" s="60">
        <f t="shared" si="11"/>
        <v>-4.7705132067891896</v>
      </c>
      <c r="CC36" s="60">
        <f t="shared" si="12"/>
        <v>3.6912043872600719</v>
      </c>
      <c r="CD36" s="60">
        <f t="shared" si="13"/>
        <v>-0.76281529698943018</v>
      </c>
      <c r="CE36" s="61">
        <f t="shared" si="14"/>
        <v>-0.68327013084622479</v>
      </c>
      <c r="CG36" s="88" t="s">
        <v>33</v>
      </c>
      <c r="CH36" s="147">
        <f t="shared" si="59"/>
        <v>9879.5416666666661</v>
      </c>
      <c r="CI36" s="148">
        <f t="shared" si="73"/>
        <v>-43.52380952380944</v>
      </c>
      <c r="CJ36" s="148">
        <f t="shared" si="60"/>
        <v>0.99558745786639202</v>
      </c>
      <c r="CK36" s="148">
        <f t="shared" si="61"/>
        <v>99.558745786639207</v>
      </c>
      <c r="CL36" s="149">
        <f t="shared" si="62"/>
        <v>-0.44125421336079285</v>
      </c>
    </row>
    <row r="37" spans="1:90" ht="24" x14ac:dyDescent="0.25">
      <c r="A37" s="37" t="s">
        <v>34</v>
      </c>
      <c r="B37" s="131">
        <v>28661</v>
      </c>
      <c r="C37" s="55">
        <v>31413</v>
      </c>
      <c r="D37" s="55">
        <v>33752</v>
      </c>
      <c r="E37" s="55">
        <v>28639</v>
      </c>
      <c r="F37" s="55">
        <v>26559</v>
      </c>
      <c r="G37" s="56">
        <f t="shared" si="0"/>
        <v>29650</v>
      </c>
      <c r="H37" s="56">
        <f t="shared" si="0"/>
        <v>28282.666666666668</v>
      </c>
      <c r="I37" s="56">
        <f t="shared" si="0"/>
        <v>28163.888888888891</v>
      </c>
      <c r="J37" s="58">
        <f t="shared" si="63"/>
        <v>0</v>
      </c>
      <c r="K37" s="56">
        <f t="shared" si="81"/>
        <v>2752</v>
      </c>
      <c r="L37" s="56">
        <f t="shared" si="87"/>
        <v>5091</v>
      </c>
      <c r="M37" s="56">
        <f t="shared" si="82"/>
        <v>-22</v>
      </c>
      <c r="N37" s="56">
        <f t="shared" si="83"/>
        <v>-2102</v>
      </c>
      <c r="O37" s="56">
        <f t="shared" si="84"/>
        <v>989</v>
      </c>
      <c r="P37" s="56">
        <f t="shared" si="85"/>
        <v>-378.33333333333212</v>
      </c>
      <c r="Q37" s="57">
        <f t="shared" si="86"/>
        <v>-497.11111111110949</v>
      </c>
      <c r="R37" s="59">
        <f t="shared" si="16"/>
        <v>1</v>
      </c>
      <c r="S37" s="60">
        <f t="shared" si="75"/>
        <v>1.0960189804961447</v>
      </c>
      <c r="T37" s="60">
        <f t="shared" si="65"/>
        <v>1.1776281357942848</v>
      </c>
      <c r="U37" s="60">
        <f t="shared" si="72"/>
        <v>0.99923240640591748</v>
      </c>
      <c r="V37" s="60">
        <f t="shared" si="66"/>
        <v>0.92665992114720352</v>
      </c>
      <c r="W37" s="60">
        <f t="shared" si="67"/>
        <v>1.0345068211158019</v>
      </c>
      <c r="X37" s="60">
        <f t="shared" si="68"/>
        <v>0.98679971622297435</v>
      </c>
      <c r="Y37" s="61">
        <f t="shared" si="69"/>
        <v>0.98265548616199327</v>
      </c>
      <c r="Z37" s="76">
        <f t="shared" si="18"/>
        <v>100</v>
      </c>
      <c r="AA37" s="60">
        <f t="shared" si="19"/>
        <v>109.60189804961446</v>
      </c>
      <c r="AB37" s="60">
        <f t="shared" si="20"/>
        <v>117.76281357942848</v>
      </c>
      <c r="AC37" s="60">
        <f t="shared" si="21"/>
        <v>99.923240640591743</v>
      </c>
      <c r="AD37" s="60">
        <f t="shared" si="22"/>
        <v>92.665992114720353</v>
      </c>
      <c r="AE37" s="60">
        <f t="shared" si="23"/>
        <v>103.45068211158019</v>
      </c>
      <c r="AF37" s="60">
        <f t="shared" si="24"/>
        <v>98.67997162229743</v>
      </c>
      <c r="AG37" s="77">
        <f t="shared" si="24"/>
        <v>98.265548616199325</v>
      </c>
      <c r="AH37" s="76">
        <f t="shared" si="25"/>
        <v>0</v>
      </c>
      <c r="AI37" s="60">
        <f t="shared" si="26"/>
        <v>9.6018980496144621</v>
      </c>
      <c r="AJ37" s="60">
        <f t="shared" si="27"/>
        <v>17.762813579428482</v>
      </c>
      <c r="AK37" s="60">
        <f t="shared" si="28"/>
        <v>-7.6759359408256955E-2</v>
      </c>
      <c r="AL37" s="60">
        <f t="shared" si="29"/>
        <v>-7.3340078852796466</v>
      </c>
      <c r="AM37" s="60">
        <f t="shared" si="30"/>
        <v>3.4506821115801927</v>
      </c>
      <c r="AN37" s="60">
        <f t="shared" si="31"/>
        <v>-1.3200283777025703</v>
      </c>
      <c r="AO37" s="61">
        <f t="shared" si="32"/>
        <v>-1.7344513838006748</v>
      </c>
      <c r="AQ37" s="37" t="s">
        <v>34</v>
      </c>
      <c r="AR37" s="54">
        <v>28661</v>
      </c>
      <c r="AS37" s="55">
        <v>31413</v>
      </c>
      <c r="AT37" s="55">
        <v>33752</v>
      </c>
      <c r="AU37" s="55">
        <v>28639</v>
      </c>
      <c r="AV37" s="55">
        <v>26559</v>
      </c>
      <c r="AW37" s="56">
        <f t="shared" si="5"/>
        <v>29650</v>
      </c>
      <c r="AX37" s="56">
        <f t="shared" si="6"/>
        <v>28282.666666666668</v>
      </c>
      <c r="AY37" s="57">
        <f t="shared" si="7"/>
        <v>28163.888888888891</v>
      </c>
      <c r="AZ37" s="58">
        <v>0</v>
      </c>
      <c r="BA37" s="56">
        <f t="shared" si="70"/>
        <v>2752</v>
      </c>
      <c r="BB37" s="56">
        <f t="shared" si="33"/>
        <v>2339</v>
      </c>
      <c r="BC37" s="56">
        <f t="shared" si="34"/>
        <v>-5113</v>
      </c>
      <c r="BD37" s="56">
        <f t="shared" si="35"/>
        <v>-2080</v>
      </c>
      <c r="BE37" s="56">
        <f t="shared" si="36"/>
        <v>3091</v>
      </c>
      <c r="BF37" s="56">
        <f t="shared" si="37"/>
        <v>-1367.3333333333321</v>
      </c>
      <c r="BG37" s="56">
        <f t="shared" si="38"/>
        <v>-118.77777777777737</v>
      </c>
      <c r="BH37" s="59">
        <f t="shared" si="39"/>
        <v>1</v>
      </c>
      <c r="BI37" s="60">
        <f t="shared" si="40"/>
        <v>1.0960189804961447</v>
      </c>
      <c r="BJ37" s="60">
        <f t="shared" si="41"/>
        <v>1.0744596186292299</v>
      </c>
      <c r="BK37" s="60">
        <f t="shared" si="42"/>
        <v>0.84851268073003083</v>
      </c>
      <c r="BL37" s="60">
        <f t="shared" si="43"/>
        <v>0.92737176577394465</v>
      </c>
      <c r="BM37" s="60">
        <f t="shared" si="44"/>
        <v>1.1163823939154336</v>
      </c>
      <c r="BN37" s="60">
        <f t="shared" si="45"/>
        <v>0.9538842046093311</v>
      </c>
      <c r="BO37" s="60">
        <f t="shared" si="46"/>
        <v>0.9958003331447608</v>
      </c>
      <c r="BP37" s="76">
        <f t="shared" si="47"/>
        <v>100</v>
      </c>
      <c r="BQ37" s="60">
        <f t="shared" si="48"/>
        <v>109.60189804961446</v>
      </c>
      <c r="BR37" s="60">
        <f t="shared" si="49"/>
        <v>107.44596186292299</v>
      </c>
      <c r="BS37" s="60">
        <f t="shared" si="50"/>
        <v>84.851268073003084</v>
      </c>
      <c r="BT37" s="60">
        <f t="shared" si="51"/>
        <v>92.737176577394465</v>
      </c>
      <c r="BU37" s="60">
        <f t="shared" si="52"/>
        <v>111.63823939154337</v>
      </c>
      <c r="BV37" s="60">
        <f t="shared" si="53"/>
        <v>95.388420460933105</v>
      </c>
      <c r="BW37" s="60">
        <f t="shared" si="54"/>
        <v>99.580033314476083</v>
      </c>
      <c r="BX37" s="76">
        <f t="shared" si="55"/>
        <v>0</v>
      </c>
      <c r="BY37" s="60">
        <f t="shared" si="56"/>
        <v>9.6018980496144621</v>
      </c>
      <c r="BZ37" s="60">
        <f t="shared" si="57"/>
        <v>7.4459618629229851</v>
      </c>
      <c r="CA37" s="60">
        <f t="shared" si="58"/>
        <v>-15.148731926996916</v>
      </c>
      <c r="CB37" s="60">
        <f t="shared" si="11"/>
        <v>-7.2628234226055355</v>
      </c>
      <c r="CC37" s="60">
        <f t="shared" si="12"/>
        <v>11.638239391543365</v>
      </c>
      <c r="CD37" s="60">
        <f t="shared" si="13"/>
        <v>-4.611579539066895</v>
      </c>
      <c r="CE37" s="61">
        <f t="shared" si="14"/>
        <v>-0.41996668552391725</v>
      </c>
      <c r="CG37" s="88" t="s">
        <v>34</v>
      </c>
      <c r="CH37" s="147">
        <f t="shared" si="59"/>
        <v>29390.069444444445</v>
      </c>
      <c r="CI37" s="148">
        <f t="shared" si="73"/>
        <v>-71.015873015872785</v>
      </c>
      <c r="CJ37" s="148">
        <f t="shared" si="60"/>
        <v>0.99750359377134756</v>
      </c>
      <c r="CK37" s="148">
        <f t="shared" si="61"/>
        <v>99.750359377134757</v>
      </c>
      <c r="CL37" s="149">
        <f t="shared" si="62"/>
        <v>-0.24964062286524324</v>
      </c>
    </row>
    <row r="38" spans="1:90" x14ac:dyDescent="0.25">
      <c r="A38" s="37" t="s">
        <v>35</v>
      </c>
      <c r="B38" s="131">
        <v>54392</v>
      </c>
      <c r="C38" s="55">
        <v>47947</v>
      </c>
      <c r="D38" s="55">
        <v>56478</v>
      </c>
      <c r="E38" s="55">
        <v>54185</v>
      </c>
      <c r="F38" s="55">
        <v>52569</v>
      </c>
      <c r="G38" s="56">
        <f t="shared" si="0"/>
        <v>54410.666666666664</v>
      </c>
      <c r="H38" s="56">
        <f t="shared" si="0"/>
        <v>53721.555555555555</v>
      </c>
      <c r="I38" s="56">
        <f t="shared" si="0"/>
        <v>53567.074074074073</v>
      </c>
      <c r="J38" s="58">
        <f t="shared" si="63"/>
        <v>0</v>
      </c>
      <c r="K38" s="56">
        <f t="shared" si="81"/>
        <v>-6445</v>
      </c>
      <c r="L38" s="56">
        <f t="shared" si="87"/>
        <v>2086</v>
      </c>
      <c r="M38" s="56">
        <f t="shared" si="82"/>
        <v>-207</v>
      </c>
      <c r="N38" s="56">
        <f t="shared" si="83"/>
        <v>-1823</v>
      </c>
      <c r="O38" s="56">
        <f t="shared" si="84"/>
        <v>18.666666666664241</v>
      </c>
      <c r="P38" s="56">
        <f t="shared" si="85"/>
        <v>-670.44444444444525</v>
      </c>
      <c r="Q38" s="57">
        <f t="shared" si="86"/>
        <v>-824.925925925927</v>
      </c>
      <c r="R38" s="59">
        <f t="shared" si="16"/>
        <v>1</v>
      </c>
      <c r="S38" s="60">
        <f t="shared" si="75"/>
        <v>0.88150831004559493</v>
      </c>
      <c r="T38" s="60">
        <f t="shared" si="65"/>
        <v>1.0383512281217826</v>
      </c>
      <c r="U38" s="60">
        <f t="shared" si="72"/>
        <v>0.99619429327842335</v>
      </c>
      <c r="V38" s="60">
        <f t="shared" si="66"/>
        <v>0.96648404177084868</v>
      </c>
      <c r="W38" s="60">
        <f t="shared" si="67"/>
        <v>1.0003431877236848</v>
      </c>
      <c r="X38" s="60">
        <f t="shared" si="68"/>
        <v>0.98767384092431887</v>
      </c>
      <c r="Y38" s="61">
        <f t="shared" si="69"/>
        <v>0.98483369013961741</v>
      </c>
      <c r="Z38" s="76">
        <f t="shared" si="18"/>
        <v>100</v>
      </c>
      <c r="AA38" s="60">
        <f t="shared" si="19"/>
        <v>88.150831004559492</v>
      </c>
      <c r="AB38" s="60">
        <f t="shared" si="20"/>
        <v>103.83512281217826</v>
      </c>
      <c r="AC38" s="60">
        <f t="shared" si="21"/>
        <v>99.61942932784234</v>
      </c>
      <c r="AD38" s="60">
        <f t="shared" si="22"/>
        <v>96.648404177084871</v>
      </c>
      <c r="AE38" s="60">
        <f t="shared" si="23"/>
        <v>100.03431877236848</v>
      </c>
      <c r="AF38" s="60">
        <f t="shared" si="24"/>
        <v>98.767384092431882</v>
      </c>
      <c r="AG38" s="77">
        <f t="shared" si="24"/>
        <v>98.483369013961735</v>
      </c>
      <c r="AH38" s="76">
        <f t="shared" si="25"/>
        <v>0</v>
      </c>
      <c r="AI38" s="60">
        <f t="shared" si="26"/>
        <v>-11.849168995440508</v>
      </c>
      <c r="AJ38" s="60">
        <f t="shared" si="27"/>
        <v>3.8351228121782555</v>
      </c>
      <c r="AK38" s="60">
        <f t="shared" si="28"/>
        <v>-0.38057067215765983</v>
      </c>
      <c r="AL38" s="60">
        <f t="shared" si="29"/>
        <v>-3.3515958229151295</v>
      </c>
      <c r="AM38" s="60">
        <f t="shared" si="30"/>
        <v>3.4318772368479245E-2</v>
      </c>
      <c r="AN38" s="60">
        <f t="shared" si="31"/>
        <v>-1.2326159075681176</v>
      </c>
      <c r="AO38" s="61">
        <f t="shared" si="32"/>
        <v>-1.5166309860382654</v>
      </c>
      <c r="AQ38" s="37" t="s">
        <v>35</v>
      </c>
      <c r="AR38" s="54">
        <v>54392</v>
      </c>
      <c r="AS38" s="55">
        <v>47947</v>
      </c>
      <c r="AT38" s="55">
        <v>56478</v>
      </c>
      <c r="AU38" s="55">
        <v>54185</v>
      </c>
      <c r="AV38" s="55">
        <v>52569</v>
      </c>
      <c r="AW38" s="56">
        <f t="shared" si="5"/>
        <v>54410.666666666664</v>
      </c>
      <c r="AX38" s="56">
        <f t="shared" si="6"/>
        <v>53721.555555555555</v>
      </c>
      <c r="AY38" s="57">
        <f t="shared" si="7"/>
        <v>53567.074074074073</v>
      </c>
      <c r="AZ38" s="58">
        <v>0</v>
      </c>
      <c r="BA38" s="56">
        <f t="shared" si="70"/>
        <v>-6445</v>
      </c>
      <c r="BB38" s="56">
        <f t="shared" si="33"/>
        <v>8531</v>
      </c>
      <c r="BC38" s="56">
        <f t="shared" si="34"/>
        <v>-2293</v>
      </c>
      <c r="BD38" s="56">
        <f t="shared" si="35"/>
        <v>-1616</v>
      </c>
      <c r="BE38" s="56">
        <f t="shared" si="36"/>
        <v>1841.6666666666642</v>
      </c>
      <c r="BF38" s="56">
        <f t="shared" si="37"/>
        <v>-689.11111111110949</v>
      </c>
      <c r="BG38" s="56">
        <f t="shared" si="38"/>
        <v>-154.48148148148175</v>
      </c>
      <c r="BH38" s="59">
        <f t="shared" si="39"/>
        <v>1</v>
      </c>
      <c r="BI38" s="60">
        <f t="shared" si="40"/>
        <v>0.88150831004559493</v>
      </c>
      <c r="BJ38" s="60">
        <f t="shared" si="41"/>
        <v>1.1779256262122761</v>
      </c>
      <c r="BK38" s="60">
        <f t="shared" si="42"/>
        <v>0.95940012040086409</v>
      </c>
      <c r="BL38" s="60">
        <f t="shared" si="43"/>
        <v>0.97017624803912517</v>
      </c>
      <c r="BM38" s="60">
        <f t="shared" si="44"/>
        <v>1.0350333212856753</v>
      </c>
      <c r="BN38" s="60">
        <f t="shared" si="45"/>
        <v>0.98733499967326666</v>
      </c>
      <c r="BO38" s="60">
        <f t="shared" si="46"/>
        <v>0.9971244041635815</v>
      </c>
      <c r="BP38" s="76">
        <f t="shared" si="47"/>
        <v>100</v>
      </c>
      <c r="BQ38" s="60">
        <f t="shared" si="48"/>
        <v>88.150831004559492</v>
      </c>
      <c r="BR38" s="60">
        <f t="shared" si="49"/>
        <v>117.79256262122762</v>
      </c>
      <c r="BS38" s="60">
        <f t="shared" si="50"/>
        <v>95.940012040086415</v>
      </c>
      <c r="BT38" s="60">
        <f t="shared" si="51"/>
        <v>97.017624803912511</v>
      </c>
      <c r="BU38" s="60">
        <f t="shared" si="52"/>
        <v>103.50333212856752</v>
      </c>
      <c r="BV38" s="60">
        <f t="shared" si="53"/>
        <v>98.733499967326665</v>
      </c>
      <c r="BW38" s="60">
        <f t="shared" si="54"/>
        <v>99.712440416358149</v>
      </c>
      <c r="BX38" s="76">
        <f t="shared" si="55"/>
        <v>0</v>
      </c>
      <c r="BY38" s="60">
        <f t="shared" si="56"/>
        <v>-11.849168995440508</v>
      </c>
      <c r="BZ38" s="60">
        <f t="shared" si="57"/>
        <v>17.792562621227617</v>
      </c>
      <c r="CA38" s="60">
        <f t="shared" si="58"/>
        <v>-4.0599879599135846</v>
      </c>
      <c r="CB38" s="60">
        <f t="shared" si="11"/>
        <v>-2.9823751960874887</v>
      </c>
      <c r="CC38" s="60">
        <f t="shared" si="12"/>
        <v>3.5033321285675214</v>
      </c>
      <c r="CD38" s="60">
        <f t="shared" si="13"/>
        <v>-1.2665000326733349</v>
      </c>
      <c r="CE38" s="61">
        <f t="shared" si="14"/>
        <v>-0.28755958364185119</v>
      </c>
      <c r="CG38" s="88" t="s">
        <v>35</v>
      </c>
      <c r="CH38" s="147">
        <f t="shared" si="59"/>
        <v>53408.787037037036</v>
      </c>
      <c r="CI38" s="148">
        <f t="shared" si="73"/>
        <v>-117.846560846561</v>
      </c>
      <c r="CJ38" s="148">
        <f t="shared" si="60"/>
        <v>0.99781916796814996</v>
      </c>
      <c r="CK38" s="148">
        <f t="shared" si="61"/>
        <v>99.781916796814997</v>
      </c>
      <c r="CL38" s="149">
        <f t="shared" si="62"/>
        <v>-0.21808320318500307</v>
      </c>
    </row>
    <row r="39" spans="1:90" ht="24" x14ac:dyDescent="0.25">
      <c r="A39" s="37" t="s">
        <v>36</v>
      </c>
      <c r="B39" s="131">
        <v>6991</v>
      </c>
      <c r="C39" s="55">
        <v>4640</v>
      </c>
      <c r="D39" s="55">
        <v>7802</v>
      </c>
      <c r="E39" s="55">
        <v>6315</v>
      </c>
      <c r="F39" s="55">
        <v>6170</v>
      </c>
      <c r="G39" s="56">
        <f t="shared" si="0"/>
        <v>6762.333333333333</v>
      </c>
      <c r="H39" s="56">
        <f t="shared" si="0"/>
        <v>6415.7777777777774</v>
      </c>
      <c r="I39" s="56">
        <f t="shared" si="0"/>
        <v>6449.3703703703695</v>
      </c>
      <c r="J39" s="58">
        <f t="shared" si="63"/>
        <v>0</v>
      </c>
      <c r="K39" s="56">
        <f t="shared" si="81"/>
        <v>-2351</v>
      </c>
      <c r="L39" s="56">
        <f t="shared" si="87"/>
        <v>811</v>
      </c>
      <c r="M39" s="56">
        <f t="shared" si="82"/>
        <v>-676</v>
      </c>
      <c r="N39" s="56">
        <f t="shared" si="83"/>
        <v>-821</v>
      </c>
      <c r="O39" s="56">
        <f t="shared" si="84"/>
        <v>-228.66666666666697</v>
      </c>
      <c r="P39" s="56">
        <f t="shared" si="85"/>
        <v>-575.22222222222263</v>
      </c>
      <c r="Q39" s="57">
        <f t="shared" si="86"/>
        <v>-541.62962962963047</v>
      </c>
      <c r="R39" s="59">
        <f t="shared" si="16"/>
        <v>1</v>
      </c>
      <c r="S39" s="60">
        <f t="shared" si="75"/>
        <v>0.66371048490916895</v>
      </c>
      <c r="T39" s="60">
        <f t="shared" si="65"/>
        <v>1.1160062938063224</v>
      </c>
      <c r="U39" s="60">
        <f t="shared" si="72"/>
        <v>0.90330424831926759</v>
      </c>
      <c r="V39" s="60">
        <f t="shared" si="66"/>
        <v>0.88256329566585612</v>
      </c>
      <c r="W39" s="60">
        <f t="shared" si="67"/>
        <v>0.96729127926381531</v>
      </c>
      <c r="X39" s="60">
        <f t="shared" si="68"/>
        <v>0.91771960774964634</v>
      </c>
      <c r="Y39" s="61">
        <f t="shared" si="69"/>
        <v>0.92252472755977255</v>
      </c>
      <c r="Z39" s="76">
        <f t="shared" si="18"/>
        <v>100</v>
      </c>
      <c r="AA39" s="60">
        <f t="shared" si="19"/>
        <v>66.371048490916891</v>
      </c>
      <c r="AB39" s="60">
        <f t="shared" si="20"/>
        <v>111.60062938063224</v>
      </c>
      <c r="AC39" s="60">
        <f t="shared" si="21"/>
        <v>90.330424831926763</v>
      </c>
      <c r="AD39" s="60">
        <f t="shared" si="22"/>
        <v>88.256329566585606</v>
      </c>
      <c r="AE39" s="60">
        <f t="shared" si="23"/>
        <v>96.729127926381537</v>
      </c>
      <c r="AF39" s="60">
        <f t="shared" si="24"/>
        <v>91.77196077496464</v>
      </c>
      <c r="AG39" s="77">
        <f t="shared" si="24"/>
        <v>92.252472755977251</v>
      </c>
      <c r="AH39" s="76">
        <f t="shared" si="25"/>
        <v>0</v>
      </c>
      <c r="AI39" s="60">
        <f t="shared" si="26"/>
        <v>-33.628951509083109</v>
      </c>
      <c r="AJ39" s="60">
        <f t="shared" si="27"/>
        <v>11.600629380632242</v>
      </c>
      <c r="AK39" s="60">
        <f t="shared" si="28"/>
        <v>-9.6695751680732371</v>
      </c>
      <c r="AL39" s="60">
        <f t="shared" si="29"/>
        <v>-11.743670433414394</v>
      </c>
      <c r="AM39" s="60">
        <f t="shared" si="30"/>
        <v>-3.2708720736184631</v>
      </c>
      <c r="AN39" s="60">
        <f t="shared" si="31"/>
        <v>-8.22803922503536</v>
      </c>
      <c r="AO39" s="61">
        <f t="shared" si="32"/>
        <v>-7.7475272440227485</v>
      </c>
      <c r="AQ39" s="37" t="s">
        <v>36</v>
      </c>
      <c r="AR39" s="54">
        <v>6991</v>
      </c>
      <c r="AS39" s="55">
        <v>4640</v>
      </c>
      <c r="AT39" s="55">
        <v>7802</v>
      </c>
      <c r="AU39" s="55">
        <v>6315</v>
      </c>
      <c r="AV39" s="55">
        <v>6170</v>
      </c>
      <c r="AW39" s="56">
        <f t="shared" si="5"/>
        <v>6762.333333333333</v>
      </c>
      <c r="AX39" s="56">
        <f t="shared" si="6"/>
        <v>6415.7777777777774</v>
      </c>
      <c r="AY39" s="57">
        <f t="shared" si="7"/>
        <v>6449.3703703703695</v>
      </c>
      <c r="AZ39" s="58">
        <v>0</v>
      </c>
      <c r="BA39" s="56">
        <f t="shared" si="70"/>
        <v>-2351</v>
      </c>
      <c r="BB39" s="56">
        <f t="shared" si="33"/>
        <v>3162</v>
      </c>
      <c r="BC39" s="56">
        <f t="shared" si="34"/>
        <v>-1487</v>
      </c>
      <c r="BD39" s="56">
        <f t="shared" si="35"/>
        <v>-145</v>
      </c>
      <c r="BE39" s="56">
        <f t="shared" si="36"/>
        <v>592.33333333333303</v>
      </c>
      <c r="BF39" s="56">
        <f t="shared" si="37"/>
        <v>-346.55555555555566</v>
      </c>
      <c r="BG39" s="56">
        <f t="shared" si="38"/>
        <v>33.592592592592155</v>
      </c>
      <c r="BH39" s="59">
        <f t="shared" si="39"/>
        <v>1</v>
      </c>
      <c r="BI39" s="60">
        <f t="shared" si="40"/>
        <v>0.66371048490916895</v>
      </c>
      <c r="BJ39" s="60">
        <f t="shared" si="41"/>
        <v>1.6814655172413793</v>
      </c>
      <c r="BK39" s="60">
        <f t="shared" si="42"/>
        <v>0.80940784414252753</v>
      </c>
      <c r="BL39" s="60">
        <f t="shared" si="43"/>
        <v>0.97703879651623116</v>
      </c>
      <c r="BM39" s="60">
        <f t="shared" si="44"/>
        <v>1.0960021609940571</v>
      </c>
      <c r="BN39" s="60">
        <f t="shared" si="45"/>
        <v>0.94875207439904041</v>
      </c>
      <c r="BO39" s="60">
        <f t="shared" si="46"/>
        <v>1.0052359345594772</v>
      </c>
      <c r="BP39" s="76">
        <f t="shared" si="47"/>
        <v>100</v>
      </c>
      <c r="BQ39" s="60">
        <f t="shared" si="48"/>
        <v>66.371048490916891</v>
      </c>
      <c r="BR39" s="60">
        <f t="shared" si="49"/>
        <v>168.14655172413794</v>
      </c>
      <c r="BS39" s="60">
        <f t="shared" si="50"/>
        <v>80.940784414252747</v>
      </c>
      <c r="BT39" s="60">
        <f t="shared" si="51"/>
        <v>97.703879651623112</v>
      </c>
      <c r="BU39" s="60">
        <f t="shared" si="52"/>
        <v>109.60021609940571</v>
      </c>
      <c r="BV39" s="60">
        <f t="shared" si="53"/>
        <v>94.875207439904045</v>
      </c>
      <c r="BW39" s="60">
        <f t="shared" si="54"/>
        <v>100.52359345594772</v>
      </c>
      <c r="BX39" s="76">
        <f t="shared" si="55"/>
        <v>0</v>
      </c>
      <c r="BY39" s="60">
        <f t="shared" si="56"/>
        <v>-33.628951509083109</v>
      </c>
      <c r="BZ39" s="60">
        <f t="shared" si="57"/>
        <v>68.146551724137936</v>
      </c>
      <c r="CA39" s="60">
        <f t="shared" si="58"/>
        <v>-19.059215585747253</v>
      </c>
      <c r="CB39" s="60">
        <f t="shared" si="11"/>
        <v>-2.2961203483768884</v>
      </c>
      <c r="CC39" s="60">
        <f t="shared" si="12"/>
        <v>9.6002160994057135</v>
      </c>
      <c r="CD39" s="60">
        <f t="shared" si="13"/>
        <v>-5.1247925600959547</v>
      </c>
      <c r="CE39" s="61">
        <f t="shared" si="14"/>
        <v>0.52359345594771867</v>
      </c>
      <c r="CG39" s="88" t="s">
        <v>36</v>
      </c>
      <c r="CH39" s="147">
        <f t="shared" si="59"/>
        <v>6443.1851851851852</v>
      </c>
      <c r="CI39" s="148">
        <f t="shared" si="73"/>
        <v>-77.375661375661494</v>
      </c>
      <c r="CJ39" s="148">
        <f t="shared" si="60"/>
        <v>0.9885459459993442</v>
      </c>
      <c r="CK39" s="148">
        <f t="shared" si="61"/>
        <v>98.854594599934416</v>
      </c>
      <c r="CL39" s="149">
        <f t="shared" si="62"/>
        <v>-1.1454054000655844</v>
      </c>
    </row>
    <row r="40" spans="1:90" ht="24" x14ac:dyDescent="0.25">
      <c r="A40" s="37" t="s">
        <v>37</v>
      </c>
      <c r="B40" s="131">
        <v>3640</v>
      </c>
      <c r="C40" s="55">
        <v>2946</v>
      </c>
      <c r="D40" s="55">
        <v>1474</v>
      </c>
      <c r="E40" s="55">
        <v>1517</v>
      </c>
      <c r="F40" s="55">
        <v>1818</v>
      </c>
      <c r="G40" s="56">
        <f t="shared" si="0"/>
        <v>1603</v>
      </c>
      <c r="H40" s="56">
        <f t="shared" si="0"/>
        <v>1646</v>
      </c>
      <c r="I40" s="56">
        <f t="shared" si="0"/>
        <v>1689</v>
      </c>
      <c r="J40" s="58">
        <f t="shared" si="63"/>
        <v>0</v>
      </c>
      <c r="K40" s="56">
        <f t="shared" si="81"/>
        <v>-694</v>
      </c>
      <c r="L40" s="56">
        <f t="shared" si="87"/>
        <v>-2166</v>
      </c>
      <c r="M40" s="56">
        <f t="shared" si="82"/>
        <v>-2123</v>
      </c>
      <c r="N40" s="56">
        <f t="shared" si="83"/>
        <v>-1822</v>
      </c>
      <c r="O40" s="56">
        <f t="shared" si="84"/>
        <v>-2037</v>
      </c>
      <c r="P40" s="56">
        <f t="shared" si="85"/>
        <v>-1994</v>
      </c>
      <c r="Q40" s="57">
        <f t="shared" si="86"/>
        <v>-1951</v>
      </c>
      <c r="R40" s="59">
        <f t="shared" si="16"/>
        <v>1</v>
      </c>
      <c r="S40" s="60">
        <f t="shared" si="75"/>
        <v>0.80934065934065935</v>
      </c>
      <c r="T40" s="60">
        <f t="shared" si="65"/>
        <v>0.40494505494505495</v>
      </c>
      <c r="U40" s="60">
        <f t="shared" si="72"/>
        <v>0.41675824175824178</v>
      </c>
      <c r="V40" s="60">
        <f t="shared" si="66"/>
        <v>0.49945054945054945</v>
      </c>
      <c r="W40" s="60">
        <f t="shared" si="67"/>
        <v>0.44038461538461537</v>
      </c>
      <c r="X40" s="60">
        <f t="shared" si="68"/>
        <v>0.4521978021978022</v>
      </c>
      <c r="Y40" s="61">
        <f t="shared" si="69"/>
        <v>0.46401098901098903</v>
      </c>
      <c r="Z40" s="76">
        <f t="shared" si="18"/>
        <v>100</v>
      </c>
      <c r="AA40" s="60">
        <f t="shared" si="19"/>
        <v>80.934065934065941</v>
      </c>
      <c r="AB40" s="60">
        <f t="shared" si="20"/>
        <v>40.494505494505496</v>
      </c>
      <c r="AC40" s="60">
        <f t="shared" si="21"/>
        <v>41.675824175824175</v>
      </c>
      <c r="AD40" s="60">
        <f t="shared" si="22"/>
        <v>49.945054945054949</v>
      </c>
      <c r="AE40" s="60">
        <f t="shared" si="23"/>
        <v>44.03846153846154</v>
      </c>
      <c r="AF40" s="60">
        <f t="shared" si="24"/>
        <v>45.219780219780219</v>
      </c>
      <c r="AG40" s="77">
        <f t="shared" si="24"/>
        <v>46.401098901098905</v>
      </c>
      <c r="AH40" s="76">
        <f t="shared" si="25"/>
        <v>0</v>
      </c>
      <c r="AI40" s="60">
        <f t="shared" si="26"/>
        <v>-19.065934065934059</v>
      </c>
      <c r="AJ40" s="60">
        <f t="shared" si="27"/>
        <v>-59.505494505494504</v>
      </c>
      <c r="AK40" s="60">
        <f t="shared" si="28"/>
        <v>-58.324175824175825</v>
      </c>
      <c r="AL40" s="60">
        <f t="shared" si="29"/>
        <v>-50.054945054945051</v>
      </c>
      <c r="AM40" s="60">
        <f t="shared" si="30"/>
        <v>-55.96153846153846</v>
      </c>
      <c r="AN40" s="60">
        <f t="shared" si="31"/>
        <v>-54.780219780219781</v>
      </c>
      <c r="AO40" s="61">
        <f t="shared" si="32"/>
        <v>-53.598901098901095</v>
      </c>
      <c r="AQ40" s="37" t="s">
        <v>37</v>
      </c>
      <c r="AR40" s="54">
        <v>3640</v>
      </c>
      <c r="AS40" s="55">
        <v>2946</v>
      </c>
      <c r="AT40" s="55">
        <v>1474</v>
      </c>
      <c r="AU40" s="55">
        <v>1517</v>
      </c>
      <c r="AV40" s="55">
        <v>1818</v>
      </c>
      <c r="AW40" s="56">
        <f t="shared" si="5"/>
        <v>1603</v>
      </c>
      <c r="AX40" s="56">
        <f t="shared" si="6"/>
        <v>1646</v>
      </c>
      <c r="AY40" s="57">
        <f t="shared" si="7"/>
        <v>1689</v>
      </c>
      <c r="AZ40" s="58">
        <v>0</v>
      </c>
      <c r="BA40" s="56">
        <f t="shared" si="70"/>
        <v>-694</v>
      </c>
      <c r="BB40" s="56">
        <f t="shared" si="33"/>
        <v>-1472</v>
      </c>
      <c r="BC40" s="56">
        <f t="shared" si="34"/>
        <v>43</v>
      </c>
      <c r="BD40" s="56">
        <f t="shared" si="35"/>
        <v>301</v>
      </c>
      <c r="BE40" s="56">
        <f t="shared" si="36"/>
        <v>-215</v>
      </c>
      <c r="BF40" s="56">
        <f t="shared" si="37"/>
        <v>43</v>
      </c>
      <c r="BG40" s="56">
        <f t="shared" si="38"/>
        <v>43</v>
      </c>
      <c r="BH40" s="59">
        <f t="shared" si="39"/>
        <v>1</v>
      </c>
      <c r="BI40" s="60">
        <f t="shared" si="40"/>
        <v>0.80934065934065935</v>
      </c>
      <c r="BJ40" s="60">
        <f t="shared" si="41"/>
        <v>0.50033944331296676</v>
      </c>
      <c r="BK40" s="60">
        <f t="shared" si="42"/>
        <v>1.0291723202170964</v>
      </c>
      <c r="BL40" s="60">
        <f t="shared" si="43"/>
        <v>1.1984179301252471</v>
      </c>
      <c r="BM40" s="60">
        <f t="shared" si="44"/>
        <v>0.88173817381738173</v>
      </c>
      <c r="BN40" s="60">
        <f t="shared" si="45"/>
        <v>1.0268247036805989</v>
      </c>
      <c r="BO40" s="60">
        <f t="shared" si="46"/>
        <v>1.0261239368165249</v>
      </c>
      <c r="BP40" s="76">
        <f t="shared" si="47"/>
        <v>100</v>
      </c>
      <c r="BQ40" s="60">
        <f t="shared" si="48"/>
        <v>80.934065934065941</v>
      </c>
      <c r="BR40" s="60">
        <f t="shared" si="49"/>
        <v>50.033944331296674</v>
      </c>
      <c r="BS40" s="60">
        <f t="shared" si="50"/>
        <v>102.91723202170964</v>
      </c>
      <c r="BT40" s="60">
        <f t="shared" si="51"/>
        <v>119.8417930125247</v>
      </c>
      <c r="BU40" s="60">
        <f t="shared" si="52"/>
        <v>88.173817381738175</v>
      </c>
      <c r="BV40" s="60">
        <f t="shared" si="53"/>
        <v>102.68247036805988</v>
      </c>
      <c r="BW40" s="60">
        <f t="shared" si="54"/>
        <v>102.61239368165249</v>
      </c>
      <c r="BX40" s="76">
        <f t="shared" si="55"/>
        <v>0</v>
      </c>
      <c r="BY40" s="60">
        <f t="shared" si="56"/>
        <v>-19.065934065934059</v>
      </c>
      <c r="BZ40" s="60">
        <f t="shared" si="57"/>
        <v>-49.966055668703326</v>
      </c>
      <c r="CA40" s="60">
        <f t="shared" si="58"/>
        <v>2.917232021709637</v>
      </c>
      <c r="CB40" s="60">
        <f t="shared" si="11"/>
        <v>19.841793012524704</v>
      </c>
      <c r="CC40" s="60">
        <f t="shared" si="12"/>
        <v>-11.826182618261825</v>
      </c>
      <c r="CD40" s="60">
        <f t="shared" si="13"/>
        <v>2.6824703680598816</v>
      </c>
      <c r="CE40" s="61">
        <f t="shared" si="14"/>
        <v>2.6123936816524918</v>
      </c>
      <c r="CG40" s="88" t="s">
        <v>37</v>
      </c>
      <c r="CH40" s="147">
        <f t="shared" si="59"/>
        <v>2041.625</v>
      </c>
      <c r="CI40" s="148">
        <f t="shared" si="73"/>
        <v>-278.71428571428572</v>
      </c>
      <c r="CJ40" s="148">
        <f t="shared" si="60"/>
        <v>0.89610970504863685</v>
      </c>
      <c r="CK40" s="148">
        <f t="shared" si="61"/>
        <v>89.610970504863687</v>
      </c>
      <c r="CL40" s="149">
        <f t="shared" si="62"/>
        <v>-10.389029495136313</v>
      </c>
    </row>
    <row r="41" spans="1:90" ht="36" x14ac:dyDescent="0.25">
      <c r="A41" s="37" t="s">
        <v>38</v>
      </c>
      <c r="B41" s="131">
        <v>4315</v>
      </c>
      <c r="C41" s="62">
        <v>4084</v>
      </c>
      <c r="D41" s="62">
        <v>5322</v>
      </c>
      <c r="E41" s="62">
        <v>4983</v>
      </c>
      <c r="F41" s="62">
        <v>4918</v>
      </c>
      <c r="G41" s="56">
        <f t="shared" si="0"/>
        <v>5074.333333333333</v>
      </c>
      <c r="H41" s="56">
        <f t="shared" si="0"/>
        <v>4991.7777777777774</v>
      </c>
      <c r="I41" s="56">
        <f t="shared" si="0"/>
        <v>4994.7037037037035</v>
      </c>
      <c r="J41" s="58">
        <f t="shared" si="63"/>
        <v>0</v>
      </c>
      <c r="K41" s="56">
        <f t="shared" si="81"/>
        <v>-231</v>
      </c>
      <c r="L41" s="56">
        <f t="shared" si="87"/>
        <v>1007</v>
      </c>
      <c r="M41" s="56">
        <f t="shared" si="82"/>
        <v>668</v>
      </c>
      <c r="N41" s="56">
        <f t="shared" si="83"/>
        <v>603</v>
      </c>
      <c r="O41" s="56">
        <f t="shared" si="84"/>
        <v>759.33333333333303</v>
      </c>
      <c r="P41" s="56">
        <f t="shared" si="85"/>
        <v>676.77777777777737</v>
      </c>
      <c r="Q41" s="57">
        <f t="shared" si="86"/>
        <v>679.70370370370347</v>
      </c>
      <c r="R41" s="59">
        <f t="shared" si="16"/>
        <v>1</v>
      </c>
      <c r="S41" s="60">
        <f t="shared" si="75"/>
        <v>0.94646581691772891</v>
      </c>
      <c r="T41" s="60">
        <f t="shared" si="65"/>
        <v>1.2333719582850522</v>
      </c>
      <c r="U41" s="60">
        <f t="shared" si="72"/>
        <v>1.1548088064889919</v>
      </c>
      <c r="V41" s="60">
        <f t="shared" si="66"/>
        <v>1.1397450753186558</v>
      </c>
      <c r="W41" s="60">
        <f t="shared" si="67"/>
        <v>1.1759752800308998</v>
      </c>
      <c r="X41" s="60">
        <f t="shared" si="68"/>
        <v>1.1568430539461825</v>
      </c>
      <c r="Y41" s="61">
        <f t="shared" si="69"/>
        <v>1.1575211364319127</v>
      </c>
      <c r="Z41" s="76">
        <f t="shared" si="18"/>
        <v>100</v>
      </c>
      <c r="AA41" s="60">
        <f t="shared" si="19"/>
        <v>94.646581691772894</v>
      </c>
      <c r="AB41" s="60">
        <f t="shared" si="20"/>
        <v>123.33719582850522</v>
      </c>
      <c r="AC41" s="60">
        <f t="shared" si="21"/>
        <v>115.48088064889919</v>
      </c>
      <c r="AD41" s="60">
        <f t="shared" si="22"/>
        <v>113.97450753186558</v>
      </c>
      <c r="AE41" s="60">
        <f t="shared" si="23"/>
        <v>117.59752800308998</v>
      </c>
      <c r="AF41" s="60">
        <f t="shared" si="24"/>
        <v>115.68430539461825</v>
      </c>
      <c r="AG41" s="77">
        <f t="shared" si="24"/>
        <v>115.75211364319127</v>
      </c>
      <c r="AH41" s="76">
        <f t="shared" si="25"/>
        <v>0</v>
      </c>
      <c r="AI41" s="60">
        <f t="shared" si="26"/>
        <v>-5.3534183082271056</v>
      </c>
      <c r="AJ41" s="60">
        <f t="shared" si="27"/>
        <v>23.337195828505216</v>
      </c>
      <c r="AK41" s="60">
        <f t="shared" si="28"/>
        <v>15.480880648899188</v>
      </c>
      <c r="AL41" s="60">
        <f t="shared" si="29"/>
        <v>13.974507531865584</v>
      </c>
      <c r="AM41" s="60">
        <f t="shared" si="30"/>
        <v>17.597528003089977</v>
      </c>
      <c r="AN41" s="60">
        <f t="shared" si="31"/>
        <v>15.684305394618249</v>
      </c>
      <c r="AO41" s="61">
        <f t="shared" si="32"/>
        <v>15.752113643191265</v>
      </c>
      <c r="AQ41" s="37" t="s">
        <v>38</v>
      </c>
      <c r="AR41" s="54">
        <v>4315</v>
      </c>
      <c r="AS41" s="62">
        <v>4084</v>
      </c>
      <c r="AT41" s="62">
        <v>5322</v>
      </c>
      <c r="AU41" s="62">
        <v>4983</v>
      </c>
      <c r="AV41" s="62">
        <v>4918</v>
      </c>
      <c r="AW41" s="56">
        <f t="shared" si="5"/>
        <v>5074.333333333333</v>
      </c>
      <c r="AX41" s="56">
        <f t="shared" si="6"/>
        <v>4991.7777777777774</v>
      </c>
      <c r="AY41" s="57">
        <f t="shared" si="7"/>
        <v>4994.7037037037035</v>
      </c>
      <c r="AZ41" s="58">
        <v>0</v>
      </c>
      <c r="BA41" s="56">
        <f t="shared" si="70"/>
        <v>-231</v>
      </c>
      <c r="BB41" s="56">
        <f t="shared" si="33"/>
        <v>1238</v>
      </c>
      <c r="BC41" s="56">
        <f t="shared" si="34"/>
        <v>-339</v>
      </c>
      <c r="BD41" s="56">
        <f t="shared" si="35"/>
        <v>-65</v>
      </c>
      <c r="BE41" s="56">
        <f t="shared" si="36"/>
        <v>156.33333333333303</v>
      </c>
      <c r="BF41" s="56">
        <f t="shared" si="37"/>
        <v>-82.555555555555657</v>
      </c>
      <c r="BG41" s="56">
        <f t="shared" si="38"/>
        <v>2.9259259259260944</v>
      </c>
      <c r="BH41" s="59">
        <f t="shared" si="39"/>
        <v>1</v>
      </c>
      <c r="BI41" s="60">
        <f t="shared" si="40"/>
        <v>0.94646581691772891</v>
      </c>
      <c r="BJ41" s="60">
        <f t="shared" si="41"/>
        <v>1.303134182174339</v>
      </c>
      <c r="BK41" s="60">
        <f t="shared" si="42"/>
        <v>0.93630214205186024</v>
      </c>
      <c r="BL41" s="60">
        <f t="shared" si="43"/>
        <v>0.98695564920730483</v>
      </c>
      <c r="BM41" s="60">
        <f t="shared" si="44"/>
        <v>1.0317879896977091</v>
      </c>
      <c r="BN41" s="60">
        <f t="shared" si="45"/>
        <v>0.98373075828242351</v>
      </c>
      <c r="BO41" s="60">
        <f t="shared" si="46"/>
        <v>1.0005861490747749</v>
      </c>
      <c r="BP41" s="76">
        <f t="shared" si="47"/>
        <v>100</v>
      </c>
      <c r="BQ41" s="60">
        <f t="shared" si="48"/>
        <v>94.646581691772894</v>
      </c>
      <c r="BR41" s="60">
        <f t="shared" si="49"/>
        <v>130.31341821743391</v>
      </c>
      <c r="BS41" s="60">
        <f t="shared" si="50"/>
        <v>93.630214205186022</v>
      </c>
      <c r="BT41" s="60">
        <f t="shared" si="51"/>
        <v>98.695564920730476</v>
      </c>
      <c r="BU41" s="60">
        <f t="shared" si="52"/>
        <v>103.17879896977091</v>
      </c>
      <c r="BV41" s="60">
        <f t="shared" si="53"/>
        <v>98.373075828242349</v>
      </c>
      <c r="BW41" s="60">
        <f t="shared" si="54"/>
        <v>100.05861490747749</v>
      </c>
      <c r="BX41" s="76">
        <f t="shared" si="55"/>
        <v>0</v>
      </c>
      <c r="BY41" s="60">
        <f t="shared" si="56"/>
        <v>-5.3534183082271056</v>
      </c>
      <c r="BZ41" s="60">
        <f t="shared" si="57"/>
        <v>30.313418217433906</v>
      </c>
      <c r="CA41" s="60">
        <f t="shared" si="58"/>
        <v>-6.3697857948139784</v>
      </c>
      <c r="CB41" s="60">
        <f t="shared" si="11"/>
        <v>-1.3044350792695241</v>
      </c>
      <c r="CC41" s="60">
        <f t="shared" si="12"/>
        <v>3.1787989697709094</v>
      </c>
      <c r="CD41" s="60">
        <f t="shared" si="13"/>
        <v>-1.6269241717576506</v>
      </c>
      <c r="CE41" s="61">
        <f t="shared" si="14"/>
        <v>5.8614907477490874E-2</v>
      </c>
      <c r="CG41" s="88" t="s">
        <v>38</v>
      </c>
      <c r="CH41" s="147">
        <f t="shared" si="59"/>
        <v>4835.3518518518513</v>
      </c>
      <c r="CI41" s="148">
        <f t="shared" si="73"/>
        <v>97.100529100529073</v>
      </c>
      <c r="CJ41" s="148">
        <f t="shared" si="60"/>
        <v>1.0211171289754426</v>
      </c>
      <c r="CK41" s="148">
        <f t="shared" si="61"/>
        <v>102.11171289754427</v>
      </c>
      <c r="CL41" s="149">
        <f t="shared" si="62"/>
        <v>2.1117128975442654</v>
      </c>
    </row>
    <row r="42" spans="1:90" ht="36" x14ac:dyDescent="0.25">
      <c r="A42" s="37" t="s">
        <v>39</v>
      </c>
      <c r="B42" s="131">
        <v>3664</v>
      </c>
      <c r="C42" s="55">
        <v>2947</v>
      </c>
      <c r="D42" s="55">
        <v>3438</v>
      </c>
      <c r="E42" s="55">
        <v>2484</v>
      </c>
      <c r="F42" s="55">
        <v>2557</v>
      </c>
      <c r="G42" s="56">
        <f t="shared" si="0"/>
        <v>2826.3333333333335</v>
      </c>
      <c r="H42" s="56">
        <f t="shared" si="0"/>
        <v>2622.4444444444448</v>
      </c>
      <c r="I42" s="56">
        <f t="shared" si="0"/>
        <v>2668.5925925925931</v>
      </c>
      <c r="J42" s="58">
        <f t="shared" si="63"/>
        <v>0</v>
      </c>
      <c r="K42" s="56">
        <f t="shared" si="81"/>
        <v>-717</v>
      </c>
      <c r="L42" s="56">
        <f t="shared" si="87"/>
        <v>-226</v>
      </c>
      <c r="M42" s="56">
        <f t="shared" si="82"/>
        <v>-1180</v>
      </c>
      <c r="N42" s="56">
        <f t="shared" si="83"/>
        <v>-1107</v>
      </c>
      <c r="O42" s="56">
        <f t="shared" si="84"/>
        <v>-837.66666666666652</v>
      </c>
      <c r="P42" s="56">
        <f t="shared" si="85"/>
        <v>-1041.5555555555552</v>
      </c>
      <c r="Q42" s="57">
        <f t="shared" si="86"/>
        <v>-995.40740740740694</v>
      </c>
      <c r="R42" s="59">
        <f t="shared" si="16"/>
        <v>1</v>
      </c>
      <c r="S42" s="60">
        <f t="shared" si="75"/>
        <v>0.80431222707423577</v>
      </c>
      <c r="T42" s="60">
        <f t="shared" si="65"/>
        <v>0.9383187772925764</v>
      </c>
      <c r="U42" s="60">
        <f t="shared" si="72"/>
        <v>0.67794759825327511</v>
      </c>
      <c r="V42" s="60">
        <f t="shared" si="66"/>
        <v>0.69787117903930129</v>
      </c>
      <c r="W42" s="60">
        <f t="shared" si="67"/>
        <v>0.77137918486171764</v>
      </c>
      <c r="X42" s="60">
        <f t="shared" si="68"/>
        <v>0.71573265405143149</v>
      </c>
      <c r="Y42" s="61">
        <f t="shared" si="69"/>
        <v>0.72832767265081688</v>
      </c>
      <c r="Z42" s="76">
        <f t="shared" si="18"/>
        <v>100</v>
      </c>
      <c r="AA42" s="60">
        <f t="shared" si="19"/>
        <v>80.431222707423572</v>
      </c>
      <c r="AB42" s="60">
        <f t="shared" si="20"/>
        <v>93.831877729257641</v>
      </c>
      <c r="AC42" s="60">
        <f t="shared" si="21"/>
        <v>67.794759825327517</v>
      </c>
      <c r="AD42" s="60">
        <f t="shared" si="22"/>
        <v>69.787117903930124</v>
      </c>
      <c r="AE42" s="60">
        <f t="shared" si="23"/>
        <v>77.13791848617177</v>
      </c>
      <c r="AF42" s="60">
        <f t="shared" si="24"/>
        <v>71.573265405143147</v>
      </c>
      <c r="AG42" s="77">
        <f t="shared" si="24"/>
        <v>72.832767265081685</v>
      </c>
      <c r="AH42" s="76">
        <f t="shared" si="25"/>
        <v>0</v>
      </c>
      <c r="AI42" s="60">
        <f t="shared" si="26"/>
        <v>-19.568777292576428</v>
      </c>
      <c r="AJ42" s="60">
        <f t="shared" si="27"/>
        <v>-6.1681222707423586</v>
      </c>
      <c r="AK42" s="60">
        <f t="shared" si="28"/>
        <v>-32.205240174672483</v>
      </c>
      <c r="AL42" s="60">
        <f t="shared" si="29"/>
        <v>-30.212882096069876</v>
      </c>
      <c r="AM42" s="60">
        <f t="shared" si="30"/>
        <v>-22.86208151382823</v>
      </c>
      <c r="AN42" s="60">
        <f t="shared" si="31"/>
        <v>-28.426734594856853</v>
      </c>
      <c r="AO42" s="61">
        <f t="shared" si="32"/>
        <v>-27.167232734918315</v>
      </c>
      <c r="AQ42" s="37" t="s">
        <v>39</v>
      </c>
      <c r="AR42" s="54">
        <v>3664</v>
      </c>
      <c r="AS42" s="55">
        <v>2947</v>
      </c>
      <c r="AT42" s="55">
        <v>3438</v>
      </c>
      <c r="AU42" s="55">
        <v>2484</v>
      </c>
      <c r="AV42" s="55">
        <v>2557</v>
      </c>
      <c r="AW42" s="56">
        <f t="shared" si="5"/>
        <v>2826.3333333333335</v>
      </c>
      <c r="AX42" s="56">
        <f t="shared" si="6"/>
        <v>2622.4444444444448</v>
      </c>
      <c r="AY42" s="57">
        <f t="shared" si="7"/>
        <v>2668.5925925925931</v>
      </c>
      <c r="AZ42" s="58">
        <v>0</v>
      </c>
      <c r="BA42" s="56">
        <f t="shared" si="70"/>
        <v>-717</v>
      </c>
      <c r="BB42" s="56">
        <f t="shared" si="33"/>
        <v>491</v>
      </c>
      <c r="BC42" s="56">
        <f t="shared" si="34"/>
        <v>-954</v>
      </c>
      <c r="BD42" s="56">
        <f t="shared" si="35"/>
        <v>73</v>
      </c>
      <c r="BE42" s="56">
        <f t="shared" si="36"/>
        <v>269.33333333333348</v>
      </c>
      <c r="BF42" s="56">
        <f t="shared" si="37"/>
        <v>-203.88888888888869</v>
      </c>
      <c r="BG42" s="56">
        <f t="shared" si="38"/>
        <v>46.148148148148266</v>
      </c>
      <c r="BH42" s="59">
        <f t="shared" si="39"/>
        <v>1</v>
      </c>
      <c r="BI42" s="60">
        <f t="shared" si="40"/>
        <v>0.80431222707423577</v>
      </c>
      <c r="BJ42" s="60">
        <f t="shared" si="41"/>
        <v>1.166610111978283</v>
      </c>
      <c r="BK42" s="60">
        <f t="shared" si="42"/>
        <v>0.72251308900523559</v>
      </c>
      <c r="BL42" s="60">
        <f t="shared" si="43"/>
        <v>1.0293880837359097</v>
      </c>
      <c r="BM42" s="60">
        <f t="shared" si="44"/>
        <v>1.1053317690001305</v>
      </c>
      <c r="BN42" s="60">
        <f t="shared" si="45"/>
        <v>0.92786098989660737</v>
      </c>
      <c r="BO42" s="60">
        <f t="shared" si="46"/>
        <v>1.0175973787532131</v>
      </c>
      <c r="BP42" s="76">
        <f t="shared" si="47"/>
        <v>100</v>
      </c>
      <c r="BQ42" s="60">
        <f t="shared" si="48"/>
        <v>80.431222707423572</v>
      </c>
      <c r="BR42" s="60">
        <f t="shared" si="49"/>
        <v>116.6610111978283</v>
      </c>
      <c r="BS42" s="60">
        <f t="shared" si="50"/>
        <v>72.251308900523554</v>
      </c>
      <c r="BT42" s="60">
        <f t="shared" si="51"/>
        <v>102.93880837359097</v>
      </c>
      <c r="BU42" s="60">
        <f t="shared" si="52"/>
        <v>110.53317690001305</v>
      </c>
      <c r="BV42" s="60">
        <f t="shared" si="53"/>
        <v>92.786098989660744</v>
      </c>
      <c r="BW42" s="60">
        <f t="shared" si="54"/>
        <v>101.75973787532131</v>
      </c>
      <c r="BX42" s="76">
        <f t="shared" si="55"/>
        <v>0</v>
      </c>
      <c r="BY42" s="60">
        <f t="shared" si="56"/>
        <v>-19.568777292576428</v>
      </c>
      <c r="BZ42" s="60">
        <f t="shared" si="57"/>
        <v>16.661011197828302</v>
      </c>
      <c r="CA42" s="60">
        <f t="shared" si="58"/>
        <v>-27.748691099476446</v>
      </c>
      <c r="CB42" s="60">
        <f t="shared" si="11"/>
        <v>2.9388083735909731</v>
      </c>
      <c r="CC42" s="60">
        <f t="shared" si="12"/>
        <v>10.533176900013046</v>
      </c>
      <c r="CD42" s="60">
        <f t="shared" si="13"/>
        <v>-7.2139010103392565</v>
      </c>
      <c r="CE42" s="61">
        <f t="shared" si="14"/>
        <v>1.7597378753213064</v>
      </c>
      <c r="CG42" s="88" t="s">
        <v>39</v>
      </c>
      <c r="CH42" s="147">
        <f t="shared" si="59"/>
        <v>2900.9212962962965</v>
      </c>
      <c r="CI42" s="148">
        <f t="shared" si="73"/>
        <v>-142.20105820105815</v>
      </c>
      <c r="CJ42" s="148">
        <f t="shared" si="60"/>
        <v>0.95572380087374231</v>
      </c>
      <c r="CK42" s="148">
        <f t="shared" si="61"/>
        <v>95.572380087374228</v>
      </c>
      <c r="CL42" s="149">
        <f t="shared" si="62"/>
        <v>-4.4276199126257723</v>
      </c>
    </row>
    <row r="43" spans="1:90" ht="36" x14ac:dyDescent="0.25">
      <c r="A43" s="37" t="s">
        <v>40</v>
      </c>
      <c r="B43" s="131">
        <v>5817</v>
      </c>
      <c r="C43" s="55">
        <v>4749</v>
      </c>
      <c r="D43" s="55">
        <v>5308</v>
      </c>
      <c r="E43" s="55">
        <v>3966</v>
      </c>
      <c r="F43" s="55">
        <v>4070</v>
      </c>
      <c r="G43" s="56">
        <f t="shared" si="0"/>
        <v>4448</v>
      </c>
      <c r="H43" s="56">
        <f t="shared" si="0"/>
        <v>4161.333333333333</v>
      </c>
      <c r="I43" s="56">
        <f t="shared" si="0"/>
        <v>4226.4444444444443</v>
      </c>
      <c r="J43" s="58">
        <f t="shared" si="63"/>
        <v>0</v>
      </c>
      <c r="K43" s="56">
        <f t="shared" si="81"/>
        <v>-1068</v>
      </c>
      <c r="L43" s="56">
        <f t="shared" si="87"/>
        <v>-509</v>
      </c>
      <c r="M43" s="56">
        <f t="shared" si="82"/>
        <v>-1851</v>
      </c>
      <c r="N43" s="56">
        <f t="shared" si="83"/>
        <v>-1747</v>
      </c>
      <c r="O43" s="56">
        <f t="shared" si="84"/>
        <v>-1369</v>
      </c>
      <c r="P43" s="56">
        <f t="shared" si="85"/>
        <v>-1655.666666666667</v>
      </c>
      <c r="Q43" s="57">
        <f t="shared" si="86"/>
        <v>-1590.5555555555557</v>
      </c>
      <c r="R43" s="59">
        <f t="shared" si="16"/>
        <v>1</v>
      </c>
      <c r="S43" s="60">
        <f t="shared" si="75"/>
        <v>0.81640020629190302</v>
      </c>
      <c r="T43" s="60">
        <f t="shared" si="65"/>
        <v>0.91249785112601001</v>
      </c>
      <c r="U43" s="60">
        <f t="shared" si="72"/>
        <v>0.68179473955647241</v>
      </c>
      <c r="V43" s="60">
        <f t="shared" si="66"/>
        <v>0.69967337115351558</v>
      </c>
      <c r="W43" s="60">
        <f t="shared" si="67"/>
        <v>0.76465532061199937</v>
      </c>
      <c r="X43" s="60">
        <f t="shared" si="68"/>
        <v>0.71537447710732904</v>
      </c>
      <c r="Y43" s="61">
        <f t="shared" si="69"/>
        <v>0.72656772295761463</v>
      </c>
      <c r="Z43" s="76">
        <f t="shared" si="18"/>
        <v>100</v>
      </c>
      <c r="AA43" s="60">
        <f t="shared" si="19"/>
        <v>81.640020629190303</v>
      </c>
      <c r="AB43" s="60">
        <f t="shared" si="20"/>
        <v>91.249785112601003</v>
      </c>
      <c r="AC43" s="60">
        <f t="shared" si="21"/>
        <v>68.179473955647239</v>
      </c>
      <c r="AD43" s="60">
        <f t="shared" si="22"/>
        <v>69.967337115351555</v>
      </c>
      <c r="AE43" s="60">
        <f t="shared" si="23"/>
        <v>76.465532061199937</v>
      </c>
      <c r="AF43" s="60">
        <f t="shared" si="24"/>
        <v>71.537447710732906</v>
      </c>
      <c r="AG43" s="77">
        <f t="shared" si="24"/>
        <v>72.656772295761456</v>
      </c>
      <c r="AH43" s="76">
        <f t="shared" si="25"/>
        <v>0</v>
      </c>
      <c r="AI43" s="60">
        <f t="shared" si="26"/>
        <v>-18.359979370809697</v>
      </c>
      <c r="AJ43" s="60">
        <f t="shared" si="27"/>
        <v>-8.7502148873989967</v>
      </c>
      <c r="AK43" s="60">
        <f t="shared" si="28"/>
        <v>-31.820526044352761</v>
      </c>
      <c r="AL43" s="60">
        <f t="shared" si="29"/>
        <v>-30.032662884648445</v>
      </c>
      <c r="AM43" s="60">
        <f t="shared" si="30"/>
        <v>-23.534467938800063</v>
      </c>
      <c r="AN43" s="60">
        <f t="shared" si="31"/>
        <v>-28.462552289267094</v>
      </c>
      <c r="AO43" s="61">
        <f t="shared" si="32"/>
        <v>-27.343227704238544</v>
      </c>
      <c r="AQ43" s="37" t="s">
        <v>40</v>
      </c>
      <c r="AR43" s="54">
        <v>5817</v>
      </c>
      <c r="AS43" s="55">
        <v>4749</v>
      </c>
      <c r="AT43" s="55">
        <v>5308</v>
      </c>
      <c r="AU43" s="55">
        <v>3966</v>
      </c>
      <c r="AV43" s="55">
        <v>4070</v>
      </c>
      <c r="AW43" s="56">
        <f t="shared" si="5"/>
        <v>4448</v>
      </c>
      <c r="AX43" s="56">
        <f t="shared" si="6"/>
        <v>4161.333333333333</v>
      </c>
      <c r="AY43" s="57">
        <f t="shared" si="7"/>
        <v>4226.4444444444443</v>
      </c>
      <c r="AZ43" s="58">
        <v>0</v>
      </c>
      <c r="BA43" s="56">
        <f t="shared" si="70"/>
        <v>-1068</v>
      </c>
      <c r="BB43" s="56">
        <f t="shared" si="33"/>
        <v>559</v>
      </c>
      <c r="BC43" s="56">
        <f t="shared" si="34"/>
        <v>-1342</v>
      </c>
      <c r="BD43" s="56">
        <f t="shared" si="35"/>
        <v>104</v>
      </c>
      <c r="BE43" s="56">
        <f t="shared" si="36"/>
        <v>378</v>
      </c>
      <c r="BF43" s="56">
        <f t="shared" si="37"/>
        <v>-286.66666666666697</v>
      </c>
      <c r="BG43" s="56">
        <f t="shared" si="38"/>
        <v>65.111111111111313</v>
      </c>
      <c r="BH43" s="59">
        <f t="shared" si="39"/>
        <v>1</v>
      </c>
      <c r="BI43" s="60">
        <f t="shared" si="40"/>
        <v>0.81640020629190302</v>
      </c>
      <c r="BJ43" s="60">
        <f t="shared" si="41"/>
        <v>1.1177089913666034</v>
      </c>
      <c r="BK43" s="60">
        <f t="shared" si="42"/>
        <v>0.74717407686510928</v>
      </c>
      <c r="BL43" s="60">
        <f t="shared" si="43"/>
        <v>1.0262228946041352</v>
      </c>
      <c r="BM43" s="60">
        <f t="shared" si="44"/>
        <v>1.0928746928746929</v>
      </c>
      <c r="BN43" s="60">
        <f t="shared" si="45"/>
        <v>0.93555155875299756</v>
      </c>
      <c r="BO43" s="60">
        <f t="shared" si="46"/>
        <v>1.0156466944355442</v>
      </c>
      <c r="BP43" s="76">
        <f t="shared" si="47"/>
        <v>100</v>
      </c>
      <c r="BQ43" s="60">
        <f t="shared" si="48"/>
        <v>81.640020629190303</v>
      </c>
      <c r="BR43" s="60">
        <f t="shared" si="49"/>
        <v>111.77089913666035</v>
      </c>
      <c r="BS43" s="60">
        <f t="shared" si="50"/>
        <v>74.717407686510924</v>
      </c>
      <c r="BT43" s="60">
        <f t="shared" si="51"/>
        <v>102.62228946041351</v>
      </c>
      <c r="BU43" s="60">
        <f t="shared" si="52"/>
        <v>109.28746928746929</v>
      </c>
      <c r="BV43" s="60">
        <f t="shared" si="53"/>
        <v>93.555155875299761</v>
      </c>
      <c r="BW43" s="60">
        <f t="shared" si="54"/>
        <v>101.56466944355442</v>
      </c>
      <c r="BX43" s="76">
        <f t="shared" si="55"/>
        <v>0</v>
      </c>
      <c r="BY43" s="60">
        <f t="shared" si="56"/>
        <v>-18.359979370809697</v>
      </c>
      <c r="BZ43" s="60">
        <f t="shared" si="57"/>
        <v>11.770899136660347</v>
      </c>
      <c r="CA43" s="60">
        <f t="shared" si="58"/>
        <v>-25.282592313489076</v>
      </c>
      <c r="CB43" s="60">
        <f t="shared" si="11"/>
        <v>2.6222894604135121</v>
      </c>
      <c r="CC43" s="60">
        <f t="shared" si="12"/>
        <v>9.2874692874692926</v>
      </c>
      <c r="CD43" s="60">
        <f t="shared" si="13"/>
        <v>-6.4448441247002393</v>
      </c>
      <c r="CE43" s="61">
        <f t="shared" si="14"/>
        <v>1.5646694435544219</v>
      </c>
      <c r="CG43" s="88" t="s">
        <v>40</v>
      </c>
      <c r="CH43" s="147">
        <f t="shared" si="59"/>
        <v>4593.2222222222217</v>
      </c>
      <c r="CI43" s="148">
        <f t="shared" si="73"/>
        <v>-227.22222222222223</v>
      </c>
      <c r="CJ43" s="148">
        <f t="shared" si="60"/>
        <v>0.95539353933114601</v>
      </c>
      <c r="CK43" s="148">
        <f t="shared" si="61"/>
        <v>95.539353933114597</v>
      </c>
      <c r="CL43" s="149">
        <f t="shared" si="62"/>
        <v>-4.4606460668854027</v>
      </c>
    </row>
    <row r="44" spans="1:90" ht="24" x14ac:dyDescent="0.25">
      <c r="A44" s="37" t="s">
        <v>41</v>
      </c>
      <c r="B44" s="131">
        <v>5653</v>
      </c>
      <c r="C44" s="55">
        <v>4145</v>
      </c>
      <c r="D44" s="55">
        <v>4797</v>
      </c>
      <c r="E44" s="55">
        <v>2886</v>
      </c>
      <c r="F44" s="55">
        <v>2840</v>
      </c>
      <c r="G44" s="56">
        <f t="shared" si="0"/>
        <v>3507.6666666666665</v>
      </c>
      <c r="H44" s="56">
        <f t="shared" si="0"/>
        <v>3077.8888888888887</v>
      </c>
      <c r="I44" s="56">
        <f t="shared" si="0"/>
        <v>3141.8518518518517</v>
      </c>
      <c r="J44" s="58">
        <f t="shared" si="63"/>
        <v>0</v>
      </c>
      <c r="K44" s="56">
        <f t="shared" si="81"/>
        <v>-1508</v>
      </c>
      <c r="L44" s="56">
        <f t="shared" si="87"/>
        <v>-856</v>
      </c>
      <c r="M44" s="56">
        <f t="shared" si="82"/>
        <v>-2767</v>
      </c>
      <c r="N44" s="56">
        <f t="shared" si="83"/>
        <v>-2813</v>
      </c>
      <c r="O44" s="56">
        <f t="shared" si="84"/>
        <v>-2145.3333333333335</v>
      </c>
      <c r="P44" s="56">
        <f t="shared" si="85"/>
        <v>-2575.1111111111113</v>
      </c>
      <c r="Q44" s="57">
        <f t="shared" si="86"/>
        <v>-2511.1481481481483</v>
      </c>
      <c r="R44" s="59">
        <f t="shared" si="16"/>
        <v>1</v>
      </c>
      <c r="S44" s="60">
        <f t="shared" si="75"/>
        <v>0.73323898814788613</v>
      </c>
      <c r="T44" s="60">
        <f t="shared" si="65"/>
        <v>0.84857597735715551</v>
      </c>
      <c r="U44" s="60">
        <f t="shared" si="72"/>
        <v>0.51052538475145937</v>
      </c>
      <c r="V44" s="60">
        <f t="shared" si="66"/>
        <v>0.50238811250663362</v>
      </c>
      <c r="W44" s="60">
        <f t="shared" si="67"/>
        <v>0.62049649153841613</v>
      </c>
      <c r="X44" s="60">
        <f t="shared" si="68"/>
        <v>0.54446999626550308</v>
      </c>
      <c r="Y44" s="61">
        <f t="shared" si="69"/>
        <v>0.55578486677018424</v>
      </c>
      <c r="Z44" s="76">
        <f t="shared" si="18"/>
        <v>100</v>
      </c>
      <c r="AA44" s="60">
        <f t="shared" si="19"/>
        <v>73.323898814788606</v>
      </c>
      <c r="AB44" s="60">
        <f t="shared" si="20"/>
        <v>84.857597735715558</v>
      </c>
      <c r="AC44" s="60">
        <f t="shared" si="21"/>
        <v>51.052538475145937</v>
      </c>
      <c r="AD44" s="60">
        <f t="shared" si="22"/>
        <v>50.23881125066336</v>
      </c>
      <c r="AE44" s="60">
        <f t="shared" si="23"/>
        <v>62.049649153841614</v>
      </c>
      <c r="AF44" s="60">
        <f t="shared" si="24"/>
        <v>54.446999626550308</v>
      </c>
      <c r="AG44" s="77">
        <f t="shared" si="24"/>
        <v>55.578486677018425</v>
      </c>
      <c r="AH44" s="76">
        <f t="shared" si="25"/>
        <v>0</v>
      </c>
      <c r="AI44" s="60">
        <f t="shared" si="26"/>
        <v>-26.676101185211394</v>
      </c>
      <c r="AJ44" s="60">
        <f t="shared" si="27"/>
        <v>-15.142402264284442</v>
      </c>
      <c r="AK44" s="60">
        <f t="shared" si="28"/>
        <v>-48.947461524854063</v>
      </c>
      <c r="AL44" s="60">
        <f t="shared" si="29"/>
        <v>-49.76118874933664</v>
      </c>
      <c r="AM44" s="60">
        <f t="shared" si="30"/>
        <v>-37.950350846158386</v>
      </c>
      <c r="AN44" s="60">
        <f t="shared" si="31"/>
        <v>-45.553000373449692</v>
      </c>
      <c r="AO44" s="61">
        <f t="shared" si="32"/>
        <v>-44.421513322981575</v>
      </c>
      <c r="AQ44" s="37" t="s">
        <v>41</v>
      </c>
      <c r="AR44" s="54">
        <v>5653</v>
      </c>
      <c r="AS44" s="55">
        <v>4145</v>
      </c>
      <c r="AT44" s="55">
        <v>4797</v>
      </c>
      <c r="AU44" s="55">
        <v>2886</v>
      </c>
      <c r="AV44" s="55">
        <v>2840</v>
      </c>
      <c r="AW44" s="56">
        <f t="shared" si="5"/>
        <v>3507.6666666666665</v>
      </c>
      <c r="AX44" s="56">
        <f t="shared" si="6"/>
        <v>3077.8888888888887</v>
      </c>
      <c r="AY44" s="57">
        <f t="shared" si="7"/>
        <v>3141.8518518518517</v>
      </c>
      <c r="AZ44" s="58">
        <v>0</v>
      </c>
      <c r="BA44" s="56">
        <f t="shared" si="70"/>
        <v>-1508</v>
      </c>
      <c r="BB44" s="56">
        <f t="shared" si="33"/>
        <v>652</v>
      </c>
      <c r="BC44" s="56">
        <f t="shared" si="34"/>
        <v>-1911</v>
      </c>
      <c r="BD44" s="56">
        <f t="shared" si="35"/>
        <v>-46</v>
      </c>
      <c r="BE44" s="56">
        <f t="shared" si="36"/>
        <v>667.66666666666652</v>
      </c>
      <c r="BF44" s="56">
        <f t="shared" si="37"/>
        <v>-429.77777777777783</v>
      </c>
      <c r="BG44" s="56">
        <f t="shared" si="38"/>
        <v>63.962962962963047</v>
      </c>
      <c r="BH44" s="59">
        <f t="shared" si="39"/>
        <v>1</v>
      </c>
      <c r="BI44" s="60">
        <f t="shared" si="40"/>
        <v>0.73323898814788613</v>
      </c>
      <c r="BJ44" s="60">
        <f t="shared" si="41"/>
        <v>1.1572979493365501</v>
      </c>
      <c r="BK44" s="60">
        <f t="shared" si="42"/>
        <v>0.60162601626016265</v>
      </c>
      <c r="BL44" s="60">
        <f t="shared" si="43"/>
        <v>0.98406098406098408</v>
      </c>
      <c r="BM44" s="60">
        <f t="shared" si="44"/>
        <v>1.2350938967136149</v>
      </c>
      <c r="BN44" s="60">
        <f t="shared" si="45"/>
        <v>0.87747473787576413</v>
      </c>
      <c r="BO44" s="60">
        <f t="shared" si="46"/>
        <v>1.0207814398998833</v>
      </c>
      <c r="BP44" s="76">
        <f t="shared" si="47"/>
        <v>100</v>
      </c>
      <c r="BQ44" s="60">
        <f t="shared" si="48"/>
        <v>73.323898814788606</v>
      </c>
      <c r="BR44" s="60">
        <f t="shared" si="49"/>
        <v>115.729794933655</v>
      </c>
      <c r="BS44" s="60">
        <f t="shared" si="50"/>
        <v>60.162601626016269</v>
      </c>
      <c r="BT44" s="60">
        <f t="shared" si="51"/>
        <v>98.406098406098408</v>
      </c>
      <c r="BU44" s="60">
        <f t="shared" si="52"/>
        <v>123.50938967136149</v>
      </c>
      <c r="BV44" s="60">
        <f t="shared" si="53"/>
        <v>87.747473787576411</v>
      </c>
      <c r="BW44" s="60">
        <f t="shared" si="54"/>
        <v>102.07814398998833</v>
      </c>
      <c r="BX44" s="76">
        <f t="shared" si="55"/>
        <v>0</v>
      </c>
      <c r="BY44" s="60">
        <f t="shared" si="56"/>
        <v>-26.676101185211394</v>
      </c>
      <c r="BZ44" s="60">
        <f t="shared" si="57"/>
        <v>15.729794933655</v>
      </c>
      <c r="CA44" s="60">
        <f t="shared" si="58"/>
        <v>-39.837398373983731</v>
      </c>
      <c r="CB44" s="60">
        <f t="shared" si="11"/>
        <v>-1.5939015939015917</v>
      </c>
      <c r="CC44" s="60">
        <f t="shared" si="12"/>
        <v>23.50938967136149</v>
      </c>
      <c r="CD44" s="60">
        <f t="shared" si="13"/>
        <v>-12.252526212423589</v>
      </c>
      <c r="CE44" s="61">
        <f t="shared" si="14"/>
        <v>2.0781439899883338</v>
      </c>
      <c r="CG44" s="88" t="s">
        <v>41</v>
      </c>
      <c r="CH44" s="147">
        <f t="shared" si="59"/>
        <v>3756.0509259259256</v>
      </c>
      <c r="CI44" s="148">
        <f t="shared" si="73"/>
        <v>-358.73544973544978</v>
      </c>
      <c r="CJ44" s="148">
        <f t="shared" si="60"/>
        <v>0.91951348452519288</v>
      </c>
      <c r="CK44" s="148">
        <f t="shared" si="61"/>
        <v>91.951348452519284</v>
      </c>
      <c r="CL44" s="149">
        <f t="shared" si="62"/>
        <v>-8.0486515474807163</v>
      </c>
    </row>
    <row r="45" spans="1:90" ht="24" x14ac:dyDescent="0.25">
      <c r="A45" s="37" t="s">
        <v>42</v>
      </c>
      <c r="B45" s="131">
        <v>23442</v>
      </c>
      <c r="C45" s="55">
        <v>26093</v>
      </c>
      <c r="D45" s="55">
        <v>25758</v>
      </c>
      <c r="E45" s="55">
        <v>25953</v>
      </c>
      <c r="F45" s="55">
        <v>24553</v>
      </c>
      <c r="G45" s="56">
        <f t="shared" si="0"/>
        <v>25421.333333333332</v>
      </c>
      <c r="H45" s="56">
        <f t="shared" si="0"/>
        <v>25309.111111111109</v>
      </c>
      <c r="I45" s="56">
        <f t="shared" si="0"/>
        <v>25094.481481481478</v>
      </c>
      <c r="J45" s="58">
        <f t="shared" si="63"/>
        <v>0</v>
      </c>
      <c r="K45" s="56">
        <f t="shared" si="81"/>
        <v>2651</v>
      </c>
      <c r="L45" s="56">
        <f t="shared" si="87"/>
        <v>2316</v>
      </c>
      <c r="M45" s="56">
        <f t="shared" si="82"/>
        <v>2511</v>
      </c>
      <c r="N45" s="56">
        <f t="shared" si="83"/>
        <v>1111</v>
      </c>
      <c r="O45" s="56">
        <f t="shared" si="84"/>
        <v>1979.3333333333321</v>
      </c>
      <c r="P45" s="56">
        <f t="shared" si="85"/>
        <v>1867.1111111111095</v>
      </c>
      <c r="Q45" s="57">
        <f t="shared" si="86"/>
        <v>1652.4814814814781</v>
      </c>
      <c r="R45" s="59">
        <f t="shared" si="16"/>
        <v>1</v>
      </c>
      <c r="S45" s="60">
        <f t="shared" si="75"/>
        <v>1.1130876205101954</v>
      </c>
      <c r="T45" s="60">
        <f t="shared" si="65"/>
        <v>1.0987970309700537</v>
      </c>
      <c r="U45" s="60">
        <f t="shared" si="72"/>
        <v>1.1071154338367033</v>
      </c>
      <c r="V45" s="60">
        <f t="shared" si="66"/>
        <v>1.0473935671017831</v>
      </c>
      <c r="W45" s="60">
        <f t="shared" si="67"/>
        <v>1.0844353439695134</v>
      </c>
      <c r="X45" s="60">
        <f t="shared" si="68"/>
        <v>1.0796481149693333</v>
      </c>
      <c r="Y45" s="61">
        <f t="shared" si="69"/>
        <v>1.070492342013543</v>
      </c>
      <c r="Z45" s="76">
        <f t="shared" si="18"/>
        <v>100</v>
      </c>
      <c r="AA45" s="60">
        <f t="shared" si="19"/>
        <v>111.30876205101954</v>
      </c>
      <c r="AB45" s="60">
        <f t="shared" si="20"/>
        <v>109.87970309700536</v>
      </c>
      <c r="AC45" s="60">
        <f t="shared" si="21"/>
        <v>110.71154338367033</v>
      </c>
      <c r="AD45" s="60">
        <f t="shared" si="22"/>
        <v>104.73935671017831</v>
      </c>
      <c r="AE45" s="60">
        <f t="shared" si="23"/>
        <v>108.44353439695134</v>
      </c>
      <c r="AF45" s="60">
        <f t="shared" si="24"/>
        <v>107.96481149693334</v>
      </c>
      <c r="AG45" s="77">
        <f t="shared" si="24"/>
        <v>107.04923420135431</v>
      </c>
      <c r="AH45" s="76">
        <f t="shared" si="25"/>
        <v>0</v>
      </c>
      <c r="AI45" s="60">
        <f t="shared" si="26"/>
        <v>11.308762051019542</v>
      </c>
      <c r="AJ45" s="60">
        <f t="shared" si="27"/>
        <v>9.8797030970053612</v>
      </c>
      <c r="AK45" s="60">
        <f t="shared" si="28"/>
        <v>10.711543383670332</v>
      </c>
      <c r="AL45" s="60">
        <f t="shared" si="29"/>
        <v>4.7393567101783134</v>
      </c>
      <c r="AM45" s="60">
        <f t="shared" si="30"/>
        <v>8.4435343969513355</v>
      </c>
      <c r="AN45" s="60">
        <f t="shared" si="31"/>
        <v>7.9648114969333363</v>
      </c>
      <c r="AO45" s="61">
        <f t="shared" si="32"/>
        <v>7.0492342013543094</v>
      </c>
      <c r="AQ45" s="37" t="s">
        <v>42</v>
      </c>
      <c r="AR45" s="54">
        <v>23442</v>
      </c>
      <c r="AS45" s="55">
        <v>26093</v>
      </c>
      <c r="AT45" s="55">
        <v>25758</v>
      </c>
      <c r="AU45" s="55">
        <v>25953</v>
      </c>
      <c r="AV45" s="55">
        <v>24553</v>
      </c>
      <c r="AW45" s="56">
        <f t="shared" si="5"/>
        <v>25421.333333333332</v>
      </c>
      <c r="AX45" s="56">
        <f t="shared" si="6"/>
        <v>25309.111111111109</v>
      </c>
      <c r="AY45" s="57">
        <f t="shared" si="7"/>
        <v>25094.481481481478</v>
      </c>
      <c r="AZ45" s="58">
        <v>0</v>
      </c>
      <c r="BA45" s="56">
        <f t="shared" si="70"/>
        <v>2651</v>
      </c>
      <c r="BB45" s="56">
        <f t="shared" si="33"/>
        <v>-335</v>
      </c>
      <c r="BC45" s="56">
        <f t="shared" si="34"/>
        <v>195</v>
      </c>
      <c r="BD45" s="56">
        <f t="shared" si="35"/>
        <v>-1400</v>
      </c>
      <c r="BE45" s="56">
        <f t="shared" si="36"/>
        <v>868.33333333333212</v>
      </c>
      <c r="BF45" s="56">
        <f t="shared" si="37"/>
        <v>-112.22222222222263</v>
      </c>
      <c r="BG45" s="56">
        <f t="shared" si="38"/>
        <v>-214.62962962963138</v>
      </c>
      <c r="BH45" s="59">
        <f t="shared" si="39"/>
        <v>1</v>
      </c>
      <c r="BI45" s="60">
        <f t="shared" si="40"/>
        <v>1.1130876205101954</v>
      </c>
      <c r="BJ45" s="60">
        <f t="shared" si="41"/>
        <v>0.987161307630399</v>
      </c>
      <c r="BK45" s="60">
        <f t="shared" si="42"/>
        <v>1.0075704635453062</v>
      </c>
      <c r="BL45" s="60">
        <f t="shared" si="43"/>
        <v>0.94605633260124067</v>
      </c>
      <c r="BM45" s="60">
        <f t="shared" si="44"/>
        <v>1.0353656715404771</v>
      </c>
      <c r="BN45" s="60">
        <f t="shared" si="45"/>
        <v>0.99558550998286655</v>
      </c>
      <c r="BO45" s="60">
        <f t="shared" si="46"/>
        <v>0.99151966939149416</v>
      </c>
      <c r="BP45" s="76">
        <f t="shared" si="47"/>
        <v>100</v>
      </c>
      <c r="BQ45" s="60">
        <f t="shared" si="48"/>
        <v>111.30876205101954</v>
      </c>
      <c r="BR45" s="60">
        <f t="shared" si="49"/>
        <v>98.716130763039899</v>
      </c>
      <c r="BS45" s="60">
        <f t="shared" si="50"/>
        <v>100.75704635453062</v>
      </c>
      <c r="BT45" s="60">
        <f t="shared" si="51"/>
        <v>94.605633260124065</v>
      </c>
      <c r="BU45" s="60">
        <f t="shared" si="52"/>
        <v>103.5365671540477</v>
      </c>
      <c r="BV45" s="60">
        <f t="shared" si="53"/>
        <v>99.558550998286648</v>
      </c>
      <c r="BW45" s="60">
        <f t="shared" si="54"/>
        <v>99.151966939149418</v>
      </c>
      <c r="BX45" s="76">
        <f t="shared" si="55"/>
        <v>0</v>
      </c>
      <c r="BY45" s="60">
        <f t="shared" si="56"/>
        <v>11.308762051019542</v>
      </c>
      <c r="BZ45" s="60">
        <f t="shared" si="57"/>
        <v>-1.2838692369601006</v>
      </c>
      <c r="CA45" s="60">
        <f t="shared" si="58"/>
        <v>0.75704635453061542</v>
      </c>
      <c r="CB45" s="60">
        <f t="shared" si="11"/>
        <v>-5.3943667398759345</v>
      </c>
      <c r="CC45" s="60">
        <f t="shared" si="12"/>
        <v>3.5365671540477024</v>
      </c>
      <c r="CD45" s="60">
        <f t="shared" si="13"/>
        <v>-0.44144900171335166</v>
      </c>
      <c r="CE45" s="61">
        <f t="shared" si="14"/>
        <v>-0.84803306085058239</v>
      </c>
      <c r="CG45" s="88" t="s">
        <v>42</v>
      </c>
      <c r="CH45" s="147">
        <f t="shared" si="59"/>
        <v>25202.990740740741</v>
      </c>
      <c r="CI45" s="148">
        <f t="shared" si="73"/>
        <v>236.06878306878258</v>
      </c>
      <c r="CJ45" s="148">
        <f t="shared" si="60"/>
        <v>1.009778741808772</v>
      </c>
      <c r="CK45" s="148">
        <f t="shared" si="61"/>
        <v>100.97787418087721</v>
      </c>
      <c r="CL45" s="149">
        <f t="shared" si="62"/>
        <v>0.97787418087720823</v>
      </c>
    </row>
    <row r="46" spans="1:90" ht="24" x14ac:dyDescent="0.25">
      <c r="A46" s="37" t="s">
        <v>43</v>
      </c>
      <c r="B46" s="131">
        <v>41553</v>
      </c>
      <c r="C46" s="55">
        <v>46436</v>
      </c>
      <c r="D46" s="55">
        <v>49578</v>
      </c>
      <c r="E46" s="55">
        <v>51791</v>
      </c>
      <c r="F46" s="55">
        <v>50870</v>
      </c>
      <c r="G46" s="56">
        <f t="shared" si="0"/>
        <v>50746.333333333336</v>
      </c>
      <c r="H46" s="56">
        <f t="shared" si="0"/>
        <v>51135.777777777781</v>
      </c>
      <c r="I46" s="56">
        <f t="shared" si="0"/>
        <v>50917.370370370372</v>
      </c>
      <c r="J46" s="58">
        <f t="shared" si="63"/>
        <v>0</v>
      </c>
      <c r="K46" s="56">
        <f t="shared" si="81"/>
        <v>4883</v>
      </c>
      <c r="L46" s="56">
        <f t="shared" si="87"/>
        <v>8025</v>
      </c>
      <c r="M46" s="56">
        <f t="shared" si="82"/>
        <v>10238</v>
      </c>
      <c r="N46" s="56">
        <f t="shared" si="83"/>
        <v>9317</v>
      </c>
      <c r="O46" s="56">
        <f t="shared" si="84"/>
        <v>9193.3333333333358</v>
      </c>
      <c r="P46" s="56">
        <f t="shared" si="85"/>
        <v>9582.777777777781</v>
      </c>
      <c r="Q46" s="57">
        <f t="shared" si="86"/>
        <v>9364.3703703703723</v>
      </c>
      <c r="R46" s="59">
        <f t="shared" si="16"/>
        <v>1</v>
      </c>
      <c r="S46" s="60">
        <f t="shared" si="75"/>
        <v>1.1175125743026977</v>
      </c>
      <c r="T46" s="60">
        <f t="shared" si="65"/>
        <v>1.1931268500469281</v>
      </c>
      <c r="U46" s="60">
        <f t="shared" si="72"/>
        <v>1.2463841359227974</v>
      </c>
      <c r="V46" s="60">
        <f t="shared" si="66"/>
        <v>1.2242196712632061</v>
      </c>
      <c r="W46" s="60">
        <f t="shared" si="67"/>
        <v>1.2212435524109773</v>
      </c>
      <c r="X46" s="60">
        <f t="shared" si="68"/>
        <v>1.2306157865323268</v>
      </c>
      <c r="Y46" s="61">
        <f t="shared" si="69"/>
        <v>1.2253596700688367</v>
      </c>
      <c r="Z46" s="76">
        <f t="shared" si="18"/>
        <v>100</v>
      </c>
      <c r="AA46" s="60">
        <f t="shared" si="19"/>
        <v>111.75125743026977</v>
      </c>
      <c r="AB46" s="60">
        <f t="shared" si="20"/>
        <v>119.31268500469281</v>
      </c>
      <c r="AC46" s="60">
        <f t="shared" si="21"/>
        <v>124.63841359227973</v>
      </c>
      <c r="AD46" s="60">
        <f t="shared" si="22"/>
        <v>122.42196712632061</v>
      </c>
      <c r="AE46" s="60">
        <f t="shared" si="23"/>
        <v>122.12435524109773</v>
      </c>
      <c r="AF46" s="60">
        <f t="shared" si="24"/>
        <v>123.06157865323269</v>
      </c>
      <c r="AG46" s="77">
        <f t="shared" si="24"/>
        <v>122.53596700688367</v>
      </c>
      <c r="AH46" s="76">
        <f t="shared" si="25"/>
        <v>0</v>
      </c>
      <c r="AI46" s="60">
        <f t="shared" si="26"/>
        <v>11.751257430269774</v>
      </c>
      <c r="AJ46" s="60">
        <f t="shared" si="27"/>
        <v>19.31268500469281</v>
      </c>
      <c r="AK46" s="60">
        <f t="shared" si="28"/>
        <v>24.638413592279733</v>
      </c>
      <c r="AL46" s="60">
        <f t="shared" si="29"/>
        <v>22.42196712632061</v>
      </c>
      <c r="AM46" s="60">
        <f t="shared" si="30"/>
        <v>22.124355241097732</v>
      </c>
      <c r="AN46" s="60">
        <f t="shared" si="31"/>
        <v>23.061578653232687</v>
      </c>
      <c r="AO46" s="61">
        <f t="shared" si="32"/>
        <v>22.535967006883666</v>
      </c>
      <c r="AQ46" s="37" t="s">
        <v>43</v>
      </c>
      <c r="AR46" s="54">
        <v>41553</v>
      </c>
      <c r="AS46" s="55">
        <v>46436</v>
      </c>
      <c r="AT46" s="55">
        <v>49578</v>
      </c>
      <c r="AU46" s="55">
        <v>51791</v>
      </c>
      <c r="AV46" s="55">
        <v>50870</v>
      </c>
      <c r="AW46" s="56">
        <f t="shared" si="5"/>
        <v>50746.333333333336</v>
      </c>
      <c r="AX46" s="56">
        <f t="shared" si="6"/>
        <v>51135.777777777781</v>
      </c>
      <c r="AY46" s="57">
        <f t="shared" si="7"/>
        <v>50917.370370370372</v>
      </c>
      <c r="AZ46" s="58">
        <v>0</v>
      </c>
      <c r="BA46" s="56">
        <f t="shared" si="70"/>
        <v>4883</v>
      </c>
      <c r="BB46" s="56">
        <f t="shared" si="33"/>
        <v>3142</v>
      </c>
      <c r="BC46" s="56">
        <f t="shared" si="34"/>
        <v>2213</v>
      </c>
      <c r="BD46" s="56">
        <f t="shared" si="35"/>
        <v>-921</v>
      </c>
      <c r="BE46" s="56">
        <f t="shared" si="36"/>
        <v>-123.66666666666424</v>
      </c>
      <c r="BF46" s="56">
        <f t="shared" si="37"/>
        <v>389.44444444444525</v>
      </c>
      <c r="BG46" s="56">
        <f t="shared" si="38"/>
        <v>-218.40740740740875</v>
      </c>
      <c r="BH46" s="59">
        <f t="shared" si="39"/>
        <v>1</v>
      </c>
      <c r="BI46" s="60">
        <f t="shared" si="40"/>
        <v>1.1175125743026977</v>
      </c>
      <c r="BJ46" s="60">
        <f t="shared" si="41"/>
        <v>1.067663020070635</v>
      </c>
      <c r="BK46" s="60">
        <f t="shared" si="42"/>
        <v>1.0446367340352576</v>
      </c>
      <c r="BL46" s="60">
        <f t="shared" si="43"/>
        <v>0.98221698750748199</v>
      </c>
      <c r="BM46" s="60">
        <f t="shared" si="44"/>
        <v>0.99756896664700878</v>
      </c>
      <c r="BN46" s="60">
        <f t="shared" si="45"/>
        <v>1.0076743366242116</v>
      </c>
      <c r="BO46" s="60">
        <f t="shared" si="46"/>
        <v>0.9957288728772925</v>
      </c>
      <c r="BP46" s="76">
        <f t="shared" si="47"/>
        <v>100</v>
      </c>
      <c r="BQ46" s="60">
        <f t="shared" si="48"/>
        <v>111.75125743026977</v>
      </c>
      <c r="BR46" s="60">
        <f t="shared" si="49"/>
        <v>106.7663020070635</v>
      </c>
      <c r="BS46" s="60">
        <f t="shared" si="50"/>
        <v>104.46367340352576</v>
      </c>
      <c r="BT46" s="60">
        <f t="shared" si="51"/>
        <v>98.221698750748203</v>
      </c>
      <c r="BU46" s="60">
        <f t="shared" si="52"/>
        <v>99.756896664700875</v>
      </c>
      <c r="BV46" s="60">
        <f t="shared" si="53"/>
        <v>100.76743366242115</v>
      </c>
      <c r="BW46" s="60">
        <f t="shared" si="54"/>
        <v>99.572887287729245</v>
      </c>
      <c r="BX46" s="76">
        <f t="shared" si="55"/>
        <v>0</v>
      </c>
      <c r="BY46" s="60">
        <f t="shared" si="56"/>
        <v>11.751257430269774</v>
      </c>
      <c r="BZ46" s="60">
        <f t="shared" si="57"/>
        <v>6.7663020070635014</v>
      </c>
      <c r="CA46" s="60">
        <f t="shared" si="58"/>
        <v>4.4636734035257604</v>
      </c>
      <c r="CB46" s="60">
        <f t="shared" si="11"/>
        <v>-1.7783012492517969</v>
      </c>
      <c r="CC46" s="60">
        <f t="shared" si="12"/>
        <v>-0.24310333529912498</v>
      </c>
      <c r="CD46" s="60">
        <f t="shared" si="13"/>
        <v>0.76743366242115485</v>
      </c>
      <c r="CE46" s="61">
        <f t="shared" si="14"/>
        <v>-0.42711271227075542</v>
      </c>
      <c r="CG46" s="88" t="s">
        <v>43</v>
      </c>
      <c r="CH46" s="147">
        <f t="shared" si="59"/>
        <v>49128.43518518519</v>
      </c>
      <c r="CI46" s="148">
        <f t="shared" si="73"/>
        <v>1337.767195767196</v>
      </c>
      <c r="CJ46" s="148">
        <f t="shared" si="60"/>
        <v>1.0294590674116166</v>
      </c>
      <c r="CK46" s="148">
        <f t="shared" si="61"/>
        <v>102.94590674116166</v>
      </c>
      <c r="CL46" s="149">
        <f t="shared" si="62"/>
        <v>2.9459067411616644</v>
      </c>
    </row>
    <row r="47" spans="1:90" ht="24" x14ac:dyDescent="0.25">
      <c r="A47" s="37" t="s">
        <v>44</v>
      </c>
      <c r="B47" s="131">
        <v>9467</v>
      </c>
      <c r="C47" s="55">
        <v>9650</v>
      </c>
      <c r="D47" s="55">
        <v>10979</v>
      </c>
      <c r="E47" s="55">
        <v>9704</v>
      </c>
      <c r="F47" s="55">
        <v>9039</v>
      </c>
      <c r="G47" s="56">
        <f t="shared" si="0"/>
        <v>9907.3333333333339</v>
      </c>
      <c r="H47" s="56">
        <f t="shared" si="0"/>
        <v>9550.1111111111113</v>
      </c>
      <c r="I47" s="56">
        <f t="shared" si="0"/>
        <v>9498.8148148148157</v>
      </c>
      <c r="J47" s="58">
        <f t="shared" si="63"/>
        <v>0</v>
      </c>
      <c r="K47" s="56">
        <f t="shared" si="81"/>
        <v>183</v>
      </c>
      <c r="L47" s="56">
        <f t="shared" si="87"/>
        <v>1512</v>
      </c>
      <c r="M47" s="56">
        <f t="shared" si="82"/>
        <v>237</v>
      </c>
      <c r="N47" s="56">
        <f t="shared" si="83"/>
        <v>-428</v>
      </c>
      <c r="O47" s="56">
        <f t="shared" si="84"/>
        <v>440.33333333333394</v>
      </c>
      <c r="P47" s="56">
        <f t="shared" si="85"/>
        <v>83.111111111111313</v>
      </c>
      <c r="Q47" s="57">
        <f t="shared" si="86"/>
        <v>31.814814814815691</v>
      </c>
      <c r="R47" s="59">
        <f t="shared" si="16"/>
        <v>1</v>
      </c>
      <c r="S47" s="60">
        <f t="shared" si="75"/>
        <v>1.0193303052709413</v>
      </c>
      <c r="T47" s="60">
        <f t="shared" si="65"/>
        <v>1.159712686173022</v>
      </c>
      <c r="U47" s="60">
        <f t="shared" si="72"/>
        <v>1.0250343297771205</v>
      </c>
      <c r="V47" s="60">
        <f t="shared" si="66"/>
        <v>0.95479032428435617</v>
      </c>
      <c r="W47" s="60">
        <f t="shared" si="67"/>
        <v>1.046512446744833</v>
      </c>
      <c r="X47" s="60">
        <f t="shared" si="68"/>
        <v>1.0087790336021032</v>
      </c>
      <c r="Y47" s="61">
        <f t="shared" si="69"/>
        <v>1.0033606015437642</v>
      </c>
      <c r="Z47" s="76">
        <f t="shared" si="18"/>
        <v>100</v>
      </c>
      <c r="AA47" s="60">
        <f t="shared" si="19"/>
        <v>101.93303052709413</v>
      </c>
      <c r="AB47" s="60">
        <f t="shared" si="20"/>
        <v>115.9712686173022</v>
      </c>
      <c r="AC47" s="60">
        <f t="shared" si="21"/>
        <v>102.50343297771205</v>
      </c>
      <c r="AD47" s="60">
        <f t="shared" si="22"/>
        <v>95.479032428435616</v>
      </c>
      <c r="AE47" s="60">
        <f t="shared" si="23"/>
        <v>104.65124467448331</v>
      </c>
      <c r="AF47" s="60">
        <f t="shared" si="24"/>
        <v>100.87790336021033</v>
      </c>
      <c r="AG47" s="77">
        <f t="shared" si="24"/>
        <v>100.33606015437641</v>
      </c>
      <c r="AH47" s="76">
        <f t="shared" si="25"/>
        <v>0</v>
      </c>
      <c r="AI47" s="60">
        <f t="shared" si="26"/>
        <v>1.9330305270941324</v>
      </c>
      <c r="AJ47" s="60">
        <f t="shared" si="27"/>
        <v>15.971268617302201</v>
      </c>
      <c r="AK47" s="60">
        <f t="shared" si="28"/>
        <v>2.5034329777120519</v>
      </c>
      <c r="AL47" s="60">
        <f t="shared" si="29"/>
        <v>-4.520967571564384</v>
      </c>
      <c r="AM47" s="60">
        <f t="shared" si="30"/>
        <v>4.6512446744833085</v>
      </c>
      <c r="AN47" s="60">
        <f t="shared" si="31"/>
        <v>0.87790336021032545</v>
      </c>
      <c r="AO47" s="61">
        <f t="shared" si="32"/>
        <v>0.3360601543764119</v>
      </c>
      <c r="AQ47" s="37" t="s">
        <v>44</v>
      </c>
      <c r="AR47" s="54">
        <v>9467</v>
      </c>
      <c r="AS47" s="55">
        <v>9650</v>
      </c>
      <c r="AT47" s="55">
        <v>10979</v>
      </c>
      <c r="AU47" s="55">
        <v>9704</v>
      </c>
      <c r="AV47" s="55">
        <v>9039</v>
      </c>
      <c r="AW47" s="56">
        <f t="shared" si="5"/>
        <v>9907.3333333333339</v>
      </c>
      <c r="AX47" s="56">
        <f t="shared" si="6"/>
        <v>9550.1111111111113</v>
      </c>
      <c r="AY47" s="57">
        <f t="shared" si="7"/>
        <v>9498.8148148148157</v>
      </c>
      <c r="AZ47" s="58">
        <v>0</v>
      </c>
      <c r="BA47" s="56">
        <f t="shared" si="70"/>
        <v>183</v>
      </c>
      <c r="BB47" s="56">
        <f t="shared" si="33"/>
        <v>1329</v>
      </c>
      <c r="BC47" s="56">
        <f t="shared" si="34"/>
        <v>-1275</v>
      </c>
      <c r="BD47" s="56">
        <f t="shared" si="35"/>
        <v>-665</v>
      </c>
      <c r="BE47" s="56">
        <f t="shared" si="36"/>
        <v>868.33333333333394</v>
      </c>
      <c r="BF47" s="56">
        <f t="shared" si="37"/>
        <v>-357.22222222222263</v>
      </c>
      <c r="BG47" s="56">
        <f t="shared" si="38"/>
        <v>-51.296296296295623</v>
      </c>
      <c r="BH47" s="59">
        <f t="shared" si="39"/>
        <v>1</v>
      </c>
      <c r="BI47" s="60">
        <f t="shared" si="40"/>
        <v>1.0193303052709413</v>
      </c>
      <c r="BJ47" s="60">
        <f t="shared" si="41"/>
        <v>1.1377202072538861</v>
      </c>
      <c r="BK47" s="60">
        <f t="shared" si="42"/>
        <v>0.88386920484561438</v>
      </c>
      <c r="BL47" s="60">
        <f t="shared" si="43"/>
        <v>0.93147155812036275</v>
      </c>
      <c r="BM47" s="60">
        <f t="shared" si="44"/>
        <v>1.0960651989526866</v>
      </c>
      <c r="BN47" s="60">
        <f t="shared" si="45"/>
        <v>0.96394365565350015</v>
      </c>
      <c r="BO47" s="60">
        <f t="shared" si="46"/>
        <v>0.99462872256673385</v>
      </c>
      <c r="BP47" s="76">
        <f t="shared" si="47"/>
        <v>100</v>
      </c>
      <c r="BQ47" s="60">
        <f t="shared" si="48"/>
        <v>101.93303052709413</v>
      </c>
      <c r="BR47" s="60">
        <f t="shared" si="49"/>
        <v>113.77202072538861</v>
      </c>
      <c r="BS47" s="60">
        <f t="shared" si="50"/>
        <v>88.386920484561443</v>
      </c>
      <c r="BT47" s="60">
        <f t="shared" si="51"/>
        <v>93.147155812036274</v>
      </c>
      <c r="BU47" s="60">
        <f t="shared" si="52"/>
        <v>109.60651989526866</v>
      </c>
      <c r="BV47" s="60">
        <f t="shared" si="53"/>
        <v>96.394365565350014</v>
      </c>
      <c r="BW47" s="60">
        <f t="shared" si="54"/>
        <v>99.462872256673379</v>
      </c>
      <c r="BX47" s="76">
        <f t="shared" si="55"/>
        <v>0</v>
      </c>
      <c r="BY47" s="60">
        <f t="shared" si="56"/>
        <v>1.9330305270941324</v>
      </c>
      <c r="BZ47" s="60">
        <f t="shared" si="57"/>
        <v>13.772020725388614</v>
      </c>
      <c r="CA47" s="60">
        <f t="shared" si="58"/>
        <v>-11.613079515438557</v>
      </c>
      <c r="CB47" s="60">
        <f t="shared" si="11"/>
        <v>-6.8528441879637256</v>
      </c>
      <c r="CC47" s="60">
        <f t="shared" si="12"/>
        <v>9.6065198952686615</v>
      </c>
      <c r="CD47" s="60">
        <f t="shared" si="13"/>
        <v>-3.6056344346499856</v>
      </c>
      <c r="CE47" s="61">
        <f t="shared" si="14"/>
        <v>-0.5371277433266215</v>
      </c>
      <c r="CG47" s="88" t="s">
        <v>44</v>
      </c>
      <c r="CH47" s="147">
        <f t="shared" si="59"/>
        <v>9724.4074074074088</v>
      </c>
      <c r="CI47" s="148">
        <f t="shared" si="73"/>
        <v>4.5449735449736703</v>
      </c>
      <c r="CJ47" s="148">
        <f t="shared" si="60"/>
        <v>1.0004793959223333</v>
      </c>
      <c r="CK47" s="148">
        <f t="shared" si="61"/>
        <v>100.04793959223332</v>
      </c>
      <c r="CL47" s="149">
        <f t="shared" si="62"/>
        <v>4.7939592233319672E-2</v>
      </c>
    </row>
    <row r="48" spans="1:90" ht="24" x14ac:dyDescent="0.25">
      <c r="A48" s="37" t="s">
        <v>45</v>
      </c>
      <c r="B48" s="131">
        <v>7147</v>
      </c>
      <c r="C48" s="55">
        <v>6406</v>
      </c>
      <c r="D48" s="55">
        <v>7686</v>
      </c>
      <c r="E48" s="55">
        <v>7061</v>
      </c>
      <c r="F48" s="55">
        <v>6781</v>
      </c>
      <c r="G48" s="56">
        <f t="shared" si="0"/>
        <v>7176</v>
      </c>
      <c r="H48" s="56">
        <f t="shared" si="0"/>
        <v>7006</v>
      </c>
      <c r="I48" s="56">
        <f t="shared" si="0"/>
        <v>6987.666666666667</v>
      </c>
      <c r="J48" s="58">
        <f t="shared" si="63"/>
        <v>0</v>
      </c>
      <c r="K48" s="56">
        <f t="shared" si="81"/>
        <v>-741</v>
      </c>
      <c r="L48" s="56">
        <f t="shared" si="87"/>
        <v>539</v>
      </c>
      <c r="M48" s="56">
        <f t="shared" si="82"/>
        <v>-86</v>
      </c>
      <c r="N48" s="56">
        <f t="shared" si="83"/>
        <v>-366</v>
      </c>
      <c r="O48" s="56">
        <f t="shared" si="84"/>
        <v>29</v>
      </c>
      <c r="P48" s="56">
        <f t="shared" si="85"/>
        <v>-141</v>
      </c>
      <c r="Q48" s="57">
        <f t="shared" si="86"/>
        <v>-159.33333333333303</v>
      </c>
      <c r="R48" s="59">
        <f t="shared" si="16"/>
        <v>1</v>
      </c>
      <c r="S48" s="60">
        <f t="shared" si="75"/>
        <v>0.89632013432209323</v>
      </c>
      <c r="T48" s="60">
        <f t="shared" si="65"/>
        <v>1.0754162585700293</v>
      </c>
      <c r="U48" s="60">
        <f t="shared" si="72"/>
        <v>0.98796697915209175</v>
      </c>
      <c r="V48" s="60">
        <f t="shared" si="66"/>
        <v>0.94878970197285573</v>
      </c>
      <c r="W48" s="60">
        <f t="shared" si="67"/>
        <v>1.0040576465649924</v>
      </c>
      <c r="X48" s="60">
        <f t="shared" si="68"/>
        <v>0.98027144256331333</v>
      </c>
      <c r="Y48" s="61">
        <f t="shared" si="69"/>
        <v>0.97770626370038716</v>
      </c>
      <c r="Z48" s="76">
        <f t="shared" si="18"/>
        <v>100</v>
      </c>
      <c r="AA48" s="60">
        <f t="shared" si="19"/>
        <v>89.63201343220932</v>
      </c>
      <c r="AB48" s="60">
        <f t="shared" si="20"/>
        <v>107.54162585700293</v>
      </c>
      <c r="AC48" s="60">
        <f t="shared" si="21"/>
        <v>98.79669791520918</v>
      </c>
      <c r="AD48" s="60">
        <f t="shared" si="22"/>
        <v>94.878970197285568</v>
      </c>
      <c r="AE48" s="60">
        <f t="shared" si="23"/>
        <v>100.40576465649924</v>
      </c>
      <c r="AF48" s="60">
        <f t="shared" si="24"/>
        <v>98.02714425633134</v>
      </c>
      <c r="AG48" s="77">
        <f t="shared" si="24"/>
        <v>97.770626370038713</v>
      </c>
      <c r="AH48" s="76">
        <f t="shared" si="25"/>
        <v>0</v>
      </c>
      <c r="AI48" s="60">
        <f t="shared" si="26"/>
        <v>-10.36798656779068</v>
      </c>
      <c r="AJ48" s="60">
        <f t="shared" si="27"/>
        <v>7.5416258570029271</v>
      </c>
      <c r="AK48" s="60">
        <f t="shared" si="28"/>
        <v>-1.2033020847908205</v>
      </c>
      <c r="AL48" s="60">
        <f t="shared" si="29"/>
        <v>-5.1210298027144319</v>
      </c>
      <c r="AM48" s="60">
        <f t="shared" si="30"/>
        <v>0.40576465649924387</v>
      </c>
      <c r="AN48" s="60">
        <f t="shared" si="31"/>
        <v>-1.97285574366866</v>
      </c>
      <c r="AO48" s="61">
        <f t="shared" si="32"/>
        <v>-2.2293736299612874</v>
      </c>
      <c r="AQ48" s="37" t="s">
        <v>45</v>
      </c>
      <c r="AR48" s="54">
        <v>7147</v>
      </c>
      <c r="AS48" s="55">
        <v>6406</v>
      </c>
      <c r="AT48" s="55">
        <v>7686</v>
      </c>
      <c r="AU48" s="55">
        <v>7061</v>
      </c>
      <c r="AV48" s="55">
        <v>6781</v>
      </c>
      <c r="AW48" s="56">
        <f t="shared" si="5"/>
        <v>7176</v>
      </c>
      <c r="AX48" s="56">
        <f t="shared" si="6"/>
        <v>7006</v>
      </c>
      <c r="AY48" s="57">
        <f t="shared" si="7"/>
        <v>6987.666666666667</v>
      </c>
      <c r="AZ48" s="58">
        <v>0</v>
      </c>
      <c r="BA48" s="56">
        <f t="shared" si="70"/>
        <v>-741</v>
      </c>
      <c r="BB48" s="56">
        <f t="shared" si="33"/>
        <v>1280</v>
      </c>
      <c r="BC48" s="56">
        <f t="shared" si="34"/>
        <v>-625</v>
      </c>
      <c r="BD48" s="56">
        <f t="shared" si="35"/>
        <v>-280</v>
      </c>
      <c r="BE48" s="56">
        <f t="shared" si="36"/>
        <v>395</v>
      </c>
      <c r="BF48" s="56">
        <f t="shared" si="37"/>
        <v>-170</v>
      </c>
      <c r="BG48" s="56">
        <f t="shared" si="38"/>
        <v>-18.33333333333303</v>
      </c>
      <c r="BH48" s="59">
        <f t="shared" si="39"/>
        <v>1</v>
      </c>
      <c r="BI48" s="60">
        <f t="shared" si="40"/>
        <v>0.89632013432209323</v>
      </c>
      <c r="BJ48" s="60">
        <f t="shared" si="41"/>
        <v>1.1998126756166094</v>
      </c>
      <c r="BK48" s="60">
        <f t="shared" si="42"/>
        <v>0.91868332032266453</v>
      </c>
      <c r="BL48" s="60">
        <f t="shared" si="43"/>
        <v>0.96034556011896333</v>
      </c>
      <c r="BM48" s="60">
        <f t="shared" si="44"/>
        <v>1.058250995428403</v>
      </c>
      <c r="BN48" s="60">
        <f t="shared" si="45"/>
        <v>0.97630992196209587</v>
      </c>
      <c r="BO48" s="60">
        <f t="shared" si="46"/>
        <v>0.99738319535636122</v>
      </c>
      <c r="BP48" s="76">
        <f t="shared" si="47"/>
        <v>100</v>
      </c>
      <c r="BQ48" s="60">
        <f t="shared" si="48"/>
        <v>89.63201343220932</v>
      </c>
      <c r="BR48" s="60">
        <f t="shared" si="49"/>
        <v>119.98126756166094</v>
      </c>
      <c r="BS48" s="60">
        <f t="shared" si="50"/>
        <v>91.868332032266451</v>
      </c>
      <c r="BT48" s="60">
        <f t="shared" si="51"/>
        <v>96.034556011896328</v>
      </c>
      <c r="BU48" s="60">
        <f t="shared" si="52"/>
        <v>105.82509954284029</v>
      </c>
      <c r="BV48" s="60">
        <f t="shared" si="53"/>
        <v>97.63099219620959</v>
      </c>
      <c r="BW48" s="60">
        <f t="shared" si="54"/>
        <v>99.738319535636123</v>
      </c>
      <c r="BX48" s="76">
        <f t="shared" si="55"/>
        <v>0</v>
      </c>
      <c r="BY48" s="60">
        <f t="shared" si="56"/>
        <v>-10.36798656779068</v>
      </c>
      <c r="BZ48" s="60">
        <f t="shared" si="57"/>
        <v>19.981267561660943</v>
      </c>
      <c r="CA48" s="60">
        <f t="shared" si="58"/>
        <v>-8.1316679677335486</v>
      </c>
      <c r="CB48" s="60">
        <f t="shared" si="11"/>
        <v>-3.9654439881036723</v>
      </c>
      <c r="CC48" s="60">
        <f t="shared" si="12"/>
        <v>5.8250995428402916</v>
      </c>
      <c r="CD48" s="60">
        <f t="shared" si="13"/>
        <v>-2.3690078037904101</v>
      </c>
      <c r="CE48" s="61">
        <f t="shared" si="14"/>
        <v>-0.26168046436387726</v>
      </c>
      <c r="CG48" s="88" t="s">
        <v>45</v>
      </c>
      <c r="CH48" s="147">
        <f t="shared" si="59"/>
        <v>7031.333333333333</v>
      </c>
      <c r="CI48" s="148">
        <f t="shared" si="73"/>
        <v>-22.76190476190472</v>
      </c>
      <c r="CJ48" s="148">
        <f t="shared" si="60"/>
        <v>0.99678432454876031</v>
      </c>
      <c r="CK48" s="148">
        <f t="shared" si="61"/>
        <v>99.678432454876031</v>
      </c>
      <c r="CL48" s="149">
        <f t="shared" si="62"/>
        <v>-0.32156754512396901</v>
      </c>
    </row>
    <row r="49" spans="1:90" ht="24" x14ac:dyDescent="0.25">
      <c r="A49" s="37" t="s">
        <v>46</v>
      </c>
      <c r="B49" s="131">
        <v>48844</v>
      </c>
      <c r="C49" s="55">
        <v>70829</v>
      </c>
      <c r="D49" s="55">
        <v>74559</v>
      </c>
      <c r="E49" s="55">
        <v>75096</v>
      </c>
      <c r="F49" s="55">
        <v>72754</v>
      </c>
      <c r="G49" s="56">
        <f t="shared" si="0"/>
        <v>74136.333333333328</v>
      </c>
      <c r="H49" s="56">
        <f t="shared" si="0"/>
        <v>73995.444444444438</v>
      </c>
      <c r="I49" s="56">
        <f t="shared" si="0"/>
        <v>73628.592592592584</v>
      </c>
      <c r="J49" s="58">
        <f t="shared" si="63"/>
        <v>0</v>
      </c>
      <c r="K49" s="56">
        <f t="shared" si="81"/>
        <v>21985</v>
      </c>
      <c r="L49" s="56">
        <f t="shared" si="87"/>
        <v>25715</v>
      </c>
      <c r="M49" s="56">
        <f t="shared" si="82"/>
        <v>26252</v>
      </c>
      <c r="N49" s="56">
        <f t="shared" si="83"/>
        <v>23910</v>
      </c>
      <c r="O49" s="56">
        <f t="shared" si="84"/>
        <v>25292.333333333328</v>
      </c>
      <c r="P49" s="56">
        <f t="shared" si="85"/>
        <v>25151.444444444438</v>
      </c>
      <c r="Q49" s="57">
        <f t="shared" si="86"/>
        <v>24784.592592592584</v>
      </c>
      <c r="R49" s="59">
        <f t="shared" si="16"/>
        <v>1</v>
      </c>
      <c r="S49" s="60">
        <f t="shared" si="75"/>
        <v>1.4501064613872738</v>
      </c>
      <c r="T49" s="60">
        <f t="shared" si="65"/>
        <v>1.5264720334124968</v>
      </c>
      <c r="U49" s="60">
        <f t="shared" si="72"/>
        <v>1.5374662189828843</v>
      </c>
      <c r="V49" s="60">
        <f t="shared" si="66"/>
        <v>1.4895176480222749</v>
      </c>
      <c r="W49" s="60">
        <f t="shared" si="67"/>
        <v>1.5178186334725521</v>
      </c>
      <c r="X49" s="60">
        <f t="shared" si="68"/>
        <v>1.5149341668259038</v>
      </c>
      <c r="Y49" s="61">
        <f t="shared" si="69"/>
        <v>1.5074234827735769</v>
      </c>
      <c r="Z49" s="76">
        <f t="shared" si="18"/>
        <v>100</v>
      </c>
      <c r="AA49" s="60">
        <f t="shared" si="19"/>
        <v>145.0106461387274</v>
      </c>
      <c r="AB49" s="60">
        <f t="shared" si="20"/>
        <v>152.64720334124968</v>
      </c>
      <c r="AC49" s="60">
        <f t="shared" si="21"/>
        <v>153.74662189828842</v>
      </c>
      <c r="AD49" s="60">
        <f t="shared" si="22"/>
        <v>148.9517648022275</v>
      </c>
      <c r="AE49" s="60">
        <f t="shared" si="23"/>
        <v>151.78186334725521</v>
      </c>
      <c r="AF49" s="60">
        <f t="shared" si="24"/>
        <v>151.49341668259038</v>
      </c>
      <c r="AG49" s="77">
        <f t="shared" si="24"/>
        <v>150.74234827735768</v>
      </c>
      <c r="AH49" s="76">
        <f t="shared" si="25"/>
        <v>0</v>
      </c>
      <c r="AI49" s="60">
        <f t="shared" si="26"/>
        <v>45.010646138727395</v>
      </c>
      <c r="AJ49" s="60">
        <f t="shared" si="27"/>
        <v>52.647203341249678</v>
      </c>
      <c r="AK49" s="60">
        <f t="shared" si="28"/>
        <v>53.746621898288424</v>
      </c>
      <c r="AL49" s="60">
        <f t="shared" si="29"/>
        <v>48.951764802227501</v>
      </c>
      <c r="AM49" s="60">
        <f t="shared" si="30"/>
        <v>51.781863347255211</v>
      </c>
      <c r="AN49" s="60">
        <f t="shared" si="31"/>
        <v>51.493416682590379</v>
      </c>
      <c r="AO49" s="61">
        <f t="shared" si="32"/>
        <v>50.742348277357678</v>
      </c>
      <c r="AQ49" s="37" t="s">
        <v>46</v>
      </c>
      <c r="AR49" s="54">
        <v>48844</v>
      </c>
      <c r="AS49" s="55">
        <v>70829</v>
      </c>
      <c r="AT49" s="55">
        <v>74559</v>
      </c>
      <c r="AU49" s="55">
        <v>75096</v>
      </c>
      <c r="AV49" s="55">
        <v>72754</v>
      </c>
      <c r="AW49" s="56">
        <f t="shared" si="5"/>
        <v>74136.333333333328</v>
      </c>
      <c r="AX49" s="56">
        <f t="shared" si="6"/>
        <v>73995.444444444438</v>
      </c>
      <c r="AY49" s="57">
        <f t="shared" si="7"/>
        <v>73628.592592592584</v>
      </c>
      <c r="AZ49" s="58">
        <v>0</v>
      </c>
      <c r="BA49" s="56">
        <f t="shared" si="70"/>
        <v>21985</v>
      </c>
      <c r="BB49" s="56">
        <f t="shared" si="33"/>
        <v>3730</v>
      </c>
      <c r="BC49" s="56">
        <f t="shared" si="34"/>
        <v>537</v>
      </c>
      <c r="BD49" s="56">
        <f t="shared" si="35"/>
        <v>-2342</v>
      </c>
      <c r="BE49" s="56">
        <f t="shared" si="36"/>
        <v>1382.3333333333285</v>
      </c>
      <c r="BF49" s="56">
        <f t="shared" si="37"/>
        <v>-140.88888888889051</v>
      </c>
      <c r="BG49" s="56">
        <f t="shared" si="38"/>
        <v>-366.85185185185401</v>
      </c>
      <c r="BH49" s="59">
        <f t="shared" si="39"/>
        <v>1</v>
      </c>
      <c r="BI49" s="60">
        <f t="shared" si="40"/>
        <v>1.4501064613872738</v>
      </c>
      <c r="BJ49" s="60">
        <f t="shared" si="41"/>
        <v>1.0526620452074715</v>
      </c>
      <c r="BK49" s="60">
        <f t="shared" si="42"/>
        <v>1.0072023498169236</v>
      </c>
      <c r="BL49" s="60">
        <f t="shared" si="43"/>
        <v>0.96881325237029936</v>
      </c>
      <c r="BM49" s="60">
        <f t="shared" si="44"/>
        <v>1.0190001007962906</v>
      </c>
      <c r="BN49" s="60">
        <f t="shared" si="45"/>
        <v>0.99809959728847897</v>
      </c>
      <c r="BO49" s="60">
        <f t="shared" si="46"/>
        <v>0.99504223733493102</v>
      </c>
      <c r="BP49" s="76">
        <f t="shared" si="47"/>
        <v>100</v>
      </c>
      <c r="BQ49" s="60">
        <f t="shared" si="48"/>
        <v>145.0106461387274</v>
      </c>
      <c r="BR49" s="60">
        <f t="shared" si="49"/>
        <v>105.26620452074715</v>
      </c>
      <c r="BS49" s="60">
        <f t="shared" si="50"/>
        <v>100.72023498169236</v>
      </c>
      <c r="BT49" s="60">
        <f t="shared" si="51"/>
        <v>96.881325237029941</v>
      </c>
      <c r="BU49" s="60">
        <f t="shared" si="52"/>
        <v>101.90001007962906</v>
      </c>
      <c r="BV49" s="60">
        <f t="shared" si="53"/>
        <v>99.8099597288479</v>
      </c>
      <c r="BW49" s="60">
        <f t="shared" si="54"/>
        <v>99.504223733493106</v>
      </c>
      <c r="BX49" s="76">
        <f t="shared" si="55"/>
        <v>0</v>
      </c>
      <c r="BY49" s="60">
        <f t="shared" si="56"/>
        <v>45.010646138727395</v>
      </c>
      <c r="BZ49" s="60">
        <f t="shared" si="57"/>
        <v>5.2662045207471522</v>
      </c>
      <c r="CA49" s="60">
        <f t="shared" si="58"/>
        <v>0.72023498169235722</v>
      </c>
      <c r="CB49" s="60">
        <f t="shared" si="11"/>
        <v>-3.1186747629700591</v>
      </c>
      <c r="CC49" s="60">
        <f t="shared" si="12"/>
        <v>1.9000100796290553</v>
      </c>
      <c r="CD49" s="60">
        <f t="shared" si="13"/>
        <v>-0.19004027115209965</v>
      </c>
      <c r="CE49" s="61">
        <f t="shared" si="14"/>
        <v>-0.4957762665068941</v>
      </c>
      <c r="CG49" s="88" t="s">
        <v>46</v>
      </c>
      <c r="CH49" s="147">
        <f t="shared" si="59"/>
        <v>70480.296296296292</v>
      </c>
      <c r="CI49" s="148">
        <f t="shared" si="73"/>
        <v>3540.6560846560833</v>
      </c>
      <c r="CJ49" s="148">
        <f t="shared" si="60"/>
        <v>1.0603815980698812</v>
      </c>
      <c r="CK49" s="148">
        <f t="shared" si="61"/>
        <v>106.03815980698812</v>
      </c>
      <c r="CL49" s="149">
        <f t="shared" si="62"/>
        <v>6.0381598069881193</v>
      </c>
    </row>
    <row r="50" spans="1:90" ht="24" x14ac:dyDescent="0.25">
      <c r="A50" s="37" t="s">
        <v>47</v>
      </c>
      <c r="B50" s="131">
        <v>21642</v>
      </c>
      <c r="C50" s="55">
        <v>23548</v>
      </c>
      <c r="D50" s="55">
        <v>27593</v>
      </c>
      <c r="E50" s="55">
        <v>25626</v>
      </c>
      <c r="F50" s="55">
        <v>25037</v>
      </c>
      <c r="G50" s="56">
        <f t="shared" si="0"/>
        <v>26085.333333333332</v>
      </c>
      <c r="H50" s="56">
        <f t="shared" si="0"/>
        <v>25582.777777777777</v>
      </c>
      <c r="I50" s="56">
        <f t="shared" si="0"/>
        <v>25568.370370370369</v>
      </c>
      <c r="J50" s="58">
        <f t="shared" si="63"/>
        <v>0</v>
      </c>
      <c r="K50" s="56">
        <f t="shared" si="81"/>
        <v>1906</v>
      </c>
      <c r="L50" s="56">
        <f t="shared" si="87"/>
        <v>5951</v>
      </c>
      <c r="M50" s="56">
        <f t="shared" si="82"/>
        <v>3984</v>
      </c>
      <c r="N50" s="56">
        <f t="shared" si="83"/>
        <v>3395</v>
      </c>
      <c r="O50" s="56">
        <f t="shared" si="84"/>
        <v>4443.3333333333321</v>
      </c>
      <c r="P50" s="56">
        <f t="shared" si="85"/>
        <v>3940.7777777777774</v>
      </c>
      <c r="Q50" s="57">
        <f t="shared" si="86"/>
        <v>3926.3703703703686</v>
      </c>
      <c r="R50" s="59">
        <f t="shared" si="16"/>
        <v>1</v>
      </c>
      <c r="S50" s="60">
        <f t="shared" si="75"/>
        <v>1.0880694945014324</v>
      </c>
      <c r="T50" s="60">
        <f t="shared" si="65"/>
        <v>1.2749745864522688</v>
      </c>
      <c r="U50" s="60">
        <f t="shared" si="72"/>
        <v>1.1840864984751871</v>
      </c>
      <c r="V50" s="60">
        <f t="shared" si="66"/>
        <v>1.1568708991775252</v>
      </c>
      <c r="W50" s="60">
        <f t="shared" si="67"/>
        <v>1.2053106613683269</v>
      </c>
      <c r="X50" s="60">
        <f t="shared" si="68"/>
        <v>1.1820893530070131</v>
      </c>
      <c r="Y50" s="61">
        <f t="shared" si="69"/>
        <v>1.1814236378509551</v>
      </c>
      <c r="Z50" s="76">
        <f t="shared" si="18"/>
        <v>100</v>
      </c>
      <c r="AA50" s="60">
        <f t="shared" si="19"/>
        <v>108.80694945014324</v>
      </c>
      <c r="AB50" s="60">
        <f t="shared" si="20"/>
        <v>127.49745864522689</v>
      </c>
      <c r="AC50" s="60">
        <f t="shared" si="21"/>
        <v>118.40864984751872</v>
      </c>
      <c r="AD50" s="60">
        <f t="shared" si="22"/>
        <v>115.68708991775252</v>
      </c>
      <c r="AE50" s="60">
        <f t="shared" si="23"/>
        <v>120.53106613683269</v>
      </c>
      <c r="AF50" s="60">
        <f t="shared" si="24"/>
        <v>118.20893530070131</v>
      </c>
      <c r="AG50" s="77">
        <f t="shared" si="24"/>
        <v>118.14236378509551</v>
      </c>
      <c r="AH50" s="76">
        <f t="shared" si="25"/>
        <v>0</v>
      </c>
      <c r="AI50" s="60">
        <f t="shared" si="26"/>
        <v>8.8069494501432359</v>
      </c>
      <c r="AJ50" s="60">
        <f t="shared" si="27"/>
        <v>27.497458645226885</v>
      </c>
      <c r="AK50" s="60">
        <f t="shared" si="28"/>
        <v>18.408649847518717</v>
      </c>
      <c r="AL50" s="60">
        <f t="shared" si="29"/>
        <v>15.687089917752516</v>
      </c>
      <c r="AM50" s="60">
        <f t="shared" si="30"/>
        <v>20.531066136832692</v>
      </c>
      <c r="AN50" s="60">
        <f t="shared" si="31"/>
        <v>18.208935300701313</v>
      </c>
      <c r="AO50" s="61">
        <f t="shared" si="32"/>
        <v>18.142363785095512</v>
      </c>
      <c r="AQ50" s="37" t="s">
        <v>47</v>
      </c>
      <c r="AR50" s="54">
        <v>21642</v>
      </c>
      <c r="AS50" s="55">
        <v>23548</v>
      </c>
      <c r="AT50" s="55">
        <v>27593</v>
      </c>
      <c r="AU50" s="55">
        <v>25626</v>
      </c>
      <c r="AV50" s="55">
        <v>25037</v>
      </c>
      <c r="AW50" s="56">
        <f t="shared" si="5"/>
        <v>26085.333333333332</v>
      </c>
      <c r="AX50" s="56">
        <f t="shared" si="6"/>
        <v>25582.777777777777</v>
      </c>
      <c r="AY50" s="57">
        <f t="shared" si="7"/>
        <v>25568.370370370369</v>
      </c>
      <c r="AZ50" s="58">
        <v>0</v>
      </c>
      <c r="BA50" s="56">
        <f t="shared" si="70"/>
        <v>1906</v>
      </c>
      <c r="BB50" s="56">
        <f t="shared" si="33"/>
        <v>4045</v>
      </c>
      <c r="BC50" s="56">
        <f t="shared" si="34"/>
        <v>-1967</v>
      </c>
      <c r="BD50" s="56">
        <f t="shared" si="35"/>
        <v>-589</v>
      </c>
      <c r="BE50" s="56">
        <f t="shared" si="36"/>
        <v>1048.3333333333321</v>
      </c>
      <c r="BF50" s="56">
        <f t="shared" si="37"/>
        <v>-502.55555555555475</v>
      </c>
      <c r="BG50" s="56">
        <f t="shared" si="38"/>
        <v>-14.407407407408755</v>
      </c>
      <c r="BH50" s="59">
        <f t="shared" si="39"/>
        <v>1</v>
      </c>
      <c r="BI50" s="60">
        <f t="shared" si="40"/>
        <v>1.0880694945014324</v>
      </c>
      <c r="BJ50" s="60">
        <f t="shared" si="41"/>
        <v>1.1717767963308985</v>
      </c>
      <c r="BK50" s="60">
        <f t="shared" si="42"/>
        <v>0.92871380422570937</v>
      </c>
      <c r="BL50" s="60">
        <f t="shared" si="43"/>
        <v>0.9770155311012253</v>
      </c>
      <c r="BM50" s="60">
        <f t="shared" si="44"/>
        <v>1.041871363715035</v>
      </c>
      <c r="BN50" s="60">
        <f t="shared" si="45"/>
        <v>0.98073417160771492</v>
      </c>
      <c r="BO50" s="60">
        <f t="shared" si="46"/>
        <v>0.99943683178063936</v>
      </c>
      <c r="BP50" s="76">
        <f t="shared" si="47"/>
        <v>100</v>
      </c>
      <c r="BQ50" s="60">
        <f t="shared" si="48"/>
        <v>108.80694945014324</v>
      </c>
      <c r="BR50" s="60">
        <f t="shared" si="49"/>
        <v>117.17767963308985</v>
      </c>
      <c r="BS50" s="60">
        <f t="shared" si="50"/>
        <v>92.871380422570937</v>
      </c>
      <c r="BT50" s="60">
        <f t="shared" si="51"/>
        <v>97.701553110122532</v>
      </c>
      <c r="BU50" s="60">
        <f t="shared" si="52"/>
        <v>104.1871363715035</v>
      </c>
      <c r="BV50" s="60">
        <f t="shared" si="53"/>
        <v>98.073417160771498</v>
      </c>
      <c r="BW50" s="60">
        <f t="shared" si="54"/>
        <v>99.943683178063935</v>
      </c>
      <c r="BX50" s="76">
        <f t="shared" si="55"/>
        <v>0</v>
      </c>
      <c r="BY50" s="60">
        <f t="shared" si="56"/>
        <v>8.8069494501432359</v>
      </c>
      <c r="BZ50" s="60">
        <f t="shared" si="57"/>
        <v>17.177679633089852</v>
      </c>
      <c r="CA50" s="60">
        <f t="shared" si="58"/>
        <v>-7.1286195774290633</v>
      </c>
      <c r="CB50" s="60">
        <f t="shared" si="11"/>
        <v>-2.2984468898774679</v>
      </c>
      <c r="CC50" s="60">
        <f t="shared" si="12"/>
        <v>4.1871363715034988</v>
      </c>
      <c r="CD50" s="60">
        <f t="shared" si="13"/>
        <v>-1.9265828392285016</v>
      </c>
      <c r="CE50" s="61">
        <f t="shared" si="14"/>
        <v>-5.6316821936064798E-2</v>
      </c>
      <c r="CG50" s="88" t="s">
        <v>47</v>
      </c>
      <c r="CH50" s="147">
        <f t="shared" si="59"/>
        <v>25085.310185185186</v>
      </c>
      <c r="CI50" s="148">
        <f t="shared" si="73"/>
        <v>560.91005291005263</v>
      </c>
      <c r="CJ50" s="148">
        <f t="shared" si="60"/>
        <v>1.0241030631366073</v>
      </c>
      <c r="CK50" s="148">
        <f t="shared" si="61"/>
        <v>102.41030631366073</v>
      </c>
      <c r="CL50" s="149">
        <f t="shared" si="62"/>
        <v>2.4103063136607261</v>
      </c>
    </row>
    <row r="51" spans="1:90" ht="24" x14ac:dyDescent="0.25">
      <c r="A51" s="37" t="s">
        <v>48</v>
      </c>
      <c r="B51" s="131">
        <v>15807</v>
      </c>
      <c r="C51" s="55">
        <v>15219</v>
      </c>
      <c r="D51" s="55">
        <v>17482</v>
      </c>
      <c r="E51" s="55">
        <v>16350</v>
      </c>
      <c r="F51" s="55">
        <v>15581</v>
      </c>
      <c r="G51" s="56">
        <f t="shared" si="0"/>
        <v>16471</v>
      </c>
      <c r="H51" s="56">
        <f t="shared" si="0"/>
        <v>16134</v>
      </c>
      <c r="I51" s="56">
        <f t="shared" si="0"/>
        <v>16062</v>
      </c>
      <c r="J51" s="58">
        <f t="shared" si="63"/>
        <v>0</v>
      </c>
      <c r="K51" s="56">
        <f t="shared" si="81"/>
        <v>-588</v>
      </c>
      <c r="L51" s="56">
        <f t="shared" si="87"/>
        <v>1675</v>
      </c>
      <c r="M51" s="56">
        <f t="shared" si="82"/>
        <v>543</v>
      </c>
      <c r="N51" s="56">
        <f t="shared" si="83"/>
        <v>-226</v>
      </c>
      <c r="O51" s="56">
        <f t="shared" si="84"/>
        <v>664</v>
      </c>
      <c r="P51" s="56">
        <f t="shared" si="85"/>
        <v>327</v>
      </c>
      <c r="Q51" s="57">
        <f t="shared" si="86"/>
        <v>255</v>
      </c>
      <c r="R51" s="59">
        <f t="shared" si="16"/>
        <v>1</v>
      </c>
      <c r="S51" s="60">
        <f t="shared" si="75"/>
        <v>0.9628012905674701</v>
      </c>
      <c r="T51" s="60">
        <f t="shared" si="65"/>
        <v>1.1059657113936863</v>
      </c>
      <c r="U51" s="60">
        <f t="shared" si="72"/>
        <v>1.0343518694249383</v>
      </c>
      <c r="V51" s="60">
        <f t="shared" si="66"/>
        <v>0.98570253685076237</v>
      </c>
      <c r="W51" s="60">
        <f t="shared" si="67"/>
        <v>1.0420067058897957</v>
      </c>
      <c r="X51" s="60">
        <f t="shared" si="68"/>
        <v>1.0206870373884989</v>
      </c>
      <c r="Y51" s="61">
        <f t="shared" si="69"/>
        <v>1.0161320933763522</v>
      </c>
      <c r="Z51" s="76">
        <f t="shared" si="18"/>
        <v>100</v>
      </c>
      <c r="AA51" s="60">
        <f t="shared" si="19"/>
        <v>96.280129056747015</v>
      </c>
      <c r="AB51" s="60">
        <f t="shared" si="20"/>
        <v>110.59657113936862</v>
      </c>
      <c r="AC51" s="60">
        <f t="shared" si="21"/>
        <v>103.43518694249383</v>
      </c>
      <c r="AD51" s="60">
        <f t="shared" si="22"/>
        <v>98.570253685076239</v>
      </c>
      <c r="AE51" s="60">
        <f t="shared" si="23"/>
        <v>104.20067058897958</v>
      </c>
      <c r="AF51" s="60">
        <f t="shared" si="24"/>
        <v>102.06870373884989</v>
      </c>
      <c r="AG51" s="77">
        <f t="shared" si="24"/>
        <v>101.61320933763523</v>
      </c>
      <c r="AH51" s="76">
        <f t="shared" si="25"/>
        <v>0</v>
      </c>
      <c r="AI51" s="60">
        <f t="shared" si="26"/>
        <v>-3.7198709432529853</v>
      </c>
      <c r="AJ51" s="60">
        <f t="shared" si="27"/>
        <v>10.596571139368621</v>
      </c>
      <c r="AK51" s="60">
        <f t="shared" si="28"/>
        <v>3.4351869424938286</v>
      </c>
      <c r="AL51" s="60">
        <f t="shared" si="29"/>
        <v>-1.4297463149237615</v>
      </c>
      <c r="AM51" s="60">
        <f t="shared" si="30"/>
        <v>4.2006705889795768</v>
      </c>
      <c r="AN51" s="60">
        <f t="shared" si="31"/>
        <v>2.0687037388498908</v>
      </c>
      <c r="AO51" s="61">
        <f t="shared" si="32"/>
        <v>1.6132093376352259</v>
      </c>
      <c r="AQ51" s="37" t="s">
        <v>48</v>
      </c>
      <c r="AR51" s="54">
        <v>15807</v>
      </c>
      <c r="AS51" s="55">
        <v>15219</v>
      </c>
      <c r="AT51" s="55">
        <v>17482</v>
      </c>
      <c r="AU51" s="55">
        <v>16350</v>
      </c>
      <c r="AV51" s="55">
        <v>15581</v>
      </c>
      <c r="AW51" s="56">
        <f t="shared" si="5"/>
        <v>16471</v>
      </c>
      <c r="AX51" s="56">
        <f t="shared" si="6"/>
        <v>16134</v>
      </c>
      <c r="AY51" s="57">
        <f t="shared" si="7"/>
        <v>16062</v>
      </c>
      <c r="AZ51" s="58">
        <v>0</v>
      </c>
      <c r="BA51" s="56">
        <f t="shared" si="70"/>
        <v>-588</v>
      </c>
      <c r="BB51" s="56">
        <f t="shared" si="33"/>
        <v>2263</v>
      </c>
      <c r="BC51" s="56">
        <f t="shared" si="34"/>
        <v>-1132</v>
      </c>
      <c r="BD51" s="56">
        <f t="shared" si="35"/>
        <v>-769</v>
      </c>
      <c r="BE51" s="56">
        <f t="shared" si="36"/>
        <v>890</v>
      </c>
      <c r="BF51" s="56">
        <f t="shared" si="37"/>
        <v>-337</v>
      </c>
      <c r="BG51" s="56">
        <f t="shared" si="38"/>
        <v>-72</v>
      </c>
      <c r="BH51" s="59">
        <f t="shared" si="39"/>
        <v>1</v>
      </c>
      <c r="BI51" s="60">
        <f t="shared" si="40"/>
        <v>0.9628012905674701</v>
      </c>
      <c r="BJ51" s="60">
        <f t="shared" si="41"/>
        <v>1.14869570931073</v>
      </c>
      <c r="BK51" s="60">
        <f t="shared" si="42"/>
        <v>0.9352476833314266</v>
      </c>
      <c r="BL51" s="60">
        <f t="shared" si="43"/>
        <v>0.95296636085626907</v>
      </c>
      <c r="BM51" s="60">
        <f t="shared" si="44"/>
        <v>1.0571208523201334</v>
      </c>
      <c r="BN51" s="60">
        <f t="shared" si="45"/>
        <v>0.97953979721935525</v>
      </c>
      <c r="BO51" s="60">
        <f t="shared" si="46"/>
        <v>0.99553737448865753</v>
      </c>
      <c r="BP51" s="76">
        <f t="shared" si="47"/>
        <v>100</v>
      </c>
      <c r="BQ51" s="60">
        <f t="shared" si="48"/>
        <v>96.280129056747015</v>
      </c>
      <c r="BR51" s="60">
        <f t="shared" si="49"/>
        <v>114.869570931073</v>
      </c>
      <c r="BS51" s="60">
        <f t="shared" si="50"/>
        <v>93.52476833314266</v>
      </c>
      <c r="BT51" s="60">
        <f t="shared" si="51"/>
        <v>95.296636085626901</v>
      </c>
      <c r="BU51" s="60">
        <f t="shared" si="52"/>
        <v>105.71208523201334</v>
      </c>
      <c r="BV51" s="60">
        <f t="shared" si="53"/>
        <v>97.953979721935525</v>
      </c>
      <c r="BW51" s="60">
        <f t="shared" si="54"/>
        <v>99.553737448865746</v>
      </c>
      <c r="BX51" s="76">
        <f t="shared" si="55"/>
        <v>0</v>
      </c>
      <c r="BY51" s="60">
        <f t="shared" si="56"/>
        <v>-3.7198709432529853</v>
      </c>
      <c r="BZ51" s="60">
        <f t="shared" si="57"/>
        <v>14.869570931073</v>
      </c>
      <c r="CA51" s="60">
        <f t="shared" si="58"/>
        <v>-6.47523166685734</v>
      </c>
      <c r="CB51" s="60">
        <f t="shared" si="11"/>
        <v>-4.7033639143730994</v>
      </c>
      <c r="CC51" s="60">
        <f t="shared" si="12"/>
        <v>5.7120852320133366</v>
      </c>
      <c r="CD51" s="60">
        <f t="shared" si="13"/>
        <v>-2.046020278064475</v>
      </c>
      <c r="CE51" s="61">
        <f t="shared" si="14"/>
        <v>-0.44626255113425373</v>
      </c>
      <c r="CG51" s="88" t="s">
        <v>48</v>
      </c>
      <c r="CH51" s="147">
        <f t="shared" si="59"/>
        <v>16138.25</v>
      </c>
      <c r="CI51" s="148">
        <f t="shared" si="73"/>
        <v>36.428571428571431</v>
      </c>
      <c r="CJ51" s="148">
        <f t="shared" si="60"/>
        <v>1.0022888087429713</v>
      </c>
      <c r="CK51" s="148">
        <f t="shared" si="61"/>
        <v>100.22888087429713</v>
      </c>
      <c r="CL51" s="149">
        <f t="shared" si="62"/>
        <v>0.22888087429713266</v>
      </c>
    </row>
    <row r="52" spans="1:90" x14ac:dyDescent="0.25">
      <c r="A52" s="37" t="s">
        <v>49</v>
      </c>
      <c r="B52" s="131">
        <v>35451</v>
      </c>
      <c r="C52" s="55">
        <v>57998</v>
      </c>
      <c r="D52" s="55">
        <v>60816</v>
      </c>
      <c r="E52" s="55">
        <v>48337</v>
      </c>
      <c r="F52" s="55">
        <v>44911</v>
      </c>
      <c r="G52" s="56">
        <f t="shared" si="0"/>
        <v>51354.666666666664</v>
      </c>
      <c r="H52" s="56">
        <f t="shared" si="0"/>
        <v>48200.888888888883</v>
      </c>
      <c r="I52" s="56">
        <f t="shared" si="0"/>
        <v>48155.518518518511</v>
      </c>
      <c r="J52" s="58">
        <f t="shared" si="63"/>
        <v>0</v>
      </c>
      <c r="K52" s="56">
        <f t="shared" si="81"/>
        <v>22547</v>
      </c>
      <c r="L52" s="56">
        <f t="shared" si="87"/>
        <v>25365</v>
      </c>
      <c r="M52" s="56">
        <f t="shared" si="82"/>
        <v>12886</v>
      </c>
      <c r="N52" s="56">
        <f t="shared" si="83"/>
        <v>9460</v>
      </c>
      <c r="O52" s="56">
        <f t="shared" si="84"/>
        <v>15903.666666666664</v>
      </c>
      <c r="P52" s="56">
        <f t="shared" si="85"/>
        <v>12749.888888888883</v>
      </c>
      <c r="Q52" s="57">
        <f t="shared" si="86"/>
        <v>12704.518518518511</v>
      </c>
      <c r="R52" s="59">
        <f t="shared" si="16"/>
        <v>1</v>
      </c>
      <c r="S52" s="60">
        <f t="shared" si="75"/>
        <v>1.6360046261036361</v>
      </c>
      <c r="T52" s="60">
        <f t="shared" si="65"/>
        <v>1.7154946263857156</v>
      </c>
      <c r="U52" s="60">
        <f t="shared" si="72"/>
        <v>1.3634876308143635</v>
      </c>
      <c r="V52" s="60">
        <f t="shared" si="66"/>
        <v>1.2668471975402669</v>
      </c>
      <c r="W52" s="60">
        <f t="shared" si="67"/>
        <v>1.4486098182467819</v>
      </c>
      <c r="X52" s="60">
        <f t="shared" si="68"/>
        <v>1.3596482155338039</v>
      </c>
      <c r="Y52" s="61">
        <f t="shared" si="69"/>
        <v>1.358368410440284</v>
      </c>
      <c r="Z52" s="76">
        <f t="shared" si="18"/>
        <v>100</v>
      </c>
      <c r="AA52" s="60">
        <f t="shared" si="19"/>
        <v>163.60046261036359</v>
      </c>
      <c r="AB52" s="60">
        <f t="shared" si="20"/>
        <v>171.54946263857155</v>
      </c>
      <c r="AC52" s="60">
        <f t="shared" si="21"/>
        <v>136.34876308143635</v>
      </c>
      <c r="AD52" s="60">
        <f t="shared" si="22"/>
        <v>126.68471975402669</v>
      </c>
      <c r="AE52" s="60">
        <f t="shared" si="23"/>
        <v>144.86098182467819</v>
      </c>
      <c r="AF52" s="60">
        <f t="shared" si="24"/>
        <v>135.96482155338038</v>
      </c>
      <c r="AG52" s="77">
        <f t="shared" si="24"/>
        <v>135.8368410440284</v>
      </c>
      <c r="AH52" s="76">
        <f t="shared" si="25"/>
        <v>0</v>
      </c>
      <c r="AI52" s="60">
        <f t="shared" si="26"/>
        <v>63.600462610363593</v>
      </c>
      <c r="AJ52" s="60">
        <f t="shared" si="27"/>
        <v>71.549462638571555</v>
      </c>
      <c r="AK52" s="60">
        <f t="shared" si="28"/>
        <v>36.348763081436346</v>
      </c>
      <c r="AL52" s="60">
        <f t="shared" si="29"/>
        <v>26.684719754026688</v>
      </c>
      <c r="AM52" s="60">
        <f t="shared" si="30"/>
        <v>44.860981824678191</v>
      </c>
      <c r="AN52" s="60">
        <f t="shared" si="31"/>
        <v>35.964821553380375</v>
      </c>
      <c r="AO52" s="61">
        <f t="shared" si="32"/>
        <v>35.836841044028404</v>
      </c>
      <c r="AQ52" s="37" t="s">
        <v>49</v>
      </c>
      <c r="AR52" s="54">
        <v>35451</v>
      </c>
      <c r="AS52" s="55">
        <v>57998</v>
      </c>
      <c r="AT52" s="55">
        <v>60816</v>
      </c>
      <c r="AU52" s="55">
        <v>48337</v>
      </c>
      <c r="AV52" s="55">
        <v>44911</v>
      </c>
      <c r="AW52" s="56">
        <f t="shared" si="5"/>
        <v>51354.666666666664</v>
      </c>
      <c r="AX52" s="56">
        <f t="shared" si="6"/>
        <v>48200.888888888883</v>
      </c>
      <c r="AY52" s="57">
        <f t="shared" si="7"/>
        <v>48155.518518518511</v>
      </c>
      <c r="AZ52" s="58">
        <v>0</v>
      </c>
      <c r="BA52" s="56">
        <f t="shared" si="70"/>
        <v>22547</v>
      </c>
      <c r="BB52" s="56">
        <f t="shared" si="33"/>
        <v>2818</v>
      </c>
      <c r="BC52" s="56">
        <f t="shared" si="34"/>
        <v>-12479</v>
      </c>
      <c r="BD52" s="56">
        <f t="shared" si="35"/>
        <v>-3426</v>
      </c>
      <c r="BE52" s="56">
        <f t="shared" si="36"/>
        <v>6443.6666666666642</v>
      </c>
      <c r="BF52" s="56">
        <f t="shared" si="37"/>
        <v>-3153.777777777781</v>
      </c>
      <c r="BG52" s="56">
        <f t="shared" si="38"/>
        <v>-45.370370370372257</v>
      </c>
      <c r="BH52" s="59">
        <f t="shared" si="39"/>
        <v>1</v>
      </c>
      <c r="BI52" s="60">
        <f t="shared" si="40"/>
        <v>1.6360046261036361</v>
      </c>
      <c r="BJ52" s="60">
        <f t="shared" si="41"/>
        <v>1.0485878823407704</v>
      </c>
      <c r="BK52" s="60">
        <f t="shared" si="42"/>
        <v>0.79480728755590635</v>
      </c>
      <c r="BL52" s="60">
        <f t="shared" si="43"/>
        <v>0.92912261828413012</v>
      </c>
      <c r="BM52" s="60">
        <f t="shared" si="44"/>
        <v>1.1434763569429909</v>
      </c>
      <c r="BN52" s="60">
        <f t="shared" si="45"/>
        <v>0.93858829231142027</v>
      </c>
      <c r="BO52" s="60">
        <f t="shared" si="46"/>
        <v>0.99905872336763424</v>
      </c>
      <c r="BP52" s="76">
        <f t="shared" si="47"/>
        <v>100</v>
      </c>
      <c r="BQ52" s="60">
        <f t="shared" si="48"/>
        <v>163.60046261036359</v>
      </c>
      <c r="BR52" s="60">
        <f t="shared" si="49"/>
        <v>104.85878823407704</v>
      </c>
      <c r="BS52" s="60">
        <f t="shared" si="50"/>
        <v>79.480728755590633</v>
      </c>
      <c r="BT52" s="60">
        <f t="shared" si="51"/>
        <v>92.912261828413008</v>
      </c>
      <c r="BU52" s="60">
        <f t="shared" si="52"/>
        <v>114.34763569429909</v>
      </c>
      <c r="BV52" s="60">
        <f t="shared" si="53"/>
        <v>93.858829231142025</v>
      </c>
      <c r="BW52" s="60">
        <f t="shared" si="54"/>
        <v>99.905872336763423</v>
      </c>
      <c r="BX52" s="76">
        <f t="shared" si="55"/>
        <v>0</v>
      </c>
      <c r="BY52" s="60">
        <f t="shared" si="56"/>
        <v>63.600462610363593</v>
      </c>
      <c r="BZ52" s="60">
        <f t="shared" si="57"/>
        <v>4.8587882340770392</v>
      </c>
      <c r="CA52" s="60">
        <f t="shared" si="58"/>
        <v>-20.519271244409367</v>
      </c>
      <c r="CB52" s="60">
        <f t="shared" si="11"/>
        <v>-7.0877381715869916</v>
      </c>
      <c r="CC52" s="60">
        <f t="shared" si="12"/>
        <v>14.347635694299086</v>
      </c>
      <c r="CD52" s="60">
        <f t="shared" si="13"/>
        <v>-6.1411707688579753</v>
      </c>
      <c r="CE52" s="61">
        <f t="shared" si="14"/>
        <v>-9.4127663236577064E-2</v>
      </c>
      <c r="CG52" s="88" t="s">
        <v>49</v>
      </c>
      <c r="CH52" s="147">
        <f t="shared" si="59"/>
        <v>49403.009259259255</v>
      </c>
      <c r="CI52" s="148">
        <f t="shared" si="73"/>
        <v>1814.9312169312159</v>
      </c>
      <c r="CJ52" s="148">
        <f t="shared" si="60"/>
        <v>1.0447262583121504</v>
      </c>
      <c r="CK52" s="148">
        <f t="shared" si="61"/>
        <v>104.47262583121504</v>
      </c>
      <c r="CL52" s="149">
        <f t="shared" si="62"/>
        <v>4.4726258312150406</v>
      </c>
    </row>
    <row r="53" spans="1:90" x14ac:dyDescent="0.25">
      <c r="A53" s="37" t="s">
        <v>50</v>
      </c>
      <c r="B53" s="131">
        <v>23938</v>
      </c>
      <c r="C53" s="55">
        <v>22899</v>
      </c>
      <c r="D53" s="55">
        <v>25436</v>
      </c>
      <c r="E53" s="55">
        <v>22917</v>
      </c>
      <c r="F53" s="55">
        <v>21360</v>
      </c>
      <c r="G53" s="56">
        <f t="shared" si="0"/>
        <v>23237.666666666668</v>
      </c>
      <c r="H53" s="56">
        <f t="shared" si="0"/>
        <v>22504.888888888891</v>
      </c>
      <c r="I53" s="56">
        <f t="shared" si="0"/>
        <v>22367.518518518522</v>
      </c>
      <c r="J53" s="58">
        <f t="shared" si="63"/>
        <v>0</v>
      </c>
      <c r="K53" s="56">
        <f t="shared" si="81"/>
        <v>-1039</v>
      </c>
      <c r="L53" s="56">
        <f t="shared" si="87"/>
        <v>1498</v>
      </c>
      <c r="M53" s="56">
        <f t="shared" si="82"/>
        <v>-1021</v>
      </c>
      <c r="N53" s="56">
        <f t="shared" si="83"/>
        <v>-2578</v>
      </c>
      <c r="O53" s="56">
        <f t="shared" si="84"/>
        <v>-700.33333333333212</v>
      </c>
      <c r="P53" s="56">
        <f t="shared" si="85"/>
        <v>-1433.1111111111095</v>
      </c>
      <c r="Q53" s="57">
        <f t="shared" si="86"/>
        <v>-1570.4814814814781</v>
      </c>
      <c r="R53" s="59">
        <f t="shared" si="16"/>
        <v>1</v>
      </c>
      <c r="S53" s="60">
        <f t="shared" si="75"/>
        <v>0.95659620686774172</v>
      </c>
      <c r="T53" s="60">
        <f t="shared" si="65"/>
        <v>1.0625783273456428</v>
      </c>
      <c r="U53" s="60">
        <f t="shared" si="72"/>
        <v>0.95734814938591362</v>
      </c>
      <c r="V53" s="60">
        <f t="shared" si="66"/>
        <v>0.8923051215640404</v>
      </c>
      <c r="W53" s="60">
        <f t="shared" si="67"/>
        <v>0.97074386609853236</v>
      </c>
      <c r="X53" s="60">
        <f t="shared" si="68"/>
        <v>0.9401323790161622</v>
      </c>
      <c r="Y53" s="61">
        <f t="shared" si="69"/>
        <v>0.9343937888929118</v>
      </c>
      <c r="Z53" s="76">
        <f t="shared" si="18"/>
        <v>100</v>
      </c>
      <c r="AA53" s="60">
        <f t="shared" si="19"/>
        <v>95.659620686774176</v>
      </c>
      <c r="AB53" s="60">
        <f t="shared" si="20"/>
        <v>106.25783273456429</v>
      </c>
      <c r="AC53" s="60">
        <f t="shared" si="21"/>
        <v>95.734814938591356</v>
      </c>
      <c r="AD53" s="60">
        <f t="shared" si="22"/>
        <v>89.230512156404046</v>
      </c>
      <c r="AE53" s="60">
        <f t="shared" si="23"/>
        <v>97.074386609853235</v>
      </c>
      <c r="AF53" s="60">
        <f t="shared" si="24"/>
        <v>94.013237901616222</v>
      </c>
      <c r="AG53" s="77">
        <f t="shared" si="24"/>
        <v>93.439378889291177</v>
      </c>
      <c r="AH53" s="76">
        <f t="shared" si="25"/>
        <v>0</v>
      </c>
      <c r="AI53" s="60">
        <f t="shared" si="26"/>
        <v>-4.3403793132258244</v>
      </c>
      <c r="AJ53" s="60">
        <f t="shared" si="27"/>
        <v>6.257832734564289</v>
      </c>
      <c r="AK53" s="60">
        <f t="shared" si="28"/>
        <v>-4.2651850614086442</v>
      </c>
      <c r="AL53" s="60">
        <f t="shared" si="29"/>
        <v>-10.769487843595954</v>
      </c>
      <c r="AM53" s="60">
        <f t="shared" si="30"/>
        <v>-2.9256133901467649</v>
      </c>
      <c r="AN53" s="60">
        <f t="shared" si="31"/>
        <v>-5.9867620983837782</v>
      </c>
      <c r="AO53" s="61">
        <f t="shared" si="32"/>
        <v>-6.5606211107088228</v>
      </c>
      <c r="AQ53" s="37" t="s">
        <v>50</v>
      </c>
      <c r="AR53" s="54">
        <v>23938</v>
      </c>
      <c r="AS53" s="55">
        <v>22899</v>
      </c>
      <c r="AT53" s="55">
        <v>25436</v>
      </c>
      <c r="AU53" s="55">
        <v>22917</v>
      </c>
      <c r="AV53" s="55">
        <v>21360</v>
      </c>
      <c r="AW53" s="56">
        <f t="shared" si="5"/>
        <v>23237.666666666668</v>
      </c>
      <c r="AX53" s="56">
        <f t="shared" si="6"/>
        <v>22504.888888888891</v>
      </c>
      <c r="AY53" s="57">
        <f t="shared" si="7"/>
        <v>22367.518518518522</v>
      </c>
      <c r="AZ53" s="58">
        <v>0</v>
      </c>
      <c r="BA53" s="56">
        <f t="shared" si="70"/>
        <v>-1039</v>
      </c>
      <c r="BB53" s="56">
        <f t="shared" si="33"/>
        <v>2537</v>
      </c>
      <c r="BC53" s="56">
        <f t="shared" si="34"/>
        <v>-2519</v>
      </c>
      <c r="BD53" s="56">
        <f t="shared" si="35"/>
        <v>-1557</v>
      </c>
      <c r="BE53" s="56">
        <f t="shared" si="36"/>
        <v>1877.6666666666679</v>
      </c>
      <c r="BF53" s="56">
        <f t="shared" si="37"/>
        <v>-732.77777777777737</v>
      </c>
      <c r="BG53" s="56">
        <f t="shared" si="38"/>
        <v>-137.37037037036862</v>
      </c>
      <c r="BH53" s="59">
        <f t="shared" si="39"/>
        <v>1</v>
      </c>
      <c r="BI53" s="60">
        <f t="shared" si="40"/>
        <v>0.95659620686774172</v>
      </c>
      <c r="BJ53" s="60">
        <f t="shared" si="41"/>
        <v>1.1107908642298789</v>
      </c>
      <c r="BK53" s="60">
        <f t="shared" si="42"/>
        <v>0.90096713319704358</v>
      </c>
      <c r="BL53" s="60">
        <f t="shared" si="43"/>
        <v>0.93205917004843564</v>
      </c>
      <c r="BM53" s="60">
        <f t="shared" si="44"/>
        <v>1.0879057428214731</v>
      </c>
      <c r="BN53" s="60">
        <f t="shared" si="45"/>
        <v>0.96846594848402257</v>
      </c>
      <c r="BO53" s="60">
        <f t="shared" si="46"/>
        <v>0.99389597651209949</v>
      </c>
      <c r="BP53" s="76">
        <f t="shared" si="47"/>
        <v>100</v>
      </c>
      <c r="BQ53" s="60">
        <f t="shared" si="48"/>
        <v>95.659620686774176</v>
      </c>
      <c r="BR53" s="60">
        <f t="shared" si="49"/>
        <v>111.0790864229879</v>
      </c>
      <c r="BS53" s="60">
        <f t="shared" si="50"/>
        <v>90.096713319704364</v>
      </c>
      <c r="BT53" s="60">
        <f t="shared" si="51"/>
        <v>93.20591700484357</v>
      </c>
      <c r="BU53" s="60">
        <f t="shared" si="52"/>
        <v>108.79057428214732</v>
      </c>
      <c r="BV53" s="60">
        <f t="shared" si="53"/>
        <v>96.846594848402262</v>
      </c>
      <c r="BW53" s="60">
        <f t="shared" si="54"/>
        <v>99.389597651209954</v>
      </c>
      <c r="BX53" s="76">
        <f t="shared" si="55"/>
        <v>0</v>
      </c>
      <c r="BY53" s="60">
        <f t="shared" si="56"/>
        <v>-4.3403793132258244</v>
      </c>
      <c r="BZ53" s="60">
        <f t="shared" si="57"/>
        <v>11.079086422987899</v>
      </c>
      <c r="CA53" s="60">
        <f t="shared" si="58"/>
        <v>-9.9032866802956363</v>
      </c>
      <c r="CB53" s="60">
        <f t="shared" si="11"/>
        <v>-6.7940829951564297</v>
      </c>
      <c r="CC53" s="60">
        <f t="shared" si="12"/>
        <v>8.7905742821473183</v>
      </c>
      <c r="CD53" s="60">
        <f t="shared" si="13"/>
        <v>-3.1534051515977382</v>
      </c>
      <c r="CE53" s="61">
        <f t="shared" si="14"/>
        <v>-0.61040234879004629</v>
      </c>
      <c r="CG53" s="88" t="s">
        <v>50</v>
      </c>
      <c r="CH53" s="147">
        <f t="shared" si="59"/>
        <v>23082.509259259259</v>
      </c>
      <c r="CI53" s="148">
        <f t="shared" si="73"/>
        <v>-224.35449735449689</v>
      </c>
      <c r="CJ53" s="148">
        <f t="shared" si="60"/>
        <v>0.99035293239686972</v>
      </c>
      <c r="CK53" s="148">
        <f t="shared" si="61"/>
        <v>99.035293239686979</v>
      </c>
      <c r="CL53" s="149">
        <f t="shared" si="62"/>
        <v>-0.96470676031302105</v>
      </c>
    </row>
    <row r="54" spans="1:90" ht="24" x14ac:dyDescent="0.25">
      <c r="A54" s="37" t="s">
        <v>51</v>
      </c>
      <c r="B54" s="131">
        <v>35754</v>
      </c>
      <c r="C54" s="55">
        <v>41451</v>
      </c>
      <c r="D54" s="55">
        <v>51253</v>
      </c>
      <c r="E54" s="55">
        <v>61619</v>
      </c>
      <c r="F54" s="55">
        <v>62008</v>
      </c>
      <c r="G54" s="56">
        <f t="shared" si="0"/>
        <v>58293.333333333336</v>
      </c>
      <c r="H54" s="56">
        <f t="shared" si="0"/>
        <v>60640.111111111117</v>
      </c>
      <c r="I54" s="56">
        <f t="shared" si="0"/>
        <v>60313.814814814825</v>
      </c>
      <c r="J54" s="58">
        <f t="shared" si="63"/>
        <v>0</v>
      </c>
      <c r="K54" s="56">
        <f t="shared" si="81"/>
        <v>5697</v>
      </c>
      <c r="L54" s="56">
        <f t="shared" si="87"/>
        <v>15499</v>
      </c>
      <c r="M54" s="56">
        <f t="shared" si="82"/>
        <v>25865</v>
      </c>
      <c r="N54" s="56">
        <f t="shared" si="83"/>
        <v>26254</v>
      </c>
      <c r="O54" s="56">
        <f t="shared" si="84"/>
        <v>22539.333333333336</v>
      </c>
      <c r="P54" s="56">
        <f t="shared" si="85"/>
        <v>24886.111111111117</v>
      </c>
      <c r="Q54" s="57">
        <f t="shared" si="86"/>
        <v>24559.814814814825</v>
      </c>
      <c r="R54" s="59">
        <f t="shared" si="16"/>
        <v>1</v>
      </c>
      <c r="S54" s="60">
        <f t="shared" si="75"/>
        <v>1.159338815237456</v>
      </c>
      <c r="T54" s="60">
        <f t="shared" si="65"/>
        <v>1.433489959165408</v>
      </c>
      <c r="U54" s="60">
        <f t="shared" si="72"/>
        <v>1.7234155618951725</v>
      </c>
      <c r="V54" s="60">
        <f t="shared" si="66"/>
        <v>1.7342954634446495</v>
      </c>
      <c r="W54" s="60">
        <f t="shared" si="67"/>
        <v>1.6304003281684101</v>
      </c>
      <c r="X54" s="60">
        <f t="shared" si="68"/>
        <v>1.6960371178360776</v>
      </c>
      <c r="Y54" s="61">
        <f t="shared" si="69"/>
        <v>1.6869109698163793</v>
      </c>
      <c r="Z54" s="76">
        <f t="shared" si="18"/>
        <v>100</v>
      </c>
      <c r="AA54" s="60">
        <f t="shared" si="19"/>
        <v>115.9338815237456</v>
      </c>
      <c r="AB54" s="60">
        <f t="shared" si="20"/>
        <v>143.34899591654079</v>
      </c>
      <c r="AC54" s="60">
        <f t="shared" si="21"/>
        <v>172.34155618951726</v>
      </c>
      <c r="AD54" s="60">
        <f t="shared" si="22"/>
        <v>173.42954634446494</v>
      </c>
      <c r="AE54" s="60">
        <f t="shared" si="23"/>
        <v>163.04003281684101</v>
      </c>
      <c r="AF54" s="60">
        <f t="shared" si="24"/>
        <v>169.60371178360776</v>
      </c>
      <c r="AG54" s="77">
        <f t="shared" si="24"/>
        <v>168.69109698163794</v>
      </c>
      <c r="AH54" s="76">
        <f t="shared" si="25"/>
        <v>0</v>
      </c>
      <c r="AI54" s="60">
        <f t="shared" si="26"/>
        <v>15.933881523745598</v>
      </c>
      <c r="AJ54" s="60">
        <f t="shared" si="27"/>
        <v>43.348995916540787</v>
      </c>
      <c r="AK54" s="60">
        <f t="shared" si="28"/>
        <v>72.341556189517263</v>
      </c>
      <c r="AL54" s="60">
        <f t="shared" si="29"/>
        <v>73.429546344464939</v>
      </c>
      <c r="AM54" s="60">
        <f t="shared" si="30"/>
        <v>63.040032816841006</v>
      </c>
      <c r="AN54" s="60">
        <f t="shared" si="31"/>
        <v>69.603711783607764</v>
      </c>
      <c r="AO54" s="61">
        <f t="shared" si="32"/>
        <v>68.691096981637941</v>
      </c>
      <c r="AQ54" s="37" t="s">
        <v>51</v>
      </c>
      <c r="AR54" s="54">
        <v>35754</v>
      </c>
      <c r="AS54" s="55">
        <v>41451</v>
      </c>
      <c r="AT54" s="55">
        <v>51253</v>
      </c>
      <c r="AU54" s="55">
        <v>61619</v>
      </c>
      <c r="AV54" s="55">
        <v>62008</v>
      </c>
      <c r="AW54" s="56">
        <f t="shared" si="5"/>
        <v>58293.333333333336</v>
      </c>
      <c r="AX54" s="56">
        <f t="shared" si="6"/>
        <v>60640.111111111117</v>
      </c>
      <c r="AY54" s="57">
        <f t="shared" si="7"/>
        <v>60313.814814814825</v>
      </c>
      <c r="AZ54" s="58">
        <v>0</v>
      </c>
      <c r="BA54" s="56">
        <f t="shared" si="70"/>
        <v>5697</v>
      </c>
      <c r="BB54" s="56">
        <f t="shared" si="33"/>
        <v>9802</v>
      </c>
      <c r="BC54" s="56">
        <f t="shared" si="34"/>
        <v>10366</v>
      </c>
      <c r="BD54" s="56">
        <f t="shared" si="35"/>
        <v>389</v>
      </c>
      <c r="BE54" s="56">
        <f t="shared" si="36"/>
        <v>-3714.6666666666642</v>
      </c>
      <c r="BF54" s="56">
        <f t="shared" si="37"/>
        <v>2346.777777777781</v>
      </c>
      <c r="BG54" s="56">
        <f t="shared" si="38"/>
        <v>-326.29629629629198</v>
      </c>
      <c r="BH54" s="59">
        <f t="shared" si="39"/>
        <v>1</v>
      </c>
      <c r="BI54" s="60">
        <f t="shared" si="40"/>
        <v>1.159338815237456</v>
      </c>
      <c r="BJ54" s="60">
        <f t="shared" si="41"/>
        <v>1.2364719789631131</v>
      </c>
      <c r="BK54" s="60">
        <f t="shared" si="42"/>
        <v>1.2022515755175307</v>
      </c>
      <c r="BL54" s="60">
        <f t="shared" si="43"/>
        <v>1.0063129878771158</v>
      </c>
      <c r="BM54" s="60">
        <f t="shared" si="44"/>
        <v>0.9400937513439126</v>
      </c>
      <c r="BN54" s="60">
        <f t="shared" si="45"/>
        <v>1.0402580817322356</v>
      </c>
      <c r="BO54" s="60">
        <f t="shared" si="46"/>
        <v>0.99461913426084558</v>
      </c>
      <c r="BP54" s="76">
        <f t="shared" si="47"/>
        <v>100</v>
      </c>
      <c r="BQ54" s="60">
        <f t="shared" si="48"/>
        <v>115.9338815237456</v>
      </c>
      <c r="BR54" s="60">
        <f t="shared" si="49"/>
        <v>123.64719789631131</v>
      </c>
      <c r="BS54" s="60">
        <f t="shared" si="50"/>
        <v>120.22515755175307</v>
      </c>
      <c r="BT54" s="60">
        <f t="shared" si="51"/>
        <v>100.63129878771157</v>
      </c>
      <c r="BU54" s="60">
        <f t="shared" si="52"/>
        <v>94.009375134391263</v>
      </c>
      <c r="BV54" s="60">
        <f t="shared" si="53"/>
        <v>104.02580817322355</v>
      </c>
      <c r="BW54" s="60">
        <f t="shared" si="54"/>
        <v>99.461913426084564</v>
      </c>
      <c r="BX54" s="76">
        <f t="shared" si="55"/>
        <v>0</v>
      </c>
      <c r="BY54" s="60">
        <f t="shared" si="56"/>
        <v>15.933881523745598</v>
      </c>
      <c r="BZ54" s="60">
        <f t="shared" si="57"/>
        <v>23.647197896311312</v>
      </c>
      <c r="CA54" s="60">
        <f t="shared" si="58"/>
        <v>20.225157551753071</v>
      </c>
      <c r="CB54" s="60">
        <f t="shared" si="11"/>
        <v>0.63129878771157166</v>
      </c>
      <c r="CC54" s="60">
        <f t="shared" si="12"/>
        <v>-5.9906248656087371</v>
      </c>
      <c r="CD54" s="60">
        <f t="shared" si="13"/>
        <v>4.0258081732235524</v>
      </c>
      <c r="CE54" s="61">
        <f t="shared" si="14"/>
        <v>-0.53808657391543591</v>
      </c>
      <c r="CG54" s="88" t="s">
        <v>51</v>
      </c>
      <c r="CH54" s="147">
        <f t="shared" si="59"/>
        <v>53916.532407407409</v>
      </c>
      <c r="CI54" s="148">
        <f t="shared" si="73"/>
        <v>3508.5449735449752</v>
      </c>
      <c r="CJ54" s="148">
        <f t="shared" si="60"/>
        <v>1.0775606844979893</v>
      </c>
      <c r="CK54" s="148">
        <f t="shared" si="61"/>
        <v>107.75606844979893</v>
      </c>
      <c r="CL54" s="149">
        <f t="shared" si="62"/>
        <v>7.7560684497989314</v>
      </c>
    </row>
    <row r="55" spans="1:90" ht="24" x14ac:dyDescent="0.25">
      <c r="A55" s="37" t="s">
        <v>52</v>
      </c>
      <c r="B55" s="131">
        <v>19257</v>
      </c>
      <c r="C55" s="55">
        <v>19328</v>
      </c>
      <c r="D55" s="55">
        <v>20792</v>
      </c>
      <c r="E55" s="55">
        <v>21377</v>
      </c>
      <c r="F55" s="55">
        <v>20495</v>
      </c>
      <c r="G55" s="56">
        <f t="shared" si="0"/>
        <v>20888</v>
      </c>
      <c r="H55" s="56">
        <f t="shared" si="0"/>
        <v>20920</v>
      </c>
      <c r="I55" s="56">
        <f t="shared" si="0"/>
        <v>20767.666666666668</v>
      </c>
      <c r="J55" s="58">
        <f t="shared" si="63"/>
        <v>0</v>
      </c>
      <c r="K55" s="56">
        <f t="shared" si="81"/>
        <v>71</v>
      </c>
      <c r="L55" s="56">
        <f t="shared" si="87"/>
        <v>1535</v>
      </c>
      <c r="M55" s="56">
        <f t="shared" si="82"/>
        <v>2120</v>
      </c>
      <c r="N55" s="56">
        <f t="shared" si="83"/>
        <v>1238</v>
      </c>
      <c r="O55" s="56">
        <f t="shared" si="84"/>
        <v>1631</v>
      </c>
      <c r="P55" s="56">
        <f t="shared" si="85"/>
        <v>1663</v>
      </c>
      <c r="Q55" s="57">
        <f t="shared" si="86"/>
        <v>1510.6666666666679</v>
      </c>
      <c r="R55" s="59">
        <f t="shared" si="16"/>
        <v>1</v>
      </c>
      <c r="S55" s="60">
        <f t="shared" si="75"/>
        <v>1.0036869709715948</v>
      </c>
      <c r="T55" s="60">
        <f t="shared" si="65"/>
        <v>1.0797112738225061</v>
      </c>
      <c r="U55" s="60">
        <f t="shared" si="72"/>
        <v>1.1100898374617023</v>
      </c>
      <c r="V55" s="60">
        <f t="shared" si="66"/>
        <v>1.064288310744145</v>
      </c>
      <c r="W55" s="60">
        <f t="shared" si="67"/>
        <v>1.0846964740094511</v>
      </c>
      <c r="X55" s="60">
        <f t="shared" si="68"/>
        <v>1.0863582074050995</v>
      </c>
      <c r="Y55" s="61">
        <f t="shared" si="69"/>
        <v>1.0784476640528986</v>
      </c>
      <c r="Z55" s="76">
        <f t="shared" si="18"/>
        <v>100</v>
      </c>
      <c r="AA55" s="60">
        <f t="shared" si="19"/>
        <v>100.36869709715947</v>
      </c>
      <c r="AB55" s="60">
        <f t="shared" si="20"/>
        <v>107.97112738225061</v>
      </c>
      <c r="AC55" s="60">
        <f t="shared" si="21"/>
        <v>111.00898374617023</v>
      </c>
      <c r="AD55" s="60">
        <f t="shared" si="22"/>
        <v>106.4288310744145</v>
      </c>
      <c r="AE55" s="60">
        <f t="shared" si="23"/>
        <v>108.46964740094511</v>
      </c>
      <c r="AF55" s="60">
        <f t="shared" si="24"/>
        <v>108.63582074050994</v>
      </c>
      <c r="AG55" s="77">
        <f t="shared" si="24"/>
        <v>107.84476640528986</v>
      </c>
      <c r="AH55" s="76">
        <f t="shared" si="25"/>
        <v>0</v>
      </c>
      <c r="AI55" s="60">
        <f t="shared" si="26"/>
        <v>0.36869709715946897</v>
      </c>
      <c r="AJ55" s="60">
        <f t="shared" si="27"/>
        <v>7.9711273822506143</v>
      </c>
      <c r="AK55" s="60">
        <f t="shared" si="28"/>
        <v>11.00898374617023</v>
      </c>
      <c r="AL55" s="60">
        <f t="shared" si="29"/>
        <v>6.4288310744145036</v>
      </c>
      <c r="AM55" s="60">
        <f t="shared" si="30"/>
        <v>8.4696474009451066</v>
      </c>
      <c r="AN55" s="60">
        <f t="shared" si="31"/>
        <v>8.6358207405099421</v>
      </c>
      <c r="AO55" s="61">
        <f t="shared" si="32"/>
        <v>7.8447664052898602</v>
      </c>
      <c r="AQ55" s="37" t="s">
        <v>52</v>
      </c>
      <c r="AR55" s="54">
        <v>19257</v>
      </c>
      <c r="AS55" s="55">
        <v>19328</v>
      </c>
      <c r="AT55" s="55">
        <v>20792</v>
      </c>
      <c r="AU55" s="55">
        <v>21377</v>
      </c>
      <c r="AV55" s="55">
        <v>20495</v>
      </c>
      <c r="AW55" s="56">
        <f t="shared" si="5"/>
        <v>20888</v>
      </c>
      <c r="AX55" s="56">
        <f t="shared" si="6"/>
        <v>20920</v>
      </c>
      <c r="AY55" s="57">
        <f t="shared" si="7"/>
        <v>20767.666666666668</v>
      </c>
      <c r="AZ55" s="58">
        <v>0</v>
      </c>
      <c r="BA55" s="56">
        <f t="shared" si="70"/>
        <v>71</v>
      </c>
      <c r="BB55" s="56">
        <f t="shared" si="33"/>
        <v>1464</v>
      </c>
      <c r="BC55" s="56">
        <f t="shared" si="34"/>
        <v>585</v>
      </c>
      <c r="BD55" s="56">
        <f t="shared" si="35"/>
        <v>-882</v>
      </c>
      <c r="BE55" s="56">
        <f t="shared" si="36"/>
        <v>393</v>
      </c>
      <c r="BF55" s="56">
        <f t="shared" si="37"/>
        <v>32</v>
      </c>
      <c r="BG55" s="56">
        <f t="shared" si="38"/>
        <v>-152.33333333333212</v>
      </c>
      <c r="BH55" s="59">
        <f t="shared" si="39"/>
        <v>1</v>
      </c>
      <c r="BI55" s="60">
        <f t="shared" si="40"/>
        <v>1.0036869709715948</v>
      </c>
      <c r="BJ55" s="60">
        <f t="shared" si="41"/>
        <v>1.0757450331125828</v>
      </c>
      <c r="BK55" s="60">
        <f t="shared" si="42"/>
        <v>1.028135821469796</v>
      </c>
      <c r="BL55" s="60">
        <f t="shared" si="43"/>
        <v>0.95874070262431588</v>
      </c>
      <c r="BM55" s="60">
        <f t="shared" si="44"/>
        <v>1.0191754086362528</v>
      </c>
      <c r="BN55" s="60">
        <f t="shared" si="45"/>
        <v>1.0015319800842588</v>
      </c>
      <c r="BO55" s="60">
        <f t="shared" si="46"/>
        <v>0.99271829190567251</v>
      </c>
      <c r="BP55" s="76">
        <f t="shared" si="47"/>
        <v>100</v>
      </c>
      <c r="BQ55" s="60">
        <f t="shared" si="48"/>
        <v>100.36869709715947</v>
      </c>
      <c r="BR55" s="60">
        <f t="shared" si="49"/>
        <v>107.57450331125828</v>
      </c>
      <c r="BS55" s="60">
        <f t="shared" si="50"/>
        <v>102.8135821469796</v>
      </c>
      <c r="BT55" s="60">
        <f t="shared" si="51"/>
        <v>95.874070262431587</v>
      </c>
      <c r="BU55" s="60">
        <f t="shared" si="52"/>
        <v>101.91754086362528</v>
      </c>
      <c r="BV55" s="60">
        <f t="shared" si="53"/>
        <v>100.15319800842587</v>
      </c>
      <c r="BW55" s="60">
        <f t="shared" si="54"/>
        <v>99.271829190567246</v>
      </c>
      <c r="BX55" s="76">
        <f t="shared" si="55"/>
        <v>0</v>
      </c>
      <c r="BY55" s="60">
        <f t="shared" si="56"/>
        <v>0.36869709715946897</v>
      </c>
      <c r="BZ55" s="60">
        <f t="shared" si="57"/>
        <v>7.5745033112582831</v>
      </c>
      <c r="CA55" s="60">
        <f t="shared" si="58"/>
        <v>2.8135821469795985</v>
      </c>
      <c r="CB55" s="60">
        <f t="shared" si="11"/>
        <v>-4.1259297375684127</v>
      </c>
      <c r="CC55" s="60">
        <f t="shared" si="12"/>
        <v>1.9175408636252769</v>
      </c>
      <c r="CD55" s="60">
        <f t="shared" si="13"/>
        <v>0.15319800842587483</v>
      </c>
      <c r="CE55" s="61">
        <f t="shared" si="14"/>
        <v>-0.72817080943275414</v>
      </c>
      <c r="CG55" s="88" t="s">
        <v>52</v>
      </c>
      <c r="CH55" s="147">
        <f t="shared" si="59"/>
        <v>20478.083333333332</v>
      </c>
      <c r="CI55" s="148">
        <f t="shared" si="73"/>
        <v>215.80952380952399</v>
      </c>
      <c r="CJ55" s="148">
        <f t="shared" si="60"/>
        <v>1.0108473619035581</v>
      </c>
      <c r="CK55" s="148">
        <f t="shared" si="61"/>
        <v>101.08473619035581</v>
      </c>
      <c r="CL55" s="149">
        <f t="shared" si="62"/>
        <v>1.0847361903558124</v>
      </c>
    </row>
    <row r="56" spans="1:90" ht="24" x14ac:dyDescent="0.25">
      <c r="A56" s="37" t="s">
        <v>53</v>
      </c>
      <c r="B56" s="131">
        <v>16150</v>
      </c>
      <c r="C56" s="55">
        <v>15028</v>
      </c>
      <c r="D56" s="55">
        <v>16867</v>
      </c>
      <c r="E56" s="55">
        <v>15809</v>
      </c>
      <c r="F56" s="55">
        <v>15338</v>
      </c>
      <c r="G56" s="56">
        <f t="shared" si="0"/>
        <v>16004.666666666666</v>
      </c>
      <c r="H56" s="56">
        <f t="shared" si="0"/>
        <v>15717.222222222221</v>
      </c>
      <c r="I56" s="56">
        <f t="shared" si="0"/>
        <v>15686.629629629628</v>
      </c>
      <c r="J56" s="58">
        <f t="shared" si="63"/>
        <v>0</v>
      </c>
      <c r="K56" s="56">
        <f t="shared" si="81"/>
        <v>-1122</v>
      </c>
      <c r="L56" s="56">
        <f t="shared" si="87"/>
        <v>717</v>
      </c>
      <c r="M56" s="56">
        <f t="shared" si="82"/>
        <v>-341</v>
      </c>
      <c r="N56" s="56">
        <f t="shared" si="83"/>
        <v>-812</v>
      </c>
      <c r="O56" s="56">
        <f t="shared" si="84"/>
        <v>-145.33333333333394</v>
      </c>
      <c r="P56" s="56">
        <f t="shared" si="85"/>
        <v>-432.77777777777919</v>
      </c>
      <c r="Q56" s="57">
        <f t="shared" si="86"/>
        <v>-463.37037037037226</v>
      </c>
      <c r="R56" s="59">
        <f t="shared" si="16"/>
        <v>1</v>
      </c>
      <c r="S56" s="60">
        <f t="shared" si="75"/>
        <v>0.93052631578947365</v>
      </c>
      <c r="T56" s="60">
        <f t="shared" si="65"/>
        <v>1.0443962848297215</v>
      </c>
      <c r="U56" s="60">
        <f t="shared" si="72"/>
        <v>0.97888544891640872</v>
      </c>
      <c r="V56" s="60">
        <f t="shared" si="66"/>
        <v>0.9497213622291022</v>
      </c>
      <c r="W56" s="60">
        <f t="shared" si="67"/>
        <v>0.99100103199174405</v>
      </c>
      <c r="X56" s="60">
        <f t="shared" si="68"/>
        <v>0.97320261437908484</v>
      </c>
      <c r="Y56" s="61">
        <f t="shared" si="69"/>
        <v>0.97130833619997692</v>
      </c>
      <c r="Z56" s="76">
        <f t="shared" si="18"/>
        <v>100</v>
      </c>
      <c r="AA56" s="60">
        <f t="shared" si="19"/>
        <v>93.05263157894737</v>
      </c>
      <c r="AB56" s="60">
        <f t="shared" si="20"/>
        <v>104.43962848297215</v>
      </c>
      <c r="AC56" s="60">
        <f t="shared" si="21"/>
        <v>97.888544891640876</v>
      </c>
      <c r="AD56" s="60">
        <f t="shared" si="22"/>
        <v>94.972136222910223</v>
      </c>
      <c r="AE56" s="60">
        <f t="shared" si="23"/>
        <v>99.100103199174399</v>
      </c>
      <c r="AF56" s="60">
        <f t="shared" si="24"/>
        <v>97.320261437908485</v>
      </c>
      <c r="AG56" s="77">
        <f t="shared" si="24"/>
        <v>97.130833619997688</v>
      </c>
      <c r="AH56" s="76">
        <f t="shared" si="25"/>
        <v>0</v>
      </c>
      <c r="AI56" s="60">
        <f t="shared" si="26"/>
        <v>-6.9473684210526301</v>
      </c>
      <c r="AJ56" s="60">
        <f t="shared" si="27"/>
        <v>4.4396284829721537</v>
      </c>
      <c r="AK56" s="60">
        <f t="shared" si="28"/>
        <v>-2.1114551083591238</v>
      </c>
      <c r="AL56" s="60">
        <f t="shared" si="29"/>
        <v>-5.0278637770897774</v>
      </c>
      <c r="AM56" s="60">
        <f t="shared" si="30"/>
        <v>-0.89989680082560142</v>
      </c>
      <c r="AN56" s="60">
        <f t="shared" si="31"/>
        <v>-2.6797385620915151</v>
      </c>
      <c r="AO56" s="61">
        <f t="shared" si="32"/>
        <v>-2.8691663800023122</v>
      </c>
      <c r="AQ56" s="37" t="s">
        <v>53</v>
      </c>
      <c r="AR56" s="54">
        <v>16150</v>
      </c>
      <c r="AS56" s="55">
        <v>15028</v>
      </c>
      <c r="AT56" s="55">
        <v>16867</v>
      </c>
      <c r="AU56" s="55">
        <v>15809</v>
      </c>
      <c r="AV56" s="55">
        <v>15338</v>
      </c>
      <c r="AW56" s="56">
        <f t="shared" si="5"/>
        <v>16004.666666666666</v>
      </c>
      <c r="AX56" s="56">
        <f t="shared" si="6"/>
        <v>15717.222222222221</v>
      </c>
      <c r="AY56" s="57">
        <f t="shared" si="7"/>
        <v>15686.629629629628</v>
      </c>
      <c r="AZ56" s="58">
        <v>0</v>
      </c>
      <c r="BA56" s="56">
        <f t="shared" si="70"/>
        <v>-1122</v>
      </c>
      <c r="BB56" s="56">
        <f t="shared" si="33"/>
        <v>1839</v>
      </c>
      <c r="BC56" s="56">
        <f t="shared" si="34"/>
        <v>-1058</v>
      </c>
      <c r="BD56" s="56">
        <f t="shared" si="35"/>
        <v>-471</v>
      </c>
      <c r="BE56" s="56">
        <f t="shared" si="36"/>
        <v>666.66666666666606</v>
      </c>
      <c r="BF56" s="56">
        <f t="shared" si="37"/>
        <v>-287.44444444444525</v>
      </c>
      <c r="BG56" s="56">
        <f t="shared" si="38"/>
        <v>-30.592592592593064</v>
      </c>
      <c r="BH56" s="59">
        <f t="shared" si="39"/>
        <v>1</v>
      </c>
      <c r="BI56" s="60">
        <f t="shared" si="40"/>
        <v>0.93052631578947365</v>
      </c>
      <c r="BJ56" s="60">
        <f t="shared" si="41"/>
        <v>1.1223715730636146</v>
      </c>
      <c r="BK56" s="60">
        <f t="shared" si="42"/>
        <v>0.93727396691764986</v>
      </c>
      <c r="BL56" s="60">
        <f t="shared" si="43"/>
        <v>0.97020684420266934</v>
      </c>
      <c r="BM56" s="60">
        <f t="shared" si="44"/>
        <v>1.0434650323814492</v>
      </c>
      <c r="BN56" s="60">
        <f t="shared" si="45"/>
        <v>0.98203996056705678</v>
      </c>
      <c r="BO56" s="60">
        <f t="shared" si="46"/>
        <v>0.9980535623814405</v>
      </c>
      <c r="BP56" s="76">
        <f t="shared" si="47"/>
        <v>100</v>
      </c>
      <c r="BQ56" s="60">
        <f t="shared" si="48"/>
        <v>93.05263157894737</v>
      </c>
      <c r="BR56" s="60">
        <f t="shared" si="49"/>
        <v>112.23715730636145</v>
      </c>
      <c r="BS56" s="60">
        <f t="shared" si="50"/>
        <v>93.72739669176498</v>
      </c>
      <c r="BT56" s="60">
        <f t="shared" si="51"/>
        <v>97.020684420266932</v>
      </c>
      <c r="BU56" s="60">
        <f t="shared" si="52"/>
        <v>104.34650323814492</v>
      </c>
      <c r="BV56" s="60">
        <f t="shared" si="53"/>
        <v>98.203996056705677</v>
      </c>
      <c r="BW56" s="60">
        <f t="shared" si="54"/>
        <v>99.805356238144043</v>
      </c>
      <c r="BX56" s="76">
        <f t="shared" si="55"/>
        <v>0</v>
      </c>
      <c r="BY56" s="60">
        <f t="shared" si="56"/>
        <v>-6.9473684210526301</v>
      </c>
      <c r="BZ56" s="60">
        <f t="shared" si="57"/>
        <v>12.237157306361453</v>
      </c>
      <c r="CA56" s="60">
        <f t="shared" si="58"/>
        <v>-6.2726033082350199</v>
      </c>
      <c r="CB56" s="60">
        <f t="shared" si="11"/>
        <v>-2.9793155797330684</v>
      </c>
      <c r="CC56" s="60">
        <f t="shared" si="12"/>
        <v>4.3465032381449191</v>
      </c>
      <c r="CD56" s="60">
        <f t="shared" si="13"/>
        <v>-1.7960039432943233</v>
      </c>
      <c r="CE56" s="61">
        <f t="shared" si="14"/>
        <v>-0.19464376185595711</v>
      </c>
      <c r="CG56" s="88" t="s">
        <v>53</v>
      </c>
      <c r="CH56" s="147">
        <f t="shared" si="59"/>
        <v>15825.064814814814</v>
      </c>
      <c r="CI56" s="148">
        <f t="shared" si="73"/>
        <v>-66.195767195767459</v>
      </c>
      <c r="CJ56" s="148">
        <f t="shared" si="60"/>
        <v>0.99584987622290644</v>
      </c>
      <c r="CK56" s="148">
        <f t="shared" si="61"/>
        <v>99.58498762229064</v>
      </c>
      <c r="CL56" s="149">
        <f t="shared" si="62"/>
        <v>-0.41501237770935973</v>
      </c>
    </row>
    <row r="57" spans="1:90" x14ac:dyDescent="0.25">
      <c r="A57" s="37" t="s">
        <v>54</v>
      </c>
      <c r="B57" s="131">
        <v>46911</v>
      </c>
      <c r="C57" s="55">
        <v>54092</v>
      </c>
      <c r="D57" s="55">
        <v>70263</v>
      </c>
      <c r="E57" s="55">
        <v>69132</v>
      </c>
      <c r="F57" s="55">
        <v>68739</v>
      </c>
      <c r="G57" s="56">
        <f t="shared" si="0"/>
        <v>69378</v>
      </c>
      <c r="H57" s="56">
        <f t="shared" si="0"/>
        <v>69083</v>
      </c>
      <c r="I57" s="56">
        <f t="shared" si="0"/>
        <v>69066.666666666672</v>
      </c>
      <c r="J57" s="58">
        <f t="shared" si="63"/>
        <v>0</v>
      </c>
      <c r="K57" s="56">
        <f t="shared" si="81"/>
        <v>7181</v>
      </c>
      <c r="L57" s="56">
        <f t="shared" si="87"/>
        <v>23352</v>
      </c>
      <c r="M57" s="56">
        <f t="shared" si="82"/>
        <v>22221</v>
      </c>
      <c r="N57" s="56">
        <f t="shared" si="83"/>
        <v>21828</v>
      </c>
      <c r="O57" s="56">
        <f t="shared" si="84"/>
        <v>22467</v>
      </c>
      <c r="P57" s="56">
        <f t="shared" si="85"/>
        <v>22172</v>
      </c>
      <c r="Q57" s="57">
        <f t="shared" si="86"/>
        <v>22155.666666666672</v>
      </c>
      <c r="R57" s="59">
        <f t="shared" si="16"/>
        <v>1</v>
      </c>
      <c r="S57" s="60">
        <f t="shared" si="75"/>
        <v>1.1530771034512162</v>
      </c>
      <c r="T57" s="60">
        <f t="shared" si="65"/>
        <v>1.497793694442668</v>
      </c>
      <c r="U57" s="60">
        <f t="shared" si="72"/>
        <v>1.4736842105263157</v>
      </c>
      <c r="V57" s="60">
        <f t="shared" si="66"/>
        <v>1.4653066444970262</v>
      </c>
      <c r="W57" s="60">
        <f t="shared" si="67"/>
        <v>1.4789281831553367</v>
      </c>
      <c r="X57" s="60">
        <f t="shared" si="68"/>
        <v>1.4726396793928929</v>
      </c>
      <c r="Y57" s="61">
        <f t="shared" si="69"/>
        <v>1.4722915023484187</v>
      </c>
      <c r="Z57" s="76">
        <f t="shared" si="18"/>
        <v>100</v>
      </c>
      <c r="AA57" s="60">
        <f t="shared" si="19"/>
        <v>115.30771034512162</v>
      </c>
      <c r="AB57" s="60">
        <f t="shared" si="20"/>
        <v>149.77936944426679</v>
      </c>
      <c r="AC57" s="60">
        <f t="shared" si="21"/>
        <v>147.36842105263156</v>
      </c>
      <c r="AD57" s="60">
        <f t="shared" si="22"/>
        <v>146.53066444970261</v>
      </c>
      <c r="AE57" s="60">
        <f t="shared" si="23"/>
        <v>147.89281831553367</v>
      </c>
      <c r="AF57" s="60">
        <f t="shared" si="24"/>
        <v>147.26396793928927</v>
      </c>
      <c r="AG57" s="77">
        <f t="shared" si="24"/>
        <v>147.22915023484185</v>
      </c>
      <c r="AH57" s="76">
        <f t="shared" si="25"/>
        <v>0</v>
      </c>
      <c r="AI57" s="60">
        <f t="shared" si="26"/>
        <v>15.30771034512162</v>
      </c>
      <c r="AJ57" s="60">
        <f t="shared" si="27"/>
        <v>49.779369444266791</v>
      </c>
      <c r="AK57" s="60">
        <f t="shared" si="28"/>
        <v>47.368421052631561</v>
      </c>
      <c r="AL57" s="60">
        <f t="shared" si="29"/>
        <v>46.530664449702613</v>
      </c>
      <c r="AM57" s="60">
        <f t="shared" si="30"/>
        <v>47.892818315533674</v>
      </c>
      <c r="AN57" s="60">
        <f t="shared" si="31"/>
        <v>47.263967939289273</v>
      </c>
      <c r="AO57" s="61">
        <f t="shared" si="32"/>
        <v>47.229150234841853</v>
      </c>
      <c r="AQ57" s="37" t="s">
        <v>54</v>
      </c>
      <c r="AR57" s="54">
        <v>46911</v>
      </c>
      <c r="AS57" s="55">
        <v>54092</v>
      </c>
      <c r="AT57" s="55">
        <v>70263</v>
      </c>
      <c r="AU57" s="55">
        <v>69132</v>
      </c>
      <c r="AV57" s="55">
        <v>68739</v>
      </c>
      <c r="AW57" s="56">
        <f t="shared" si="5"/>
        <v>69378</v>
      </c>
      <c r="AX57" s="56">
        <f t="shared" si="6"/>
        <v>69083</v>
      </c>
      <c r="AY57" s="57">
        <f t="shared" si="7"/>
        <v>69066.666666666672</v>
      </c>
      <c r="AZ57" s="58">
        <v>0</v>
      </c>
      <c r="BA57" s="56">
        <f t="shared" si="70"/>
        <v>7181</v>
      </c>
      <c r="BB57" s="56">
        <f t="shared" si="33"/>
        <v>16171</v>
      </c>
      <c r="BC57" s="56">
        <f t="shared" si="34"/>
        <v>-1131</v>
      </c>
      <c r="BD57" s="56">
        <f t="shared" si="35"/>
        <v>-393</v>
      </c>
      <c r="BE57" s="56">
        <f t="shared" si="36"/>
        <v>639</v>
      </c>
      <c r="BF57" s="56">
        <f t="shared" si="37"/>
        <v>-295</v>
      </c>
      <c r="BG57" s="56">
        <f t="shared" si="38"/>
        <v>-16.333333333328483</v>
      </c>
      <c r="BH57" s="59">
        <f t="shared" si="39"/>
        <v>1</v>
      </c>
      <c r="BI57" s="60">
        <f t="shared" si="40"/>
        <v>1.1530771034512162</v>
      </c>
      <c r="BJ57" s="60">
        <f t="shared" si="41"/>
        <v>1.2989536345485468</v>
      </c>
      <c r="BK57" s="60">
        <f t="shared" si="42"/>
        <v>0.98390333461423507</v>
      </c>
      <c r="BL57" s="60">
        <f t="shared" si="43"/>
        <v>0.99431522305155351</v>
      </c>
      <c r="BM57" s="60">
        <f t="shared" si="44"/>
        <v>1.0092960328197966</v>
      </c>
      <c r="BN57" s="60">
        <f t="shared" si="45"/>
        <v>0.99574793162097497</v>
      </c>
      <c r="BO57" s="60">
        <f t="shared" si="46"/>
        <v>0.9997635694261493</v>
      </c>
      <c r="BP57" s="76">
        <f t="shared" si="47"/>
        <v>100</v>
      </c>
      <c r="BQ57" s="60">
        <f t="shared" si="48"/>
        <v>115.30771034512162</v>
      </c>
      <c r="BR57" s="60">
        <f t="shared" si="49"/>
        <v>129.89536345485467</v>
      </c>
      <c r="BS57" s="60">
        <f t="shared" si="50"/>
        <v>98.390333461423509</v>
      </c>
      <c r="BT57" s="60">
        <f t="shared" si="51"/>
        <v>99.431522305155355</v>
      </c>
      <c r="BU57" s="60">
        <f t="shared" si="52"/>
        <v>100.92960328197967</v>
      </c>
      <c r="BV57" s="60">
        <f t="shared" si="53"/>
        <v>99.574793162097492</v>
      </c>
      <c r="BW57" s="60">
        <f t="shared" si="54"/>
        <v>99.976356942614927</v>
      </c>
      <c r="BX57" s="76">
        <f t="shared" si="55"/>
        <v>0</v>
      </c>
      <c r="BY57" s="60">
        <f t="shared" si="56"/>
        <v>15.30771034512162</v>
      </c>
      <c r="BZ57" s="60">
        <f t="shared" si="57"/>
        <v>29.895363454854675</v>
      </c>
      <c r="CA57" s="60">
        <f t="shared" si="58"/>
        <v>-1.6096665385764908</v>
      </c>
      <c r="CB57" s="60">
        <f t="shared" si="11"/>
        <v>-0.5684776948446455</v>
      </c>
      <c r="CC57" s="60">
        <f t="shared" si="12"/>
        <v>0.92960328197966646</v>
      </c>
      <c r="CD57" s="60">
        <f t="shared" si="13"/>
        <v>-0.42520683790250757</v>
      </c>
      <c r="CE57" s="61">
        <f t="shared" si="14"/>
        <v>-2.3643057385072552E-2</v>
      </c>
      <c r="CG57" s="88" t="s">
        <v>54</v>
      </c>
      <c r="CH57" s="147">
        <f t="shared" si="59"/>
        <v>64583.083333333336</v>
      </c>
      <c r="CI57" s="148">
        <f t="shared" si="73"/>
        <v>3165.095238095239</v>
      </c>
      <c r="CJ57" s="148">
        <f t="shared" si="60"/>
        <v>1.0568153558089768</v>
      </c>
      <c r="CK57" s="148">
        <f t="shared" si="61"/>
        <v>105.68153558089767</v>
      </c>
      <c r="CL57" s="149">
        <f t="shared" si="62"/>
        <v>5.6815355808976733</v>
      </c>
    </row>
    <row r="58" spans="1:90" ht="24" x14ac:dyDescent="0.25">
      <c r="A58" s="37" t="s">
        <v>55</v>
      </c>
      <c r="B58" s="131">
        <v>30931</v>
      </c>
      <c r="C58" s="55">
        <v>25943</v>
      </c>
      <c r="D58" s="55">
        <v>31122</v>
      </c>
      <c r="E58" s="55">
        <v>28660</v>
      </c>
      <c r="F58" s="55">
        <v>28010</v>
      </c>
      <c r="G58" s="56">
        <f t="shared" si="0"/>
        <v>29264</v>
      </c>
      <c r="H58" s="56">
        <f t="shared" si="0"/>
        <v>28644.666666666668</v>
      </c>
      <c r="I58" s="56">
        <f t="shared" si="0"/>
        <v>28639.555555555558</v>
      </c>
      <c r="J58" s="58">
        <f t="shared" si="63"/>
        <v>0</v>
      </c>
      <c r="K58" s="56">
        <f t="shared" si="81"/>
        <v>-4988</v>
      </c>
      <c r="L58" s="56">
        <f t="shared" si="87"/>
        <v>191</v>
      </c>
      <c r="M58" s="56">
        <f t="shared" si="82"/>
        <v>-2271</v>
      </c>
      <c r="N58" s="56">
        <f t="shared" si="83"/>
        <v>-2921</v>
      </c>
      <c r="O58" s="56">
        <f t="shared" si="84"/>
        <v>-1667</v>
      </c>
      <c r="P58" s="56">
        <f t="shared" si="85"/>
        <v>-2286.3333333333321</v>
      </c>
      <c r="Q58" s="57">
        <f t="shared" si="86"/>
        <v>-2291.4444444444416</v>
      </c>
      <c r="R58" s="59">
        <f t="shared" si="16"/>
        <v>1</v>
      </c>
      <c r="S58" s="60">
        <f t="shared" si="75"/>
        <v>0.83873783582813355</v>
      </c>
      <c r="T58" s="60">
        <f t="shared" si="65"/>
        <v>1.0061750347547767</v>
      </c>
      <c r="U58" s="60">
        <f t="shared" si="72"/>
        <v>0.92657851346545539</v>
      </c>
      <c r="V58" s="60">
        <f t="shared" si="66"/>
        <v>0.90556399728427794</v>
      </c>
      <c r="W58" s="60">
        <f t="shared" si="67"/>
        <v>0.94610584850150337</v>
      </c>
      <c r="X58" s="60">
        <f t="shared" si="68"/>
        <v>0.92608278641707886</v>
      </c>
      <c r="Y58" s="61">
        <f t="shared" si="69"/>
        <v>0.92591754406762017</v>
      </c>
      <c r="Z58" s="76">
        <f t="shared" si="18"/>
        <v>100</v>
      </c>
      <c r="AA58" s="60">
        <f t="shared" si="19"/>
        <v>83.87378358281336</v>
      </c>
      <c r="AB58" s="60">
        <f t="shared" si="20"/>
        <v>100.61750347547766</v>
      </c>
      <c r="AC58" s="60">
        <f t="shared" si="21"/>
        <v>92.657851346545542</v>
      </c>
      <c r="AD58" s="60">
        <f t="shared" si="22"/>
        <v>90.556399728427792</v>
      </c>
      <c r="AE58" s="60">
        <f t="shared" si="23"/>
        <v>94.610584850150332</v>
      </c>
      <c r="AF58" s="60">
        <f t="shared" si="24"/>
        <v>92.608278641707884</v>
      </c>
      <c r="AG58" s="77">
        <f t="shared" si="24"/>
        <v>92.591754406762021</v>
      </c>
      <c r="AH58" s="76">
        <f t="shared" si="25"/>
        <v>0</v>
      </c>
      <c r="AI58" s="60">
        <f t="shared" si="26"/>
        <v>-16.12621641718664</v>
      </c>
      <c r="AJ58" s="60">
        <f t="shared" si="27"/>
        <v>0.61750347547766182</v>
      </c>
      <c r="AK58" s="60">
        <f t="shared" si="28"/>
        <v>-7.3421486534544584</v>
      </c>
      <c r="AL58" s="60">
        <f t="shared" si="29"/>
        <v>-9.4436002715722083</v>
      </c>
      <c r="AM58" s="60">
        <f t="shared" si="30"/>
        <v>-5.3894151498496683</v>
      </c>
      <c r="AN58" s="60">
        <f t="shared" si="31"/>
        <v>-7.3917213582921164</v>
      </c>
      <c r="AO58" s="61">
        <f t="shared" si="32"/>
        <v>-7.4082455932379787</v>
      </c>
      <c r="AQ58" s="37" t="s">
        <v>55</v>
      </c>
      <c r="AR58" s="54">
        <v>30931</v>
      </c>
      <c r="AS58" s="55">
        <v>25943</v>
      </c>
      <c r="AT58" s="55">
        <v>31122</v>
      </c>
      <c r="AU58" s="55">
        <v>28660</v>
      </c>
      <c r="AV58" s="55">
        <v>28010</v>
      </c>
      <c r="AW58" s="56">
        <f t="shared" si="5"/>
        <v>29264</v>
      </c>
      <c r="AX58" s="56">
        <f t="shared" si="6"/>
        <v>28644.666666666668</v>
      </c>
      <c r="AY58" s="57">
        <f t="shared" si="7"/>
        <v>28639.555555555558</v>
      </c>
      <c r="AZ58" s="58">
        <v>0</v>
      </c>
      <c r="BA58" s="56">
        <f t="shared" si="70"/>
        <v>-4988</v>
      </c>
      <c r="BB58" s="56">
        <f t="shared" si="33"/>
        <v>5179</v>
      </c>
      <c r="BC58" s="56">
        <f t="shared" si="34"/>
        <v>-2462</v>
      </c>
      <c r="BD58" s="56">
        <f t="shared" si="35"/>
        <v>-650</v>
      </c>
      <c r="BE58" s="56">
        <f t="shared" si="36"/>
        <v>1254</v>
      </c>
      <c r="BF58" s="56">
        <f t="shared" si="37"/>
        <v>-619.33333333333212</v>
      </c>
      <c r="BG58" s="56">
        <f t="shared" si="38"/>
        <v>-5.1111111111094942</v>
      </c>
      <c r="BH58" s="59">
        <f t="shared" si="39"/>
        <v>1</v>
      </c>
      <c r="BI58" s="60">
        <f t="shared" si="40"/>
        <v>0.83873783582813355</v>
      </c>
      <c r="BJ58" s="60">
        <f t="shared" si="41"/>
        <v>1.1996299579848129</v>
      </c>
      <c r="BK58" s="60">
        <f t="shared" si="42"/>
        <v>0.92089197352355245</v>
      </c>
      <c r="BL58" s="60">
        <f t="shared" si="43"/>
        <v>0.97732030704815076</v>
      </c>
      <c r="BM58" s="60">
        <f t="shared" si="44"/>
        <v>1.0447697250981791</v>
      </c>
      <c r="BN58" s="60">
        <f t="shared" si="45"/>
        <v>0.97883634044104251</v>
      </c>
      <c r="BO58" s="60">
        <f t="shared" si="46"/>
        <v>0.99982156849054704</v>
      </c>
      <c r="BP58" s="76">
        <f t="shared" si="47"/>
        <v>100</v>
      </c>
      <c r="BQ58" s="60">
        <f t="shared" si="48"/>
        <v>83.87378358281336</v>
      </c>
      <c r="BR58" s="60">
        <f t="shared" si="49"/>
        <v>119.96299579848129</v>
      </c>
      <c r="BS58" s="60">
        <f t="shared" si="50"/>
        <v>92.089197352355242</v>
      </c>
      <c r="BT58" s="60">
        <f t="shared" si="51"/>
        <v>97.732030704815074</v>
      </c>
      <c r="BU58" s="60">
        <f t="shared" si="52"/>
        <v>104.47697250981791</v>
      </c>
      <c r="BV58" s="60">
        <f t="shared" si="53"/>
        <v>97.883634044104255</v>
      </c>
      <c r="BW58" s="60">
        <f t="shared" si="54"/>
        <v>99.982156849054704</v>
      </c>
      <c r="BX58" s="76">
        <f t="shared" si="55"/>
        <v>0</v>
      </c>
      <c r="BY58" s="60">
        <f t="shared" si="56"/>
        <v>-16.12621641718664</v>
      </c>
      <c r="BZ58" s="60">
        <f t="shared" si="57"/>
        <v>19.962995798481288</v>
      </c>
      <c r="CA58" s="60">
        <f t="shared" si="58"/>
        <v>-7.9108026476447577</v>
      </c>
      <c r="CB58" s="60">
        <f t="shared" si="11"/>
        <v>-2.2679692951849262</v>
      </c>
      <c r="CC58" s="60">
        <f t="shared" si="12"/>
        <v>4.4769725098179123</v>
      </c>
      <c r="CD58" s="60">
        <f t="shared" si="13"/>
        <v>-2.1163659558957448</v>
      </c>
      <c r="CE58" s="61">
        <f t="shared" si="14"/>
        <v>-1.7843150945296316E-2</v>
      </c>
      <c r="CG58" s="88" t="s">
        <v>55</v>
      </c>
      <c r="CH58" s="147">
        <f t="shared" si="59"/>
        <v>28901.777777777777</v>
      </c>
      <c r="CI58" s="148">
        <f t="shared" si="73"/>
        <v>-327.34920634920593</v>
      </c>
      <c r="CJ58" s="148">
        <f t="shared" si="60"/>
        <v>0.98906450439126326</v>
      </c>
      <c r="CK58" s="148">
        <f t="shared" si="61"/>
        <v>98.906450439126331</v>
      </c>
      <c r="CL58" s="149">
        <f t="shared" si="62"/>
        <v>-1.0935495608736687</v>
      </c>
    </row>
    <row r="59" spans="1:90" ht="24" x14ac:dyDescent="0.25">
      <c r="A59" s="37" t="s">
        <v>56</v>
      </c>
      <c r="B59" s="131">
        <v>15958</v>
      </c>
      <c r="C59" s="55">
        <v>16202</v>
      </c>
      <c r="D59" s="55">
        <v>19587</v>
      </c>
      <c r="E59" s="55">
        <v>18812</v>
      </c>
      <c r="F59" s="55">
        <v>18582</v>
      </c>
      <c r="G59" s="56">
        <f t="shared" si="0"/>
        <v>18993.666666666668</v>
      </c>
      <c r="H59" s="56">
        <f t="shared" si="0"/>
        <v>18795.888888888891</v>
      </c>
      <c r="I59" s="56">
        <f t="shared" si="0"/>
        <v>18790.518518518522</v>
      </c>
      <c r="J59" s="58">
        <f t="shared" si="63"/>
        <v>0</v>
      </c>
      <c r="K59" s="56">
        <f t="shared" si="81"/>
        <v>244</v>
      </c>
      <c r="L59" s="56">
        <f t="shared" si="87"/>
        <v>3629</v>
      </c>
      <c r="M59" s="56">
        <f t="shared" si="82"/>
        <v>2854</v>
      </c>
      <c r="N59" s="56">
        <f t="shared" si="83"/>
        <v>2624</v>
      </c>
      <c r="O59" s="56">
        <f t="shared" si="84"/>
        <v>3035.6666666666679</v>
      </c>
      <c r="P59" s="56">
        <f t="shared" si="85"/>
        <v>2837.8888888888905</v>
      </c>
      <c r="Q59" s="57">
        <f t="shared" si="86"/>
        <v>2832.5185185185219</v>
      </c>
      <c r="R59" s="59">
        <f t="shared" si="16"/>
        <v>1</v>
      </c>
      <c r="S59" s="60">
        <f t="shared" si="75"/>
        <v>1.0152901366085976</v>
      </c>
      <c r="T59" s="60">
        <f t="shared" si="65"/>
        <v>1.22740944980574</v>
      </c>
      <c r="U59" s="60">
        <f t="shared" si="72"/>
        <v>1.1788444667251534</v>
      </c>
      <c r="V59" s="60">
        <f t="shared" si="66"/>
        <v>1.1644316330367215</v>
      </c>
      <c r="W59" s="60">
        <f t="shared" si="67"/>
        <v>1.1902285165225384</v>
      </c>
      <c r="X59" s="60">
        <f t="shared" si="68"/>
        <v>1.1778348720948044</v>
      </c>
      <c r="Y59" s="61">
        <f t="shared" si="69"/>
        <v>1.1774983405513548</v>
      </c>
      <c r="Z59" s="76">
        <f t="shared" si="18"/>
        <v>100</v>
      </c>
      <c r="AA59" s="60">
        <f t="shared" si="19"/>
        <v>101.52901366085976</v>
      </c>
      <c r="AB59" s="60">
        <f t="shared" si="20"/>
        <v>122.740944980574</v>
      </c>
      <c r="AC59" s="60">
        <f t="shared" si="21"/>
        <v>117.88444667251534</v>
      </c>
      <c r="AD59" s="60">
        <f t="shared" si="22"/>
        <v>116.44316330367215</v>
      </c>
      <c r="AE59" s="60">
        <f t="shared" si="23"/>
        <v>119.02285165225383</v>
      </c>
      <c r="AF59" s="60">
        <f t="shared" si="24"/>
        <v>117.78348720948044</v>
      </c>
      <c r="AG59" s="77">
        <f t="shared" si="24"/>
        <v>117.74983405513548</v>
      </c>
      <c r="AH59" s="76">
        <f t="shared" si="25"/>
        <v>0</v>
      </c>
      <c r="AI59" s="60">
        <f t="shared" si="26"/>
        <v>1.5290136608597606</v>
      </c>
      <c r="AJ59" s="60">
        <f t="shared" si="27"/>
        <v>22.740944980574</v>
      </c>
      <c r="AK59" s="60">
        <f t="shared" si="28"/>
        <v>17.884446672515338</v>
      </c>
      <c r="AL59" s="60">
        <f t="shared" si="29"/>
        <v>16.443163303672151</v>
      </c>
      <c r="AM59" s="60">
        <f t="shared" si="30"/>
        <v>19.022851652253834</v>
      </c>
      <c r="AN59" s="60">
        <f t="shared" si="31"/>
        <v>17.783487209480441</v>
      </c>
      <c r="AO59" s="61">
        <f t="shared" si="32"/>
        <v>17.74983405513548</v>
      </c>
      <c r="AQ59" s="37" t="s">
        <v>56</v>
      </c>
      <c r="AR59" s="54">
        <v>15958</v>
      </c>
      <c r="AS59" s="55">
        <v>16202</v>
      </c>
      <c r="AT59" s="55">
        <v>19587</v>
      </c>
      <c r="AU59" s="55">
        <v>18812</v>
      </c>
      <c r="AV59" s="55">
        <v>18582</v>
      </c>
      <c r="AW59" s="56">
        <f t="shared" si="5"/>
        <v>18993.666666666668</v>
      </c>
      <c r="AX59" s="56">
        <f t="shared" si="6"/>
        <v>18795.888888888891</v>
      </c>
      <c r="AY59" s="57">
        <f t="shared" si="7"/>
        <v>18790.518518518522</v>
      </c>
      <c r="AZ59" s="58">
        <v>0</v>
      </c>
      <c r="BA59" s="56">
        <f t="shared" si="70"/>
        <v>244</v>
      </c>
      <c r="BB59" s="56">
        <f t="shared" si="33"/>
        <v>3385</v>
      </c>
      <c r="BC59" s="56">
        <f t="shared" si="34"/>
        <v>-775</v>
      </c>
      <c r="BD59" s="56">
        <f t="shared" si="35"/>
        <v>-230</v>
      </c>
      <c r="BE59" s="56">
        <f t="shared" si="36"/>
        <v>411.66666666666788</v>
      </c>
      <c r="BF59" s="56">
        <f t="shared" si="37"/>
        <v>-197.77777777777737</v>
      </c>
      <c r="BG59" s="56">
        <f t="shared" si="38"/>
        <v>-5.3703703703686188</v>
      </c>
      <c r="BH59" s="59">
        <f t="shared" si="39"/>
        <v>1</v>
      </c>
      <c r="BI59" s="60">
        <f t="shared" si="40"/>
        <v>1.0152901366085976</v>
      </c>
      <c r="BJ59" s="60">
        <f t="shared" si="41"/>
        <v>1.2089248240957906</v>
      </c>
      <c r="BK59" s="60">
        <f t="shared" si="42"/>
        <v>0.960432940215449</v>
      </c>
      <c r="BL59" s="60">
        <f t="shared" si="43"/>
        <v>0.98777376142887519</v>
      </c>
      <c r="BM59" s="60">
        <f t="shared" si="44"/>
        <v>1.0221540558963873</v>
      </c>
      <c r="BN59" s="60">
        <f t="shared" si="45"/>
        <v>0.98958717233229787</v>
      </c>
      <c r="BO59" s="60">
        <f t="shared" si="46"/>
        <v>0.99971427952132963</v>
      </c>
      <c r="BP59" s="76">
        <f t="shared" si="47"/>
        <v>100</v>
      </c>
      <c r="BQ59" s="60">
        <f t="shared" si="48"/>
        <v>101.52901366085976</v>
      </c>
      <c r="BR59" s="60">
        <f t="shared" si="49"/>
        <v>120.89248240957906</v>
      </c>
      <c r="BS59" s="60">
        <f t="shared" si="50"/>
        <v>96.043294021544895</v>
      </c>
      <c r="BT59" s="60">
        <f t="shared" si="51"/>
        <v>98.777376142887519</v>
      </c>
      <c r="BU59" s="60">
        <f t="shared" si="52"/>
        <v>102.21540558963873</v>
      </c>
      <c r="BV59" s="60">
        <f t="shared" si="53"/>
        <v>98.958717233229791</v>
      </c>
      <c r="BW59" s="60">
        <f t="shared" si="54"/>
        <v>99.971427952132956</v>
      </c>
      <c r="BX59" s="76">
        <f t="shared" si="55"/>
        <v>0</v>
      </c>
      <c r="BY59" s="60">
        <f t="shared" si="56"/>
        <v>1.5290136608597606</v>
      </c>
      <c r="BZ59" s="60">
        <f t="shared" si="57"/>
        <v>20.89248240957906</v>
      </c>
      <c r="CA59" s="60">
        <f t="shared" si="58"/>
        <v>-3.9567059784551049</v>
      </c>
      <c r="CB59" s="60">
        <f t="shared" si="11"/>
        <v>-1.222623857112481</v>
      </c>
      <c r="CC59" s="60">
        <f t="shared" si="12"/>
        <v>2.2154055896387348</v>
      </c>
      <c r="CD59" s="60">
        <f t="shared" si="13"/>
        <v>-1.0412827667702089</v>
      </c>
      <c r="CE59" s="61">
        <f t="shared" si="14"/>
        <v>-2.8572047867044148E-2</v>
      </c>
      <c r="CG59" s="88" t="s">
        <v>56</v>
      </c>
      <c r="CH59" s="147">
        <f t="shared" si="59"/>
        <v>18215.134259259259</v>
      </c>
      <c r="CI59" s="148">
        <f t="shared" si="73"/>
        <v>404.64550264550314</v>
      </c>
      <c r="CJ59" s="148">
        <f t="shared" si="60"/>
        <v>1.0236162842141285</v>
      </c>
      <c r="CK59" s="148">
        <f t="shared" si="61"/>
        <v>102.36162842141286</v>
      </c>
      <c r="CL59" s="149">
        <f t="shared" si="62"/>
        <v>2.3616284214128598</v>
      </c>
    </row>
    <row r="60" spans="1:90" ht="24" x14ac:dyDescent="0.25">
      <c r="A60" s="37" t="s">
        <v>57</v>
      </c>
      <c r="B60" s="131">
        <v>7315</v>
      </c>
      <c r="C60" s="55">
        <v>7437</v>
      </c>
      <c r="D60" s="55">
        <v>8427</v>
      </c>
      <c r="E60" s="55">
        <v>8214</v>
      </c>
      <c r="F60" s="55">
        <v>7788</v>
      </c>
      <c r="G60" s="56">
        <f t="shared" si="0"/>
        <v>8143</v>
      </c>
      <c r="H60" s="56">
        <f t="shared" si="0"/>
        <v>8048.333333333333</v>
      </c>
      <c r="I60" s="56">
        <f t="shared" si="0"/>
        <v>7993.1111111111104</v>
      </c>
      <c r="J60" s="58">
        <f t="shared" si="63"/>
        <v>0</v>
      </c>
      <c r="K60" s="56">
        <f t="shared" si="81"/>
        <v>122</v>
      </c>
      <c r="L60" s="56">
        <f t="shared" si="87"/>
        <v>1112</v>
      </c>
      <c r="M60" s="56">
        <f t="shared" si="82"/>
        <v>899</v>
      </c>
      <c r="N60" s="56">
        <f t="shared" si="83"/>
        <v>473</v>
      </c>
      <c r="O60" s="56">
        <f t="shared" si="84"/>
        <v>828</v>
      </c>
      <c r="P60" s="56">
        <f t="shared" si="85"/>
        <v>733.33333333333303</v>
      </c>
      <c r="Q60" s="57">
        <f t="shared" si="86"/>
        <v>678.1111111111104</v>
      </c>
      <c r="R60" s="59">
        <f t="shared" si="16"/>
        <v>1</v>
      </c>
      <c r="S60" s="60">
        <f t="shared" si="75"/>
        <v>1.016678058783322</v>
      </c>
      <c r="T60" s="60">
        <f t="shared" si="65"/>
        <v>1.1520164046479835</v>
      </c>
      <c r="U60" s="60">
        <f t="shared" si="72"/>
        <v>1.122898154477102</v>
      </c>
      <c r="V60" s="60">
        <f t="shared" si="66"/>
        <v>1.0646616541353384</v>
      </c>
      <c r="W60" s="60">
        <f t="shared" si="67"/>
        <v>1.113192071086808</v>
      </c>
      <c r="X60" s="60">
        <f t="shared" si="68"/>
        <v>1.100250626566416</v>
      </c>
      <c r="Y60" s="61">
        <f t="shared" si="69"/>
        <v>1.0927014505961874</v>
      </c>
      <c r="Z60" s="76">
        <f t="shared" si="18"/>
        <v>100</v>
      </c>
      <c r="AA60" s="60">
        <f t="shared" si="19"/>
        <v>101.66780587833219</v>
      </c>
      <c r="AB60" s="60">
        <f t="shared" si="20"/>
        <v>115.20164046479834</v>
      </c>
      <c r="AC60" s="60">
        <f t="shared" si="21"/>
        <v>112.2898154477102</v>
      </c>
      <c r="AD60" s="60">
        <f t="shared" si="22"/>
        <v>106.46616541353384</v>
      </c>
      <c r="AE60" s="60">
        <f t="shared" si="23"/>
        <v>111.3192071086808</v>
      </c>
      <c r="AF60" s="60">
        <f t="shared" si="24"/>
        <v>110.02506265664161</v>
      </c>
      <c r="AG60" s="77">
        <f t="shared" si="24"/>
        <v>109.27014505961874</v>
      </c>
      <c r="AH60" s="76">
        <f t="shared" si="25"/>
        <v>0</v>
      </c>
      <c r="AI60" s="60">
        <f t="shared" si="26"/>
        <v>1.6678058783321887</v>
      </c>
      <c r="AJ60" s="60">
        <f t="shared" si="27"/>
        <v>15.201640464798345</v>
      </c>
      <c r="AK60" s="60">
        <f t="shared" si="28"/>
        <v>12.289815447710197</v>
      </c>
      <c r="AL60" s="60">
        <f t="shared" si="29"/>
        <v>6.4661654135338438</v>
      </c>
      <c r="AM60" s="60">
        <f t="shared" si="30"/>
        <v>11.3192071086808</v>
      </c>
      <c r="AN60" s="60">
        <f t="shared" si="31"/>
        <v>10.025062656641609</v>
      </c>
      <c r="AO60" s="61">
        <f t="shared" si="32"/>
        <v>9.2701450596187414</v>
      </c>
      <c r="AQ60" s="37" t="s">
        <v>57</v>
      </c>
      <c r="AR60" s="54">
        <v>7315</v>
      </c>
      <c r="AS60" s="55">
        <v>7437</v>
      </c>
      <c r="AT60" s="55">
        <v>8427</v>
      </c>
      <c r="AU60" s="55">
        <v>8214</v>
      </c>
      <c r="AV60" s="55">
        <v>7788</v>
      </c>
      <c r="AW60" s="56">
        <f t="shared" si="5"/>
        <v>8143</v>
      </c>
      <c r="AX60" s="56">
        <f t="shared" si="6"/>
        <v>8048.333333333333</v>
      </c>
      <c r="AY60" s="57">
        <f t="shared" si="7"/>
        <v>7993.1111111111104</v>
      </c>
      <c r="AZ60" s="58">
        <v>0</v>
      </c>
      <c r="BA60" s="56">
        <f t="shared" si="70"/>
        <v>122</v>
      </c>
      <c r="BB60" s="56">
        <f t="shared" si="33"/>
        <v>990</v>
      </c>
      <c r="BC60" s="56">
        <f t="shared" si="34"/>
        <v>-213</v>
      </c>
      <c r="BD60" s="56">
        <f t="shared" si="35"/>
        <v>-426</v>
      </c>
      <c r="BE60" s="56">
        <f t="shared" si="36"/>
        <v>355</v>
      </c>
      <c r="BF60" s="56">
        <f t="shared" si="37"/>
        <v>-94.66666666666697</v>
      </c>
      <c r="BG60" s="56">
        <f t="shared" si="38"/>
        <v>-55.222222222222626</v>
      </c>
      <c r="BH60" s="59">
        <f t="shared" si="39"/>
        <v>1</v>
      </c>
      <c r="BI60" s="60">
        <f t="shared" si="40"/>
        <v>1.016678058783322</v>
      </c>
      <c r="BJ60" s="60">
        <f t="shared" si="41"/>
        <v>1.1331181928196854</v>
      </c>
      <c r="BK60" s="60">
        <f t="shared" si="42"/>
        <v>0.97472410110359553</v>
      </c>
      <c r="BL60" s="60">
        <f t="shared" si="43"/>
        <v>0.94813732651570493</v>
      </c>
      <c r="BM60" s="60">
        <f t="shared" si="44"/>
        <v>1.0455829481253209</v>
      </c>
      <c r="BN60" s="60">
        <f t="shared" si="45"/>
        <v>0.98837447296246261</v>
      </c>
      <c r="BO60" s="60">
        <f t="shared" si="46"/>
        <v>0.99313867605439354</v>
      </c>
      <c r="BP60" s="76">
        <f t="shared" si="47"/>
        <v>100</v>
      </c>
      <c r="BQ60" s="60">
        <f t="shared" si="48"/>
        <v>101.66780587833219</v>
      </c>
      <c r="BR60" s="60">
        <f t="shared" si="49"/>
        <v>113.31181928196854</v>
      </c>
      <c r="BS60" s="60">
        <f t="shared" si="50"/>
        <v>97.472410110359547</v>
      </c>
      <c r="BT60" s="60">
        <f t="shared" si="51"/>
        <v>94.81373265157049</v>
      </c>
      <c r="BU60" s="60">
        <f t="shared" si="52"/>
        <v>104.5582948125321</v>
      </c>
      <c r="BV60" s="60">
        <f t="shared" si="53"/>
        <v>98.837447296246268</v>
      </c>
      <c r="BW60" s="60">
        <f t="shared" si="54"/>
        <v>99.313867605439356</v>
      </c>
      <c r="BX60" s="76">
        <f t="shared" si="55"/>
        <v>0</v>
      </c>
      <c r="BY60" s="60">
        <f t="shared" si="56"/>
        <v>1.6678058783321887</v>
      </c>
      <c r="BZ60" s="60">
        <f t="shared" si="57"/>
        <v>13.311819281968539</v>
      </c>
      <c r="CA60" s="60">
        <f t="shared" si="58"/>
        <v>-2.5275898896404527</v>
      </c>
      <c r="CB60" s="60">
        <f t="shared" si="11"/>
        <v>-5.1862673484295101</v>
      </c>
      <c r="CC60" s="60">
        <f t="shared" si="12"/>
        <v>4.5582948125320968</v>
      </c>
      <c r="CD60" s="60">
        <f t="shared" si="13"/>
        <v>-1.1625527037537324</v>
      </c>
      <c r="CE60" s="61">
        <f t="shared" si="14"/>
        <v>-0.68613239456064434</v>
      </c>
      <c r="CG60" s="88" t="s">
        <v>57</v>
      </c>
      <c r="CH60" s="147">
        <f t="shared" si="59"/>
        <v>7920.6805555555557</v>
      </c>
      <c r="CI60" s="148">
        <f t="shared" si="73"/>
        <v>96.873015873015774</v>
      </c>
      <c r="CJ60" s="148">
        <f t="shared" si="60"/>
        <v>1.0127452550491851</v>
      </c>
      <c r="CK60" s="148">
        <f t="shared" si="61"/>
        <v>101.27452550491851</v>
      </c>
      <c r="CL60" s="149">
        <f t="shared" si="62"/>
        <v>1.2745255049185147</v>
      </c>
    </row>
    <row r="61" spans="1:90" ht="24" x14ac:dyDescent="0.25">
      <c r="A61" s="37" t="s">
        <v>58</v>
      </c>
      <c r="B61" s="131">
        <v>81843</v>
      </c>
      <c r="C61" s="55">
        <v>87342</v>
      </c>
      <c r="D61" s="55">
        <v>108107</v>
      </c>
      <c r="E61" s="55">
        <v>104285</v>
      </c>
      <c r="F61" s="55">
        <v>97318</v>
      </c>
      <c r="G61" s="56">
        <f t="shared" ref="G61:I89" si="88">AVERAGE(D61,E61,F61)</f>
        <v>103236.66666666667</v>
      </c>
      <c r="H61" s="56">
        <f t="shared" si="88"/>
        <v>101613.22222222223</v>
      </c>
      <c r="I61" s="56">
        <f t="shared" si="88"/>
        <v>100722.62962962965</v>
      </c>
      <c r="J61" s="58">
        <f t="shared" si="63"/>
        <v>0</v>
      </c>
      <c r="K61" s="56">
        <f t="shared" si="81"/>
        <v>5499</v>
      </c>
      <c r="L61" s="56">
        <f t="shared" si="87"/>
        <v>26264</v>
      </c>
      <c r="M61" s="56">
        <f t="shared" si="82"/>
        <v>22442</v>
      </c>
      <c r="N61" s="56">
        <f t="shared" si="83"/>
        <v>15475</v>
      </c>
      <c r="O61" s="56">
        <f t="shared" si="84"/>
        <v>21393.666666666672</v>
      </c>
      <c r="P61" s="56">
        <f t="shared" si="85"/>
        <v>19770.222222222234</v>
      </c>
      <c r="Q61" s="57">
        <f t="shared" si="86"/>
        <v>18879.62962962965</v>
      </c>
      <c r="R61" s="59">
        <f t="shared" si="16"/>
        <v>1</v>
      </c>
      <c r="S61" s="60">
        <f t="shared" si="75"/>
        <v>1.0671896191488581</v>
      </c>
      <c r="T61" s="60">
        <f t="shared" si="65"/>
        <v>1.3209071026233155</v>
      </c>
      <c r="U61" s="60">
        <f t="shared" si="72"/>
        <v>1.2742079347042508</v>
      </c>
      <c r="V61" s="60">
        <f t="shared" si="66"/>
        <v>1.1890815341568612</v>
      </c>
      <c r="W61" s="60">
        <f t="shared" si="67"/>
        <v>1.2613988571614758</v>
      </c>
      <c r="X61" s="60">
        <f t="shared" si="68"/>
        <v>1.2415627753408629</v>
      </c>
      <c r="Y61" s="61">
        <f t="shared" si="69"/>
        <v>1.2306810555530669</v>
      </c>
      <c r="Z61" s="76">
        <f t="shared" si="18"/>
        <v>100</v>
      </c>
      <c r="AA61" s="60">
        <f t="shared" si="19"/>
        <v>106.71896191488581</v>
      </c>
      <c r="AB61" s="60">
        <f t="shared" si="20"/>
        <v>132.09071026233156</v>
      </c>
      <c r="AC61" s="60">
        <f t="shared" si="21"/>
        <v>127.42079347042508</v>
      </c>
      <c r="AD61" s="60">
        <f t="shared" si="22"/>
        <v>118.90815341568613</v>
      </c>
      <c r="AE61" s="60">
        <f t="shared" si="23"/>
        <v>126.13988571614757</v>
      </c>
      <c r="AF61" s="60">
        <f t="shared" si="24"/>
        <v>124.15627753408629</v>
      </c>
      <c r="AG61" s="77">
        <f t="shared" si="24"/>
        <v>123.0681055553067</v>
      </c>
      <c r="AH61" s="76">
        <f t="shared" si="25"/>
        <v>0</v>
      </c>
      <c r="AI61" s="60">
        <f t="shared" si="26"/>
        <v>6.71896191488581</v>
      </c>
      <c r="AJ61" s="60">
        <f t="shared" si="27"/>
        <v>32.090710262331555</v>
      </c>
      <c r="AK61" s="60">
        <f t="shared" si="28"/>
        <v>27.420793470425082</v>
      </c>
      <c r="AL61" s="60">
        <f t="shared" si="29"/>
        <v>18.90815341568613</v>
      </c>
      <c r="AM61" s="60">
        <f t="shared" si="30"/>
        <v>26.139885716147575</v>
      </c>
      <c r="AN61" s="60">
        <f t="shared" si="31"/>
        <v>24.156277534086286</v>
      </c>
      <c r="AO61" s="61">
        <f t="shared" si="32"/>
        <v>23.068105555306701</v>
      </c>
      <c r="AQ61" s="37" t="s">
        <v>58</v>
      </c>
      <c r="AR61" s="54">
        <v>81843</v>
      </c>
      <c r="AS61" s="55">
        <v>87342</v>
      </c>
      <c r="AT61" s="55">
        <v>108107</v>
      </c>
      <c r="AU61" s="55">
        <v>104285</v>
      </c>
      <c r="AV61" s="55">
        <v>97318</v>
      </c>
      <c r="AW61" s="56">
        <f t="shared" si="5"/>
        <v>103236.66666666667</v>
      </c>
      <c r="AX61" s="56">
        <f t="shared" si="6"/>
        <v>101613.22222222223</v>
      </c>
      <c r="AY61" s="57">
        <f t="shared" si="7"/>
        <v>100722.62962962965</v>
      </c>
      <c r="AZ61" s="58">
        <v>0</v>
      </c>
      <c r="BA61" s="56">
        <f t="shared" si="70"/>
        <v>5499</v>
      </c>
      <c r="BB61" s="56">
        <f t="shared" si="33"/>
        <v>20765</v>
      </c>
      <c r="BC61" s="56">
        <f t="shared" si="34"/>
        <v>-3822</v>
      </c>
      <c r="BD61" s="56">
        <f t="shared" si="35"/>
        <v>-6967</v>
      </c>
      <c r="BE61" s="56">
        <f t="shared" si="36"/>
        <v>5918.6666666666715</v>
      </c>
      <c r="BF61" s="56">
        <f t="shared" si="37"/>
        <v>-1623.444444444438</v>
      </c>
      <c r="BG61" s="56">
        <f t="shared" si="38"/>
        <v>-890.59259259258397</v>
      </c>
      <c r="BH61" s="59">
        <f t="shared" si="39"/>
        <v>1</v>
      </c>
      <c r="BI61" s="60">
        <f t="shared" si="40"/>
        <v>1.0671896191488581</v>
      </c>
      <c r="BJ61" s="60">
        <f t="shared" si="41"/>
        <v>1.2377435826979002</v>
      </c>
      <c r="BK61" s="60">
        <f t="shared" si="42"/>
        <v>0.96464613762291063</v>
      </c>
      <c r="BL61" s="60">
        <f t="shared" si="43"/>
        <v>0.93319269310063768</v>
      </c>
      <c r="BM61" s="60">
        <f t="shared" si="44"/>
        <v>1.0608178000643937</v>
      </c>
      <c r="BN61" s="60">
        <f t="shared" si="45"/>
        <v>0.98427453639426132</v>
      </c>
      <c r="BO61" s="60">
        <f t="shared" si="46"/>
        <v>0.99123546549242469</v>
      </c>
      <c r="BP61" s="76">
        <f t="shared" si="47"/>
        <v>100</v>
      </c>
      <c r="BQ61" s="60">
        <f t="shared" si="48"/>
        <v>106.71896191488581</v>
      </c>
      <c r="BR61" s="60">
        <f t="shared" si="49"/>
        <v>123.77435826979001</v>
      </c>
      <c r="BS61" s="60">
        <f t="shared" si="50"/>
        <v>96.464613762291066</v>
      </c>
      <c r="BT61" s="60">
        <f t="shared" si="51"/>
        <v>93.319269310063774</v>
      </c>
      <c r="BU61" s="60">
        <f t="shared" si="52"/>
        <v>106.08178000643937</v>
      </c>
      <c r="BV61" s="60">
        <f t="shared" si="53"/>
        <v>98.427453639426133</v>
      </c>
      <c r="BW61" s="60">
        <f t="shared" si="54"/>
        <v>99.123546549242462</v>
      </c>
      <c r="BX61" s="76">
        <f t="shared" si="55"/>
        <v>0</v>
      </c>
      <c r="BY61" s="60">
        <f t="shared" si="56"/>
        <v>6.71896191488581</v>
      </c>
      <c r="BZ61" s="60">
        <f t="shared" si="57"/>
        <v>23.774358269790014</v>
      </c>
      <c r="CA61" s="60">
        <f t="shared" si="58"/>
        <v>-3.5353862377089342</v>
      </c>
      <c r="CB61" s="60">
        <f t="shared" si="11"/>
        <v>-6.680730689936226</v>
      </c>
      <c r="CC61" s="60">
        <f t="shared" si="12"/>
        <v>6.0817800064393737</v>
      </c>
      <c r="CD61" s="60">
        <f t="shared" si="13"/>
        <v>-1.5725463605738668</v>
      </c>
      <c r="CE61" s="61">
        <f t="shared" si="14"/>
        <v>-0.87645345075753767</v>
      </c>
      <c r="CG61" s="88" t="s">
        <v>58</v>
      </c>
      <c r="CH61" s="147">
        <f t="shared" si="59"/>
        <v>98058.439814814818</v>
      </c>
      <c r="CI61" s="148">
        <f t="shared" si="73"/>
        <v>2697.0899470899499</v>
      </c>
      <c r="CJ61" s="148">
        <f t="shared" si="60"/>
        <v>1.0300965455648683</v>
      </c>
      <c r="CK61" s="148">
        <f t="shared" si="61"/>
        <v>103.00965455648682</v>
      </c>
      <c r="CL61" s="149">
        <f t="shared" si="62"/>
        <v>3.0096545564868222</v>
      </c>
    </row>
    <row r="62" spans="1:90" ht="24" x14ac:dyDescent="0.25">
      <c r="A62" s="37" t="s">
        <v>59</v>
      </c>
      <c r="B62" s="131">
        <v>68961</v>
      </c>
      <c r="C62" s="55">
        <v>56700</v>
      </c>
      <c r="D62" s="55">
        <v>66874</v>
      </c>
      <c r="E62" s="55">
        <v>59981</v>
      </c>
      <c r="F62" s="55">
        <v>58418</v>
      </c>
      <c r="G62" s="56">
        <f t="shared" si="88"/>
        <v>61757.666666666664</v>
      </c>
      <c r="H62" s="56">
        <f t="shared" si="88"/>
        <v>60052.222222222219</v>
      </c>
      <c r="I62" s="56">
        <f t="shared" si="88"/>
        <v>60075.962962962956</v>
      </c>
      <c r="J62" s="58">
        <f t="shared" si="63"/>
        <v>0</v>
      </c>
      <c r="K62" s="56">
        <f t="shared" si="81"/>
        <v>-12261</v>
      </c>
      <c r="L62" s="56">
        <f t="shared" si="87"/>
        <v>-2087</v>
      </c>
      <c r="M62" s="56">
        <f t="shared" si="82"/>
        <v>-8980</v>
      </c>
      <c r="N62" s="56">
        <f t="shared" si="83"/>
        <v>-10543</v>
      </c>
      <c r="O62" s="56">
        <f t="shared" si="84"/>
        <v>-7203.3333333333358</v>
      </c>
      <c r="P62" s="56">
        <f t="shared" si="85"/>
        <v>-8908.777777777781</v>
      </c>
      <c r="Q62" s="57">
        <f t="shared" si="86"/>
        <v>-8885.0370370370438</v>
      </c>
      <c r="R62" s="59">
        <f t="shared" si="16"/>
        <v>1</v>
      </c>
      <c r="S62" s="60">
        <f t="shared" si="75"/>
        <v>0.82220385435246013</v>
      </c>
      <c r="T62" s="60">
        <f t="shared" si="65"/>
        <v>0.96973651774191205</v>
      </c>
      <c r="U62" s="60">
        <f t="shared" si="72"/>
        <v>0.86978147068632994</v>
      </c>
      <c r="V62" s="60">
        <f t="shared" si="66"/>
        <v>0.84711648612984147</v>
      </c>
      <c r="W62" s="60">
        <f t="shared" si="67"/>
        <v>0.89554482485269449</v>
      </c>
      <c r="X62" s="60">
        <f t="shared" si="68"/>
        <v>0.87081426055628863</v>
      </c>
      <c r="Y62" s="61">
        <f t="shared" si="69"/>
        <v>0.87115852384627479</v>
      </c>
      <c r="Z62" s="76">
        <f t="shared" si="18"/>
        <v>100</v>
      </c>
      <c r="AA62" s="60">
        <f t="shared" si="19"/>
        <v>82.220385435246016</v>
      </c>
      <c r="AB62" s="60">
        <f t="shared" si="20"/>
        <v>96.973651774191211</v>
      </c>
      <c r="AC62" s="60">
        <f t="shared" si="21"/>
        <v>86.978147068632993</v>
      </c>
      <c r="AD62" s="60">
        <f t="shared" si="22"/>
        <v>84.711648612984149</v>
      </c>
      <c r="AE62" s="60">
        <f t="shared" si="23"/>
        <v>89.554482485269446</v>
      </c>
      <c r="AF62" s="60">
        <f t="shared" si="24"/>
        <v>87.081426055628867</v>
      </c>
      <c r="AG62" s="77">
        <f t="shared" si="24"/>
        <v>87.115852384627473</v>
      </c>
      <c r="AH62" s="76">
        <f t="shared" si="25"/>
        <v>0</v>
      </c>
      <c r="AI62" s="60">
        <f t="shared" si="26"/>
        <v>-17.779614564753984</v>
      </c>
      <c r="AJ62" s="60">
        <f t="shared" si="27"/>
        <v>-3.026348225808789</v>
      </c>
      <c r="AK62" s="60">
        <f t="shared" si="28"/>
        <v>-13.021852931367007</v>
      </c>
      <c r="AL62" s="60">
        <f t="shared" si="29"/>
        <v>-15.288351387015851</v>
      </c>
      <c r="AM62" s="60">
        <f t="shared" si="30"/>
        <v>-10.445517514730554</v>
      </c>
      <c r="AN62" s="60">
        <f t="shared" si="31"/>
        <v>-12.918573944371133</v>
      </c>
      <c r="AO62" s="61">
        <f t="shared" si="32"/>
        <v>-12.884147615372527</v>
      </c>
      <c r="AQ62" s="37" t="s">
        <v>59</v>
      </c>
      <c r="AR62" s="54">
        <v>68961</v>
      </c>
      <c r="AS62" s="55">
        <v>56700</v>
      </c>
      <c r="AT62" s="55">
        <v>66874</v>
      </c>
      <c r="AU62" s="55">
        <v>59981</v>
      </c>
      <c r="AV62" s="55">
        <v>58418</v>
      </c>
      <c r="AW62" s="56">
        <f t="shared" si="5"/>
        <v>61757.666666666664</v>
      </c>
      <c r="AX62" s="56">
        <f t="shared" si="6"/>
        <v>60052.222222222219</v>
      </c>
      <c r="AY62" s="57">
        <f t="shared" si="7"/>
        <v>60075.962962962956</v>
      </c>
      <c r="AZ62" s="58">
        <v>0</v>
      </c>
      <c r="BA62" s="56">
        <f t="shared" si="70"/>
        <v>-12261</v>
      </c>
      <c r="BB62" s="56">
        <f t="shared" si="33"/>
        <v>10174</v>
      </c>
      <c r="BC62" s="56">
        <f t="shared" si="34"/>
        <v>-6893</v>
      </c>
      <c r="BD62" s="56">
        <f t="shared" si="35"/>
        <v>-1563</v>
      </c>
      <c r="BE62" s="56">
        <f t="shared" si="36"/>
        <v>3339.6666666666642</v>
      </c>
      <c r="BF62" s="56">
        <f t="shared" si="37"/>
        <v>-1705.4444444444453</v>
      </c>
      <c r="BG62" s="56">
        <f t="shared" si="38"/>
        <v>23.740740740737238</v>
      </c>
      <c r="BH62" s="59">
        <f t="shared" si="39"/>
        <v>1</v>
      </c>
      <c r="BI62" s="60">
        <f t="shared" si="40"/>
        <v>0.82220385435246013</v>
      </c>
      <c r="BJ62" s="60">
        <f t="shared" si="41"/>
        <v>1.1794356261022927</v>
      </c>
      <c r="BK62" s="60">
        <f t="shared" si="42"/>
        <v>0.89692556150372338</v>
      </c>
      <c r="BL62" s="60">
        <f t="shared" si="43"/>
        <v>0.9739417482202698</v>
      </c>
      <c r="BM62" s="60">
        <f t="shared" si="44"/>
        <v>1.057168452645874</v>
      </c>
      <c r="BN62" s="60">
        <f t="shared" si="45"/>
        <v>0.97238489508275172</v>
      </c>
      <c r="BO62" s="60">
        <f t="shared" si="46"/>
        <v>1.0003953349245409</v>
      </c>
      <c r="BP62" s="76">
        <f t="shared" si="47"/>
        <v>100</v>
      </c>
      <c r="BQ62" s="60">
        <f t="shared" si="48"/>
        <v>82.220385435246016</v>
      </c>
      <c r="BR62" s="60">
        <f t="shared" si="49"/>
        <v>117.94356261022926</v>
      </c>
      <c r="BS62" s="60">
        <f t="shared" si="50"/>
        <v>89.69255615037234</v>
      </c>
      <c r="BT62" s="60">
        <f t="shared" si="51"/>
        <v>97.394174822026983</v>
      </c>
      <c r="BU62" s="60">
        <f t="shared" si="52"/>
        <v>105.71684526458741</v>
      </c>
      <c r="BV62" s="60">
        <f t="shared" si="53"/>
        <v>97.238489508275165</v>
      </c>
      <c r="BW62" s="60">
        <f t="shared" si="54"/>
        <v>100.0395334924541</v>
      </c>
      <c r="BX62" s="76">
        <f t="shared" si="55"/>
        <v>0</v>
      </c>
      <c r="BY62" s="60">
        <f t="shared" si="56"/>
        <v>-17.779614564753984</v>
      </c>
      <c r="BZ62" s="60">
        <f t="shared" si="57"/>
        <v>17.943562610229264</v>
      </c>
      <c r="CA62" s="60">
        <f t="shared" si="58"/>
        <v>-10.30744384962766</v>
      </c>
      <c r="CB62" s="60">
        <f t="shared" si="11"/>
        <v>-2.605825177973017</v>
      </c>
      <c r="CC62" s="60">
        <f t="shared" si="12"/>
        <v>5.7168452645874055</v>
      </c>
      <c r="CD62" s="60">
        <f t="shared" si="13"/>
        <v>-2.7615104917248345</v>
      </c>
      <c r="CE62" s="61">
        <f t="shared" si="14"/>
        <v>3.9533492454097541E-2</v>
      </c>
      <c r="CG62" s="88" t="s">
        <v>59</v>
      </c>
      <c r="CH62" s="147">
        <f t="shared" si="59"/>
        <v>61602.481481481482</v>
      </c>
      <c r="CI62" s="148">
        <f t="shared" si="73"/>
        <v>-1269.2910052910063</v>
      </c>
      <c r="CJ62" s="148">
        <f t="shared" si="60"/>
        <v>0.98048839050748637</v>
      </c>
      <c r="CK62" s="148">
        <f t="shared" si="61"/>
        <v>98.04883905074864</v>
      </c>
      <c r="CL62" s="149">
        <f t="shared" si="62"/>
        <v>-1.95116094925136</v>
      </c>
    </row>
    <row r="63" spans="1:90" ht="60" x14ac:dyDescent="0.25">
      <c r="A63" s="37" t="s">
        <v>60</v>
      </c>
      <c r="B63" s="131">
        <v>26796</v>
      </c>
      <c r="C63" s="62">
        <v>21248</v>
      </c>
      <c r="D63" s="62">
        <v>25461</v>
      </c>
      <c r="E63" s="62">
        <v>22413</v>
      </c>
      <c r="F63" s="62">
        <v>21316</v>
      </c>
      <c r="G63" s="56">
        <f t="shared" si="88"/>
        <v>23063.333333333332</v>
      </c>
      <c r="H63" s="56">
        <f t="shared" si="88"/>
        <v>22264.111111111109</v>
      </c>
      <c r="I63" s="56">
        <f t="shared" si="88"/>
        <v>22214.481481481478</v>
      </c>
      <c r="J63" s="58">
        <f t="shared" si="63"/>
        <v>0</v>
      </c>
      <c r="K63" s="56">
        <f t="shared" si="81"/>
        <v>-5548</v>
      </c>
      <c r="L63" s="56">
        <f t="shared" si="87"/>
        <v>-1335</v>
      </c>
      <c r="M63" s="56">
        <f t="shared" si="82"/>
        <v>-4383</v>
      </c>
      <c r="N63" s="56">
        <f t="shared" si="83"/>
        <v>-5480</v>
      </c>
      <c r="O63" s="56">
        <f t="shared" si="84"/>
        <v>-3732.6666666666679</v>
      </c>
      <c r="P63" s="56">
        <f t="shared" si="85"/>
        <v>-4531.8888888888905</v>
      </c>
      <c r="Q63" s="57">
        <f t="shared" si="86"/>
        <v>-4581.5185185185219</v>
      </c>
      <c r="R63" s="59">
        <f t="shared" si="16"/>
        <v>1</v>
      </c>
      <c r="S63" s="60">
        <f t="shared" si="75"/>
        <v>0.79295417226451714</v>
      </c>
      <c r="T63" s="60">
        <f t="shared" si="65"/>
        <v>0.95017913121361397</v>
      </c>
      <c r="U63" s="60">
        <f t="shared" si="72"/>
        <v>0.83643081056874158</v>
      </c>
      <c r="V63" s="60">
        <f t="shared" si="66"/>
        <v>0.79549186445738174</v>
      </c>
      <c r="W63" s="60">
        <f t="shared" si="67"/>
        <v>0.86070060207991239</v>
      </c>
      <c r="X63" s="60">
        <f t="shared" si="68"/>
        <v>0.83087442570201187</v>
      </c>
      <c r="Y63" s="61">
        <f t="shared" si="69"/>
        <v>0.82902229741310185</v>
      </c>
      <c r="Z63" s="76">
        <f t="shared" si="18"/>
        <v>100</v>
      </c>
      <c r="AA63" s="60">
        <f t="shared" si="19"/>
        <v>79.295417226451718</v>
      </c>
      <c r="AB63" s="60">
        <f t="shared" si="20"/>
        <v>95.017913121361403</v>
      </c>
      <c r="AC63" s="60">
        <f t="shared" si="21"/>
        <v>83.643081056874152</v>
      </c>
      <c r="AD63" s="60">
        <f t="shared" si="22"/>
        <v>79.549186445738172</v>
      </c>
      <c r="AE63" s="60">
        <f t="shared" si="23"/>
        <v>86.070060207991233</v>
      </c>
      <c r="AF63" s="60">
        <f t="shared" si="24"/>
        <v>83.087442570201191</v>
      </c>
      <c r="AG63" s="77">
        <f t="shared" si="24"/>
        <v>82.90222974131018</v>
      </c>
      <c r="AH63" s="76">
        <f t="shared" si="25"/>
        <v>0</v>
      </c>
      <c r="AI63" s="60">
        <f t="shared" si="26"/>
        <v>-20.704582773548282</v>
      </c>
      <c r="AJ63" s="60">
        <f t="shared" si="27"/>
        <v>-4.9820868786385972</v>
      </c>
      <c r="AK63" s="60">
        <f t="shared" si="28"/>
        <v>-16.356918943125848</v>
      </c>
      <c r="AL63" s="60">
        <f t="shared" si="29"/>
        <v>-20.450813554261828</v>
      </c>
      <c r="AM63" s="60">
        <f t="shared" si="30"/>
        <v>-13.929939792008767</v>
      </c>
      <c r="AN63" s="60">
        <f t="shared" si="31"/>
        <v>-16.912557429798809</v>
      </c>
      <c r="AO63" s="61">
        <f t="shared" si="32"/>
        <v>-17.09777025868982</v>
      </c>
      <c r="AQ63" s="37" t="s">
        <v>60</v>
      </c>
      <c r="AR63" s="54">
        <v>26796</v>
      </c>
      <c r="AS63" s="62">
        <v>21248</v>
      </c>
      <c r="AT63" s="62">
        <v>25461</v>
      </c>
      <c r="AU63" s="62">
        <v>22413</v>
      </c>
      <c r="AV63" s="62">
        <v>21316</v>
      </c>
      <c r="AW63" s="56">
        <f t="shared" si="5"/>
        <v>23063.333333333332</v>
      </c>
      <c r="AX63" s="56">
        <f t="shared" si="6"/>
        <v>22264.111111111109</v>
      </c>
      <c r="AY63" s="57">
        <f t="shared" si="7"/>
        <v>22214.481481481478</v>
      </c>
      <c r="AZ63" s="58">
        <v>0</v>
      </c>
      <c r="BA63" s="56">
        <f t="shared" si="70"/>
        <v>-5548</v>
      </c>
      <c r="BB63" s="56">
        <f t="shared" si="33"/>
        <v>4213</v>
      </c>
      <c r="BC63" s="56">
        <f t="shared" si="34"/>
        <v>-3048</v>
      </c>
      <c r="BD63" s="56">
        <f t="shared" si="35"/>
        <v>-1097</v>
      </c>
      <c r="BE63" s="56">
        <f t="shared" si="36"/>
        <v>1747.3333333333321</v>
      </c>
      <c r="BF63" s="56">
        <f t="shared" si="37"/>
        <v>-799.22222222222263</v>
      </c>
      <c r="BG63" s="56">
        <f t="shared" si="38"/>
        <v>-49.629629629631381</v>
      </c>
      <c r="BH63" s="59">
        <f t="shared" si="39"/>
        <v>1</v>
      </c>
      <c r="BI63" s="60">
        <f t="shared" si="40"/>
        <v>0.79295417226451714</v>
      </c>
      <c r="BJ63" s="60">
        <f t="shared" si="41"/>
        <v>1.1982774849397591</v>
      </c>
      <c r="BK63" s="60">
        <f t="shared" si="42"/>
        <v>0.88028749852715915</v>
      </c>
      <c r="BL63" s="60">
        <f t="shared" si="43"/>
        <v>0.95105519118368809</v>
      </c>
      <c r="BM63" s="60">
        <f t="shared" si="44"/>
        <v>1.0819728529430162</v>
      </c>
      <c r="BN63" s="60">
        <f t="shared" si="45"/>
        <v>0.96534663005251242</v>
      </c>
      <c r="BO63" s="60">
        <f t="shared" si="46"/>
        <v>0.99777086857939445</v>
      </c>
      <c r="BP63" s="76">
        <f t="shared" si="47"/>
        <v>100</v>
      </c>
      <c r="BQ63" s="60">
        <f t="shared" si="48"/>
        <v>79.295417226451718</v>
      </c>
      <c r="BR63" s="60">
        <f t="shared" si="49"/>
        <v>119.8277484939759</v>
      </c>
      <c r="BS63" s="60">
        <f t="shared" si="50"/>
        <v>88.028749852715919</v>
      </c>
      <c r="BT63" s="60">
        <f t="shared" si="51"/>
        <v>95.105519118368804</v>
      </c>
      <c r="BU63" s="60">
        <f t="shared" si="52"/>
        <v>108.19728529430162</v>
      </c>
      <c r="BV63" s="60">
        <f t="shared" si="53"/>
        <v>96.534663005251247</v>
      </c>
      <c r="BW63" s="60">
        <f t="shared" si="54"/>
        <v>99.777086857939452</v>
      </c>
      <c r="BX63" s="76">
        <f t="shared" si="55"/>
        <v>0</v>
      </c>
      <c r="BY63" s="60">
        <f t="shared" si="56"/>
        <v>-20.704582773548282</v>
      </c>
      <c r="BZ63" s="60">
        <f t="shared" si="57"/>
        <v>19.827748493975903</v>
      </c>
      <c r="CA63" s="60">
        <f t="shared" si="58"/>
        <v>-11.971250147284081</v>
      </c>
      <c r="CB63" s="60">
        <f t="shared" si="11"/>
        <v>-4.8944808816311962</v>
      </c>
      <c r="CC63" s="60">
        <f t="shared" si="12"/>
        <v>8.1972852943016221</v>
      </c>
      <c r="CD63" s="60">
        <f t="shared" si="13"/>
        <v>-3.4653369947487533</v>
      </c>
      <c r="CE63" s="61">
        <f t="shared" si="14"/>
        <v>-0.22291314206054835</v>
      </c>
      <c r="CG63" s="88" t="s">
        <v>60</v>
      </c>
      <c r="CH63" s="147">
        <f t="shared" si="59"/>
        <v>23096.990740740741</v>
      </c>
      <c r="CI63" s="148">
        <f t="shared" si="73"/>
        <v>-654.50264550264603</v>
      </c>
      <c r="CJ63" s="148">
        <f t="shared" si="60"/>
        <v>0.97356869699781401</v>
      </c>
      <c r="CK63" s="148">
        <f t="shared" si="61"/>
        <v>97.356869699781399</v>
      </c>
      <c r="CL63" s="149">
        <f t="shared" si="62"/>
        <v>-2.6431303002186013</v>
      </c>
    </row>
    <row r="64" spans="1:90" ht="24" x14ac:dyDescent="0.25">
      <c r="A64" s="37" t="s">
        <v>61</v>
      </c>
      <c r="B64" s="131">
        <v>7106</v>
      </c>
      <c r="C64" s="62">
        <v>4140</v>
      </c>
      <c r="D64" s="62">
        <v>6207</v>
      </c>
      <c r="E64" s="62">
        <v>5404</v>
      </c>
      <c r="F64" s="62">
        <v>5186</v>
      </c>
      <c r="G64" s="56">
        <f t="shared" si="88"/>
        <v>5599</v>
      </c>
      <c r="H64" s="56">
        <f t="shared" si="88"/>
        <v>5396.333333333333</v>
      </c>
      <c r="I64" s="56">
        <f t="shared" si="88"/>
        <v>5393.7777777777774</v>
      </c>
      <c r="J64" s="58">
        <f t="shared" si="63"/>
        <v>0</v>
      </c>
      <c r="K64" s="56">
        <f t="shared" si="81"/>
        <v>-2966</v>
      </c>
      <c r="L64" s="56">
        <f t="shared" si="87"/>
        <v>-899</v>
      </c>
      <c r="M64" s="56">
        <f t="shared" si="82"/>
        <v>-1702</v>
      </c>
      <c r="N64" s="56">
        <f t="shared" si="83"/>
        <v>-1920</v>
      </c>
      <c r="O64" s="56">
        <f t="shared" si="84"/>
        <v>-1507</v>
      </c>
      <c r="P64" s="56">
        <f t="shared" si="85"/>
        <v>-1709.666666666667</v>
      </c>
      <c r="Q64" s="57">
        <f t="shared" si="86"/>
        <v>-1712.2222222222226</v>
      </c>
      <c r="R64" s="59">
        <f t="shared" si="16"/>
        <v>1</v>
      </c>
      <c r="S64" s="60">
        <f t="shared" si="75"/>
        <v>0.58260624824092311</v>
      </c>
      <c r="T64" s="60">
        <f t="shared" si="65"/>
        <v>0.87348719392063046</v>
      </c>
      <c r="U64" s="60">
        <f t="shared" si="72"/>
        <v>0.76048409794539829</v>
      </c>
      <c r="V64" s="60">
        <f t="shared" si="66"/>
        <v>0.72980579791725297</v>
      </c>
      <c r="W64" s="60">
        <f t="shared" si="67"/>
        <v>0.78792569659442724</v>
      </c>
      <c r="X64" s="60">
        <f t="shared" si="68"/>
        <v>0.7594051974856928</v>
      </c>
      <c r="Y64" s="61">
        <f t="shared" si="69"/>
        <v>0.75904556399912426</v>
      </c>
      <c r="Z64" s="76">
        <f t="shared" si="18"/>
        <v>100</v>
      </c>
      <c r="AA64" s="60">
        <f t="shared" si="19"/>
        <v>58.260624824092311</v>
      </c>
      <c r="AB64" s="60">
        <f t="shared" si="20"/>
        <v>87.348719392063046</v>
      </c>
      <c r="AC64" s="60">
        <f t="shared" si="21"/>
        <v>76.048409794539822</v>
      </c>
      <c r="AD64" s="60">
        <f t="shared" si="22"/>
        <v>72.98057979172529</v>
      </c>
      <c r="AE64" s="60">
        <f t="shared" si="23"/>
        <v>78.792569659442719</v>
      </c>
      <c r="AF64" s="60">
        <f t="shared" si="24"/>
        <v>75.940519748569272</v>
      </c>
      <c r="AG64" s="77">
        <f t="shared" si="24"/>
        <v>75.904556399912423</v>
      </c>
      <c r="AH64" s="76">
        <f t="shared" si="25"/>
        <v>0</v>
      </c>
      <c r="AI64" s="60">
        <f t="shared" si="26"/>
        <v>-41.739375175907689</v>
      </c>
      <c r="AJ64" s="60">
        <f t="shared" si="27"/>
        <v>-12.651280607936954</v>
      </c>
      <c r="AK64" s="60">
        <f t="shared" si="28"/>
        <v>-23.951590205460178</v>
      </c>
      <c r="AL64" s="60">
        <f t="shared" si="29"/>
        <v>-27.01942020827471</v>
      </c>
      <c r="AM64" s="60">
        <f t="shared" si="30"/>
        <v>-21.207430340557281</v>
      </c>
      <c r="AN64" s="60">
        <f t="shared" si="31"/>
        <v>-24.059480251430728</v>
      </c>
      <c r="AO64" s="61">
        <f t="shared" si="32"/>
        <v>-24.095443600087577</v>
      </c>
      <c r="AQ64" s="37" t="s">
        <v>61</v>
      </c>
      <c r="AR64" s="54">
        <v>7106</v>
      </c>
      <c r="AS64" s="62">
        <v>4140</v>
      </c>
      <c r="AT64" s="62">
        <v>6207</v>
      </c>
      <c r="AU64" s="62">
        <v>5404</v>
      </c>
      <c r="AV64" s="62">
        <v>5186</v>
      </c>
      <c r="AW64" s="56">
        <f t="shared" si="5"/>
        <v>5599</v>
      </c>
      <c r="AX64" s="56">
        <f t="shared" si="6"/>
        <v>5396.333333333333</v>
      </c>
      <c r="AY64" s="57">
        <f t="shared" si="7"/>
        <v>5393.7777777777774</v>
      </c>
      <c r="AZ64" s="58">
        <v>0</v>
      </c>
      <c r="BA64" s="56">
        <f t="shared" si="70"/>
        <v>-2966</v>
      </c>
      <c r="BB64" s="56">
        <f t="shared" si="33"/>
        <v>2067</v>
      </c>
      <c r="BC64" s="56">
        <f t="shared" si="34"/>
        <v>-803</v>
      </c>
      <c r="BD64" s="56">
        <f t="shared" si="35"/>
        <v>-218</v>
      </c>
      <c r="BE64" s="56">
        <f t="shared" si="36"/>
        <v>413</v>
      </c>
      <c r="BF64" s="56">
        <f t="shared" si="37"/>
        <v>-202.66666666666697</v>
      </c>
      <c r="BG64" s="56">
        <f t="shared" si="38"/>
        <v>-2.5555555555556566</v>
      </c>
      <c r="BH64" s="59">
        <f t="shared" si="39"/>
        <v>1</v>
      </c>
      <c r="BI64" s="60">
        <f t="shared" si="40"/>
        <v>0.58260624824092311</v>
      </c>
      <c r="BJ64" s="60">
        <f t="shared" si="41"/>
        <v>1.4992753623188406</v>
      </c>
      <c r="BK64" s="60">
        <f t="shared" si="42"/>
        <v>0.87062993394554533</v>
      </c>
      <c r="BL64" s="60">
        <f t="shared" si="43"/>
        <v>0.95965951147298301</v>
      </c>
      <c r="BM64" s="60">
        <f t="shared" si="44"/>
        <v>1.0796374855379869</v>
      </c>
      <c r="BN64" s="60">
        <f t="shared" si="45"/>
        <v>0.96380306007025063</v>
      </c>
      <c r="BO64" s="60">
        <f t="shared" si="46"/>
        <v>0.99952642740955788</v>
      </c>
      <c r="BP64" s="76">
        <f t="shared" si="47"/>
        <v>100</v>
      </c>
      <c r="BQ64" s="60">
        <f t="shared" si="48"/>
        <v>58.260624824092311</v>
      </c>
      <c r="BR64" s="60">
        <f t="shared" si="49"/>
        <v>149.92753623188406</v>
      </c>
      <c r="BS64" s="60">
        <f t="shared" si="50"/>
        <v>87.062993394554539</v>
      </c>
      <c r="BT64" s="60">
        <f t="shared" si="51"/>
        <v>95.965951147298298</v>
      </c>
      <c r="BU64" s="60">
        <f t="shared" si="52"/>
        <v>107.96374855379869</v>
      </c>
      <c r="BV64" s="60">
        <f t="shared" si="53"/>
        <v>96.380306007025069</v>
      </c>
      <c r="BW64" s="60">
        <f t="shared" si="54"/>
        <v>99.952642740955781</v>
      </c>
      <c r="BX64" s="76">
        <f t="shared" si="55"/>
        <v>0</v>
      </c>
      <c r="BY64" s="60">
        <f t="shared" si="56"/>
        <v>-41.739375175907689</v>
      </c>
      <c r="BZ64" s="60">
        <f t="shared" si="57"/>
        <v>49.927536231884062</v>
      </c>
      <c r="CA64" s="60">
        <f t="shared" si="58"/>
        <v>-12.937006605445461</v>
      </c>
      <c r="CB64" s="60">
        <f t="shared" si="11"/>
        <v>-4.0340488527017015</v>
      </c>
      <c r="CC64" s="60">
        <f t="shared" si="12"/>
        <v>7.9637485537986947</v>
      </c>
      <c r="CD64" s="60">
        <f t="shared" si="13"/>
        <v>-3.6196939929749306</v>
      </c>
      <c r="CE64" s="61">
        <f t="shared" si="14"/>
        <v>-4.7357259044218836E-2</v>
      </c>
      <c r="CG64" s="88" t="s">
        <v>61</v>
      </c>
      <c r="CH64" s="147">
        <f t="shared" si="59"/>
        <v>5554.0138888888887</v>
      </c>
      <c r="CI64" s="148">
        <f t="shared" si="73"/>
        <v>-244.60317460317466</v>
      </c>
      <c r="CJ64" s="148">
        <f t="shared" si="60"/>
        <v>0.96138071627933652</v>
      </c>
      <c r="CK64" s="148">
        <f t="shared" si="61"/>
        <v>96.138071627933655</v>
      </c>
      <c r="CL64" s="149">
        <f t="shared" si="62"/>
        <v>-3.8619283720663447</v>
      </c>
    </row>
    <row r="65" spans="1:90" ht="48" x14ac:dyDescent="0.25">
      <c r="A65" s="37" t="s">
        <v>62</v>
      </c>
      <c r="B65" s="131">
        <v>35059</v>
      </c>
      <c r="C65" s="62">
        <v>31312</v>
      </c>
      <c r="D65" s="62">
        <v>35206</v>
      </c>
      <c r="E65" s="62">
        <v>32164</v>
      </c>
      <c r="F65" s="62">
        <v>31916</v>
      </c>
      <c r="G65" s="56">
        <f t="shared" si="88"/>
        <v>33095.333333333336</v>
      </c>
      <c r="H65" s="56">
        <f t="shared" si="88"/>
        <v>32391.777777777781</v>
      </c>
      <c r="I65" s="56">
        <f t="shared" si="88"/>
        <v>32467.703703703708</v>
      </c>
      <c r="J65" s="58">
        <f t="shared" si="63"/>
        <v>0</v>
      </c>
      <c r="K65" s="56">
        <f t="shared" si="81"/>
        <v>-3747</v>
      </c>
      <c r="L65" s="56">
        <f t="shared" si="87"/>
        <v>147</v>
      </c>
      <c r="M65" s="56">
        <f t="shared" si="82"/>
        <v>-2895</v>
      </c>
      <c r="N65" s="56">
        <f t="shared" si="83"/>
        <v>-3143</v>
      </c>
      <c r="O65" s="56">
        <f t="shared" si="84"/>
        <v>-1963.6666666666642</v>
      </c>
      <c r="P65" s="56">
        <f t="shared" si="85"/>
        <v>-2667.222222222219</v>
      </c>
      <c r="Q65" s="57">
        <f t="shared" si="86"/>
        <v>-2591.296296296292</v>
      </c>
      <c r="R65" s="59">
        <f t="shared" si="16"/>
        <v>1</v>
      </c>
      <c r="S65" s="60">
        <f t="shared" si="75"/>
        <v>0.89312302119284637</v>
      </c>
      <c r="T65" s="60">
        <f t="shared" si="65"/>
        <v>1.0041929319147722</v>
      </c>
      <c r="U65" s="60">
        <f t="shared" si="72"/>
        <v>0.91742491229070999</v>
      </c>
      <c r="V65" s="60">
        <f t="shared" si="66"/>
        <v>0.91035112239367921</v>
      </c>
      <c r="W65" s="60">
        <f t="shared" si="67"/>
        <v>0.94398965553305392</v>
      </c>
      <c r="X65" s="60">
        <f t="shared" si="68"/>
        <v>0.92392189673914771</v>
      </c>
      <c r="Y65" s="61">
        <f t="shared" si="69"/>
        <v>0.92608755822196032</v>
      </c>
      <c r="Z65" s="76">
        <f t="shared" si="18"/>
        <v>100</v>
      </c>
      <c r="AA65" s="60">
        <f t="shared" si="19"/>
        <v>89.312302119284638</v>
      </c>
      <c r="AB65" s="60">
        <f t="shared" si="20"/>
        <v>100.41929319147722</v>
      </c>
      <c r="AC65" s="60">
        <f t="shared" si="21"/>
        <v>91.742491229070993</v>
      </c>
      <c r="AD65" s="60">
        <f t="shared" si="22"/>
        <v>91.035112239367919</v>
      </c>
      <c r="AE65" s="60">
        <f t="shared" si="23"/>
        <v>94.398965553305388</v>
      </c>
      <c r="AF65" s="60">
        <f t="shared" si="24"/>
        <v>92.392189673914771</v>
      </c>
      <c r="AG65" s="77">
        <f t="shared" si="24"/>
        <v>92.608755822196031</v>
      </c>
      <c r="AH65" s="76">
        <f t="shared" si="25"/>
        <v>0</v>
      </c>
      <c r="AI65" s="60">
        <f t="shared" si="26"/>
        <v>-10.687697880715362</v>
      </c>
      <c r="AJ65" s="60">
        <f t="shared" si="27"/>
        <v>0.4192931914772231</v>
      </c>
      <c r="AK65" s="60">
        <f t="shared" si="28"/>
        <v>-8.2575087709290074</v>
      </c>
      <c r="AL65" s="60">
        <f t="shared" si="29"/>
        <v>-8.9648877606320809</v>
      </c>
      <c r="AM65" s="60">
        <f t="shared" si="30"/>
        <v>-5.6010344466946123</v>
      </c>
      <c r="AN65" s="60">
        <f t="shared" si="31"/>
        <v>-7.6078103260852288</v>
      </c>
      <c r="AO65" s="61">
        <f t="shared" si="32"/>
        <v>-7.3912441778039693</v>
      </c>
      <c r="AQ65" s="37" t="s">
        <v>62</v>
      </c>
      <c r="AR65" s="54">
        <v>35059</v>
      </c>
      <c r="AS65" s="62">
        <v>31312</v>
      </c>
      <c r="AT65" s="62">
        <v>35206</v>
      </c>
      <c r="AU65" s="62">
        <v>32164</v>
      </c>
      <c r="AV65" s="62">
        <v>31916</v>
      </c>
      <c r="AW65" s="56">
        <f t="shared" si="5"/>
        <v>33095.333333333336</v>
      </c>
      <c r="AX65" s="56">
        <f t="shared" si="6"/>
        <v>32391.777777777781</v>
      </c>
      <c r="AY65" s="57">
        <f t="shared" si="7"/>
        <v>32467.703703703708</v>
      </c>
      <c r="AZ65" s="58">
        <v>0</v>
      </c>
      <c r="BA65" s="56">
        <f t="shared" si="70"/>
        <v>-3747</v>
      </c>
      <c r="BB65" s="56">
        <f t="shared" si="33"/>
        <v>3894</v>
      </c>
      <c r="BC65" s="56">
        <f t="shared" si="34"/>
        <v>-3042</v>
      </c>
      <c r="BD65" s="56">
        <f t="shared" si="35"/>
        <v>-248</v>
      </c>
      <c r="BE65" s="56">
        <f t="shared" si="36"/>
        <v>1179.3333333333358</v>
      </c>
      <c r="BF65" s="56">
        <f t="shared" si="37"/>
        <v>-703.55555555555475</v>
      </c>
      <c r="BG65" s="56">
        <f t="shared" si="38"/>
        <v>75.925925925927004</v>
      </c>
      <c r="BH65" s="59">
        <f t="shared" si="39"/>
        <v>1</v>
      </c>
      <c r="BI65" s="60">
        <f t="shared" si="40"/>
        <v>0.89312302119284637</v>
      </c>
      <c r="BJ65" s="60">
        <f t="shared" si="41"/>
        <v>1.1243612672457843</v>
      </c>
      <c r="BK65" s="60">
        <f t="shared" si="42"/>
        <v>0.913594273703346</v>
      </c>
      <c r="BL65" s="60">
        <f t="shared" si="43"/>
        <v>0.99228951622932471</v>
      </c>
      <c r="BM65" s="60">
        <f t="shared" si="44"/>
        <v>1.0369511634707775</v>
      </c>
      <c r="BN65" s="60">
        <f t="shared" si="45"/>
        <v>0.97874154798595303</v>
      </c>
      <c r="BO65" s="60">
        <f t="shared" si="46"/>
        <v>1.0023439876145981</v>
      </c>
      <c r="BP65" s="76">
        <f t="shared" si="47"/>
        <v>100</v>
      </c>
      <c r="BQ65" s="60">
        <f t="shared" si="48"/>
        <v>89.312302119284638</v>
      </c>
      <c r="BR65" s="60">
        <f t="shared" si="49"/>
        <v>112.43612672457843</v>
      </c>
      <c r="BS65" s="60">
        <f t="shared" si="50"/>
        <v>91.3594273703346</v>
      </c>
      <c r="BT65" s="60">
        <f t="shared" si="51"/>
        <v>99.22895162293247</v>
      </c>
      <c r="BU65" s="60">
        <f t="shared" si="52"/>
        <v>103.69511634707776</v>
      </c>
      <c r="BV65" s="60">
        <f t="shared" si="53"/>
        <v>97.874154798595299</v>
      </c>
      <c r="BW65" s="60">
        <f t="shared" si="54"/>
        <v>100.23439876145981</v>
      </c>
      <c r="BX65" s="76">
        <f t="shared" si="55"/>
        <v>0</v>
      </c>
      <c r="BY65" s="60">
        <f t="shared" si="56"/>
        <v>-10.687697880715362</v>
      </c>
      <c r="BZ65" s="60">
        <f t="shared" si="57"/>
        <v>12.436126724578429</v>
      </c>
      <c r="CA65" s="60">
        <f t="shared" si="58"/>
        <v>-8.6405726296653995</v>
      </c>
      <c r="CB65" s="60">
        <f t="shared" si="11"/>
        <v>-0.7710483770675296</v>
      </c>
      <c r="CC65" s="60">
        <f t="shared" si="12"/>
        <v>3.6951163470777573</v>
      </c>
      <c r="CD65" s="60">
        <f t="shared" si="13"/>
        <v>-2.1258452014047009</v>
      </c>
      <c r="CE65" s="61">
        <f t="shared" si="14"/>
        <v>0.23439876145981486</v>
      </c>
      <c r="CG65" s="88" t="s">
        <v>62</v>
      </c>
      <c r="CH65" s="147">
        <f t="shared" si="59"/>
        <v>32951.476851851854</v>
      </c>
      <c r="CI65" s="148">
        <f t="shared" si="73"/>
        <v>-370.18518518518459</v>
      </c>
      <c r="CJ65" s="148">
        <f t="shared" si="60"/>
        <v>0.98909044649366251</v>
      </c>
      <c r="CK65" s="148">
        <f t="shared" si="61"/>
        <v>98.909044649366251</v>
      </c>
      <c r="CL65" s="149">
        <f t="shared" si="62"/>
        <v>-1.0909553506337488</v>
      </c>
    </row>
    <row r="66" spans="1:90" ht="24" x14ac:dyDescent="0.25">
      <c r="A66" s="37" t="s">
        <v>63</v>
      </c>
      <c r="B66" s="131">
        <v>41851</v>
      </c>
      <c r="C66" s="55">
        <v>57097</v>
      </c>
      <c r="D66" s="55">
        <v>71042</v>
      </c>
      <c r="E66" s="55">
        <v>69729</v>
      </c>
      <c r="F66" s="55">
        <v>65545</v>
      </c>
      <c r="G66" s="56">
        <f t="shared" si="88"/>
        <v>68772</v>
      </c>
      <c r="H66" s="56">
        <f t="shared" si="88"/>
        <v>68015.333333333328</v>
      </c>
      <c r="I66" s="56">
        <f t="shared" si="88"/>
        <v>67444.111111111109</v>
      </c>
      <c r="J66" s="58">
        <f t="shared" si="63"/>
        <v>0</v>
      </c>
      <c r="K66" s="56">
        <f t="shared" si="81"/>
        <v>15246</v>
      </c>
      <c r="L66" s="56">
        <f t="shared" si="87"/>
        <v>29191</v>
      </c>
      <c r="M66" s="56">
        <f t="shared" si="82"/>
        <v>27878</v>
      </c>
      <c r="N66" s="56">
        <f t="shared" si="83"/>
        <v>23694</v>
      </c>
      <c r="O66" s="56">
        <f t="shared" si="84"/>
        <v>26921</v>
      </c>
      <c r="P66" s="56">
        <f t="shared" si="85"/>
        <v>26164.333333333328</v>
      </c>
      <c r="Q66" s="57">
        <f t="shared" si="86"/>
        <v>25593.111111111109</v>
      </c>
      <c r="R66" s="59">
        <f t="shared" si="16"/>
        <v>1</v>
      </c>
      <c r="S66" s="60">
        <f t="shared" si="75"/>
        <v>1.364292370552675</v>
      </c>
      <c r="T66" s="60">
        <f t="shared" si="65"/>
        <v>1.697498267663855</v>
      </c>
      <c r="U66" s="60">
        <f t="shared" si="72"/>
        <v>1.6661250627225155</v>
      </c>
      <c r="V66" s="60">
        <f t="shared" si="66"/>
        <v>1.5661513464433348</v>
      </c>
      <c r="W66" s="60">
        <f t="shared" si="67"/>
        <v>1.6432582256099018</v>
      </c>
      <c r="X66" s="60">
        <f t="shared" si="68"/>
        <v>1.6251782115919173</v>
      </c>
      <c r="Y66" s="61">
        <f t="shared" si="69"/>
        <v>1.6115292612150511</v>
      </c>
      <c r="Z66" s="76">
        <f t="shared" si="18"/>
        <v>100</v>
      </c>
      <c r="AA66" s="60">
        <f t="shared" si="19"/>
        <v>136.42923705526749</v>
      </c>
      <c r="AB66" s="60">
        <f t="shared" si="20"/>
        <v>169.7498267663855</v>
      </c>
      <c r="AC66" s="60">
        <f t="shared" si="21"/>
        <v>166.61250627225155</v>
      </c>
      <c r="AD66" s="60">
        <f t="shared" si="22"/>
        <v>156.61513464433347</v>
      </c>
      <c r="AE66" s="60">
        <f t="shared" si="23"/>
        <v>164.32582256099016</v>
      </c>
      <c r="AF66" s="60">
        <f t="shared" si="24"/>
        <v>162.51782115919173</v>
      </c>
      <c r="AG66" s="77">
        <f t="shared" si="24"/>
        <v>161.15292612150512</v>
      </c>
      <c r="AH66" s="76">
        <f t="shared" si="25"/>
        <v>0</v>
      </c>
      <c r="AI66" s="60">
        <f t="shared" si="26"/>
        <v>36.429237055267492</v>
      </c>
      <c r="AJ66" s="60">
        <f t="shared" si="27"/>
        <v>69.749826766385496</v>
      </c>
      <c r="AK66" s="60">
        <f t="shared" si="28"/>
        <v>66.612506272251551</v>
      </c>
      <c r="AL66" s="60">
        <f t="shared" si="29"/>
        <v>56.615134644333466</v>
      </c>
      <c r="AM66" s="60">
        <f t="shared" si="30"/>
        <v>64.325822560990161</v>
      </c>
      <c r="AN66" s="60">
        <f t="shared" si="31"/>
        <v>62.517821159191726</v>
      </c>
      <c r="AO66" s="61">
        <f t="shared" si="32"/>
        <v>61.152926121505118</v>
      </c>
      <c r="AQ66" s="37" t="s">
        <v>63</v>
      </c>
      <c r="AR66" s="54">
        <v>41851</v>
      </c>
      <c r="AS66" s="55">
        <v>57097</v>
      </c>
      <c r="AT66" s="55">
        <v>71042</v>
      </c>
      <c r="AU66" s="55">
        <v>69729</v>
      </c>
      <c r="AV66" s="55">
        <v>65545</v>
      </c>
      <c r="AW66" s="56">
        <f t="shared" si="5"/>
        <v>68772</v>
      </c>
      <c r="AX66" s="56">
        <f t="shared" si="6"/>
        <v>68015.333333333328</v>
      </c>
      <c r="AY66" s="57">
        <f t="shared" si="7"/>
        <v>67444.111111111109</v>
      </c>
      <c r="AZ66" s="58">
        <v>0</v>
      </c>
      <c r="BA66" s="56">
        <f t="shared" si="70"/>
        <v>15246</v>
      </c>
      <c r="BB66" s="56">
        <f t="shared" si="33"/>
        <v>13945</v>
      </c>
      <c r="BC66" s="56">
        <f t="shared" si="34"/>
        <v>-1313</v>
      </c>
      <c r="BD66" s="56">
        <f t="shared" si="35"/>
        <v>-4184</v>
      </c>
      <c r="BE66" s="56">
        <f t="shared" si="36"/>
        <v>3227</v>
      </c>
      <c r="BF66" s="56">
        <f t="shared" si="37"/>
        <v>-756.66666666667152</v>
      </c>
      <c r="BG66" s="56">
        <f t="shared" si="38"/>
        <v>-571.22222222221899</v>
      </c>
      <c r="BH66" s="59">
        <f t="shared" si="39"/>
        <v>1</v>
      </c>
      <c r="BI66" s="60">
        <f t="shared" si="40"/>
        <v>1.364292370552675</v>
      </c>
      <c r="BJ66" s="60">
        <f t="shared" si="41"/>
        <v>1.2442334973816487</v>
      </c>
      <c r="BK66" s="60">
        <f t="shared" si="42"/>
        <v>0.9815179752822274</v>
      </c>
      <c r="BL66" s="60">
        <f t="shared" si="43"/>
        <v>0.93999627127880792</v>
      </c>
      <c r="BM66" s="60">
        <f t="shared" si="44"/>
        <v>1.0492333511328096</v>
      </c>
      <c r="BN66" s="60">
        <f t="shared" si="45"/>
        <v>0.98899746020667323</v>
      </c>
      <c r="BO66" s="60">
        <f t="shared" si="46"/>
        <v>0.99160156696692581</v>
      </c>
      <c r="BP66" s="76">
        <f t="shared" si="47"/>
        <v>100</v>
      </c>
      <c r="BQ66" s="60">
        <f t="shared" si="48"/>
        <v>136.42923705526749</v>
      </c>
      <c r="BR66" s="60">
        <f t="shared" si="49"/>
        <v>124.42334973816487</v>
      </c>
      <c r="BS66" s="60">
        <f t="shared" si="50"/>
        <v>98.151797528222744</v>
      </c>
      <c r="BT66" s="60">
        <f t="shared" si="51"/>
        <v>93.999627127880785</v>
      </c>
      <c r="BU66" s="60">
        <f t="shared" si="52"/>
        <v>104.92333511328096</v>
      </c>
      <c r="BV66" s="60">
        <f t="shared" si="53"/>
        <v>98.899746020667322</v>
      </c>
      <c r="BW66" s="60">
        <f t="shared" si="54"/>
        <v>99.160156696692582</v>
      </c>
      <c r="BX66" s="76">
        <f t="shared" si="55"/>
        <v>0</v>
      </c>
      <c r="BY66" s="60">
        <f t="shared" si="56"/>
        <v>36.429237055267492</v>
      </c>
      <c r="BZ66" s="60">
        <f t="shared" si="57"/>
        <v>24.423349738164873</v>
      </c>
      <c r="CA66" s="60">
        <f t="shared" si="58"/>
        <v>-1.8482024717772561</v>
      </c>
      <c r="CB66" s="60">
        <f t="shared" si="11"/>
        <v>-6.0003728721192147</v>
      </c>
      <c r="CC66" s="60">
        <f t="shared" si="12"/>
        <v>4.923335113280956</v>
      </c>
      <c r="CD66" s="60">
        <f t="shared" si="13"/>
        <v>-1.1002539793326775</v>
      </c>
      <c r="CE66" s="61">
        <f t="shared" si="14"/>
        <v>-0.83984330330741841</v>
      </c>
      <c r="CG66" s="88" t="s">
        <v>63</v>
      </c>
      <c r="CH66" s="147">
        <f t="shared" si="59"/>
        <v>63686.930555555555</v>
      </c>
      <c r="CI66" s="148">
        <f t="shared" si="73"/>
        <v>3656.1587301587301</v>
      </c>
      <c r="CJ66" s="148">
        <f t="shared" si="60"/>
        <v>1.070546304182973</v>
      </c>
      <c r="CK66" s="148">
        <f t="shared" si="61"/>
        <v>107.05463041829731</v>
      </c>
      <c r="CL66" s="149">
        <f t="shared" si="62"/>
        <v>7.0546304182973074</v>
      </c>
    </row>
    <row r="67" spans="1:90" x14ac:dyDescent="0.25">
      <c r="A67" s="37" t="s">
        <v>64</v>
      </c>
      <c r="B67" s="131">
        <v>2269</v>
      </c>
      <c r="C67" s="55">
        <v>2882</v>
      </c>
      <c r="D67" s="55">
        <v>3322</v>
      </c>
      <c r="E67" s="55">
        <v>2985</v>
      </c>
      <c r="F67" s="55">
        <v>2787</v>
      </c>
      <c r="G67" s="56">
        <f t="shared" si="88"/>
        <v>3031.3333333333335</v>
      </c>
      <c r="H67" s="56">
        <f t="shared" si="88"/>
        <v>2934.4444444444448</v>
      </c>
      <c r="I67" s="56">
        <f t="shared" si="88"/>
        <v>2917.5925925925931</v>
      </c>
      <c r="J67" s="58">
        <f t="shared" si="63"/>
        <v>0</v>
      </c>
      <c r="K67" s="56">
        <f t="shared" si="81"/>
        <v>613</v>
      </c>
      <c r="L67" s="56">
        <f t="shared" si="87"/>
        <v>1053</v>
      </c>
      <c r="M67" s="56">
        <f t="shared" si="82"/>
        <v>716</v>
      </c>
      <c r="N67" s="56">
        <f t="shared" si="83"/>
        <v>518</v>
      </c>
      <c r="O67" s="56">
        <f t="shared" si="84"/>
        <v>762.33333333333348</v>
      </c>
      <c r="P67" s="56">
        <f t="shared" si="85"/>
        <v>665.4444444444448</v>
      </c>
      <c r="Q67" s="57">
        <f t="shared" si="86"/>
        <v>648.59259259259306</v>
      </c>
      <c r="R67" s="59">
        <f t="shared" si="16"/>
        <v>1</v>
      </c>
      <c r="S67" s="60">
        <f t="shared" si="75"/>
        <v>1.2701630674305862</v>
      </c>
      <c r="T67" s="60">
        <f t="shared" si="65"/>
        <v>1.4640810929925077</v>
      </c>
      <c r="U67" s="60">
        <f t="shared" si="72"/>
        <v>1.3155575143234906</v>
      </c>
      <c r="V67" s="60">
        <f t="shared" si="66"/>
        <v>1.2282944028206257</v>
      </c>
      <c r="W67" s="60">
        <f t="shared" si="67"/>
        <v>1.3359776700455415</v>
      </c>
      <c r="X67" s="60">
        <f t="shared" si="68"/>
        <v>1.2932765290632193</v>
      </c>
      <c r="Y67" s="61">
        <f t="shared" si="69"/>
        <v>1.2858495339764624</v>
      </c>
      <c r="Z67" s="76">
        <f t="shared" si="18"/>
        <v>100</v>
      </c>
      <c r="AA67" s="60">
        <f t="shared" si="19"/>
        <v>127.01630674305862</v>
      </c>
      <c r="AB67" s="60">
        <f t="shared" si="20"/>
        <v>146.40810929925075</v>
      </c>
      <c r="AC67" s="60">
        <f t="shared" si="21"/>
        <v>131.55575143234904</v>
      </c>
      <c r="AD67" s="60">
        <f t="shared" si="22"/>
        <v>122.82944028206258</v>
      </c>
      <c r="AE67" s="60">
        <f t="shared" si="23"/>
        <v>133.59776700455416</v>
      </c>
      <c r="AF67" s="60">
        <f t="shared" si="24"/>
        <v>129.32765290632193</v>
      </c>
      <c r="AG67" s="77">
        <f t="shared" si="24"/>
        <v>128.58495339764625</v>
      </c>
      <c r="AH67" s="76">
        <f t="shared" si="25"/>
        <v>0</v>
      </c>
      <c r="AI67" s="60">
        <f t="shared" si="26"/>
        <v>27.016306743058621</v>
      </c>
      <c r="AJ67" s="60">
        <f t="shared" si="27"/>
        <v>46.408109299250754</v>
      </c>
      <c r="AK67" s="60">
        <f t="shared" si="28"/>
        <v>31.555751432349041</v>
      </c>
      <c r="AL67" s="60">
        <f t="shared" si="29"/>
        <v>22.829440282062578</v>
      </c>
      <c r="AM67" s="60">
        <f t="shared" si="30"/>
        <v>33.597767004554157</v>
      </c>
      <c r="AN67" s="60">
        <f t="shared" si="31"/>
        <v>29.32765290632193</v>
      </c>
      <c r="AO67" s="61">
        <f t="shared" si="32"/>
        <v>28.584953397646245</v>
      </c>
      <c r="AQ67" s="37" t="s">
        <v>64</v>
      </c>
      <c r="AR67" s="54">
        <v>2269</v>
      </c>
      <c r="AS67" s="55">
        <v>2882</v>
      </c>
      <c r="AT67" s="55">
        <v>3322</v>
      </c>
      <c r="AU67" s="55">
        <v>2985</v>
      </c>
      <c r="AV67" s="55">
        <v>2787</v>
      </c>
      <c r="AW67" s="56">
        <f t="shared" ref="AW67:AW89" si="89">AVERAGE(AT67,AU67,AV67)</f>
        <v>3031.3333333333335</v>
      </c>
      <c r="AX67" s="56">
        <f t="shared" ref="AX67:AX89" si="90">AVERAGE(AU67,AV67,AW67)</f>
        <v>2934.4444444444448</v>
      </c>
      <c r="AY67" s="57">
        <f t="shared" ref="AY67:AY89" si="91">AVERAGE(AV67,AW67,AX67)</f>
        <v>2917.5925925925931</v>
      </c>
      <c r="AZ67" s="58">
        <v>0</v>
      </c>
      <c r="BA67" s="56">
        <f t="shared" si="70"/>
        <v>613</v>
      </c>
      <c r="BB67" s="56">
        <f t="shared" si="33"/>
        <v>440</v>
      </c>
      <c r="BC67" s="56">
        <f t="shared" si="34"/>
        <v>-337</v>
      </c>
      <c r="BD67" s="56">
        <f t="shared" si="35"/>
        <v>-198</v>
      </c>
      <c r="BE67" s="56">
        <f t="shared" si="36"/>
        <v>244.33333333333348</v>
      </c>
      <c r="BF67" s="56">
        <f t="shared" si="37"/>
        <v>-96.888888888888687</v>
      </c>
      <c r="BG67" s="56">
        <f t="shared" si="38"/>
        <v>-16.851851851851734</v>
      </c>
      <c r="BH67" s="59">
        <f t="shared" si="39"/>
        <v>1</v>
      </c>
      <c r="BI67" s="60">
        <f t="shared" si="40"/>
        <v>1.2701630674305862</v>
      </c>
      <c r="BJ67" s="60">
        <f t="shared" si="41"/>
        <v>1.1526717557251909</v>
      </c>
      <c r="BK67" s="60">
        <f t="shared" si="42"/>
        <v>0.89855508729680911</v>
      </c>
      <c r="BL67" s="60">
        <f t="shared" si="43"/>
        <v>0.93366834170854274</v>
      </c>
      <c r="BM67" s="60">
        <f t="shared" si="44"/>
        <v>1.0876689391221146</v>
      </c>
      <c r="BN67" s="60">
        <f t="shared" si="45"/>
        <v>0.96803753390513902</v>
      </c>
      <c r="BO67" s="60">
        <f t="shared" si="46"/>
        <v>0.99425722579830877</v>
      </c>
      <c r="BP67" s="76">
        <f t="shared" si="47"/>
        <v>100</v>
      </c>
      <c r="BQ67" s="60">
        <f t="shared" si="48"/>
        <v>127.01630674305862</v>
      </c>
      <c r="BR67" s="60">
        <f t="shared" si="49"/>
        <v>115.26717557251909</v>
      </c>
      <c r="BS67" s="60">
        <f t="shared" si="50"/>
        <v>89.855508729680906</v>
      </c>
      <c r="BT67" s="60">
        <f t="shared" si="51"/>
        <v>93.366834170854275</v>
      </c>
      <c r="BU67" s="60">
        <f t="shared" si="52"/>
        <v>108.76689391221146</v>
      </c>
      <c r="BV67" s="60">
        <f t="shared" si="53"/>
        <v>96.803753390513904</v>
      </c>
      <c r="BW67" s="60">
        <f t="shared" si="54"/>
        <v>99.425722579830875</v>
      </c>
      <c r="BX67" s="76">
        <f t="shared" si="55"/>
        <v>0</v>
      </c>
      <c r="BY67" s="60">
        <f t="shared" si="56"/>
        <v>27.016306743058621</v>
      </c>
      <c r="BZ67" s="60">
        <f t="shared" si="57"/>
        <v>15.267175572519093</v>
      </c>
      <c r="CA67" s="60">
        <f t="shared" si="58"/>
        <v>-10.144491270319094</v>
      </c>
      <c r="CB67" s="60">
        <f t="shared" ref="CB67:CB89" si="92">BT67-100</f>
        <v>-6.6331658291457245</v>
      </c>
      <c r="CC67" s="60">
        <f t="shared" ref="CC67:CC89" si="93">BU67-100</f>
        <v>8.766893912211458</v>
      </c>
      <c r="CD67" s="60">
        <f t="shared" ref="CD67:CD89" si="94">BV67-100</f>
        <v>-3.1962466094860957</v>
      </c>
      <c r="CE67" s="61">
        <f t="shared" ref="CE67:CE89" si="95">BW67-100</f>
        <v>-0.57427742016912475</v>
      </c>
      <c r="CG67" s="88" t="s">
        <v>64</v>
      </c>
      <c r="CH67" s="147">
        <f t="shared" si="59"/>
        <v>2891.0462962962965</v>
      </c>
      <c r="CI67" s="148">
        <f t="shared" si="73"/>
        <v>92.65608465608473</v>
      </c>
      <c r="CJ67" s="148">
        <f t="shared" si="60"/>
        <v>1.0365698988209746</v>
      </c>
      <c r="CK67" s="148">
        <f t="shared" si="61"/>
        <v>103.65698988209746</v>
      </c>
      <c r="CL67" s="149">
        <f t="shared" si="62"/>
        <v>3.6569898820974629</v>
      </c>
    </row>
    <row r="68" spans="1:90" ht="24" x14ac:dyDescent="0.25">
      <c r="A68" s="37" t="s">
        <v>65</v>
      </c>
      <c r="B68" s="131">
        <v>11203</v>
      </c>
      <c r="C68" s="55">
        <v>10812</v>
      </c>
      <c r="D68" s="55">
        <v>12248</v>
      </c>
      <c r="E68" s="55">
        <v>11090</v>
      </c>
      <c r="F68" s="55">
        <v>11132</v>
      </c>
      <c r="G68" s="56">
        <f t="shared" si="88"/>
        <v>11490</v>
      </c>
      <c r="H68" s="56">
        <f t="shared" si="88"/>
        <v>11237.333333333334</v>
      </c>
      <c r="I68" s="56">
        <f t="shared" si="88"/>
        <v>11286.444444444445</v>
      </c>
      <c r="J68" s="58">
        <f t="shared" si="63"/>
        <v>0</v>
      </c>
      <c r="K68" s="56">
        <f t="shared" si="81"/>
        <v>-391</v>
      </c>
      <c r="L68" s="56">
        <f t="shared" si="87"/>
        <v>1045</v>
      </c>
      <c r="M68" s="56">
        <f t="shared" si="82"/>
        <v>-113</v>
      </c>
      <c r="N68" s="56">
        <f t="shared" si="83"/>
        <v>-71</v>
      </c>
      <c r="O68" s="56">
        <f t="shared" si="84"/>
        <v>287</v>
      </c>
      <c r="P68" s="56">
        <f t="shared" si="85"/>
        <v>34.33333333333394</v>
      </c>
      <c r="Q68" s="57">
        <f t="shared" si="86"/>
        <v>83.444444444445253</v>
      </c>
      <c r="R68" s="59">
        <f t="shared" ref="R68:R89" si="96">B68/$B68</f>
        <v>1</v>
      </c>
      <c r="S68" s="60">
        <f t="shared" si="75"/>
        <v>0.96509863429438547</v>
      </c>
      <c r="T68" s="60">
        <f t="shared" si="65"/>
        <v>1.0932785860930108</v>
      </c>
      <c r="U68" s="60">
        <f t="shared" si="72"/>
        <v>0.98991341604927252</v>
      </c>
      <c r="V68" s="60">
        <f t="shared" si="66"/>
        <v>0.99366241185396764</v>
      </c>
      <c r="W68" s="60">
        <f t="shared" si="67"/>
        <v>1.0256181379987503</v>
      </c>
      <c r="X68" s="60">
        <f t="shared" si="68"/>
        <v>1.0030646553006635</v>
      </c>
      <c r="Y68" s="61">
        <f t="shared" si="69"/>
        <v>1.0074484017177938</v>
      </c>
      <c r="Z68" s="76">
        <f t="shared" ref="Z68:Z89" si="97">R68*100</f>
        <v>100</v>
      </c>
      <c r="AA68" s="60">
        <f t="shared" ref="AA68:AA89" si="98">S68*100</f>
        <v>96.509863429438553</v>
      </c>
      <c r="AB68" s="60">
        <f t="shared" ref="AB68:AB89" si="99">T68*100</f>
        <v>109.32785860930107</v>
      </c>
      <c r="AC68" s="60">
        <f t="shared" ref="AC68:AC89" si="100">U68*100</f>
        <v>98.991341604927257</v>
      </c>
      <c r="AD68" s="60">
        <f t="shared" ref="AD68:AD89" si="101">V68*100</f>
        <v>99.36624118539676</v>
      </c>
      <c r="AE68" s="60">
        <f t="shared" ref="AE68:AE89" si="102">W68*100</f>
        <v>102.56181379987504</v>
      </c>
      <c r="AF68" s="60">
        <f t="shared" ref="AF68:AG89" si="103">X68*100</f>
        <v>100.30646553006635</v>
      </c>
      <c r="AG68" s="77">
        <f t="shared" si="103"/>
        <v>100.74484017177939</v>
      </c>
      <c r="AH68" s="76">
        <f t="shared" ref="AH68:AH89" si="104">Z68-100</f>
        <v>0</v>
      </c>
      <c r="AI68" s="60">
        <f t="shared" ref="AI68:AI89" si="105">AA68-100</f>
        <v>-3.4901365705614467</v>
      </c>
      <c r="AJ68" s="60">
        <f t="shared" ref="AJ68:AJ89" si="106">AB68-100</f>
        <v>9.3278586093010745</v>
      </c>
      <c r="AK68" s="60">
        <f t="shared" ref="AK68:AK89" si="107">AC68-100</f>
        <v>-1.008658395072743</v>
      </c>
      <c r="AL68" s="60">
        <f t="shared" ref="AL68:AL89" si="108">AD68-100</f>
        <v>-0.63375881460324024</v>
      </c>
      <c r="AM68" s="60">
        <f t="shared" ref="AM68:AM89" si="109">AE68-100</f>
        <v>2.5618137998750399</v>
      </c>
      <c r="AN68" s="60">
        <f t="shared" ref="AN68:AN89" si="110">AF68-100</f>
        <v>0.30646553006634747</v>
      </c>
      <c r="AO68" s="61">
        <f t="shared" ref="AO68:AO89" si="111">AG68-100</f>
        <v>0.74484017177938711</v>
      </c>
      <c r="AQ68" s="37" t="s">
        <v>65</v>
      </c>
      <c r="AR68" s="54">
        <v>11203</v>
      </c>
      <c r="AS68" s="55">
        <v>10812</v>
      </c>
      <c r="AT68" s="55">
        <v>12248</v>
      </c>
      <c r="AU68" s="55">
        <v>11090</v>
      </c>
      <c r="AV68" s="55">
        <v>11132</v>
      </c>
      <c r="AW68" s="56">
        <f t="shared" si="89"/>
        <v>11490</v>
      </c>
      <c r="AX68" s="56">
        <f t="shared" si="90"/>
        <v>11237.333333333334</v>
      </c>
      <c r="AY68" s="57">
        <f t="shared" si="91"/>
        <v>11286.444444444445</v>
      </c>
      <c r="AZ68" s="58">
        <v>0</v>
      </c>
      <c r="BA68" s="56">
        <f t="shared" ref="BA68:BA89" si="112">AS68-AR68</f>
        <v>-391</v>
      </c>
      <c r="BB68" s="56">
        <f t="shared" ref="BB68:BB89" si="113">AT68-AS68</f>
        <v>1436</v>
      </c>
      <c r="BC68" s="56">
        <f t="shared" ref="BC68:BC89" si="114">AU68-AT68</f>
        <v>-1158</v>
      </c>
      <c r="BD68" s="56">
        <f t="shared" ref="BD68:BD89" si="115">AV68-AU68</f>
        <v>42</v>
      </c>
      <c r="BE68" s="56">
        <f t="shared" ref="BE68:BE89" si="116">AW68-AV68</f>
        <v>358</v>
      </c>
      <c r="BF68" s="56">
        <f t="shared" ref="BF68:BF89" si="117">AX68-AW68</f>
        <v>-252.66666666666606</v>
      </c>
      <c r="BG68" s="56">
        <f t="shared" ref="BG68:BG89" si="118">AY68-AX68</f>
        <v>49.111111111111313</v>
      </c>
      <c r="BH68" s="59">
        <f t="shared" ref="BH68:BH89" si="119">AR68/$B68</f>
        <v>1</v>
      </c>
      <c r="BI68" s="60">
        <f t="shared" ref="BI68:BI89" si="120">AS68/AR68</f>
        <v>0.96509863429438547</v>
      </c>
      <c r="BJ68" s="60">
        <f t="shared" ref="BJ68:BJ89" si="121">AT68/AS68</f>
        <v>1.1328153903070661</v>
      </c>
      <c r="BK68" s="60">
        <f t="shared" ref="BK68:BK89" si="122">AU68/AT68</f>
        <v>0.90545395166557807</v>
      </c>
      <c r="BL68" s="60">
        <f t="shared" ref="BL68:BL89" si="123">AV68/AU68</f>
        <v>1.0037871956717763</v>
      </c>
      <c r="BM68" s="60">
        <f t="shared" ref="BM68:BM89" si="124">AW68/AV68</f>
        <v>1.0321595400646784</v>
      </c>
      <c r="BN68" s="60">
        <f t="shared" ref="BN68:BN89" si="125">AX68/AW68</f>
        <v>0.97800986364955034</v>
      </c>
      <c r="BO68" s="60">
        <f t="shared" ref="BO68:BO89" si="126">AY68/AX68</f>
        <v>1.0043703527922798</v>
      </c>
      <c r="BP68" s="76">
        <f t="shared" ref="BP68:BP89" si="127">BH68*100</f>
        <v>100</v>
      </c>
      <c r="BQ68" s="60">
        <f t="shared" ref="BQ68:BQ89" si="128">BI68*100</f>
        <v>96.509863429438553</v>
      </c>
      <c r="BR68" s="60">
        <f t="shared" ref="BR68:BR89" si="129">BJ68*100</f>
        <v>113.28153903070661</v>
      </c>
      <c r="BS68" s="60">
        <f t="shared" ref="BS68:BS89" si="130">BK68*100</f>
        <v>90.54539516655781</v>
      </c>
      <c r="BT68" s="60">
        <f t="shared" ref="BT68:BT89" si="131">BL68*100</f>
        <v>100.37871956717763</v>
      </c>
      <c r="BU68" s="60">
        <f t="shared" ref="BU68:BU89" si="132">BM68*100</f>
        <v>103.21595400646784</v>
      </c>
      <c r="BV68" s="60">
        <f t="shared" ref="BV68:BV89" si="133">BN68*100</f>
        <v>97.800986364955037</v>
      </c>
      <c r="BW68" s="60">
        <f t="shared" ref="BW68:BW89" si="134">BO68*100</f>
        <v>100.43703527922798</v>
      </c>
      <c r="BX68" s="76">
        <f t="shared" ref="BX68:BX89" si="135">BP68-100</f>
        <v>0</v>
      </c>
      <c r="BY68" s="60">
        <f t="shared" ref="BY68:BY89" si="136">BQ68-100</f>
        <v>-3.4901365705614467</v>
      </c>
      <c r="BZ68" s="60">
        <f t="shared" ref="BZ68:BZ89" si="137">BR68-100</f>
        <v>13.281539030706611</v>
      </c>
      <c r="CA68" s="60">
        <f t="shared" ref="CA68:CA89" si="138">BS68-100</f>
        <v>-9.4546048334421897</v>
      </c>
      <c r="CB68" s="60">
        <f t="shared" si="92"/>
        <v>0.378719567177626</v>
      </c>
      <c r="CC68" s="60">
        <f t="shared" si="93"/>
        <v>3.2159540064678396</v>
      </c>
      <c r="CD68" s="60">
        <f t="shared" si="94"/>
        <v>-2.1990136350449632</v>
      </c>
      <c r="CE68" s="61">
        <f t="shared" si="95"/>
        <v>0.43703527922798457</v>
      </c>
      <c r="CG68" s="88" t="s">
        <v>65</v>
      </c>
      <c r="CH68" s="147">
        <f t="shared" ref="CH68:CH89" si="139">SUM(B68:I68)/8</f>
        <v>11312.347222222223</v>
      </c>
      <c r="CI68" s="148">
        <f t="shared" ref="CI68:CI89" si="140">Q68/7</f>
        <v>11.920634920635036</v>
      </c>
      <c r="CJ68" s="148">
        <f t="shared" ref="CJ68:CJ89" si="141">Y68^(1/7)</f>
        <v>1.0010606763127168</v>
      </c>
      <c r="CK68" s="148">
        <f t="shared" ref="CK68:CK89" si="142">CJ68*100</f>
        <v>100.10606763127169</v>
      </c>
      <c r="CL68" s="149">
        <f t="shared" ref="CL68:CL89" si="143">CK68-100</f>
        <v>0.10606763127168506</v>
      </c>
    </row>
    <row r="69" spans="1:90" x14ac:dyDescent="0.25">
      <c r="A69" s="37" t="s">
        <v>66</v>
      </c>
      <c r="B69" s="131">
        <v>1324</v>
      </c>
      <c r="C69" s="55">
        <v>1274</v>
      </c>
      <c r="D69" s="55">
        <v>1565</v>
      </c>
      <c r="E69" s="55">
        <v>1088</v>
      </c>
      <c r="F69" s="55">
        <v>1086</v>
      </c>
      <c r="G69" s="56">
        <f t="shared" si="88"/>
        <v>1246.3333333333333</v>
      </c>
      <c r="H69" s="56">
        <f t="shared" si="88"/>
        <v>1140.1111111111111</v>
      </c>
      <c r="I69" s="56">
        <f t="shared" si="88"/>
        <v>1157.4814814814815</v>
      </c>
      <c r="J69" s="58">
        <f t="shared" ref="J69:J89" si="144">B69-B69</f>
        <v>0</v>
      </c>
      <c r="K69" s="56">
        <f t="shared" si="81"/>
        <v>-50</v>
      </c>
      <c r="L69" s="56">
        <f t="shared" si="87"/>
        <v>241</v>
      </c>
      <c r="M69" s="56">
        <f t="shared" si="82"/>
        <v>-236</v>
      </c>
      <c r="N69" s="56">
        <f t="shared" si="83"/>
        <v>-238</v>
      </c>
      <c r="O69" s="56">
        <f t="shared" si="84"/>
        <v>-77.666666666666742</v>
      </c>
      <c r="P69" s="56">
        <f t="shared" si="85"/>
        <v>-183.88888888888891</v>
      </c>
      <c r="Q69" s="57">
        <f t="shared" si="86"/>
        <v>-166.51851851851848</v>
      </c>
      <c r="R69" s="59">
        <f t="shared" si="96"/>
        <v>1</v>
      </c>
      <c r="S69" s="60">
        <f t="shared" ref="S69:S89" si="145">C69/$B69</f>
        <v>0.96223564954682783</v>
      </c>
      <c r="T69" s="60">
        <f t="shared" ref="T69:T89" si="146">D69/$B69</f>
        <v>1.1820241691842901</v>
      </c>
      <c r="U69" s="60">
        <f t="shared" ref="U69:U89" si="147">E69/$B69</f>
        <v>0.82175226586102723</v>
      </c>
      <c r="V69" s="60">
        <f t="shared" ref="V69:V89" si="148">F69/$B69</f>
        <v>0.8202416918429003</v>
      </c>
      <c r="W69" s="60">
        <f t="shared" ref="W69:W89" si="149">G69/$B69</f>
        <v>0.94133937562940584</v>
      </c>
      <c r="X69" s="60">
        <f t="shared" ref="X69:X89" si="150">H69/$B69</f>
        <v>0.86111111111111105</v>
      </c>
      <c r="Y69" s="61">
        <f t="shared" ref="Y69:Y89" si="151">I69/$B69</f>
        <v>0.8742307261944724</v>
      </c>
      <c r="Z69" s="76">
        <f t="shared" si="97"/>
        <v>100</v>
      </c>
      <c r="AA69" s="60">
        <f t="shared" si="98"/>
        <v>96.223564954682786</v>
      </c>
      <c r="AB69" s="60">
        <f t="shared" si="99"/>
        <v>118.20241691842901</v>
      </c>
      <c r="AC69" s="60">
        <f t="shared" si="100"/>
        <v>82.175226586102724</v>
      </c>
      <c r="AD69" s="60">
        <f t="shared" si="101"/>
        <v>82.024169184290031</v>
      </c>
      <c r="AE69" s="60">
        <f t="shared" si="102"/>
        <v>94.133937562940588</v>
      </c>
      <c r="AF69" s="60">
        <f t="shared" si="103"/>
        <v>86.1111111111111</v>
      </c>
      <c r="AG69" s="77">
        <f t="shared" si="103"/>
        <v>87.42307261944724</v>
      </c>
      <c r="AH69" s="76">
        <f t="shared" si="104"/>
        <v>0</v>
      </c>
      <c r="AI69" s="60">
        <f t="shared" si="105"/>
        <v>-3.7764350453172142</v>
      </c>
      <c r="AJ69" s="60">
        <f t="shared" si="106"/>
        <v>18.202416918429009</v>
      </c>
      <c r="AK69" s="60">
        <f t="shared" si="107"/>
        <v>-17.824773413897276</v>
      </c>
      <c r="AL69" s="60">
        <f t="shared" si="108"/>
        <v>-17.975830815709969</v>
      </c>
      <c r="AM69" s="60">
        <f t="shared" si="109"/>
        <v>-5.8660624370594121</v>
      </c>
      <c r="AN69" s="60">
        <f t="shared" si="110"/>
        <v>-13.8888888888889</v>
      </c>
      <c r="AO69" s="61">
        <f t="shared" si="111"/>
        <v>-12.57692738055276</v>
      </c>
      <c r="AQ69" s="37" t="s">
        <v>66</v>
      </c>
      <c r="AR69" s="54">
        <v>1324</v>
      </c>
      <c r="AS69" s="55">
        <v>1274</v>
      </c>
      <c r="AT69" s="55">
        <v>1565</v>
      </c>
      <c r="AU69" s="55">
        <v>1088</v>
      </c>
      <c r="AV69" s="55">
        <v>1086</v>
      </c>
      <c r="AW69" s="56">
        <f t="shared" si="89"/>
        <v>1246.3333333333333</v>
      </c>
      <c r="AX69" s="56">
        <f t="shared" si="90"/>
        <v>1140.1111111111111</v>
      </c>
      <c r="AY69" s="57">
        <f t="shared" si="91"/>
        <v>1157.4814814814815</v>
      </c>
      <c r="AZ69" s="58">
        <v>0</v>
      </c>
      <c r="BA69" s="56">
        <f t="shared" si="112"/>
        <v>-50</v>
      </c>
      <c r="BB69" s="56">
        <f t="shared" si="113"/>
        <v>291</v>
      </c>
      <c r="BC69" s="56">
        <f t="shared" si="114"/>
        <v>-477</v>
      </c>
      <c r="BD69" s="56">
        <f t="shared" si="115"/>
        <v>-2</v>
      </c>
      <c r="BE69" s="56">
        <f t="shared" si="116"/>
        <v>160.33333333333326</v>
      </c>
      <c r="BF69" s="56">
        <f t="shared" si="117"/>
        <v>-106.22222222222217</v>
      </c>
      <c r="BG69" s="56">
        <f t="shared" si="118"/>
        <v>17.370370370370438</v>
      </c>
      <c r="BH69" s="59">
        <f t="shared" si="119"/>
        <v>1</v>
      </c>
      <c r="BI69" s="60">
        <f t="shared" si="120"/>
        <v>0.96223564954682783</v>
      </c>
      <c r="BJ69" s="60">
        <f t="shared" si="121"/>
        <v>1.2284144427001571</v>
      </c>
      <c r="BK69" s="60">
        <f t="shared" si="122"/>
        <v>0.69520766773162934</v>
      </c>
      <c r="BL69" s="60">
        <f t="shared" si="123"/>
        <v>0.99816176470588236</v>
      </c>
      <c r="BM69" s="60">
        <f t="shared" si="124"/>
        <v>1.1476365868631062</v>
      </c>
      <c r="BN69" s="60">
        <f t="shared" si="125"/>
        <v>0.91477222073638231</v>
      </c>
      <c r="BO69" s="60">
        <f t="shared" si="126"/>
        <v>1.0152356820322905</v>
      </c>
      <c r="BP69" s="76">
        <f t="shared" si="127"/>
        <v>100</v>
      </c>
      <c r="BQ69" s="60">
        <f t="shared" si="128"/>
        <v>96.223564954682786</v>
      </c>
      <c r="BR69" s="60">
        <f t="shared" si="129"/>
        <v>122.84144427001571</v>
      </c>
      <c r="BS69" s="60">
        <f t="shared" si="130"/>
        <v>69.520766773162933</v>
      </c>
      <c r="BT69" s="60">
        <f t="shared" si="131"/>
        <v>99.816176470588232</v>
      </c>
      <c r="BU69" s="60">
        <f t="shared" si="132"/>
        <v>114.76365868631062</v>
      </c>
      <c r="BV69" s="60">
        <f t="shared" si="133"/>
        <v>91.477222073638231</v>
      </c>
      <c r="BW69" s="60">
        <f t="shared" si="134"/>
        <v>101.52356820322905</v>
      </c>
      <c r="BX69" s="76">
        <f t="shared" si="135"/>
        <v>0</v>
      </c>
      <c r="BY69" s="60">
        <f t="shared" si="136"/>
        <v>-3.7764350453172142</v>
      </c>
      <c r="BZ69" s="60">
        <f t="shared" si="137"/>
        <v>22.841444270015714</v>
      </c>
      <c r="CA69" s="60">
        <f t="shared" si="138"/>
        <v>-30.479233226837067</v>
      </c>
      <c r="CB69" s="60">
        <f t="shared" si="92"/>
        <v>-0.18382352941176805</v>
      </c>
      <c r="CC69" s="60">
        <f t="shared" si="93"/>
        <v>14.76365868631062</v>
      </c>
      <c r="CD69" s="60">
        <f t="shared" si="94"/>
        <v>-8.5227779263617691</v>
      </c>
      <c r="CE69" s="61">
        <f t="shared" si="95"/>
        <v>1.523568203229047</v>
      </c>
      <c r="CG69" s="88" t="s">
        <v>66</v>
      </c>
      <c r="CH69" s="147">
        <f t="shared" si="139"/>
        <v>1235.1157407407406</v>
      </c>
      <c r="CI69" s="148">
        <f t="shared" si="140"/>
        <v>-23.788359788359781</v>
      </c>
      <c r="CJ69" s="148">
        <f t="shared" si="141"/>
        <v>0.98098161154215113</v>
      </c>
      <c r="CK69" s="148">
        <f t="shared" si="142"/>
        <v>98.09816115421512</v>
      </c>
      <c r="CL69" s="149">
        <f t="shared" si="143"/>
        <v>-1.90183884578488</v>
      </c>
    </row>
    <row r="70" spans="1:90" ht="24" x14ac:dyDescent="0.25">
      <c r="A70" s="37" t="s">
        <v>67</v>
      </c>
      <c r="B70" s="131">
        <v>6766</v>
      </c>
      <c r="C70" s="55">
        <v>6265</v>
      </c>
      <c r="D70" s="55">
        <v>5607</v>
      </c>
      <c r="E70" s="55">
        <v>5577</v>
      </c>
      <c r="F70" s="55">
        <v>5368</v>
      </c>
      <c r="G70" s="56">
        <f t="shared" si="88"/>
        <v>5517.333333333333</v>
      </c>
      <c r="H70" s="56">
        <f t="shared" si="88"/>
        <v>5487.4444444444443</v>
      </c>
      <c r="I70" s="56">
        <f t="shared" si="88"/>
        <v>5457.5925925925922</v>
      </c>
      <c r="J70" s="58">
        <f t="shared" si="144"/>
        <v>0</v>
      </c>
      <c r="K70" s="56">
        <f t="shared" si="81"/>
        <v>-501</v>
      </c>
      <c r="L70" s="56">
        <f t="shared" si="87"/>
        <v>-1159</v>
      </c>
      <c r="M70" s="56">
        <f t="shared" si="82"/>
        <v>-1189</v>
      </c>
      <c r="N70" s="56">
        <f t="shared" si="83"/>
        <v>-1398</v>
      </c>
      <c r="O70" s="56">
        <f t="shared" si="84"/>
        <v>-1248.666666666667</v>
      </c>
      <c r="P70" s="56">
        <f t="shared" si="85"/>
        <v>-1278.5555555555557</v>
      </c>
      <c r="Q70" s="57">
        <f t="shared" si="86"/>
        <v>-1308.4074074074078</v>
      </c>
      <c r="R70" s="59">
        <f t="shared" si="96"/>
        <v>1</v>
      </c>
      <c r="S70" s="60">
        <f t="shared" si="145"/>
        <v>0.92595329589122077</v>
      </c>
      <c r="T70" s="60">
        <f t="shared" si="146"/>
        <v>0.82870233520543901</v>
      </c>
      <c r="U70" s="60">
        <f t="shared" si="147"/>
        <v>0.82426840082766772</v>
      </c>
      <c r="V70" s="60">
        <f t="shared" si="148"/>
        <v>0.79337865799586171</v>
      </c>
      <c r="W70" s="60">
        <f t="shared" si="149"/>
        <v>0.81544979800965611</v>
      </c>
      <c r="X70" s="60">
        <f t="shared" si="150"/>
        <v>0.81103228561106178</v>
      </c>
      <c r="Y70" s="61">
        <f t="shared" si="151"/>
        <v>0.8066202472055265</v>
      </c>
      <c r="Z70" s="76">
        <f t="shared" si="97"/>
        <v>100</v>
      </c>
      <c r="AA70" s="60">
        <f t="shared" si="98"/>
        <v>92.595329589122073</v>
      </c>
      <c r="AB70" s="60">
        <f t="shared" si="99"/>
        <v>82.870233520543906</v>
      </c>
      <c r="AC70" s="60">
        <f t="shared" si="100"/>
        <v>82.426840082766773</v>
      </c>
      <c r="AD70" s="60">
        <f t="shared" si="101"/>
        <v>79.337865799586169</v>
      </c>
      <c r="AE70" s="60">
        <f t="shared" si="102"/>
        <v>81.544979800965606</v>
      </c>
      <c r="AF70" s="60">
        <f t="shared" si="103"/>
        <v>81.103228561106178</v>
      </c>
      <c r="AG70" s="77">
        <f t="shared" si="103"/>
        <v>80.662024720552651</v>
      </c>
      <c r="AH70" s="76">
        <f t="shared" si="104"/>
        <v>0</v>
      </c>
      <c r="AI70" s="60">
        <f t="shared" si="105"/>
        <v>-7.4046704108779267</v>
      </c>
      <c r="AJ70" s="60">
        <f t="shared" si="106"/>
        <v>-17.129766479456094</v>
      </c>
      <c r="AK70" s="60">
        <f t="shared" si="107"/>
        <v>-17.573159917233227</v>
      </c>
      <c r="AL70" s="60">
        <f t="shared" si="108"/>
        <v>-20.662134200413831</v>
      </c>
      <c r="AM70" s="60">
        <f t="shared" si="109"/>
        <v>-18.455020199034394</v>
      </c>
      <c r="AN70" s="60">
        <f t="shared" si="110"/>
        <v>-18.896771438893822</v>
      </c>
      <c r="AO70" s="61">
        <f t="shared" si="111"/>
        <v>-19.337975279447349</v>
      </c>
      <c r="AQ70" s="37" t="s">
        <v>67</v>
      </c>
      <c r="AR70" s="54">
        <v>6766</v>
      </c>
      <c r="AS70" s="55">
        <v>6265</v>
      </c>
      <c r="AT70" s="55">
        <v>5607</v>
      </c>
      <c r="AU70" s="55">
        <v>5577</v>
      </c>
      <c r="AV70" s="55">
        <v>5368</v>
      </c>
      <c r="AW70" s="56">
        <f t="shared" si="89"/>
        <v>5517.333333333333</v>
      </c>
      <c r="AX70" s="56">
        <f t="shared" si="90"/>
        <v>5487.4444444444443</v>
      </c>
      <c r="AY70" s="57">
        <f t="shared" si="91"/>
        <v>5457.5925925925922</v>
      </c>
      <c r="AZ70" s="58">
        <v>0</v>
      </c>
      <c r="BA70" s="56">
        <f t="shared" si="112"/>
        <v>-501</v>
      </c>
      <c r="BB70" s="56">
        <f t="shared" si="113"/>
        <v>-658</v>
      </c>
      <c r="BC70" s="56">
        <f t="shared" si="114"/>
        <v>-30</v>
      </c>
      <c r="BD70" s="56">
        <f t="shared" si="115"/>
        <v>-209</v>
      </c>
      <c r="BE70" s="56">
        <f t="shared" si="116"/>
        <v>149.33333333333303</v>
      </c>
      <c r="BF70" s="56">
        <f t="shared" si="117"/>
        <v>-29.888888888888687</v>
      </c>
      <c r="BG70" s="56">
        <f t="shared" si="118"/>
        <v>-29.851851851852189</v>
      </c>
      <c r="BH70" s="59">
        <f t="shared" si="119"/>
        <v>1</v>
      </c>
      <c r="BI70" s="60">
        <f t="shared" si="120"/>
        <v>0.92595329589122077</v>
      </c>
      <c r="BJ70" s="60">
        <f t="shared" si="121"/>
        <v>0.89497206703910615</v>
      </c>
      <c r="BK70" s="60">
        <f t="shared" si="122"/>
        <v>0.99464954521134297</v>
      </c>
      <c r="BL70" s="60">
        <f t="shared" si="123"/>
        <v>0.96252465483234717</v>
      </c>
      <c r="BM70" s="60">
        <f t="shared" si="124"/>
        <v>1.0278191753601589</v>
      </c>
      <c r="BN70" s="60">
        <f t="shared" si="125"/>
        <v>0.99458272917673596</v>
      </c>
      <c r="BO70" s="60">
        <f t="shared" si="126"/>
        <v>0.99455997192243561</v>
      </c>
      <c r="BP70" s="76">
        <f t="shared" si="127"/>
        <v>100</v>
      </c>
      <c r="BQ70" s="60">
        <f t="shared" si="128"/>
        <v>92.595329589122073</v>
      </c>
      <c r="BR70" s="60">
        <f t="shared" si="129"/>
        <v>89.497206703910621</v>
      </c>
      <c r="BS70" s="60">
        <f t="shared" si="130"/>
        <v>99.464954521134302</v>
      </c>
      <c r="BT70" s="60">
        <f t="shared" si="131"/>
        <v>96.252465483234715</v>
      </c>
      <c r="BU70" s="60">
        <f t="shared" si="132"/>
        <v>102.78191753601588</v>
      </c>
      <c r="BV70" s="60">
        <f t="shared" si="133"/>
        <v>99.458272917673597</v>
      </c>
      <c r="BW70" s="60">
        <f t="shared" si="134"/>
        <v>99.455997192243558</v>
      </c>
      <c r="BX70" s="76">
        <f t="shared" si="135"/>
        <v>0</v>
      </c>
      <c r="BY70" s="60">
        <f t="shared" si="136"/>
        <v>-7.4046704108779267</v>
      </c>
      <c r="BZ70" s="60">
        <f t="shared" si="137"/>
        <v>-10.502793296089379</v>
      </c>
      <c r="CA70" s="60">
        <f t="shared" si="138"/>
        <v>-0.53504547886569753</v>
      </c>
      <c r="CB70" s="60">
        <f t="shared" si="92"/>
        <v>-3.7475345167652847</v>
      </c>
      <c r="CC70" s="60">
        <f t="shared" si="93"/>
        <v>2.7819175360158823</v>
      </c>
      <c r="CD70" s="60">
        <f t="shared" si="94"/>
        <v>-0.54172708232640332</v>
      </c>
      <c r="CE70" s="61">
        <f t="shared" si="95"/>
        <v>-0.54400280775644205</v>
      </c>
      <c r="CG70" s="88" t="s">
        <v>67</v>
      </c>
      <c r="CH70" s="147">
        <f t="shared" si="139"/>
        <v>5755.6712962962965</v>
      </c>
      <c r="CI70" s="148">
        <f t="shared" si="140"/>
        <v>-186.91534391534398</v>
      </c>
      <c r="CJ70" s="148">
        <f t="shared" si="141"/>
        <v>0.9697661414419646</v>
      </c>
      <c r="CK70" s="148">
        <f t="shared" si="142"/>
        <v>96.976614144196461</v>
      </c>
      <c r="CL70" s="149">
        <f t="shared" si="143"/>
        <v>-3.0233858558035394</v>
      </c>
    </row>
    <row r="71" spans="1:90" x14ac:dyDescent="0.25">
      <c r="A71" s="37" t="s">
        <v>68</v>
      </c>
      <c r="B71" s="131">
        <v>31963</v>
      </c>
      <c r="C71" s="55">
        <v>32613</v>
      </c>
      <c r="D71" s="55">
        <v>38239</v>
      </c>
      <c r="E71" s="55">
        <v>34576</v>
      </c>
      <c r="F71" s="55">
        <v>33487</v>
      </c>
      <c r="G71" s="56">
        <f t="shared" si="88"/>
        <v>35434</v>
      </c>
      <c r="H71" s="56">
        <f t="shared" si="88"/>
        <v>34499</v>
      </c>
      <c r="I71" s="56">
        <f t="shared" si="88"/>
        <v>34473.333333333336</v>
      </c>
      <c r="J71" s="58">
        <f t="shared" si="144"/>
        <v>0</v>
      </c>
      <c r="K71" s="56">
        <f t="shared" si="81"/>
        <v>650</v>
      </c>
      <c r="L71" s="56">
        <f t="shared" si="87"/>
        <v>6276</v>
      </c>
      <c r="M71" s="56">
        <f t="shared" si="82"/>
        <v>2613</v>
      </c>
      <c r="N71" s="56">
        <f t="shared" si="83"/>
        <v>1524</v>
      </c>
      <c r="O71" s="56">
        <f t="shared" si="84"/>
        <v>3471</v>
      </c>
      <c r="P71" s="56">
        <f t="shared" si="85"/>
        <v>2536</v>
      </c>
      <c r="Q71" s="57">
        <f t="shared" si="86"/>
        <v>2510.3333333333358</v>
      </c>
      <c r="R71" s="59">
        <f t="shared" si="96"/>
        <v>1</v>
      </c>
      <c r="S71" s="60">
        <f t="shared" si="145"/>
        <v>1.0203360135156274</v>
      </c>
      <c r="T71" s="60">
        <f t="shared" si="146"/>
        <v>1.1963520320370429</v>
      </c>
      <c r="U71" s="60">
        <f t="shared" si="147"/>
        <v>1.0817507743328223</v>
      </c>
      <c r="V71" s="60">
        <f t="shared" si="148"/>
        <v>1.0476801301504866</v>
      </c>
      <c r="W71" s="60">
        <f t="shared" si="149"/>
        <v>1.1085943121734505</v>
      </c>
      <c r="X71" s="60">
        <f t="shared" si="150"/>
        <v>1.0793417388855864</v>
      </c>
      <c r="Y71" s="61">
        <f t="shared" si="151"/>
        <v>1.0785387270698412</v>
      </c>
      <c r="Z71" s="76">
        <f t="shared" si="97"/>
        <v>100</v>
      </c>
      <c r="AA71" s="60">
        <f t="shared" si="98"/>
        <v>102.03360135156274</v>
      </c>
      <c r="AB71" s="60">
        <f t="shared" si="99"/>
        <v>119.63520320370429</v>
      </c>
      <c r="AC71" s="60">
        <f t="shared" si="100"/>
        <v>108.17507743328223</v>
      </c>
      <c r="AD71" s="60">
        <f t="shared" si="101"/>
        <v>104.76801301504865</v>
      </c>
      <c r="AE71" s="60">
        <f t="shared" si="102"/>
        <v>110.85943121734505</v>
      </c>
      <c r="AF71" s="60">
        <f t="shared" si="103"/>
        <v>107.93417388855863</v>
      </c>
      <c r="AG71" s="77">
        <f t="shared" si="103"/>
        <v>107.85387270698412</v>
      </c>
      <c r="AH71" s="76">
        <f t="shared" si="104"/>
        <v>0</v>
      </c>
      <c r="AI71" s="60">
        <f t="shared" si="105"/>
        <v>2.0336013515627371</v>
      </c>
      <c r="AJ71" s="60">
        <f t="shared" si="106"/>
        <v>19.635203203704293</v>
      </c>
      <c r="AK71" s="60">
        <f t="shared" si="107"/>
        <v>8.175077433282226</v>
      </c>
      <c r="AL71" s="60">
        <f t="shared" si="108"/>
        <v>4.7680130150486519</v>
      </c>
      <c r="AM71" s="60">
        <f t="shared" si="109"/>
        <v>10.859431217345048</v>
      </c>
      <c r="AN71" s="60">
        <f t="shared" si="110"/>
        <v>7.9341738885586324</v>
      </c>
      <c r="AO71" s="61">
        <f t="shared" si="111"/>
        <v>7.8538727069841201</v>
      </c>
      <c r="AQ71" s="37" t="s">
        <v>68</v>
      </c>
      <c r="AR71" s="54">
        <v>31963</v>
      </c>
      <c r="AS71" s="55">
        <v>32613</v>
      </c>
      <c r="AT71" s="55">
        <v>38239</v>
      </c>
      <c r="AU71" s="55">
        <v>34576</v>
      </c>
      <c r="AV71" s="55">
        <v>33487</v>
      </c>
      <c r="AW71" s="56">
        <f t="shared" si="89"/>
        <v>35434</v>
      </c>
      <c r="AX71" s="56">
        <f t="shared" si="90"/>
        <v>34499</v>
      </c>
      <c r="AY71" s="57">
        <f t="shared" si="91"/>
        <v>34473.333333333336</v>
      </c>
      <c r="AZ71" s="58">
        <v>0</v>
      </c>
      <c r="BA71" s="56">
        <f t="shared" si="112"/>
        <v>650</v>
      </c>
      <c r="BB71" s="56">
        <f t="shared" si="113"/>
        <v>5626</v>
      </c>
      <c r="BC71" s="56">
        <f t="shared" si="114"/>
        <v>-3663</v>
      </c>
      <c r="BD71" s="56">
        <f t="shared" si="115"/>
        <v>-1089</v>
      </c>
      <c r="BE71" s="56">
        <f t="shared" si="116"/>
        <v>1947</v>
      </c>
      <c r="BF71" s="56">
        <f t="shared" si="117"/>
        <v>-935</v>
      </c>
      <c r="BG71" s="56">
        <f t="shared" si="118"/>
        <v>-25.666666666664241</v>
      </c>
      <c r="BH71" s="59">
        <f t="shared" si="119"/>
        <v>1</v>
      </c>
      <c r="BI71" s="60">
        <f t="shared" si="120"/>
        <v>1.0203360135156274</v>
      </c>
      <c r="BJ71" s="60">
        <f t="shared" si="121"/>
        <v>1.1725078956244441</v>
      </c>
      <c r="BK71" s="60">
        <f t="shared" si="122"/>
        <v>0.90420774601846288</v>
      </c>
      <c r="BL71" s="60">
        <f t="shared" si="123"/>
        <v>0.96850416473854695</v>
      </c>
      <c r="BM71" s="60">
        <f t="shared" si="124"/>
        <v>1.0581419655388657</v>
      </c>
      <c r="BN71" s="60">
        <f t="shared" si="125"/>
        <v>0.9736129141502512</v>
      </c>
      <c r="BO71" s="60">
        <f t="shared" si="126"/>
        <v>0.9992560170826208</v>
      </c>
      <c r="BP71" s="76">
        <f t="shared" si="127"/>
        <v>100</v>
      </c>
      <c r="BQ71" s="60">
        <f t="shared" si="128"/>
        <v>102.03360135156274</v>
      </c>
      <c r="BR71" s="60">
        <f t="shared" si="129"/>
        <v>117.25078956244441</v>
      </c>
      <c r="BS71" s="60">
        <f t="shared" si="130"/>
        <v>90.42077460184629</v>
      </c>
      <c r="BT71" s="60">
        <f t="shared" si="131"/>
        <v>96.850416473854693</v>
      </c>
      <c r="BU71" s="60">
        <f t="shared" si="132"/>
        <v>105.81419655388657</v>
      </c>
      <c r="BV71" s="60">
        <f t="shared" si="133"/>
        <v>97.361291415025121</v>
      </c>
      <c r="BW71" s="60">
        <f t="shared" si="134"/>
        <v>99.925601708262079</v>
      </c>
      <c r="BX71" s="76">
        <f t="shared" si="135"/>
        <v>0</v>
      </c>
      <c r="BY71" s="60">
        <f t="shared" si="136"/>
        <v>2.0336013515627371</v>
      </c>
      <c r="BZ71" s="60">
        <f t="shared" si="137"/>
        <v>17.25078956244441</v>
      </c>
      <c r="CA71" s="60">
        <f t="shared" si="138"/>
        <v>-9.5792253981537101</v>
      </c>
      <c r="CB71" s="60">
        <f t="shared" si="92"/>
        <v>-3.1495835261453067</v>
      </c>
      <c r="CC71" s="60">
        <f t="shared" si="93"/>
        <v>5.8141965538865747</v>
      </c>
      <c r="CD71" s="60">
        <f t="shared" si="94"/>
        <v>-2.6387085849748786</v>
      </c>
      <c r="CE71" s="61">
        <f t="shared" si="95"/>
        <v>-7.439829173792134E-2</v>
      </c>
      <c r="CG71" s="88" t="s">
        <v>68</v>
      </c>
      <c r="CH71" s="147">
        <f t="shared" si="139"/>
        <v>34410.541666666664</v>
      </c>
      <c r="CI71" s="148">
        <f t="shared" si="140"/>
        <v>358.61904761904799</v>
      </c>
      <c r="CJ71" s="148">
        <f t="shared" si="141"/>
        <v>1.010859555021836</v>
      </c>
      <c r="CK71" s="148">
        <f t="shared" si="142"/>
        <v>101.08595550218359</v>
      </c>
      <c r="CL71" s="149">
        <f t="shared" si="143"/>
        <v>1.0859555021835945</v>
      </c>
    </row>
    <row r="72" spans="1:90" ht="24" x14ac:dyDescent="0.25">
      <c r="A72" s="37" t="s">
        <v>69</v>
      </c>
      <c r="B72" s="131">
        <v>6464</v>
      </c>
      <c r="C72" s="55">
        <v>7424</v>
      </c>
      <c r="D72" s="55">
        <v>8091</v>
      </c>
      <c r="E72" s="55">
        <v>7520</v>
      </c>
      <c r="F72" s="55">
        <v>7736</v>
      </c>
      <c r="G72" s="56">
        <f t="shared" si="88"/>
        <v>7782.333333333333</v>
      </c>
      <c r="H72" s="56">
        <f t="shared" si="88"/>
        <v>7679.4444444444443</v>
      </c>
      <c r="I72" s="56">
        <f t="shared" si="88"/>
        <v>7732.5925925925922</v>
      </c>
      <c r="J72" s="58">
        <f t="shared" si="144"/>
        <v>0</v>
      </c>
      <c r="K72" s="56">
        <f t="shared" si="81"/>
        <v>960</v>
      </c>
      <c r="L72" s="56">
        <f t="shared" si="87"/>
        <v>1627</v>
      </c>
      <c r="M72" s="56">
        <f t="shared" si="82"/>
        <v>1056</v>
      </c>
      <c r="N72" s="56">
        <f t="shared" si="83"/>
        <v>1272</v>
      </c>
      <c r="O72" s="56">
        <f t="shared" si="84"/>
        <v>1318.333333333333</v>
      </c>
      <c r="P72" s="56">
        <f t="shared" si="85"/>
        <v>1215.4444444444443</v>
      </c>
      <c r="Q72" s="57">
        <f t="shared" si="86"/>
        <v>1268.5925925925922</v>
      </c>
      <c r="R72" s="59">
        <f t="shared" si="96"/>
        <v>1</v>
      </c>
      <c r="S72" s="60">
        <f t="shared" si="145"/>
        <v>1.1485148514851484</v>
      </c>
      <c r="T72" s="60">
        <f t="shared" si="146"/>
        <v>1.2517017326732673</v>
      </c>
      <c r="U72" s="60">
        <f t="shared" si="147"/>
        <v>1.1633663366336633</v>
      </c>
      <c r="V72" s="60">
        <f t="shared" si="148"/>
        <v>1.1967821782178218</v>
      </c>
      <c r="W72" s="60">
        <f t="shared" si="149"/>
        <v>1.2039500825082508</v>
      </c>
      <c r="X72" s="60">
        <f t="shared" si="150"/>
        <v>1.1880328657865786</v>
      </c>
      <c r="Y72" s="61">
        <f t="shared" si="151"/>
        <v>1.1962550421708837</v>
      </c>
      <c r="Z72" s="76">
        <f t="shared" si="97"/>
        <v>100</v>
      </c>
      <c r="AA72" s="60">
        <f t="shared" si="98"/>
        <v>114.85148514851484</v>
      </c>
      <c r="AB72" s="60">
        <f t="shared" si="99"/>
        <v>125.17017326732673</v>
      </c>
      <c r="AC72" s="60">
        <f t="shared" si="100"/>
        <v>116.33663366336633</v>
      </c>
      <c r="AD72" s="60">
        <f t="shared" si="101"/>
        <v>119.67821782178218</v>
      </c>
      <c r="AE72" s="60">
        <f t="shared" si="102"/>
        <v>120.39500825082507</v>
      </c>
      <c r="AF72" s="60">
        <f t="shared" si="103"/>
        <v>118.80328657865786</v>
      </c>
      <c r="AG72" s="77">
        <f t="shared" si="103"/>
        <v>119.62550421708838</v>
      </c>
      <c r="AH72" s="76">
        <f t="shared" si="104"/>
        <v>0</v>
      </c>
      <c r="AI72" s="60">
        <f t="shared" si="105"/>
        <v>14.85148514851484</v>
      </c>
      <c r="AJ72" s="60">
        <f t="shared" si="106"/>
        <v>25.170173267326732</v>
      </c>
      <c r="AK72" s="60">
        <f t="shared" si="107"/>
        <v>16.336633663366328</v>
      </c>
      <c r="AL72" s="60">
        <f t="shared" si="108"/>
        <v>19.678217821782184</v>
      </c>
      <c r="AM72" s="60">
        <f t="shared" si="109"/>
        <v>20.395008250825072</v>
      </c>
      <c r="AN72" s="60">
        <f t="shared" si="110"/>
        <v>18.803286578657861</v>
      </c>
      <c r="AO72" s="61">
        <f t="shared" si="111"/>
        <v>19.625504217088377</v>
      </c>
      <c r="AQ72" s="37" t="s">
        <v>69</v>
      </c>
      <c r="AR72" s="54">
        <v>6464</v>
      </c>
      <c r="AS72" s="55">
        <v>7424</v>
      </c>
      <c r="AT72" s="55">
        <v>8091</v>
      </c>
      <c r="AU72" s="55">
        <v>7520</v>
      </c>
      <c r="AV72" s="55">
        <v>7736</v>
      </c>
      <c r="AW72" s="56">
        <f t="shared" si="89"/>
        <v>7782.333333333333</v>
      </c>
      <c r="AX72" s="56">
        <f t="shared" si="90"/>
        <v>7679.4444444444443</v>
      </c>
      <c r="AY72" s="57">
        <f t="shared" si="91"/>
        <v>7732.5925925925922</v>
      </c>
      <c r="AZ72" s="58">
        <v>0</v>
      </c>
      <c r="BA72" s="56">
        <f t="shared" si="112"/>
        <v>960</v>
      </c>
      <c r="BB72" s="56">
        <f t="shared" si="113"/>
        <v>667</v>
      </c>
      <c r="BC72" s="56">
        <f t="shared" si="114"/>
        <v>-571</v>
      </c>
      <c r="BD72" s="56">
        <f t="shared" si="115"/>
        <v>216</v>
      </c>
      <c r="BE72" s="56">
        <f t="shared" si="116"/>
        <v>46.33333333333303</v>
      </c>
      <c r="BF72" s="56">
        <f t="shared" si="117"/>
        <v>-102.88888888888869</v>
      </c>
      <c r="BG72" s="56">
        <f t="shared" si="118"/>
        <v>53.148148148147811</v>
      </c>
      <c r="BH72" s="59">
        <f t="shared" si="119"/>
        <v>1</v>
      </c>
      <c r="BI72" s="60">
        <f t="shared" si="120"/>
        <v>1.1485148514851484</v>
      </c>
      <c r="BJ72" s="60">
        <f t="shared" si="121"/>
        <v>1.08984375</v>
      </c>
      <c r="BK72" s="60">
        <f t="shared" si="122"/>
        <v>0.92942775923866028</v>
      </c>
      <c r="BL72" s="60">
        <f t="shared" si="123"/>
        <v>1.0287234042553191</v>
      </c>
      <c r="BM72" s="60">
        <f t="shared" si="124"/>
        <v>1.005989314029645</v>
      </c>
      <c r="BN72" s="60">
        <f t="shared" si="125"/>
        <v>0.98677917219914058</v>
      </c>
      <c r="BO72" s="60">
        <f t="shared" si="126"/>
        <v>1.0069208324290433</v>
      </c>
      <c r="BP72" s="76">
        <f t="shared" si="127"/>
        <v>100</v>
      </c>
      <c r="BQ72" s="60">
        <f t="shared" si="128"/>
        <v>114.85148514851484</v>
      </c>
      <c r="BR72" s="60">
        <f t="shared" si="129"/>
        <v>108.984375</v>
      </c>
      <c r="BS72" s="60">
        <f t="shared" si="130"/>
        <v>92.942775923866023</v>
      </c>
      <c r="BT72" s="60">
        <f t="shared" si="131"/>
        <v>102.8723404255319</v>
      </c>
      <c r="BU72" s="60">
        <f t="shared" si="132"/>
        <v>100.5989314029645</v>
      </c>
      <c r="BV72" s="60">
        <f t="shared" si="133"/>
        <v>98.677917219914065</v>
      </c>
      <c r="BW72" s="60">
        <f t="shared" si="134"/>
        <v>100.69208324290433</v>
      </c>
      <c r="BX72" s="76">
        <f t="shared" si="135"/>
        <v>0</v>
      </c>
      <c r="BY72" s="60">
        <f t="shared" si="136"/>
        <v>14.85148514851484</v>
      </c>
      <c r="BZ72" s="60">
        <f t="shared" si="137"/>
        <v>8.984375</v>
      </c>
      <c r="CA72" s="60">
        <f t="shared" si="138"/>
        <v>-7.0572240761339771</v>
      </c>
      <c r="CB72" s="60">
        <f t="shared" si="92"/>
        <v>2.8723404255319025</v>
      </c>
      <c r="CC72" s="60">
        <f t="shared" si="93"/>
        <v>0.59893140296449587</v>
      </c>
      <c r="CD72" s="60">
        <f t="shared" si="94"/>
        <v>-1.3220827800859354</v>
      </c>
      <c r="CE72" s="61">
        <f t="shared" si="95"/>
        <v>0.69208324290433154</v>
      </c>
      <c r="CG72" s="88" t="s">
        <v>69</v>
      </c>
      <c r="CH72" s="147">
        <f t="shared" si="139"/>
        <v>7553.6712962962965</v>
      </c>
      <c r="CI72" s="148">
        <f t="shared" si="140"/>
        <v>181.22751322751316</v>
      </c>
      <c r="CJ72" s="148">
        <f t="shared" si="141"/>
        <v>1.0259298901750116</v>
      </c>
      <c r="CK72" s="148">
        <f t="shared" si="142"/>
        <v>102.59298901750115</v>
      </c>
      <c r="CL72" s="149">
        <f t="shared" si="143"/>
        <v>2.5929890175011536</v>
      </c>
    </row>
    <row r="73" spans="1:90" x14ac:dyDescent="0.25">
      <c r="A73" s="37" t="s">
        <v>70</v>
      </c>
      <c r="B73" s="131">
        <v>53495</v>
      </c>
      <c r="C73" s="55">
        <v>46659</v>
      </c>
      <c r="D73" s="55">
        <v>53384</v>
      </c>
      <c r="E73" s="55">
        <v>50981</v>
      </c>
      <c r="F73" s="55">
        <v>49979</v>
      </c>
      <c r="G73" s="56">
        <f t="shared" si="88"/>
        <v>51448</v>
      </c>
      <c r="H73" s="56">
        <f t="shared" si="88"/>
        <v>50802.666666666664</v>
      </c>
      <c r="I73" s="56">
        <f t="shared" si="88"/>
        <v>50743.222222222219</v>
      </c>
      <c r="J73" s="58">
        <f t="shared" si="144"/>
        <v>0</v>
      </c>
      <c r="K73" s="56">
        <f t="shared" si="81"/>
        <v>-6836</v>
      </c>
      <c r="L73" s="56">
        <f t="shared" si="87"/>
        <v>-111</v>
      </c>
      <c r="M73" s="56">
        <f t="shared" si="82"/>
        <v>-2514</v>
      </c>
      <c r="N73" s="56">
        <f t="shared" si="83"/>
        <v>-3516</v>
      </c>
      <c r="O73" s="56">
        <f t="shared" si="84"/>
        <v>-2047</v>
      </c>
      <c r="P73" s="56">
        <f t="shared" si="85"/>
        <v>-2692.3333333333358</v>
      </c>
      <c r="Q73" s="57">
        <f t="shared" si="86"/>
        <v>-2751.777777777781</v>
      </c>
      <c r="R73" s="59">
        <f t="shared" si="96"/>
        <v>1</v>
      </c>
      <c r="S73" s="60">
        <f t="shared" si="145"/>
        <v>0.87221235629498084</v>
      </c>
      <c r="T73" s="60">
        <f t="shared" si="146"/>
        <v>0.99792503972333868</v>
      </c>
      <c r="U73" s="60">
        <f t="shared" si="147"/>
        <v>0.95300495373399385</v>
      </c>
      <c r="V73" s="60">
        <f t="shared" si="148"/>
        <v>0.93427423123656417</v>
      </c>
      <c r="W73" s="60">
        <f t="shared" si="149"/>
        <v>0.96173474156463223</v>
      </c>
      <c r="X73" s="60">
        <f t="shared" si="150"/>
        <v>0.94967130884506334</v>
      </c>
      <c r="Y73" s="61">
        <f t="shared" si="151"/>
        <v>0.94856009388208651</v>
      </c>
      <c r="Z73" s="76">
        <f t="shared" si="97"/>
        <v>100</v>
      </c>
      <c r="AA73" s="60">
        <f t="shared" si="98"/>
        <v>87.221235629498082</v>
      </c>
      <c r="AB73" s="60">
        <f t="shared" si="99"/>
        <v>99.792503972333861</v>
      </c>
      <c r="AC73" s="60">
        <f t="shared" si="100"/>
        <v>95.300495373399386</v>
      </c>
      <c r="AD73" s="60">
        <f t="shared" si="101"/>
        <v>93.427423123656411</v>
      </c>
      <c r="AE73" s="60">
        <f t="shared" si="102"/>
        <v>96.173474156463229</v>
      </c>
      <c r="AF73" s="60">
        <f t="shared" si="103"/>
        <v>94.967130884506332</v>
      </c>
      <c r="AG73" s="77">
        <f t="shared" si="103"/>
        <v>94.856009388208648</v>
      </c>
      <c r="AH73" s="76">
        <f t="shared" si="104"/>
        <v>0</v>
      </c>
      <c r="AI73" s="60">
        <f t="shared" si="105"/>
        <v>-12.778764370501918</v>
      </c>
      <c r="AJ73" s="60">
        <f t="shared" si="106"/>
        <v>-0.20749602766613862</v>
      </c>
      <c r="AK73" s="60">
        <f t="shared" si="107"/>
        <v>-4.6995046266006142</v>
      </c>
      <c r="AL73" s="60">
        <f t="shared" si="108"/>
        <v>-6.5725768763435894</v>
      </c>
      <c r="AM73" s="60">
        <f t="shared" si="109"/>
        <v>-3.8265258435367713</v>
      </c>
      <c r="AN73" s="60">
        <f t="shared" si="110"/>
        <v>-5.0328691154936678</v>
      </c>
      <c r="AO73" s="61">
        <f t="shared" si="111"/>
        <v>-5.1439906117913523</v>
      </c>
      <c r="AQ73" s="37" t="s">
        <v>70</v>
      </c>
      <c r="AR73" s="54">
        <v>53495</v>
      </c>
      <c r="AS73" s="55">
        <v>46659</v>
      </c>
      <c r="AT73" s="55">
        <v>53384</v>
      </c>
      <c r="AU73" s="55">
        <v>50981</v>
      </c>
      <c r="AV73" s="55">
        <v>49979</v>
      </c>
      <c r="AW73" s="56">
        <f t="shared" si="89"/>
        <v>51448</v>
      </c>
      <c r="AX73" s="56">
        <f t="shared" si="90"/>
        <v>50802.666666666664</v>
      </c>
      <c r="AY73" s="57">
        <f t="shared" si="91"/>
        <v>50743.222222222219</v>
      </c>
      <c r="AZ73" s="58">
        <v>0</v>
      </c>
      <c r="BA73" s="56">
        <f t="shared" si="112"/>
        <v>-6836</v>
      </c>
      <c r="BB73" s="56">
        <f t="shared" si="113"/>
        <v>6725</v>
      </c>
      <c r="BC73" s="56">
        <f t="shared" si="114"/>
        <v>-2403</v>
      </c>
      <c r="BD73" s="56">
        <f t="shared" si="115"/>
        <v>-1002</v>
      </c>
      <c r="BE73" s="56">
        <f t="shared" si="116"/>
        <v>1469</v>
      </c>
      <c r="BF73" s="56">
        <f t="shared" si="117"/>
        <v>-645.33333333333576</v>
      </c>
      <c r="BG73" s="56">
        <f t="shared" si="118"/>
        <v>-59.444444444445253</v>
      </c>
      <c r="BH73" s="59">
        <f t="shared" si="119"/>
        <v>1</v>
      </c>
      <c r="BI73" s="60">
        <f t="shared" si="120"/>
        <v>0.87221235629498084</v>
      </c>
      <c r="BJ73" s="60">
        <f t="shared" si="121"/>
        <v>1.1441308214921022</v>
      </c>
      <c r="BK73" s="60">
        <f t="shared" si="122"/>
        <v>0.95498651281282776</v>
      </c>
      <c r="BL73" s="60">
        <f t="shared" si="123"/>
        <v>0.98034561895608163</v>
      </c>
      <c r="BM73" s="60">
        <f t="shared" si="124"/>
        <v>1.0293923447848097</v>
      </c>
      <c r="BN73" s="60">
        <f t="shared" si="125"/>
        <v>0.98745659047322853</v>
      </c>
      <c r="BO73" s="60">
        <f t="shared" si="126"/>
        <v>0.9988298951936031</v>
      </c>
      <c r="BP73" s="76">
        <f t="shared" si="127"/>
        <v>100</v>
      </c>
      <c r="BQ73" s="60">
        <f t="shared" si="128"/>
        <v>87.221235629498082</v>
      </c>
      <c r="BR73" s="60">
        <f t="shared" si="129"/>
        <v>114.41308214921023</v>
      </c>
      <c r="BS73" s="60">
        <f t="shared" si="130"/>
        <v>95.498651281282775</v>
      </c>
      <c r="BT73" s="60">
        <f t="shared" si="131"/>
        <v>98.034561895608164</v>
      </c>
      <c r="BU73" s="60">
        <f t="shared" si="132"/>
        <v>102.93923447848097</v>
      </c>
      <c r="BV73" s="60">
        <f t="shared" si="133"/>
        <v>98.74565904732286</v>
      </c>
      <c r="BW73" s="60">
        <f t="shared" si="134"/>
        <v>99.882989519360308</v>
      </c>
      <c r="BX73" s="76">
        <f t="shared" si="135"/>
        <v>0</v>
      </c>
      <c r="BY73" s="60">
        <f t="shared" si="136"/>
        <v>-12.778764370501918</v>
      </c>
      <c r="BZ73" s="60">
        <f t="shared" si="137"/>
        <v>14.413082149210226</v>
      </c>
      <c r="CA73" s="60">
        <f t="shared" si="138"/>
        <v>-4.5013487187172245</v>
      </c>
      <c r="CB73" s="60">
        <f t="shared" si="92"/>
        <v>-1.9654381043918363</v>
      </c>
      <c r="CC73" s="60">
        <f t="shared" si="93"/>
        <v>2.9392344784809694</v>
      </c>
      <c r="CD73" s="60">
        <f t="shared" si="94"/>
        <v>-1.2543409526771399</v>
      </c>
      <c r="CE73" s="61">
        <f t="shared" si="95"/>
        <v>-0.1170104806396921</v>
      </c>
      <c r="CG73" s="88" t="s">
        <v>70</v>
      </c>
      <c r="CH73" s="147">
        <f t="shared" si="139"/>
        <v>50936.486111111109</v>
      </c>
      <c r="CI73" s="148">
        <f t="shared" si="140"/>
        <v>-393.1111111111116</v>
      </c>
      <c r="CJ73" s="148">
        <f t="shared" si="141"/>
        <v>0.99248408185777193</v>
      </c>
      <c r="CK73" s="148">
        <f t="shared" si="142"/>
        <v>99.248408185777194</v>
      </c>
      <c r="CL73" s="149">
        <f t="shared" si="143"/>
        <v>-0.75159181422280597</v>
      </c>
    </row>
    <row r="74" spans="1:90" x14ac:dyDescent="0.25">
      <c r="A74" s="37" t="s">
        <v>71</v>
      </c>
      <c r="B74" s="131">
        <v>28602</v>
      </c>
      <c r="C74" s="55">
        <v>34231</v>
      </c>
      <c r="D74" s="55">
        <v>38323</v>
      </c>
      <c r="E74" s="55">
        <v>38397</v>
      </c>
      <c r="F74" s="55">
        <v>38375</v>
      </c>
      <c r="G74" s="56">
        <f t="shared" si="88"/>
        <v>38365</v>
      </c>
      <c r="H74" s="56">
        <f t="shared" si="88"/>
        <v>38379</v>
      </c>
      <c r="I74" s="56">
        <f t="shared" si="88"/>
        <v>38373</v>
      </c>
      <c r="J74" s="58">
        <f t="shared" si="144"/>
        <v>0</v>
      </c>
      <c r="K74" s="56">
        <f t="shared" si="81"/>
        <v>5629</v>
      </c>
      <c r="L74" s="56">
        <f t="shared" si="87"/>
        <v>9721</v>
      </c>
      <c r="M74" s="56">
        <f t="shared" si="82"/>
        <v>9795</v>
      </c>
      <c r="N74" s="56">
        <f t="shared" si="83"/>
        <v>9773</v>
      </c>
      <c r="O74" s="56">
        <f t="shared" si="84"/>
        <v>9763</v>
      </c>
      <c r="P74" s="56">
        <f t="shared" si="85"/>
        <v>9777</v>
      </c>
      <c r="Q74" s="57">
        <f t="shared" si="86"/>
        <v>9771</v>
      </c>
      <c r="R74" s="59">
        <f t="shared" si="96"/>
        <v>1</v>
      </c>
      <c r="S74" s="60">
        <f t="shared" si="145"/>
        <v>1.1968044192713796</v>
      </c>
      <c r="T74" s="60">
        <f t="shared" si="146"/>
        <v>1.3398713376686946</v>
      </c>
      <c r="U74" s="60">
        <f t="shared" si="147"/>
        <v>1.342458569330816</v>
      </c>
      <c r="V74" s="60">
        <f t="shared" si="148"/>
        <v>1.3416893923501854</v>
      </c>
      <c r="W74" s="60">
        <f t="shared" si="149"/>
        <v>1.3413397664498987</v>
      </c>
      <c r="X74" s="60">
        <f t="shared" si="150"/>
        <v>1.3418292427103</v>
      </c>
      <c r="Y74" s="61">
        <f t="shared" si="151"/>
        <v>1.341619467170128</v>
      </c>
      <c r="Z74" s="76">
        <f t="shared" si="97"/>
        <v>100</v>
      </c>
      <c r="AA74" s="60">
        <f t="shared" si="98"/>
        <v>119.68044192713796</v>
      </c>
      <c r="AB74" s="60">
        <f t="shared" si="99"/>
        <v>133.98713376686945</v>
      </c>
      <c r="AC74" s="60">
        <f t="shared" si="100"/>
        <v>134.2458569330816</v>
      </c>
      <c r="AD74" s="60">
        <f t="shared" si="101"/>
        <v>134.16893923501854</v>
      </c>
      <c r="AE74" s="60">
        <f t="shared" si="102"/>
        <v>134.13397664498987</v>
      </c>
      <c r="AF74" s="60">
        <f t="shared" si="103"/>
        <v>134.18292427103</v>
      </c>
      <c r="AG74" s="77">
        <f t="shared" si="103"/>
        <v>134.1619467170128</v>
      </c>
      <c r="AH74" s="76">
        <f t="shared" si="104"/>
        <v>0</v>
      </c>
      <c r="AI74" s="60">
        <f t="shared" si="105"/>
        <v>19.680441927137963</v>
      </c>
      <c r="AJ74" s="60">
        <f t="shared" si="106"/>
        <v>33.987133766869448</v>
      </c>
      <c r="AK74" s="60">
        <f t="shared" si="107"/>
        <v>34.245856933081598</v>
      </c>
      <c r="AL74" s="60">
        <f t="shared" si="108"/>
        <v>34.168939235018541</v>
      </c>
      <c r="AM74" s="60">
        <f t="shared" si="109"/>
        <v>34.133976644989872</v>
      </c>
      <c r="AN74" s="60">
        <f t="shared" si="110"/>
        <v>34.182924271030004</v>
      </c>
      <c r="AO74" s="61">
        <f t="shared" si="111"/>
        <v>34.161946717012796</v>
      </c>
      <c r="AQ74" s="37" t="s">
        <v>71</v>
      </c>
      <c r="AR74" s="54">
        <v>28602</v>
      </c>
      <c r="AS74" s="55">
        <v>34231</v>
      </c>
      <c r="AT74" s="55">
        <v>38323</v>
      </c>
      <c r="AU74" s="55">
        <v>38397</v>
      </c>
      <c r="AV74" s="55">
        <v>38375</v>
      </c>
      <c r="AW74" s="56">
        <f t="shared" si="89"/>
        <v>38365</v>
      </c>
      <c r="AX74" s="56">
        <f t="shared" si="90"/>
        <v>38379</v>
      </c>
      <c r="AY74" s="57">
        <f t="shared" si="91"/>
        <v>38373</v>
      </c>
      <c r="AZ74" s="58">
        <v>0</v>
      </c>
      <c r="BA74" s="56">
        <f t="shared" si="112"/>
        <v>5629</v>
      </c>
      <c r="BB74" s="56">
        <f t="shared" si="113"/>
        <v>4092</v>
      </c>
      <c r="BC74" s="56">
        <f t="shared" si="114"/>
        <v>74</v>
      </c>
      <c r="BD74" s="56">
        <f t="shared" si="115"/>
        <v>-22</v>
      </c>
      <c r="BE74" s="56">
        <f t="shared" si="116"/>
        <v>-10</v>
      </c>
      <c r="BF74" s="56">
        <f t="shared" si="117"/>
        <v>14</v>
      </c>
      <c r="BG74" s="56">
        <f t="shared" si="118"/>
        <v>-6</v>
      </c>
      <c r="BH74" s="59">
        <f t="shared" si="119"/>
        <v>1</v>
      </c>
      <c r="BI74" s="60">
        <f t="shared" si="120"/>
        <v>1.1968044192713796</v>
      </c>
      <c r="BJ74" s="60">
        <f t="shared" si="121"/>
        <v>1.1195407671408957</v>
      </c>
      <c r="BK74" s="60">
        <f t="shared" si="122"/>
        <v>1.0019309553009941</v>
      </c>
      <c r="BL74" s="60">
        <f t="shared" si="123"/>
        <v>0.99942703857072168</v>
      </c>
      <c r="BM74" s="60">
        <f t="shared" si="124"/>
        <v>0.99973941368078179</v>
      </c>
      <c r="BN74" s="60">
        <f t="shared" si="125"/>
        <v>1.0003649159390069</v>
      </c>
      <c r="BO74" s="60">
        <f t="shared" si="126"/>
        <v>0.99984366450402562</v>
      </c>
      <c r="BP74" s="76">
        <f t="shared" si="127"/>
        <v>100</v>
      </c>
      <c r="BQ74" s="60">
        <f t="shared" si="128"/>
        <v>119.68044192713796</v>
      </c>
      <c r="BR74" s="60">
        <f t="shared" si="129"/>
        <v>111.95407671408957</v>
      </c>
      <c r="BS74" s="60">
        <f t="shared" si="130"/>
        <v>100.19309553009941</v>
      </c>
      <c r="BT74" s="60">
        <f t="shared" si="131"/>
        <v>99.942703857072175</v>
      </c>
      <c r="BU74" s="60">
        <f t="shared" si="132"/>
        <v>99.973941368078172</v>
      </c>
      <c r="BV74" s="60">
        <f t="shared" si="133"/>
        <v>100.03649159390069</v>
      </c>
      <c r="BW74" s="60">
        <f t="shared" si="134"/>
        <v>99.984366450402561</v>
      </c>
      <c r="BX74" s="76">
        <f t="shared" si="135"/>
        <v>0</v>
      </c>
      <c r="BY74" s="60">
        <f t="shared" si="136"/>
        <v>19.680441927137963</v>
      </c>
      <c r="BZ74" s="60">
        <f t="shared" si="137"/>
        <v>11.954076714089567</v>
      </c>
      <c r="CA74" s="60">
        <f t="shared" si="138"/>
        <v>0.19309553009941283</v>
      </c>
      <c r="CB74" s="60">
        <f t="shared" si="92"/>
        <v>-5.7296142927825144E-2</v>
      </c>
      <c r="CC74" s="60">
        <f t="shared" si="93"/>
        <v>-2.6058631921827669E-2</v>
      </c>
      <c r="CD74" s="60">
        <f t="shared" si="94"/>
        <v>3.649159390069201E-2</v>
      </c>
      <c r="CE74" s="61">
        <f t="shared" si="95"/>
        <v>-1.56335495974389E-2</v>
      </c>
      <c r="CG74" s="88" t="s">
        <v>71</v>
      </c>
      <c r="CH74" s="147">
        <f t="shared" si="139"/>
        <v>36630.625</v>
      </c>
      <c r="CI74" s="148">
        <f t="shared" si="140"/>
        <v>1395.8571428571429</v>
      </c>
      <c r="CJ74" s="148">
        <f t="shared" si="141"/>
        <v>1.0428762195914647</v>
      </c>
      <c r="CK74" s="148">
        <f t="shared" si="142"/>
        <v>104.28762195914646</v>
      </c>
      <c r="CL74" s="149">
        <f t="shared" si="143"/>
        <v>4.2876219591464633</v>
      </c>
    </row>
    <row r="75" spans="1:90" ht="24" x14ac:dyDescent="0.25">
      <c r="A75" s="37" t="s">
        <v>72</v>
      </c>
      <c r="B75" s="131">
        <v>33808</v>
      </c>
      <c r="C75" s="55">
        <v>30678</v>
      </c>
      <c r="D75" s="55">
        <v>34089</v>
      </c>
      <c r="E75" s="55">
        <v>31302</v>
      </c>
      <c r="F75" s="55">
        <v>29816</v>
      </c>
      <c r="G75" s="56">
        <f t="shared" si="88"/>
        <v>31735.666666666668</v>
      </c>
      <c r="H75" s="56">
        <f t="shared" si="88"/>
        <v>30951.222222222223</v>
      </c>
      <c r="I75" s="56">
        <f t="shared" si="88"/>
        <v>30834.296296296296</v>
      </c>
      <c r="J75" s="58">
        <f t="shared" si="144"/>
        <v>0</v>
      </c>
      <c r="K75" s="56">
        <f t="shared" ref="K75:K89" si="152">C75-$B75</f>
        <v>-3130</v>
      </c>
      <c r="L75" s="56">
        <f t="shared" ref="L75:L89" si="153">D75-$B75</f>
        <v>281</v>
      </c>
      <c r="M75" s="56">
        <f t="shared" ref="M75:M89" si="154">E75-$B75</f>
        <v>-2506</v>
      </c>
      <c r="N75" s="56">
        <f t="shared" ref="N75:N89" si="155">F75-$B75</f>
        <v>-3992</v>
      </c>
      <c r="O75" s="56">
        <f t="shared" ref="O75:O89" si="156">G75-$B75</f>
        <v>-2072.3333333333321</v>
      </c>
      <c r="P75" s="56">
        <f t="shared" ref="P75:P89" si="157">H75-$B75</f>
        <v>-2856.7777777777774</v>
      </c>
      <c r="Q75" s="57">
        <f t="shared" ref="Q75:Q88" si="158">I75-$B75</f>
        <v>-2973.7037037037044</v>
      </c>
      <c r="R75" s="59">
        <f t="shared" si="96"/>
        <v>1</v>
      </c>
      <c r="S75" s="60">
        <f t="shared" si="145"/>
        <v>0.90741836251774732</v>
      </c>
      <c r="T75" s="60">
        <f t="shared" si="146"/>
        <v>1.0083116422148604</v>
      </c>
      <c r="U75" s="60">
        <f t="shared" si="147"/>
        <v>0.92587553241836251</v>
      </c>
      <c r="V75" s="60">
        <f t="shared" si="148"/>
        <v>0.88192143871273077</v>
      </c>
      <c r="W75" s="60">
        <f t="shared" si="149"/>
        <v>0.93870287111531792</v>
      </c>
      <c r="X75" s="60">
        <f t="shared" si="150"/>
        <v>0.91549994741547036</v>
      </c>
      <c r="Y75" s="61">
        <f t="shared" si="151"/>
        <v>0.91204141908117298</v>
      </c>
      <c r="Z75" s="76">
        <f t="shared" si="97"/>
        <v>100</v>
      </c>
      <c r="AA75" s="60">
        <f t="shared" si="98"/>
        <v>90.741836251774728</v>
      </c>
      <c r="AB75" s="60">
        <f t="shared" si="99"/>
        <v>100.83116422148603</v>
      </c>
      <c r="AC75" s="60">
        <f t="shared" si="100"/>
        <v>92.587553241836247</v>
      </c>
      <c r="AD75" s="60">
        <f t="shared" si="101"/>
        <v>88.192143871273075</v>
      </c>
      <c r="AE75" s="60">
        <f t="shared" si="102"/>
        <v>93.870287111531795</v>
      </c>
      <c r="AF75" s="60">
        <f t="shared" si="103"/>
        <v>91.549994741547039</v>
      </c>
      <c r="AG75" s="77">
        <f t="shared" si="103"/>
        <v>91.204141908117293</v>
      </c>
      <c r="AH75" s="76">
        <f t="shared" si="104"/>
        <v>0</v>
      </c>
      <c r="AI75" s="60">
        <f t="shared" si="105"/>
        <v>-9.2581637482252717</v>
      </c>
      <c r="AJ75" s="60">
        <f t="shared" si="106"/>
        <v>0.83116422148603419</v>
      </c>
      <c r="AK75" s="60">
        <f t="shared" si="107"/>
        <v>-7.4124467581637532</v>
      </c>
      <c r="AL75" s="60">
        <f t="shared" si="108"/>
        <v>-11.807856128726925</v>
      </c>
      <c r="AM75" s="60">
        <f t="shared" si="109"/>
        <v>-6.1297128884682053</v>
      </c>
      <c r="AN75" s="60">
        <f t="shared" si="110"/>
        <v>-8.4500052584529612</v>
      </c>
      <c r="AO75" s="61">
        <f t="shared" si="111"/>
        <v>-8.7958580918827067</v>
      </c>
      <c r="AQ75" s="37" t="s">
        <v>72</v>
      </c>
      <c r="AR75" s="54">
        <v>33808</v>
      </c>
      <c r="AS75" s="55">
        <v>30678</v>
      </c>
      <c r="AT75" s="55">
        <v>34089</v>
      </c>
      <c r="AU75" s="55">
        <v>31302</v>
      </c>
      <c r="AV75" s="55">
        <v>29816</v>
      </c>
      <c r="AW75" s="56">
        <f t="shared" si="89"/>
        <v>31735.666666666668</v>
      </c>
      <c r="AX75" s="56">
        <f t="shared" si="90"/>
        <v>30951.222222222223</v>
      </c>
      <c r="AY75" s="57">
        <f t="shared" si="91"/>
        <v>30834.296296296296</v>
      </c>
      <c r="AZ75" s="58">
        <v>0</v>
      </c>
      <c r="BA75" s="56">
        <f t="shared" si="112"/>
        <v>-3130</v>
      </c>
      <c r="BB75" s="56">
        <f t="shared" si="113"/>
        <v>3411</v>
      </c>
      <c r="BC75" s="56">
        <f t="shared" si="114"/>
        <v>-2787</v>
      </c>
      <c r="BD75" s="56">
        <f t="shared" si="115"/>
        <v>-1486</v>
      </c>
      <c r="BE75" s="56">
        <f t="shared" si="116"/>
        <v>1919.6666666666679</v>
      </c>
      <c r="BF75" s="56">
        <f t="shared" si="117"/>
        <v>-784.44444444444525</v>
      </c>
      <c r="BG75" s="56">
        <f t="shared" si="118"/>
        <v>-116.925925925927</v>
      </c>
      <c r="BH75" s="59">
        <f t="shared" si="119"/>
        <v>1</v>
      </c>
      <c r="BI75" s="60">
        <f t="shared" si="120"/>
        <v>0.90741836251774732</v>
      </c>
      <c r="BJ75" s="60">
        <f t="shared" si="121"/>
        <v>1.1111871699589282</v>
      </c>
      <c r="BK75" s="60">
        <f t="shared" si="122"/>
        <v>0.91824342163161132</v>
      </c>
      <c r="BL75" s="60">
        <f t="shared" si="123"/>
        <v>0.95252699508018657</v>
      </c>
      <c r="BM75" s="60">
        <f t="shared" si="124"/>
        <v>1.0643837760486541</v>
      </c>
      <c r="BN75" s="60">
        <f t="shared" si="125"/>
        <v>0.97528192954999804</v>
      </c>
      <c r="BO75" s="60">
        <f t="shared" si="126"/>
        <v>0.9962222517389967</v>
      </c>
      <c r="BP75" s="76">
        <f t="shared" si="127"/>
        <v>100</v>
      </c>
      <c r="BQ75" s="60">
        <f t="shared" si="128"/>
        <v>90.741836251774728</v>
      </c>
      <c r="BR75" s="60">
        <f t="shared" si="129"/>
        <v>111.11871699589283</v>
      </c>
      <c r="BS75" s="60">
        <f t="shared" si="130"/>
        <v>91.824342163161134</v>
      </c>
      <c r="BT75" s="60">
        <f t="shared" si="131"/>
        <v>95.252699508018651</v>
      </c>
      <c r="BU75" s="60">
        <f t="shared" si="132"/>
        <v>106.43837760486541</v>
      </c>
      <c r="BV75" s="60">
        <f t="shared" si="133"/>
        <v>97.52819295499981</v>
      </c>
      <c r="BW75" s="60">
        <f t="shared" si="134"/>
        <v>99.622225173899665</v>
      </c>
      <c r="BX75" s="76">
        <f t="shared" si="135"/>
        <v>0</v>
      </c>
      <c r="BY75" s="60">
        <f t="shared" si="136"/>
        <v>-9.2581637482252717</v>
      </c>
      <c r="BZ75" s="60">
        <f t="shared" si="137"/>
        <v>11.118716995892825</v>
      </c>
      <c r="CA75" s="60">
        <f t="shared" si="138"/>
        <v>-8.1756578368388659</v>
      </c>
      <c r="CB75" s="60">
        <f t="shared" si="92"/>
        <v>-4.7473004919813491</v>
      </c>
      <c r="CC75" s="60">
        <f t="shared" si="93"/>
        <v>6.4383776048654084</v>
      </c>
      <c r="CD75" s="60">
        <f t="shared" si="94"/>
        <v>-2.4718070450001903</v>
      </c>
      <c r="CE75" s="61">
        <f t="shared" si="95"/>
        <v>-0.3777748261003353</v>
      </c>
      <c r="CG75" s="88" t="s">
        <v>72</v>
      </c>
      <c r="CH75" s="147">
        <f t="shared" si="139"/>
        <v>31651.773148148146</v>
      </c>
      <c r="CI75" s="148">
        <f t="shared" si="140"/>
        <v>-424.81481481481489</v>
      </c>
      <c r="CJ75" s="148">
        <f t="shared" si="141"/>
        <v>0.98693328141616055</v>
      </c>
      <c r="CK75" s="148">
        <f t="shared" si="142"/>
        <v>98.69332814161605</v>
      </c>
      <c r="CL75" s="149">
        <f t="shared" si="143"/>
        <v>-1.3066718583839503</v>
      </c>
    </row>
    <row r="76" spans="1:90" ht="24" x14ac:dyDescent="0.25">
      <c r="A76" s="37" t="s">
        <v>73</v>
      </c>
      <c r="B76" s="131">
        <v>76450</v>
      </c>
      <c r="C76" s="55">
        <v>78704</v>
      </c>
      <c r="D76" s="55">
        <v>81415</v>
      </c>
      <c r="E76" s="55">
        <v>82562</v>
      </c>
      <c r="F76" s="55">
        <v>77820</v>
      </c>
      <c r="G76" s="56">
        <f t="shared" si="88"/>
        <v>80599</v>
      </c>
      <c r="H76" s="56">
        <f t="shared" si="88"/>
        <v>80327</v>
      </c>
      <c r="I76" s="56">
        <f t="shared" si="88"/>
        <v>79582</v>
      </c>
      <c r="J76" s="58">
        <f t="shared" si="144"/>
        <v>0</v>
      </c>
      <c r="K76" s="56">
        <f t="shared" si="152"/>
        <v>2254</v>
      </c>
      <c r="L76" s="56">
        <f t="shared" si="153"/>
        <v>4965</v>
      </c>
      <c r="M76" s="56">
        <f t="shared" si="154"/>
        <v>6112</v>
      </c>
      <c r="N76" s="56">
        <f t="shared" si="155"/>
        <v>1370</v>
      </c>
      <c r="O76" s="56">
        <f t="shared" si="156"/>
        <v>4149</v>
      </c>
      <c r="P76" s="56">
        <f t="shared" si="157"/>
        <v>3877</v>
      </c>
      <c r="Q76" s="57">
        <f t="shared" si="158"/>
        <v>3132</v>
      </c>
      <c r="R76" s="59">
        <f t="shared" si="96"/>
        <v>1</v>
      </c>
      <c r="S76" s="60">
        <f t="shared" si="145"/>
        <v>1.0294833224329627</v>
      </c>
      <c r="T76" s="60">
        <f t="shared" si="146"/>
        <v>1.0649444081098758</v>
      </c>
      <c r="U76" s="60">
        <f t="shared" si="147"/>
        <v>1.0799476782210595</v>
      </c>
      <c r="V76" s="60">
        <f t="shared" si="148"/>
        <v>1.0179202092871158</v>
      </c>
      <c r="W76" s="60">
        <f t="shared" si="149"/>
        <v>1.054270765206017</v>
      </c>
      <c r="X76" s="60">
        <f t="shared" si="150"/>
        <v>1.0507128842380642</v>
      </c>
      <c r="Y76" s="61">
        <f t="shared" si="151"/>
        <v>1.040967952910399</v>
      </c>
      <c r="Z76" s="76">
        <f t="shared" si="97"/>
        <v>100</v>
      </c>
      <c r="AA76" s="60">
        <f t="shared" si="98"/>
        <v>102.94833224329626</v>
      </c>
      <c r="AB76" s="60">
        <f t="shared" si="99"/>
        <v>106.49444081098758</v>
      </c>
      <c r="AC76" s="60">
        <f t="shared" si="100"/>
        <v>107.99476782210596</v>
      </c>
      <c r="AD76" s="60">
        <f t="shared" si="101"/>
        <v>101.79202092871158</v>
      </c>
      <c r="AE76" s="60">
        <f t="shared" si="102"/>
        <v>105.4270765206017</v>
      </c>
      <c r="AF76" s="60">
        <f t="shared" si="103"/>
        <v>105.07128842380642</v>
      </c>
      <c r="AG76" s="77">
        <f t="shared" si="103"/>
        <v>104.0967952910399</v>
      </c>
      <c r="AH76" s="76">
        <f t="shared" si="104"/>
        <v>0</v>
      </c>
      <c r="AI76" s="60">
        <f t="shared" si="105"/>
        <v>2.9483322432962638</v>
      </c>
      <c r="AJ76" s="60">
        <f t="shared" si="106"/>
        <v>6.4944408109875837</v>
      </c>
      <c r="AK76" s="60">
        <f t="shared" si="107"/>
        <v>7.9947678221059562</v>
      </c>
      <c r="AL76" s="60">
        <f t="shared" si="108"/>
        <v>1.7920209287115796</v>
      </c>
      <c r="AM76" s="60">
        <f t="shared" si="109"/>
        <v>5.4270765206017018</v>
      </c>
      <c r="AN76" s="60">
        <f t="shared" si="110"/>
        <v>5.071288423806422</v>
      </c>
      <c r="AO76" s="61">
        <f t="shared" si="111"/>
        <v>4.0967952910398964</v>
      </c>
      <c r="AQ76" s="37" t="s">
        <v>73</v>
      </c>
      <c r="AR76" s="54">
        <v>76450</v>
      </c>
      <c r="AS76" s="55">
        <v>78704</v>
      </c>
      <c r="AT76" s="55">
        <v>81415</v>
      </c>
      <c r="AU76" s="55">
        <v>82562</v>
      </c>
      <c r="AV76" s="55">
        <v>77820</v>
      </c>
      <c r="AW76" s="56">
        <f t="shared" si="89"/>
        <v>80599</v>
      </c>
      <c r="AX76" s="56">
        <f t="shared" si="90"/>
        <v>80327</v>
      </c>
      <c r="AY76" s="57">
        <f t="shared" si="91"/>
        <v>79582</v>
      </c>
      <c r="AZ76" s="58">
        <v>0</v>
      </c>
      <c r="BA76" s="56">
        <f t="shared" si="112"/>
        <v>2254</v>
      </c>
      <c r="BB76" s="56">
        <f t="shared" si="113"/>
        <v>2711</v>
      </c>
      <c r="BC76" s="56">
        <f t="shared" si="114"/>
        <v>1147</v>
      </c>
      <c r="BD76" s="56">
        <f t="shared" si="115"/>
        <v>-4742</v>
      </c>
      <c r="BE76" s="56">
        <f t="shared" si="116"/>
        <v>2779</v>
      </c>
      <c r="BF76" s="56">
        <f t="shared" si="117"/>
        <v>-272</v>
      </c>
      <c r="BG76" s="56">
        <f t="shared" si="118"/>
        <v>-745</v>
      </c>
      <c r="BH76" s="59">
        <f t="shared" si="119"/>
        <v>1</v>
      </c>
      <c r="BI76" s="60">
        <f t="shared" si="120"/>
        <v>1.0294833224329627</v>
      </c>
      <c r="BJ76" s="60">
        <f t="shared" si="121"/>
        <v>1.0344455173815816</v>
      </c>
      <c r="BK76" s="60">
        <f t="shared" si="122"/>
        <v>1.0140883129644414</v>
      </c>
      <c r="BL76" s="60">
        <f t="shared" si="123"/>
        <v>0.9425643758629878</v>
      </c>
      <c r="BM76" s="60">
        <f t="shared" si="124"/>
        <v>1.035710614237985</v>
      </c>
      <c r="BN76" s="60">
        <f t="shared" si="125"/>
        <v>0.99662526830357701</v>
      </c>
      <c r="BO76" s="60">
        <f t="shared" si="126"/>
        <v>0.99072540988708657</v>
      </c>
      <c r="BP76" s="76">
        <f t="shared" si="127"/>
        <v>100</v>
      </c>
      <c r="BQ76" s="60">
        <f t="shared" si="128"/>
        <v>102.94833224329626</v>
      </c>
      <c r="BR76" s="60">
        <f t="shared" si="129"/>
        <v>103.44455173815817</v>
      </c>
      <c r="BS76" s="60">
        <f t="shared" si="130"/>
        <v>101.40883129644413</v>
      </c>
      <c r="BT76" s="60">
        <f t="shared" si="131"/>
        <v>94.256437586298773</v>
      </c>
      <c r="BU76" s="60">
        <f t="shared" si="132"/>
        <v>103.57106142379851</v>
      </c>
      <c r="BV76" s="60">
        <f t="shared" si="133"/>
        <v>99.662526830357706</v>
      </c>
      <c r="BW76" s="60">
        <f t="shared" si="134"/>
        <v>99.072540988708653</v>
      </c>
      <c r="BX76" s="76">
        <f t="shared" si="135"/>
        <v>0</v>
      </c>
      <c r="BY76" s="60">
        <f t="shared" si="136"/>
        <v>2.9483322432962638</v>
      </c>
      <c r="BZ76" s="60">
        <f t="shared" si="137"/>
        <v>3.4445517381581681</v>
      </c>
      <c r="CA76" s="60">
        <f t="shared" si="138"/>
        <v>1.4088312964441343</v>
      </c>
      <c r="CB76" s="60">
        <f t="shared" si="92"/>
        <v>-5.7435624137012269</v>
      </c>
      <c r="CC76" s="60">
        <f t="shared" si="93"/>
        <v>3.5710614237985112</v>
      </c>
      <c r="CD76" s="60">
        <f t="shared" si="94"/>
        <v>-0.33747316964229412</v>
      </c>
      <c r="CE76" s="61">
        <f t="shared" si="95"/>
        <v>-0.92745901129134722</v>
      </c>
      <c r="CG76" s="88" t="s">
        <v>73</v>
      </c>
      <c r="CH76" s="147">
        <f t="shared" si="139"/>
        <v>79682.375</v>
      </c>
      <c r="CI76" s="148">
        <f t="shared" si="140"/>
        <v>447.42857142857144</v>
      </c>
      <c r="CJ76" s="148">
        <f t="shared" si="141"/>
        <v>1.0057523392789853</v>
      </c>
      <c r="CK76" s="148">
        <f t="shared" si="142"/>
        <v>100.57523392789854</v>
      </c>
      <c r="CL76" s="149">
        <f t="shared" si="143"/>
        <v>0.57523392789853744</v>
      </c>
    </row>
    <row r="77" spans="1:90" x14ac:dyDescent="0.25">
      <c r="A77" s="37" t="s">
        <v>74</v>
      </c>
      <c r="B77" s="131">
        <v>30595</v>
      </c>
      <c r="C77" s="55">
        <v>27300</v>
      </c>
      <c r="D77" s="55">
        <v>29384</v>
      </c>
      <c r="E77" s="55">
        <v>30630</v>
      </c>
      <c r="F77" s="55">
        <v>29072</v>
      </c>
      <c r="G77" s="56">
        <f t="shared" si="88"/>
        <v>29695.333333333332</v>
      </c>
      <c r="H77" s="56">
        <f t="shared" si="88"/>
        <v>29799.111111111109</v>
      </c>
      <c r="I77" s="56">
        <f t="shared" si="88"/>
        <v>29522.148148148146</v>
      </c>
      <c r="J77" s="58">
        <f t="shared" si="144"/>
        <v>0</v>
      </c>
      <c r="K77" s="56">
        <f t="shared" si="152"/>
        <v>-3295</v>
      </c>
      <c r="L77" s="56">
        <f t="shared" si="153"/>
        <v>-1211</v>
      </c>
      <c r="M77" s="56">
        <f t="shared" si="154"/>
        <v>35</v>
      </c>
      <c r="N77" s="56">
        <f t="shared" si="155"/>
        <v>-1523</v>
      </c>
      <c r="O77" s="56">
        <f t="shared" si="156"/>
        <v>-899.66666666666788</v>
      </c>
      <c r="P77" s="56">
        <f t="shared" si="157"/>
        <v>-795.88888888889051</v>
      </c>
      <c r="Q77" s="57">
        <f t="shared" si="158"/>
        <v>-1072.851851851854</v>
      </c>
      <c r="R77" s="59">
        <f t="shared" si="96"/>
        <v>1</v>
      </c>
      <c r="S77" s="60">
        <f t="shared" si="145"/>
        <v>0.89230266383395984</v>
      </c>
      <c r="T77" s="60">
        <f t="shared" si="146"/>
        <v>0.96041836901454491</v>
      </c>
      <c r="U77" s="60">
        <f t="shared" si="147"/>
        <v>1.0011439777741462</v>
      </c>
      <c r="V77" s="60">
        <f t="shared" si="148"/>
        <v>0.95022062428501386</v>
      </c>
      <c r="W77" s="60">
        <f t="shared" si="149"/>
        <v>0.97059432369123488</v>
      </c>
      <c r="X77" s="60">
        <f t="shared" si="150"/>
        <v>0.97398630858346491</v>
      </c>
      <c r="Y77" s="61">
        <f t="shared" si="151"/>
        <v>0.96493375218657118</v>
      </c>
      <c r="Z77" s="76">
        <f t="shared" si="97"/>
        <v>100</v>
      </c>
      <c r="AA77" s="60">
        <f t="shared" si="98"/>
        <v>89.230266383395985</v>
      </c>
      <c r="AB77" s="60">
        <f t="shared" si="99"/>
        <v>96.041836901454488</v>
      </c>
      <c r="AC77" s="60">
        <f t="shared" si="100"/>
        <v>100.11439777741462</v>
      </c>
      <c r="AD77" s="60">
        <f t="shared" si="101"/>
        <v>95.022062428501386</v>
      </c>
      <c r="AE77" s="60">
        <f t="shared" si="102"/>
        <v>97.059432369123485</v>
      </c>
      <c r="AF77" s="60">
        <f t="shared" si="103"/>
        <v>97.398630858346493</v>
      </c>
      <c r="AG77" s="77">
        <f t="shared" si="103"/>
        <v>96.493375218657121</v>
      </c>
      <c r="AH77" s="76">
        <f t="shared" si="104"/>
        <v>0</v>
      </c>
      <c r="AI77" s="60">
        <f t="shared" si="105"/>
        <v>-10.769733616604015</v>
      </c>
      <c r="AJ77" s="60">
        <f t="shared" si="106"/>
        <v>-3.9581630985455121</v>
      </c>
      <c r="AK77" s="60">
        <f t="shared" si="107"/>
        <v>0.11439777741462365</v>
      </c>
      <c r="AL77" s="60">
        <f t="shared" si="108"/>
        <v>-4.9779375714986145</v>
      </c>
      <c r="AM77" s="60">
        <f t="shared" si="109"/>
        <v>-2.9405676308765152</v>
      </c>
      <c r="AN77" s="60">
        <f t="shared" si="110"/>
        <v>-2.6013691416535067</v>
      </c>
      <c r="AO77" s="61">
        <f t="shared" si="111"/>
        <v>-3.5066247813428788</v>
      </c>
      <c r="AQ77" s="37" t="s">
        <v>74</v>
      </c>
      <c r="AR77" s="54">
        <v>30595</v>
      </c>
      <c r="AS77" s="55">
        <v>27300</v>
      </c>
      <c r="AT77" s="55">
        <v>29384</v>
      </c>
      <c r="AU77" s="55">
        <v>30630</v>
      </c>
      <c r="AV77" s="55">
        <v>29072</v>
      </c>
      <c r="AW77" s="56">
        <f t="shared" si="89"/>
        <v>29695.333333333332</v>
      </c>
      <c r="AX77" s="56">
        <f t="shared" si="90"/>
        <v>29799.111111111109</v>
      </c>
      <c r="AY77" s="57">
        <f t="shared" si="91"/>
        <v>29522.148148148146</v>
      </c>
      <c r="AZ77" s="58">
        <v>0</v>
      </c>
      <c r="BA77" s="56">
        <f t="shared" si="112"/>
        <v>-3295</v>
      </c>
      <c r="BB77" s="56">
        <f t="shared" si="113"/>
        <v>2084</v>
      </c>
      <c r="BC77" s="56">
        <f t="shared" si="114"/>
        <v>1246</v>
      </c>
      <c r="BD77" s="56">
        <f t="shared" si="115"/>
        <v>-1558</v>
      </c>
      <c r="BE77" s="56">
        <f t="shared" si="116"/>
        <v>623.33333333333212</v>
      </c>
      <c r="BF77" s="56">
        <f t="shared" si="117"/>
        <v>103.77777777777737</v>
      </c>
      <c r="BG77" s="56">
        <f t="shared" si="118"/>
        <v>-276.9629629629635</v>
      </c>
      <c r="BH77" s="59">
        <f t="shared" si="119"/>
        <v>1</v>
      </c>
      <c r="BI77" s="60">
        <f t="shared" si="120"/>
        <v>0.89230266383395984</v>
      </c>
      <c r="BJ77" s="60">
        <f t="shared" si="121"/>
        <v>1.0763369963369964</v>
      </c>
      <c r="BK77" s="60">
        <f t="shared" si="122"/>
        <v>1.0424040294037571</v>
      </c>
      <c r="BL77" s="60">
        <f t="shared" si="123"/>
        <v>0.94913483512895858</v>
      </c>
      <c r="BM77" s="60">
        <f t="shared" si="124"/>
        <v>1.0214410199963309</v>
      </c>
      <c r="BN77" s="60">
        <f t="shared" si="125"/>
        <v>1.0034947503910079</v>
      </c>
      <c r="BO77" s="60">
        <f t="shared" si="126"/>
        <v>0.99070566360418399</v>
      </c>
      <c r="BP77" s="76">
        <f t="shared" si="127"/>
        <v>100</v>
      </c>
      <c r="BQ77" s="60">
        <f t="shared" si="128"/>
        <v>89.230266383395985</v>
      </c>
      <c r="BR77" s="60">
        <f t="shared" si="129"/>
        <v>107.63369963369965</v>
      </c>
      <c r="BS77" s="60">
        <f t="shared" si="130"/>
        <v>104.2404029403757</v>
      </c>
      <c r="BT77" s="60">
        <f t="shared" si="131"/>
        <v>94.913483512895851</v>
      </c>
      <c r="BU77" s="60">
        <f t="shared" si="132"/>
        <v>102.14410199963308</v>
      </c>
      <c r="BV77" s="60">
        <f t="shared" si="133"/>
        <v>100.34947503910078</v>
      </c>
      <c r="BW77" s="60">
        <f t="shared" si="134"/>
        <v>99.070566360418397</v>
      </c>
      <c r="BX77" s="76">
        <f t="shared" si="135"/>
        <v>0</v>
      </c>
      <c r="BY77" s="60">
        <f t="shared" si="136"/>
        <v>-10.769733616604015</v>
      </c>
      <c r="BZ77" s="60">
        <f t="shared" si="137"/>
        <v>7.6336996336996492</v>
      </c>
      <c r="CA77" s="60">
        <f t="shared" si="138"/>
        <v>4.2404029403757022</v>
      </c>
      <c r="CB77" s="60">
        <f t="shared" si="92"/>
        <v>-5.0865164871041486</v>
      </c>
      <c r="CC77" s="60">
        <f t="shared" si="93"/>
        <v>2.1441019996330795</v>
      </c>
      <c r="CD77" s="60">
        <f t="shared" si="94"/>
        <v>0.34947503910078126</v>
      </c>
      <c r="CE77" s="61">
        <f t="shared" si="95"/>
        <v>-0.92943363958160319</v>
      </c>
      <c r="CG77" s="88" t="s">
        <v>74</v>
      </c>
      <c r="CH77" s="147">
        <f t="shared" si="139"/>
        <v>29499.699074074073</v>
      </c>
      <c r="CI77" s="148">
        <f t="shared" si="140"/>
        <v>-153.26455026455056</v>
      </c>
      <c r="CJ77" s="148">
        <f t="shared" si="141"/>
        <v>0.99491357552076942</v>
      </c>
      <c r="CK77" s="148">
        <f t="shared" si="142"/>
        <v>99.491357552076948</v>
      </c>
      <c r="CL77" s="149">
        <f t="shared" si="143"/>
        <v>-0.50864244792305158</v>
      </c>
    </row>
    <row r="78" spans="1:90" x14ac:dyDescent="0.25">
      <c r="A78" s="37" t="s">
        <v>75</v>
      </c>
      <c r="B78" s="131">
        <v>19096</v>
      </c>
      <c r="C78" s="55">
        <v>18072</v>
      </c>
      <c r="D78" s="55">
        <v>16830</v>
      </c>
      <c r="E78" s="55">
        <v>22068</v>
      </c>
      <c r="F78" s="55">
        <v>21411</v>
      </c>
      <c r="G78" s="56">
        <f t="shared" si="88"/>
        <v>20103</v>
      </c>
      <c r="H78" s="56">
        <f t="shared" si="88"/>
        <v>21194</v>
      </c>
      <c r="I78" s="56">
        <f t="shared" si="88"/>
        <v>20902.666666666668</v>
      </c>
      <c r="J78" s="58">
        <f t="shared" si="144"/>
        <v>0</v>
      </c>
      <c r="K78" s="56">
        <f t="shared" si="152"/>
        <v>-1024</v>
      </c>
      <c r="L78" s="56">
        <f t="shared" si="153"/>
        <v>-2266</v>
      </c>
      <c r="M78" s="56">
        <f t="shared" si="154"/>
        <v>2972</v>
      </c>
      <c r="N78" s="56">
        <f t="shared" si="155"/>
        <v>2315</v>
      </c>
      <c r="O78" s="56">
        <f t="shared" si="156"/>
        <v>1007</v>
      </c>
      <c r="P78" s="56">
        <f t="shared" si="157"/>
        <v>2098</v>
      </c>
      <c r="Q78" s="57">
        <f t="shared" si="158"/>
        <v>1806.6666666666679</v>
      </c>
      <c r="R78" s="59">
        <f t="shared" si="96"/>
        <v>1</v>
      </c>
      <c r="S78" s="60">
        <f t="shared" si="145"/>
        <v>0.94637620444072057</v>
      </c>
      <c r="T78" s="60">
        <f t="shared" si="146"/>
        <v>0.88133640552995396</v>
      </c>
      <c r="U78" s="60">
        <f t="shared" si="147"/>
        <v>1.1556346878927524</v>
      </c>
      <c r="V78" s="60">
        <f t="shared" si="148"/>
        <v>1.1212295768747382</v>
      </c>
      <c r="W78" s="60">
        <f t="shared" si="149"/>
        <v>1.0527335567658149</v>
      </c>
      <c r="X78" s="60">
        <f t="shared" si="150"/>
        <v>1.1098659405111018</v>
      </c>
      <c r="Y78" s="61">
        <f t="shared" si="151"/>
        <v>1.094609691383885</v>
      </c>
      <c r="Z78" s="76">
        <f t="shared" si="97"/>
        <v>100</v>
      </c>
      <c r="AA78" s="60">
        <f t="shared" si="98"/>
        <v>94.637620444072056</v>
      </c>
      <c r="AB78" s="60">
        <f t="shared" si="99"/>
        <v>88.133640552995402</v>
      </c>
      <c r="AC78" s="60">
        <f t="shared" si="100"/>
        <v>115.56346878927523</v>
      </c>
      <c r="AD78" s="60">
        <f t="shared" si="101"/>
        <v>112.12295768747383</v>
      </c>
      <c r="AE78" s="60">
        <f t="shared" si="102"/>
        <v>105.27335567658149</v>
      </c>
      <c r="AF78" s="60">
        <f t="shared" si="103"/>
        <v>110.98659405111017</v>
      </c>
      <c r="AG78" s="77">
        <f t="shared" si="103"/>
        <v>109.46096913838849</v>
      </c>
      <c r="AH78" s="76">
        <f t="shared" si="104"/>
        <v>0</v>
      </c>
      <c r="AI78" s="60">
        <f t="shared" si="105"/>
        <v>-5.3623795559279444</v>
      </c>
      <c r="AJ78" s="60">
        <f t="shared" si="106"/>
        <v>-11.866359447004598</v>
      </c>
      <c r="AK78" s="60">
        <f t="shared" si="107"/>
        <v>15.563468789275234</v>
      </c>
      <c r="AL78" s="60">
        <f t="shared" si="108"/>
        <v>12.122957687473829</v>
      </c>
      <c r="AM78" s="60">
        <f t="shared" si="109"/>
        <v>5.2733556765814882</v>
      </c>
      <c r="AN78" s="60">
        <f t="shared" si="110"/>
        <v>10.986594051110174</v>
      </c>
      <c r="AO78" s="61">
        <f t="shared" si="111"/>
        <v>9.4609691383884922</v>
      </c>
      <c r="AQ78" s="37" t="s">
        <v>75</v>
      </c>
      <c r="AR78" s="54">
        <v>19096</v>
      </c>
      <c r="AS78" s="55">
        <v>18072</v>
      </c>
      <c r="AT78" s="55">
        <v>16830</v>
      </c>
      <c r="AU78" s="55">
        <v>22068</v>
      </c>
      <c r="AV78" s="55">
        <v>21411</v>
      </c>
      <c r="AW78" s="56">
        <f t="shared" si="89"/>
        <v>20103</v>
      </c>
      <c r="AX78" s="56">
        <f t="shared" si="90"/>
        <v>21194</v>
      </c>
      <c r="AY78" s="57">
        <f t="shared" si="91"/>
        <v>20902.666666666668</v>
      </c>
      <c r="AZ78" s="58">
        <v>0</v>
      </c>
      <c r="BA78" s="56">
        <f t="shared" si="112"/>
        <v>-1024</v>
      </c>
      <c r="BB78" s="56">
        <f t="shared" si="113"/>
        <v>-1242</v>
      </c>
      <c r="BC78" s="56">
        <f t="shared" si="114"/>
        <v>5238</v>
      </c>
      <c r="BD78" s="56">
        <f t="shared" si="115"/>
        <v>-657</v>
      </c>
      <c r="BE78" s="56">
        <f t="shared" si="116"/>
        <v>-1308</v>
      </c>
      <c r="BF78" s="56">
        <f t="shared" si="117"/>
        <v>1091</v>
      </c>
      <c r="BG78" s="56">
        <f t="shared" si="118"/>
        <v>-291.33333333333212</v>
      </c>
      <c r="BH78" s="59">
        <f t="shared" si="119"/>
        <v>1</v>
      </c>
      <c r="BI78" s="60">
        <f t="shared" si="120"/>
        <v>0.94637620444072057</v>
      </c>
      <c r="BJ78" s="60">
        <f t="shared" si="121"/>
        <v>0.93127490039840632</v>
      </c>
      <c r="BK78" s="60">
        <f t="shared" si="122"/>
        <v>1.3112299465240642</v>
      </c>
      <c r="BL78" s="60">
        <f t="shared" si="123"/>
        <v>0.97022838499184338</v>
      </c>
      <c r="BM78" s="60">
        <f t="shared" si="124"/>
        <v>0.93890990612302083</v>
      </c>
      <c r="BN78" s="60">
        <f t="shared" si="125"/>
        <v>1.0542705068895191</v>
      </c>
      <c r="BO78" s="60">
        <f t="shared" si="126"/>
        <v>0.9862539712497248</v>
      </c>
      <c r="BP78" s="76">
        <f t="shared" si="127"/>
        <v>100</v>
      </c>
      <c r="BQ78" s="60">
        <f t="shared" si="128"/>
        <v>94.637620444072056</v>
      </c>
      <c r="BR78" s="60">
        <f t="shared" si="129"/>
        <v>93.127490039840637</v>
      </c>
      <c r="BS78" s="60">
        <f t="shared" si="130"/>
        <v>131.12299465240642</v>
      </c>
      <c r="BT78" s="60">
        <f t="shared" si="131"/>
        <v>97.022838499184331</v>
      </c>
      <c r="BU78" s="60">
        <f t="shared" si="132"/>
        <v>93.89099061230209</v>
      </c>
      <c r="BV78" s="60">
        <f t="shared" si="133"/>
        <v>105.42705068895191</v>
      </c>
      <c r="BW78" s="60">
        <f t="shared" si="134"/>
        <v>98.62539712497248</v>
      </c>
      <c r="BX78" s="76">
        <f t="shared" si="135"/>
        <v>0</v>
      </c>
      <c r="BY78" s="60">
        <f t="shared" si="136"/>
        <v>-5.3623795559279444</v>
      </c>
      <c r="BZ78" s="60">
        <f t="shared" si="137"/>
        <v>-6.8725099601593627</v>
      </c>
      <c r="CA78" s="60">
        <f t="shared" si="138"/>
        <v>31.122994652406419</v>
      </c>
      <c r="CB78" s="60">
        <f t="shared" si="92"/>
        <v>-2.9771615008156687</v>
      </c>
      <c r="CC78" s="60">
        <f t="shared" si="93"/>
        <v>-6.1090093876979097</v>
      </c>
      <c r="CD78" s="60">
        <f t="shared" si="94"/>
        <v>5.4270506889519083</v>
      </c>
      <c r="CE78" s="61">
        <f t="shared" si="95"/>
        <v>-1.3746028750275201</v>
      </c>
      <c r="CG78" s="88" t="s">
        <v>75</v>
      </c>
      <c r="CH78" s="147">
        <f t="shared" si="139"/>
        <v>19959.583333333332</v>
      </c>
      <c r="CI78" s="148">
        <f t="shared" si="140"/>
        <v>258.09523809523824</v>
      </c>
      <c r="CJ78" s="148">
        <f t="shared" si="141"/>
        <v>1.0129977246071393</v>
      </c>
      <c r="CK78" s="148">
        <f t="shared" si="142"/>
        <v>101.29977246071394</v>
      </c>
      <c r="CL78" s="149">
        <f t="shared" si="143"/>
        <v>1.2997724607139389</v>
      </c>
    </row>
    <row r="79" spans="1:90" ht="24" x14ac:dyDescent="0.25">
      <c r="A79" s="37" t="s">
        <v>76</v>
      </c>
      <c r="B79" s="131">
        <v>13980</v>
      </c>
      <c r="C79" s="55">
        <v>11699</v>
      </c>
      <c r="D79" s="55">
        <v>11115</v>
      </c>
      <c r="E79" s="62">
        <v>11330</v>
      </c>
      <c r="F79" s="62">
        <v>11222</v>
      </c>
      <c r="G79" s="56">
        <f t="shared" si="88"/>
        <v>11222.333333333334</v>
      </c>
      <c r="H79" s="56">
        <f t="shared" si="88"/>
        <v>11258.111111111111</v>
      </c>
      <c r="I79" s="56">
        <f t="shared" si="88"/>
        <v>11234.148148148148</v>
      </c>
      <c r="J79" s="58">
        <f t="shared" si="144"/>
        <v>0</v>
      </c>
      <c r="K79" s="56">
        <f t="shared" si="152"/>
        <v>-2281</v>
      </c>
      <c r="L79" s="56">
        <f t="shared" si="153"/>
        <v>-2865</v>
      </c>
      <c r="M79" s="56">
        <f t="shared" si="154"/>
        <v>-2650</v>
      </c>
      <c r="N79" s="56">
        <f t="shared" si="155"/>
        <v>-2758</v>
      </c>
      <c r="O79" s="56">
        <f t="shared" si="156"/>
        <v>-2757.6666666666661</v>
      </c>
      <c r="P79" s="56">
        <f t="shared" si="157"/>
        <v>-2721.8888888888887</v>
      </c>
      <c r="Q79" s="57">
        <f t="shared" si="158"/>
        <v>-2745.8518518518522</v>
      </c>
      <c r="R79" s="59">
        <f t="shared" si="96"/>
        <v>1</v>
      </c>
      <c r="S79" s="60">
        <f t="shared" si="145"/>
        <v>0.83683834048640915</v>
      </c>
      <c r="T79" s="60">
        <f t="shared" si="146"/>
        <v>0.79506437768240346</v>
      </c>
      <c r="U79" s="60">
        <f t="shared" si="147"/>
        <v>0.81044349070100141</v>
      </c>
      <c r="V79" s="60">
        <f t="shared" si="148"/>
        <v>0.80271816881258939</v>
      </c>
      <c r="W79" s="60">
        <f t="shared" si="149"/>
        <v>0.80274201239866483</v>
      </c>
      <c r="X79" s="60">
        <f t="shared" si="150"/>
        <v>0.80530122397075188</v>
      </c>
      <c r="Y79" s="61">
        <f t="shared" si="151"/>
        <v>0.8035871350606687</v>
      </c>
      <c r="Z79" s="76">
        <f t="shared" si="97"/>
        <v>100</v>
      </c>
      <c r="AA79" s="60">
        <f t="shared" si="98"/>
        <v>83.683834048640918</v>
      </c>
      <c r="AB79" s="60">
        <f t="shared" si="99"/>
        <v>79.506437768240346</v>
      </c>
      <c r="AC79" s="60">
        <f t="shared" si="100"/>
        <v>81.044349070100139</v>
      </c>
      <c r="AD79" s="60">
        <f t="shared" si="101"/>
        <v>80.271816881258943</v>
      </c>
      <c r="AE79" s="60">
        <f t="shared" si="102"/>
        <v>80.274201239866485</v>
      </c>
      <c r="AF79" s="60">
        <f t="shared" si="103"/>
        <v>80.530122397075189</v>
      </c>
      <c r="AG79" s="77">
        <f t="shared" si="103"/>
        <v>80.358713506066863</v>
      </c>
      <c r="AH79" s="76">
        <f t="shared" si="104"/>
        <v>0</v>
      </c>
      <c r="AI79" s="60">
        <f t="shared" si="105"/>
        <v>-16.316165951359082</v>
      </c>
      <c r="AJ79" s="60">
        <f t="shared" si="106"/>
        <v>-20.493562231759654</v>
      </c>
      <c r="AK79" s="60">
        <f t="shared" si="107"/>
        <v>-18.955650929899861</v>
      </c>
      <c r="AL79" s="60">
        <f t="shared" si="108"/>
        <v>-19.728183118741057</v>
      </c>
      <c r="AM79" s="60">
        <f t="shared" si="109"/>
        <v>-19.725798760133515</v>
      </c>
      <c r="AN79" s="60">
        <f t="shared" si="110"/>
        <v>-19.469877602924811</v>
      </c>
      <c r="AO79" s="61">
        <f t="shared" si="111"/>
        <v>-19.641286493933137</v>
      </c>
      <c r="AQ79" s="37" t="s">
        <v>76</v>
      </c>
      <c r="AR79" s="54">
        <v>13980</v>
      </c>
      <c r="AS79" s="55">
        <v>11699</v>
      </c>
      <c r="AT79" s="55">
        <v>11115</v>
      </c>
      <c r="AU79" s="62">
        <v>11330</v>
      </c>
      <c r="AV79" s="62">
        <v>11222</v>
      </c>
      <c r="AW79" s="56">
        <f t="shared" si="89"/>
        <v>11222.333333333334</v>
      </c>
      <c r="AX79" s="56">
        <f t="shared" si="90"/>
        <v>11258.111111111111</v>
      </c>
      <c r="AY79" s="57">
        <f t="shared" si="91"/>
        <v>11234.148148148148</v>
      </c>
      <c r="AZ79" s="58">
        <v>0</v>
      </c>
      <c r="BA79" s="56">
        <f t="shared" si="112"/>
        <v>-2281</v>
      </c>
      <c r="BB79" s="56">
        <f t="shared" si="113"/>
        <v>-584</v>
      </c>
      <c r="BC79" s="56">
        <f t="shared" si="114"/>
        <v>215</v>
      </c>
      <c r="BD79" s="56">
        <f t="shared" si="115"/>
        <v>-108</v>
      </c>
      <c r="BE79" s="56">
        <f t="shared" si="116"/>
        <v>0.33333333333393966</v>
      </c>
      <c r="BF79" s="56">
        <f t="shared" si="117"/>
        <v>35.777777777777374</v>
      </c>
      <c r="BG79" s="56">
        <f t="shared" si="118"/>
        <v>-23.962962962963502</v>
      </c>
      <c r="BH79" s="59">
        <f t="shared" si="119"/>
        <v>1</v>
      </c>
      <c r="BI79" s="60">
        <f t="shared" si="120"/>
        <v>0.83683834048640915</v>
      </c>
      <c r="BJ79" s="60">
        <f t="shared" si="121"/>
        <v>0.95008120352166847</v>
      </c>
      <c r="BK79" s="60">
        <f t="shared" si="122"/>
        <v>1.0193432298695457</v>
      </c>
      <c r="BL79" s="60">
        <f t="shared" si="123"/>
        <v>0.99046778464254193</v>
      </c>
      <c r="BM79" s="60">
        <f t="shared" si="124"/>
        <v>1.0000297035584864</v>
      </c>
      <c r="BN79" s="60">
        <f t="shared" si="125"/>
        <v>1.003188087246661</v>
      </c>
      <c r="BO79" s="60">
        <f t="shared" si="126"/>
        <v>0.99787149347466353</v>
      </c>
      <c r="BP79" s="76">
        <f t="shared" si="127"/>
        <v>100</v>
      </c>
      <c r="BQ79" s="60">
        <f t="shared" si="128"/>
        <v>83.683834048640918</v>
      </c>
      <c r="BR79" s="60">
        <f t="shared" si="129"/>
        <v>95.008120352166841</v>
      </c>
      <c r="BS79" s="60">
        <f t="shared" si="130"/>
        <v>101.93432298695457</v>
      </c>
      <c r="BT79" s="60">
        <f t="shared" si="131"/>
        <v>99.046778464254189</v>
      </c>
      <c r="BU79" s="60">
        <f t="shared" si="132"/>
        <v>100.00297035584865</v>
      </c>
      <c r="BV79" s="60">
        <f t="shared" si="133"/>
        <v>100.3188087246661</v>
      </c>
      <c r="BW79" s="60">
        <f t="shared" si="134"/>
        <v>99.787149347466354</v>
      </c>
      <c r="BX79" s="76">
        <f t="shared" si="135"/>
        <v>0</v>
      </c>
      <c r="BY79" s="60">
        <f t="shared" si="136"/>
        <v>-16.316165951359082</v>
      </c>
      <c r="BZ79" s="60">
        <f t="shared" si="137"/>
        <v>-4.9918796478331586</v>
      </c>
      <c r="CA79" s="60">
        <f t="shared" si="138"/>
        <v>1.9343229869545695</v>
      </c>
      <c r="CB79" s="60">
        <f t="shared" si="92"/>
        <v>-0.95322153574581137</v>
      </c>
      <c r="CC79" s="60">
        <f t="shared" si="93"/>
        <v>2.9703558486460224E-3</v>
      </c>
      <c r="CD79" s="60">
        <f t="shared" si="94"/>
        <v>0.31880872466609844</v>
      </c>
      <c r="CE79" s="61">
        <f t="shared" si="95"/>
        <v>-0.21285065253364621</v>
      </c>
      <c r="CG79" s="88" t="s">
        <v>76</v>
      </c>
      <c r="CH79" s="147">
        <f t="shared" si="139"/>
        <v>11632.574074074073</v>
      </c>
      <c r="CI79" s="148">
        <f t="shared" si="140"/>
        <v>-392.26455026455034</v>
      </c>
      <c r="CJ79" s="148">
        <f t="shared" si="141"/>
        <v>0.96924435921889673</v>
      </c>
      <c r="CK79" s="148">
        <f t="shared" si="142"/>
        <v>96.924435921889668</v>
      </c>
      <c r="CL79" s="149">
        <f t="shared" si="143"/>
        <v>-3.0755640781103324</v>
      </c>
    </row>
    <row r="80" spans="1:90" x14ac:dyDescent="0.25">
      <c r="A80" s="37" t="s">
        <v>77</v>
      </c>
      <c r="B80" s="131">
        <v>5162</v>
      </c>
      <c r="C80" s="55">
        <v>6092</v>
      </c>
      <c r="D80" s="55">
        <v>6658</v>
      </c>
      <c r="E80" s="55">
        <v>5737</v>
      </c>
      <c r="F80" s="55">
        <v>5683</v>
      </c>
      <c r="G80" s="56">
        <f t="shared" si="88"/>
        <v>6026</v>
      </c>
      <c r="H80" s="56">
        <f t="shared" si="88"/>
        <v>5815.333333333333</v>
      </c>
      <c r="I80" s="56">
        <f t="shared" si="88"/>
        <v>5841.4444444444443</v>
      </c>
      <c r="J80" s="58">
        <f t="shared" si="144"/>
        <v>0</v>
      </c>
      <c r="K80" s="56">
        <f t="shared" si="152"/>
        <v>930</v>
      </c>
      <c r="L80" s="56">
        <f t="shared" si="153"/>
        <v>1496</v>
      </c>
      <c r="M80" s="56">
        <f t="shared" si="154"/>
        <v>575</v>
      </c>
      <c r="N80" s="56">
        <f t="shared" si="155"/>
        <v>521</v>
      </c>
      <c r="O80" s="56">
        <f t="shared" si="156"/>
        <v>864</v>
      </c>
      <c r="P80" s="56">
        <f t="shared" si="157"/>
        <v>653.33333333333303</v>
      </c>
      <c r="Q80" s="57">
        <f t="shared" si="158"/>
        <v>679.44444444444434</v>
      </c>
      <c r="R80" s="59">
        <f t="shared" si="96"/>
        <v>1</v>
      </c>
      <c r="S80" s="60">
        <f t="shared" si="145"/>
        <v>1.1801627276249516</v>
      </c>
      <c r="T80" s="60">
        <f t="shared" si="146"/>
        <v>1.2898101511042233</v>
      </c>
      <c r="U80" s="60">
        <f t="shared" si="147"/>
        <v>1.1113909337466099</v>
      </c>
      <c r="V80" s="60">
        <f t="shared" si="148"/>
        <v>1.1009298721425804</v>
      </c>
      <c r="W80" s="60">
        <f t="shared" si="149"/>
        <v>1.1673769856644711</v>
      </c>
      <c r="X80" s="60">
        <f t="shared" si="150"/>
        <v>1.126565930517887</v>
      </c>
      <c r="Y80" s="61">
        <f t="shared" si="151"/>
        <v>1.1316242627749795</v>
      </c>
      <c r="Z80" s="76">
        <f t="shared" si="97"/>
        <v>100</v>
      </c>
      <c r="AA80" s="60">
        <f t="shared" si="98"/>
        <v>118.01627276249516</v>
      </c>
      <c r="AB80" s="60">
        <f t="shared" si="99"/>
        <v>128.98101511042233</v>
      </c>
      <c r="AC80" s="60">
        <f t="shared" si="100"/>
        <v>111.13909337466099</v>
      </c>
      <c r="AD80" s="60">
        <f t="shared" si="101"/>
        <v>110.09298721425805</v>
      </c>
      <c r="AE80" s="60">
        <f t="shared" si="102"/>
        <v>116.73769856644711</v>
      </c>
      <c r="AF80" s="60">
        <f t="shared" si="103"/>
        <v>112.6565930517887</v>
      </c>
      <c r="AG80" s="77">
        <f t="shared" si="103"/>
        <v>113.16242627749796</v>
      </c>
      <c r="AH80" s="76">
        <f t="shared" si="104"/>
        <v>0</v>
      </c>
      <c r="AI80" s="60">
        <f t="shared" si="105"/>
        <v>18.016272762495163</v>
      </c>
      <c r="AJ80" s="60">
        <f t="shared" si="106"/>
        <v>28.981015110422334</v>
      </c>
      <c r="AK80" s="60">
        <f t="shared" si="107"/>
        <v>11.139093374660987</v>
      </c>
      <c r="AL80" s="60">
        <f t="shared" si="108"/>
        <v>10.092987214258045</v>
      </c>
      <c r="AM80" s="60">
        <f t="shared" si="109"/>
        <v>16.737698566447108</v>
      </c>
      <c r="AN80" s="60">
        <f t="shared" si="110"/>
        <v>12.656593051788704</v>
      </c>
      <c r="AO80" s="61">
        <f t="shared" si="111"/>
        <v>13.162426277497957</v>
      </c>
      <c r="AQ80" s="37" t="s">
        <v>77</v>
      </c>
      <c r="AR80" s="54">
        <v>5162</v>
      </c>
      <c r="AS80" s="55">
        <v>6092</v>
      </c>
      <c r="AT80" s="55">
        <v>6658</v>
      </c>
      <c r="AU80" s="55">
        <v>5737</v>
      </c>
      <c r="AV80" s="55">
        <v>5683</v>
      </c>
      <c r="AW80" s="56">
        <f t="shared" si="89"/>
        <v>6026</v>
      </c>
      <c r="AX80" s="56">
        <f t="shared" si="90"/>
        <v>5815.333333333333</v>
      </c>
      <c r="AY80" s="57">
        <f t="shared" si="91"/>
        <v>5841.4444444444443</v>
      </c>
      <c r="AZ80" s="58">
        <v>0</v>
      </c>
      <c r="BA80" s="56">
        <f t="shared" si="112"/>
        <v>930</v>
      </c>
      <c r="BB80" s="56">
        <f t="shared" si="113"/>
        <v>566</v>
      </c>
      <c r="BC80" s="56">
        <f t="shared" si="114"/>
        <v>-921</v>
      </c>
      <c r="BD80" s="56">
        <f t="shared" si="115"/>
        <v>-54</v>
      </c>
      <c r="BE80" s="56">
        <f t="shared" si="116"/>
        <v>343</v>
      </c>
      <c r="BF80" s="56">
        <f t="shared" si="117"/>
        <v>-210.66666666666697</v>
      </c>
      <c r="BG80" s="56">
        <f t="shared" si="118"/>
        <v>26.111111111111313</v>
      </c>
      <c r="BH80" s="59">
        <f t="shared" si="119"/>
        <v>1</v>
      </c>
      <c r="BI80" s="60">
        <f t="shared" si="120"/>
        <v>1.1801627276249516</v>
      </c>
      <c r="BJ80" s="60">
        <f t="shared" si="121"/>
        <v>1.092908732764281</v>
      </c>
      <c r="BK80" s="60">
        <f t="shared" si="122"/>
        <v>0.86167017122258938</v>
      </c>
      <c r="BL80" s="60">
        <f t="shared" si="123"/>
        <v>0.99058741502527459</v>
      </c>
      <c r="BM80" s="60">
        <f t="shared" si="124"/>
        <v>1.060355446067218</v>
      </c>
      <c r="BN80" s="60">
        <f t="shared" si="125"/>
        <v>0.96504038057307218</v>
      </c>
      <c r="BO80" s="60">
        <f t="shared" si="126"/>
        <v>1.0044900454736521</v>
      </c>
      <c r="BP80" s="76">
        <f t="shared" si="127"/>
        <v>100</v>
      </c>
      <c r="BQ80" s="60">
        <f t="shared" si="128"/>
        <v>118.01627276249516</v>
      </c>
      <c r="BR80" s="60">
        <f t="shared" si="129"/>
        <v>109.2908732764281</v>
      </c>
      <c r="BS80" s="60">
        <f t="shared" si="130"/>
        <v>86.16701712225894</v>
      </c>
      <c r="BT80" s="60">
        <f t="shared" si="131"/>
        <v>99.058741502527454</v>
      </c>
      <c r="BU80" s="60">
        <f t="shared" si="132"/>
        <v>106.0355446067218</v>
      </c>
      <c r="BV80" s="60">
        <f t="shared" si="133"/>
        <v>96.504038057307213</v>
      </c>
      <c r="BW80" s="60">
        <f t="shared" si="134"/>
        <v>100.44900454736521</v>
      </c>
      <c r="BX80" s="76">
        <f t="shared" si="135"/>
        <v>0</v>
      </c>
      <c r="BY80" s="60">
        <f t="shared" si="136"/>
        <v>18.016272762495163</v>
      </c>
      <c r="BZ80" s="60">
        <f t="shared" si="137"/>
        <v>9.2908732764281012</v>
      </c>
      <c r="CA80" s="60">
        <f t="shared" si="138"/>
        <v>-13.83298287774106</v>
      </c>
      <c r="CB80" s="60">
        <f t="shared" si="92"/>
        <v>-0.9412584974725462</v>
      </c>
      <c r="CC80" s="60">
        <f t="shared" si="93"/>
        <v>6.0355446067217997</v>
      </c>
      <c r="CD80" s="60">
        <f t="shared" si="94"/>
        <v>-3.4959619426927873</v>
      </c>
      <c r="CE80" s="61">
        <f t="shared" si="95"/>
        <v>0.44900454736520601</v>
      </c>
      <c r="CG80" s="88" t="s">
        <v>77</v>
      </c>
      <c r="CH80" s="147">
        <f t="shared" si="139"/>
        <v>5876.8472222222226</v>
      </c>
      <c r="CI80" s="148">
        <f t="shared" si="140"/>
        <v>97.063492063492049</v>
      </c>
      <c r="CJ80" s="148">
        <f t="shared" si="141"/>
        <v>1.0178218037095037</v>
      </c>
      <c r="CK80" s="148">
        <f t="shared" si="142"/>
        <v>101.78218037095037</v>
      </c>
      <c r="CL80" s="149">
        <f t="shared" si="143"/>
        <v>1.7821803709503712</v>
      </c>
    </row>
    <row r="81" spans="1:90" x14ac:dyDescent="0.25">
      <c r="A81" s="37" t="s">
        <v>78</v>
      </c>
      <c r="B81" s="131">
        <v>31735</v>
      </c>
      <c r="C81" s="55">
        <v>38778</v>
      </c>
      <c r="D81" s="55">
        <v>45801</v>
      </c>
      <c r="E81" s="55">
        <v>42400</v>
      </c>
      <c r="F81" s="55">
        <v>41565</v>
      </c>
      <c r="G81" s="56">
        <f t="shared" si="88"/>
        <v>43255.333333333336</v>
      </c>
      <c r="H81" s="56">
        <f t="shared" si="88"/>
        <v>42406.777777777781</v>
      </c>
      <c r="I81" s="56">
        <f t="shared" si="88"/>
        <v>42409.037037037044</v>
      </c>
      <c r="J81" s="58">
        <f t="shared" si="144"/>
        <v>0</v>
      </c>
      <c r="K81" s="56">
        <f t="shared" si="152"/>
        <v>7043</v>
      </c>
      <c r="L81" s="56">
        <f t="shared" si="153"/>
        <v>14066</v>
      </c>
      <c r="M81" s="56">
        <f t="shared" si="154"/>
        <v>10665</v>
      </c>
      <c r="N81" s="56">
        <f t="shared" si="155"/>
        <v>9830</v>
      </c>
      <c r="O81" s="56">
        <f t="shared" si="156"/>
        <v>11520.333333333336</v>
      </c>
      <c r="P81" s="56">
        <f t="shared" si="157"/>
        <v>10671.777777777781</v>
      </c>
      <c r="Q81" s="57">
        <f t="shared" si="158"/>
        <v>10674.037037037044</v>
      </c>
      <c r="R81" s="59">
        <f t="shared" si="96"/>
        <v>1</v>
      </c>
      <c r="S81" s="60">
        <f t="shared" si="145"/>
        <v>1.2219316212383804</v>
      </c>
      <c r="T81" s="60">
        <f t="shared" si="146"/>
        <v>1.4432330234756579</v>
      </c>
      <c r="U81" s="60">
        <f t="shared" si="147"/>
        <v>1.3360642823381126</v>
      </c>
      <c r="V81" s="60">
        <f t="shared" si="148"/>
        <v>1.3097526390420671</v>
      </c>
      <c r="W81" s="60">
        <f t="shared" si="149"/>
        <v>1.3630166482852792</v>
      </c>
      <c r="X81" s="60">
        <f t="shared" si="150"/>
        <v>1.336277856555153</v>
      </c>
      <c r="Y81" s="61">
        <f t="shared" si="151"/>
        <v>1.3363490479608333</v>
      </c>
      <c r="Z81" s="76">
        <f t="shared" si="97"/>
        <v>100</v>
      </c>
      <c r="AA81" s="60">
        <f t="shared" si="98"/>
        <v>122.19316212383804</v>
      </c>
      <c r="AB81" s="60">
        <f t="shared" si="99"/>
        <v>144.32330234756577</v>
      </c>
      <c r="AC81" s="60">
        <f t="shared" si="100"/>
        <v>133.60642823381127</v>
      </c>
      <c r="AD81" s="60">
        <f t="shared" si="101"/>
        <v>130.97526390420671</v>
      </c>
      <c r="AE81" s="60">
        <f t="shared" si="102"/>
        <v>136.30166482852792</v>
      </c>
      <c r="AF81" s="60">
        <f t="shared" si="103"/>
        <v>133.62778565551531</v>
      </c>
      <c r="AG81" s="77">
        <f t="shared" si="103"/>
        <v>133.63490479608333</v>
      </c>
      <c r="AH81" s="76">
        <f t="shared" si="104"/>
        <v>0</v>
      </c>
      <c r="AI81" s="60">
        <f t="shared" si="105"/>
        <v>22.193162123838036</v>
      </c>
      <c r="AJ81" s="60">
        <f t="shared" si="106"/>
        <v>44.323302347565772</v>
      </c>
      <c r="AK81" s="60">
        <f t="shared" si="107"/>
        <v>33.606428233811272</v>
      </c>
      <c r="AL81" s="60">
        <f t="shared" si="108"/>
        <v>30.975263904206713</v>
      </c>
      <c r="AM81" s="60">
        <f t="shared" si="109"/>
        <v>36.301664828527919</v>
      </c>
      <c r="AN81" s="60">
        <f t="shared" si="110"/>
        <v>33.627785655515311</v>
      </c>
      <c r="AO81" s="61">
        <f t="shared" si="111"/>
        <v>33.634904796083333</v>
      </c>
      <c r="AQ81" s="37" t="s">
        <v>78</v>
      </c>
      <c r="AR81" s="54">
        <v>31735</v>
      </c>
      <c r="AS81" s="55">
        <v>38778</v>
      </c>
      <c r="AT81" s="55">
        <v>45801</v>
      </c>
      <c r="AU81" s="55">
        <v>42400</v>
      </c>
      <c r="AV81" s="55">
        <v>41565</v>
      </c>
      <c r="AW81" s="56">
        <f t="shared" si="89"/>
        <v>43255.333333333336</v>
      </c>
      <c r="AX81" s="56">
        <f t="shared" si="90"/>
        <v>42406.777777777781</v>
      </c>
      <c r="AY81" s="57">
        <f t="shared" si="91"/>
        <v>42409.037037037044</v>
      </c>
      <c r="AZ81" s="58">
        <v>0</v>
      </c>
      <c r="BA81" s="56">
        <f t="shared" si="112"/>
        <v>7043</v>
      </c>
      <c r="BB81" s="56">
        <f t="shared" si="113"/>
        <v>7023</v>
      </c>
      <c r="BC81" s="56">
        <f t="shared" si="114"/>
        <v>-3401</v>
      </c>
      <c r="BD81" s="56">
        <f t="shared" si="115"/>
        <v>-835</v>
      </c>
      <c r="BE81" s="56">
        <f t="shared" si="116"/>
        <v>1690.3333333333358</v>
      </c>
      <c r="BF81" s="56">
        <f t="shared" si="117"/>
        <v>-848.55555555555475</v>
      </c>
      <c r="BG81" s="56">
        <f t="shared" si="118"/>
        <v>2.2592592592627625</v>
      </c>
      <c r="BH81" s="59">
        <f t="shared" si="119"/>
        <v>1</v>
      </c>
      <c r="BI81" s="60">
        <f t="shared" si="120"/>
        <v>1.2219316212383804</v>
      </c>
      <c r="BJ81" s="60">
        <f t="shared" si="121"/>
        <v>1.1811078446541854</v>
      </c>
      <c r="BK81" s="60">
        <f t="shared" si="122"/>
        <v>0.92574397938909636</v>
      </c>
      <c r="BL81" s="60">
        <f t="shared" si="123"/>
        <v>0.98030660377358492</v>
      </c>
      <c r="BM81" s="60">
        <f t="shared" si="124"/>
        <v>1.0406672280364089</v>
      </c>
      <c r="BN81" s="60">
        <f t="shared" si="125"/>
        <v>0.98038263746538645</v>
      </c>
      <c r="BO81" s="60">
        <f t="shared" si="126"/>
        <v>1.0000532759001663</v>
      </c>
      <c r="BP81" s="76">
        <f t="shared" si="127"/>
        <v>100</v>
      </c>
      <c r="BQ81" s="60">
        <f t="shared" si="128"/>
        <v>122.19316212383804</v>
      </c>
      <c r="BR81" s="60">
        <f t="shared" si="129"/>
        <v>118.11078446541853</v>
      </c>
      <c r="BS81" s="60">
        <f t="shared" si="130"/>
        <v>92.574397938909641</v>
      </c>
      <c r="BT81" s="60">
        <f t="shared" si="131"/>
        <v>98.030660377358487</v>
      </c>
      <c r="BU81" s="60">
        <f t="shared" si="132"/>
        <v>104.06672280364089</v>
      </c>
      <c r="BV81" s="60">
        <f t="shared" si="133"/>
        <v>98.038263746538647</v>
      </c>
      <c r="BW81" s="60">
        <f t="shared" si="134"/>
        <v>100.00532759001663</v>
      </c>
      <c r="BX81" s="76">
        <f t="shared" si="135"/>
        <v>0</v>
      </c>
      <c r="BY81" s="60">
        <f t="shared" si="136"/>
        <v>22.193162123838036</v>
      </c>
      <c r="BZ81" s="60">
        <f t="shared" si="137"/>
        <v>18.110784465418533</v>
      </c>
      <c r="CA81" s="60">
        <f t="shared" si="138"/>
        <v>-7.425602061090359</v>
      </c>
      <c r="CB81" s="60">
        <f t="shared" si="92"/>
        <v>-1.9693396226415132</v>
      </c>
      <c r="CC81" s="60">
        <f t="shared" si="93"/>
        <v>4.0667228036408858</v>
      </c>
      <c r="CD81" s="60">
        <f t="shared" si="94"/>
        <v>-1.9617362534613534</v>
      </c>
      <c r="CE81" s="61">
        <f t="shared" si="95"/>
        <v>5.3275900166340762E-3</v>
      </c>
      <c r="CG81" s="88" t="s">
        <v>78</v>
      </c>
      <c r="CH81" s="147">
        <f t="shared" si="139"/>
        <v>41043.768518518518</v>
      </c>
      <c r="CI81" s="148">
        <f t="shared" si="140"/>
        <v>1524.8624338624347</v>
      </c>
      <c r="CJ81" s="148">
        <f t="shared" si="141"/>
        <v>1.0422899695624912</v>
      </c>
      <c r="CK81" s="148">
        <f t="shared" si="142"/>
        <v>104.22899695624912</v>
      </c>
      <c r="CL81" s="149">
        <f t="shared" si="143"/>
        <v>4.2289969562491194</v>
      </c>
    </row>
    <row r="82" spans="1:90" x14ac:dyDescent="0.25">
      <c r="A82" s="37" t="s">
        <v>79</v>
      </c>
      <c r="B82" s="131">
        <v>20649</v>
      </c>
      <c r="C82" s="55">
        <v>26266</v>
      </c>
      <c r="D82" s="55">
        <v>29923</v>
      </c>
      <c r="E82" s="55">
        <v>27655</v>
      </c>
      <c r="F82" s="55">
        <v>25957</v>
      </c>
      <c r="G82" s="56">
        <f t="shared" si="88"/>
        <v>27845</v>
      </c>
      <c r="H82" s="56">
        <f t="shared" si="88"/>
        <v>27152.333333333332</v>
      </c>
      <c r="I82" s="56">
        <f t="shared" si="88"/>
        <v>26984.777777777777</v>
      </c>
      <c r="J82" s="58">
        <f t="shared" si="144"/>
        <v>0</v>
      </c>
      <c r="K82" s="56">
        <f t="shared" si="152"/>
        <v>5617</v>
      </c>
      <c r="L82" s="56">
        <f t="shared" si="153"/>
        <v>9274</v>
      </c>
      <c r="M82" s="56">
        <f t="shared" si="154"/>
        <v>7006</v>
      </c>
      <c r="N82" s="56">
        <f t="shared" si="155"/>
        <v>5308</v>
      </c>
      <c r="O82" s="56">
        <f t="shared" si="156"/>
        <v>7196</v>
      </c>
      <c r="P82" s="56">
        <f t="shared" si="157"/>
        <v>6503.3333333333321</v>
      </c>
      <c r="Q82" s="57">
        <f t="shared" si="158"/>
        <v>6335.7777777777774</v>
      </c>
      <c r="R82" s="59">
        <f t="shared" si="96"/>
        <v>1</v>
      </c>
      <c r="S82" s="60">
        <f t="shared" si="145"/>
        <v>1.2720228582497941</v>
      </c>
      <c r="T82" s="60">
        <f t="shared" si="146"/>
        <v>1.449125865659354</v>
      </c>
      <c r="U82" s="60">
        <f t="shared" si="147"/>
        <v>1.3392900382585113</v>
      </c>
      <c r="V82" s="60">
        <f t="shared" si="148"/>
        <v>1.2570584531938593</v>
      </c>
      <c r="W82" s="60">
        <f t="shared" si="149"/>
        <v>1.3484914523705749</v>
      </c>
      <c r="X82" s="60">
        <f t="shared" si="150"/>
        <v>1.3149466479409817</v>
      </c>
      <c r="Y82" s="61">
        <f t="shared" si="151"/>
        <v>1.3068321845018054</v>
      </c>
      <c r="Z82" s="76">
        <f t="shared" si="97"/>
        <v>100</v>
      </c>
      <c r="AA82" s="60">
        <f t="shared" si="98"/>
        <v>127.20228582497941</v>
      </c>
      <c r="AB82" s="60">
        <f t="shared" si="99"/>
        <v>144.91258656593538</v>
      </c>
      <c r="AC82" s="60">
        <f t="shared" si="100"/>
        <v>133.92900382585114</v>
      </c>
      <c r="AD82" s="60">
        <f t="shared" si="101"/>
        <v>125.70584531938593</v>
      </c>
      <c r="AE82" s="60">
        <f t="shared" si="102"/>
        <v>134.84914523705748</v>
      </c>
      <c r="AF82" s="60">
        <f t="shared" si="103"/>
        <v>131.49466479409818</v>
      </c>
      <c r="AG82" s="77">
        <f t="shared" si="103"/>
        <v>130.68321845018053</v>
      </c>
      <c r="AH82" s="76">
        <f t="shared" si="104"/>
        <v>0</v>
      </c>
      <c r="AI82" s="60">
        <f t="shared" si="105"/>
        <v>27.202285824979413</v>
      </c>
      <c r="AJ82" s="60">
        <f t="shared" si="106"/>
        <v>44.912586565935385</v>
      </c>
      <c r="AK82" s="60">
        <f t="shared" si="107"/>
        <v>33.92900382585114</v>
      </c>
      <c r="AL82" s="60">
        <f t="shared" si="108"/>
        <v>25.705845319385929</v>
      </c>
      <c r="AM82" s="60">
        <f t="shared" si="109"/>
        <v>34.849145237057485</v>
      </c>
      <c r="AN82" s="60">
        <f t="shared" si="110"/>
        <v>31.494664794098185</v>
      </c>
      <c r="AO82" s="61">
        <f t="shared" si="111"/>
        <v>30.683218450180533</v>
      </c>
      <c r="AQ82" s="37" t="s">
        <v>79</v>
      </c>
      <c r="AR82" s="54">
        <v>20649</v>
      </c>
      <c r="AS82" s="55">
        <v>26266</v>
      </c>
      <c r="AT82" s="55">
        <v>29923</v>
      </c>
      <c r="AU82" s="55">
        <v>27655</v>
      </c>
      <c r="AV82" s="55">
        <v>25957</v>
      </c>
      <c r="AW82" s="56">
        <f t="shared" si="89"/>
        <v>27845</v>
      </c>
      <c r="AX82" s="56">
        <f t="shared" si="90"/>
        <v>27152.333333333332</v>
      </c>
      <c r="AY82" s="57">
        <f t="shared" si="91"/>
        <v>26984.777777777777</v>
      </c>
      <c r="AZ82" s="58">
        <v>0</v>
      </c>
      <c r="BA82" s="56">
        <f t="shared" si="112"/>
        <v>5617</v>
      </c>
      <c r="BB82" s="56">
        <f t="shared" si="113"/>
        <v>3657</v>
      </c>
      <c r="BC82" s="56">
        <f t="shared" si="114"/>
        <v>-2268</v>
      </c>
      <c r="BD82" s="56">
        <f t="shared" si="115"/>
        <v>-1698</v>
      </c>
      <c r="BE82" s="56">
        <f t="shared" si="116"/>
        <v>1888</v>
      </c>
      <c r="BF82" s="56">
        <f t="shared" si="117"/>
        <v>-692.66666666666788</v>
      </c>
      <c r="BG82" s="56">
        <f t="shared" si="118"/>
        <v>-167.55555555555475</v>
      </c>
      <c r="BH82" s="59">
        <f t="shared" si="119"/>
        <v>1</v>
      </c>
      <c r="BI82" s="60">
        <f t="shared" si="120"/>
        <v>1.2720228582497941</v>
      </c>
      <c r="BJ82" s="60">
        <f t="shared" si="121"/>
        <v>1.13922942206655</v>
      </c>
      <c r="BK82" s="60">
        <f t="shared" si="122"/>
        <v>0.92420546068241816</v>
      </c>
      <c r="BL82" s="60">
        <f t="shared" si="123"/>
        <v>0.93860061471704936</v>
      </c>
      <c r="BM82" s="60">
        <f t="shared" si="124"/>
        <v>1.0727356782370845</v>
      </c>
      <c r="BN82" s="60">
        <f t="shared" si="125"/>
        <v>0.97512419943736151</v>
      </c>
      <c r="BO82" s="60">
        <f t="shared" si="126"/>
        <v>0.9938290550024349</v>
      </c>
      <c r="BP82" s="76">
        <f t="shared" si="127"/>
        <v>100</v>
      </c>
      <c r="BQ82" s="60">
        <f t="shared" si="128"/>
        <v>127.20228582497941</v>
      </c>
      <c r="BR82" s="60">
        <f t="shared" si="129"/>
        <v>113.92294220665499</v>
      </c>
      <c r="BS82" s="60">
        <f t="shared" si="130"/>
        <v>92.420546068241819</v>
      </c>
      <c r="BT82" s="60">
        <f t="shared" si="131"/>
        <v>93.860061471704938</v>
      </c>
      <c r="BU82" s="60">
        <f t="shared" si="132"/>
        <v>107.27356782370845</v>
      </c>
      <c r="BV82" s="60">
        <f t="shared" si="133"/>
        <v>97.512419943736148</v>
      </c>
      <c r="BW82" s="60">
        <f t="shared" si="134"/>
        <v>99.382905500243496</v>
      </c>
      <c r="BX82" s="76">
        <f t="shared" si="135"/>
        <v>0</v>
      </c>
      <c r="BY82" s="60">
        <f t="shared" si="136"/>
        <v>27.202285824979413</v>
      </c>
      <c r="BZ82" s="60">
        <f t="shared" si="137"/>
        <v>13.922942206654994</v>
      </c>
      <c r="CA82" s="60">
        <f t="shared" si="138"/>
        <v>-7.5794539317581808</v>
      </c>
      <c r="CB82" s="60">
        <f t="shared" si="92"/>
        <v>-6.1399385282950618</v>
      </c>
      <c r="CC82" s="60">
        <f t="shared" si="93"/>
        <v>7.2735678237084471</v>
      </c>
      <c r="CD82" s="60">
        <f t="shared" si="94"/>
        <v>-2.4875800562638517</v>
      </c>
      <c r="CE82" s="61">
        <f t="shared" si="95"/>
        <v>-0.61709449975650443</v>
      </c>
      <c r="CG82" s="88" t="s">
        <v>79</v>
      </c>
      <c r="CH82" s="147">
        <f t="shared" si="139"/>
        <v>26554.013888888891</v>
      </c>
      <c r="CI82" s="148">
        <f t="shared" si="140"/>
        <v>905.11111111111109</v>
      </c>
      <c r="CJ82" s="148">
        <f t="shared" si="141"/>
        <v>1.0389695791346598</v>
      </c>
      <c r="CK82" s="148">
        <f t="shared" si="142"/>
        <v>103.89695791346598</v>
      </c>
      <c r="CL82" s="149">
        <f t="shared" si="143"/>
        <v>3.8969579134659824</v>
      </c>
    </row>
    <row r="83" spans="1:90" x14ac:dyDescent="0.25">
      <c r="A83" s="37" t="s">
        <v>80</v>
      </c>
      <c r="B83" s="131">
        <v>8031</v>
      </c>
      <c r="C83" s="55">
        <v>8801</v>
      </c>
      <c r="D83" s="55">
        <v>10492</v>
      </c>
      <c r="E83" s="55">
        <v>10191</v>
      </c>
      <c r="F83" s="55">
        <v>9703</v>
      </c>
      <c r="G83" s="56">
        <f t="shared" si="88"/>
        <v>10128.666666666666</v>
      </c>
      <c r="H83" s="56">
        <f t="shared" si="88"/>
        <v>10007.555555555555</v>
      </c>
      <c r="I83" s="56">
        <f t="shared" si="88"/>
        <v>9946.4074074074069</v>
      </c>
      <c r="J83" s="58">
        <f t="shared" si="144"/>
        <v>0</v>
      </c>
      <c r="K83" s="56">
        <f t="shared" si="152"/>
        <v>770</v>
      </c>
      <c r="L83" s="56">
        <f t="shared" si="153"/>
        <v>2461</v>
      </c>
      <c r="M83" s="56">
        <f t="shared" si="154"/>
        <v>2160</v>
      </c>
      <c r="N83" s="56">
        <f t="shared" si="155"/>
        <v>1672</v>
      </c>
      <c r="O83" s="56">
        <f t="shared" si="156"/>
        <v>2097.6666666666661</v>
      </c>
      <c r="P83" s="56">
        <f t="shared" si="157"/>
        <v>1976.5555555555547</v>
      </c>
      <c r="Q83" s="57">
        <f t="shared" si="158"/>
        <v>1915.4074074074069</v>
      </c>
      <c r="R83" s="59">
        <f t="shared" si="96"/>
        <v>1</v>
      </c>
      <c r="S83" s="60">
        <f t="shared" si="145"/>
        <v>1.095878470925165</v>
      </c>
      <c r="T83" s="60">
        <f t="shared" si="146"/>
        <v>1.306437554476404</v>
      </c>
      <c r="U83" s="60">
        <f t="shared" si="147"/>
        <v>1.268957788569294</v>
      </c>
      <c r="V83" s="60">
        <f t="shared" si="148"/>
        <v>1.2081932511517868</v>
      </c>
      <c r="W83" s="60">
        <f t="shared" si="149"/>
        <v>1.2611961980658282</v>
      </c>
      <c r="X83" s="60">
        <f t="shared" si="150"/>
        <v>1.2461157459289696</v>
      </c>
      <c r="Y83" s="61">
        <f t="shared" si="151"/>
        <v>1.2385017317155282</v>
      </c>
      <c r="Z83" s="76">
        <f t="shared" si="97"/>
        <v>100</v>
      </c>
      <c r="AA83" s="60">
        <f t="shared" si="98"/>
        <v>109.5878470925165</v>
      </c>
      <c r="AB83" s="60">
        <f t="shared" si="99"/>
        <v>130.64375544764039</v>
      </c>
      <c r="AC83" s="60">
        <f t="shared" si="100"/>
        <v>126.8957788569294</v>
      </c>
      <c r="AD83" s="60">
        <f t="shared" si="101"/>
        <v>120.81932511517867</v>
      </c>
      <c r="AE83" s="60">
        <f t="shared" si="102"/>
        <v>126.11961980658282</v>
      </c>
      <c r="AF83" s="60">
        <f t="shared" si="103"/>
        <v>124.61157459289696</v>
      </c>
      <c r="AG83" s="77">
        <f t="shared" si="103"/>
        <v>123.85017317155283</v>
      </c>
      <c r="AH83" s="76">
        <f t="shared" si="104"/>
        <v>0</v>
      </c>
      <c r="AI83" s="60">
        <f t="shared" si="105"/>
        <v>9.5878470925164976</v>
      </c>
      <c r="AJ83" s="60">
        <f t="shared" si="106"/>
        <v>30.643755447640388</v>
      </c>
      <c r="AK83" s="60">
        <f t="shared" si="107"/>
        <v>26.895778856929397</v>
      </c>
      <c r="AL83" s="60">
        <f t="shared" si="108"/>
        <v>20.819325115178671</v>
      </c>
      <c r="AM83" s="60">
        <f t="shared" si="109"/>
        <v>26.119619806582818</v>
      </c>
      <c r="AN83" s="60">
        <f t="shared" si="110"/>
        <v>24.611574592896957</v>
      </c>
      <c r="AO83" s="61">
        <f t="shared" si="111"/>
        <v>23.850173171552825</v>
      </c>
      <c r="AQ83" s="37" t="s">
        <v>80</v>
      </c>
      <c r="AR83" s="54">
        <v>8031</v>
      </c>
      <c r="AS83" s="55">
        <v>8801</v>
      </c>
      <c r="AT83" s="55">
        <v>10492</v>
      </c>
      <c r="AU83" s="55">
        <v>10191</v>
      </c>
      <c r="AV83" s="55">
        <v>9703</v>
      </c>
      <c r="AW83" s="56">
        <f t="shared" si="89"/>
        <v>10128.666666666666</v>
      </c>
      <c r="AX83" s="56">
        <f t="shared" si="90"/>
        <v>10007.555555555555</v>
      </c>
      <c r="AY83" s="57">
        <f t="shared" si="91"/>
        <v>9946.4074074074069</v>
      </c>
      <c r="AZ83" s="58">
        <v>0</v>
      </c>
      <c r="BA83" s="56">
        <f t="shared" si="112"/>
        <v>770</v>
      </c>
      <c r="BB83" s="56">
        <f t="shared" si="113"/>
        <v>1691</v>
      </c>
      <c r="BC83" s="56">
        <f t="shared" si="114"/>
        <v>-301</v>
      </c>
      <c r="BD83" s="56">
        <f t="shared" si="115"/>
        <v>-488</v>
      </c>
      <c r="BE83" s="56">
        <f t="shared" si="116"/>
        <v>425.66666666666606</v>
      </c>
      <c r="BF83" s="56">
        <f t="shared" si="117"/>
        <v>-121.11111111111131</v>
      </c>
      <c r="BG83" s="56">
        <f t="shared" si="118"/>
        <v>-61.148148148147811</v>
      </c>
      <c r="BH83" s="59">
        <f t="shared" si="119"/>
        <v>1</v>
      </c>
      <c r="BI83" s="60">
        <f t="shared" si="120"/>
        <v>1.095878470925165</v>
      </c>
      <c r="BJ83" s="60">
        <f t="shared" si="121"/>
        <v>1.1921372571298716</v>
      </c>
      <c r="BK83" s="60">
        <f t="shared" si="122"/>
        <v>0.97131147540983609</v>
      </c>
      <c r="BL83" s="60">
        <f t="shared" si="123"/>
        <v>0.95211461093121386</v>
      </c>
      <c r="BM83" s="60">
        <f t="shared" si="124"/>
        <v>1.0438695935964821</v>
      </c>
      <c r="BN83" s="60">
        <f t="shared" si="125"/>
        <v>0.98804273898067085</v>
      </c>
      <c r="BO83" s="60">
        <f t="shared" si="126"/>
        <v>0.99388980177939634</v>
      </c>
      <c r="BP83" s="76">
        <f t="shared" si="127"/>
        <v>100</v>
      </c>
      <c r="BQ83" s="60">
        <f t="shared" si="128"/>
        <v>109.5878470925165</v>
      </c>
      <c r="BR83" s="60">
        <f t="shared" si="129"/>
        <v>119.21372571298716</v>
      </c>
      <c r="BS83" s="60">
        <f t="shared" si="130"/>
        <v>97.131147540983605</v>
      </c>
      <c r="BT83" s="60">
        <f t="shared" si="131"/>
        <v>95.211461093121386</v>
      </c>
      <c r="BU83" s="60">
        <f t="shared" si="132"/>
        <v>104.38695935964822</v>
      </c>
      <c r="BV83" s="60">
        <f t="shared" si="133"/>
        <v>98.80427389806708</v>
      </c>
      <c r="BW83" s="60">
        <f t="shared" si="134"/>
        <v>99.388980177939629</v>
      </c>
      <c r="BX83" s="76">
        <f t="shared" si="135"/>
        <v>0</v>
      </c>
      <c r="BY83" s="60">
        <f t="shared" si="136"/>
        <v>9.5878470925164976</v>
      </c>
      <c r="BZ83" s="60">
        <f t="shared" si="137"/>
        <v>19.213725712987156</v>
      </c>
      <c r="CA83" s="60">
        <f t="shared" si="138"/>
        <v>-2.8688524590163951</v>
      </c>
      <c r="CB83" s="60">
        <f t="shared" si="92"/>
        <v>-4.7885389068786139</v>
      </c>
      <c r="CC83" s="60">
        <f t="shared" si="93"/>
        <v>4.3869593596482162</v>
      </c>
      <c r="CD83" s="60">
        <f t="shared" si="94"/>
        <v>-1.1957261019329195</v>
      </c>
      <c r="CE83" s="61">
        <f t="shared" si="95"/>
        <v>-0.61101982206037064</v>
      </c>
      <c r="CG83" s="88" t="s">
        <v>80</v>
      </c>
      <c r="CH83" s="147">
        <f t="shared" si="139"/>
        <v>9662.5787037037026</v>
      </c>
      <c r="CI83" s="148">
        <f t="shared" si="140"/>
        <v>273.62962962962956</v>
      </c>
      <c r="CJ83" s="148">
        <f t="shared" si="141"/>
        <v>1.0310291531064288</v>
      </c>
      <c r="CK83" s="148">
        <f t="shared" si="142"/>
        <v>103.10291531064289</v>
      </c>
      <c r="CL83" s="149">
        <f t="shared" si="143"/>
        <v>3.1029153106428851</v>
      </c>
    </row>
    <row r="84" spans="1:90" ht="24" x14ac:dyDescent="0.25">
      <c r="A84" s="37" t="s">
        <v>81</v>
      </c>
      <c r="B84" s="131">
        <v>2873</v>
      </c>
      <c r="C84" s="55">
        <v>2539</v>
      </c>
      <c r="D84" s="55">
        <v>2876</v>
      </c>
      <c r="E84" s="55">
        <v>2417</v>
      </c>
      <c r="F84" s="55">
        <v>2359</v>
      </c>
      <c r="G84" s="56">
        <f t="shared" si="88"/>
        <v>2550.6666666666665</v>
      </c>
      <c r="H84" s="56">
        <f t="shared" si="88"/>
        <v>2442.2222222222222</v>
      </c>
      <c r="I84" s="56">
        <f t="shared" si="88"/>
        <v>2450.6296296296296</v>
      </c>
      <c r="J84" s="58">
        <f t="shared" si="144"/>
        <v>0</v>
      </c>
      <c r="K84" s="56">
        <f t="shared" si="152"/>
        <v>-334</v>
      </c>
      <c r="L84" s="56">
        <f t="shared" si="153"/>
        <v>3</v>
      </c>
      <c r="M84" s="56">
        <f t="shared" si="154"/>
        <v>-456</v>
      </c>
      <c r="N84" s="56">
        <f t="shared" si="155"/>
        <v>-514</v>
      </c>
      <c r="O84" s="56">
        <f t="shared" si="156"/>
        <v>-322.33333333333348</v>
      </c>
      <c r="P84" s="56">
        <f t="shared" si="157"/>
        <v>-430.77777777777783</v>
      </c>
      <c r="Q84" s="57">
        <f t="shared" si="158"/>
        <v>-422.37037037037044</v>
      </c>
      <c r="R84" s="59">
        <f t="shared" si="96"/>
        <v>1</v>
      </c>
      <c r="S84" s="60">
        <f t="shared" si="145"/>
        <v>0.88374521406195616</v>
      </c>
      <c r="T84" s="60">
        <f t="shared" si="146"/>
        <v>1.0010442046641141</v>
      </c>
      <c r="U84" s="60">
        <f t="shared" si="147"/>
        <v>0.84128089105464676</v>
      </c>
      <c r="V84" s="60">
        <f t="shared" si="148"/>
        <v>0.82109293421510621</v>
      </c>
      <c r="W84" s="60">
        <f t="shared" si="149"/>
        <v>0.88780600997795567</v>
      </c>
      <c r="X84" s="60">
        <f t="shared" si="150"/>
        <v>0.85005994508256955</v>
      </c>
      <c r="Y84" s="61">
        <f t="shared" si="151"/>
        <v>0.8529862964252104</v>
      </c>
      <c r="Z84" s="76">
        <f t="shared" si="97"/>
        <v>100</v>
      </c>
      <c r="AA84" s="60">
        <f t="shared" si="98"/>
        <v>88.374521406195612</v>
      </c>
      <c r="AB84" s="60">
        <f t="shared" si="99"/>
        <v>100.10442046641141</v>
      </c>
      <c r="AC84" s="60">
        <f t="shared" si="100"/>
        <v>84.128089105464682</v>
      </c>
      <c r="AD84" s="60">
        <f t="shared" si="101"/>
        <v>82.109293421510614</v>
      </c>
      <c r="AE84" s="60">
        <f t="shared" si="102"/>
        <v>88.780600997795574</v>
      </c>
      <c r="AF84" s="60">
        <f t="shared" si="103"/>
        <v>85.005994508256961</v>
      </c>
      <c r="AG84" s="77">
        <f t="shared" si="103"/>
        <v>85.298629642521036</v>
      </c>
      <c r="AH84" s="76">
        <f t="shared" si="104"/>
        <v>0</v>
      </c>
      <c r="AI84" s="60">
        <f t="shared" si="105"/>
        <v>-11.625478593804388</v>
      </c>
      <c r="AJ84" s="60">
        <f t="shared" si="106"/>
        <v>0.10442046641141189</v>
      </c>
      <c r="AK84" s="60">
        <f t="shared" si="107"/>
        <v>-15.871910894535318</v>
      </c>
      <c r="AL84" s="60">
        <f t="shared" si="108"/>
        <v>-17.890706578489386</v>
      </c>
      <c r="AM84" s="60">
        <f t="shared" si="109"/>
        <v>-11.219399002204426</v>
      </c>
      <c r="AN84" s="60">
        <f t="shared" si="110"/>
        <v>-14.994005491743039</v>
      </c>
      <c r="AO84" s="61">
        <f t="shared" si="111"/>
        <v>-14.701370357478964</v>
      </c>
      <c r="AQ84" s="37" t="s">
        <v>81</v>
      </c>
      <c r="AR84" s="54">
        <v>2873</v>
      </c>
      <c r="AS84" s="55">
        <v>2539</v>
      </c>
      <c r="AT84" s="55">
        <v>2876</v>
      </c>
      <c r="AU84" s="55">
        <v>2417</v>
      </c>
      <c r="AV84" s="55">
        <v>2359</v>
      </c>
      <c r="AW84" s="56">
        <f t="shared" si="89"/>
        <v>2550.6666666666665</v>
      </c>
      <c r="AX84" s="56">
        <f t="shared" si="90"/>
        <v>2442.2222222222222</v>
      </c>
      <c r="AY84" s="57">
        <f t="shared" si="91"/>
        <v>2450.6296296296296</v>
      </c>
      <c r="AZ84" s="58">
        <v>0</v>
      </c>
      <c r="BA84" s="56">
        <f t="shared" si="112"/>
        <v>-334</v>
      </c>
      <c r="BB84" s="56">
        <f t="shared" si="113"/>
        <v>337</v>
      </c>
      <c r="BC84" s="56">
        <f t="shared" si="114"/>
        <v>-459</v>
      </c>
      <c r="BD84" s="56">
        <f t="shared" si="115"/>
        <v>-58</v>
      </c>
      <c r="BE84" s="56">
        <f t="shared" si="116"/>
        <v>191.66666666666652</v>
      </c>
      <c r="BF84" s="56">
        <f t="shared" si="117"/>
        <v>-108.44444444444434</v>
      </c>
      <c r="BG84" s="56">
        <f t="shared" si="118"/>
        <v>8.4074074074073906</v>
      </c>
      <c r="BH84" s="59">
        <f t="shared" si="119"/>
        <v>1</v>
      </c>
      <c r="BI84" s="60">
        <f t="shared" si="120"/>
        <v>0.88374521406195616</v>
      </c>
      <c r="BJ84" s="60">
        <f t="shared" si="121"/>
        <v>1.1327294210319023</v>
      </c>
      <c r="BK84" s="60">
        <f t="shared" si="122"/>
        <v>0.84040333796940192</v>
      </c>
      <c r="BL84" s="60">
        <f t="shared" si="123"/>
        <v>0.97600330988829131</v>
      </c>
      <c r="BM84" s="60">
        <f t="shared" si="124"/>
        <v>1.0812491168574254</v>
      </c>
      <c r="BN84" s="60">
        <f t="shared" si="125"/>
        <v>0.95748388220944414</v>
      </c>
      <c r="BO84" s="60">
        <f t="shared" si="126"/>
        <v>1.0034425235062179</v>
      </c>
      <c r="BP84" s="76">
        <f t="shared" si="127"/>
        <v>100</v>
      </c>
      <c r="BQ84" s="60">
        <f t="shared" si="128"/>
        <v>88.374521406195612</v>
      </c>
      <c r="BR84" s="60">
        <f t="shared" si="129"/>
        <v>113.27294210319023</v>
      </c>
      <c r="BS84" s="60">
        <f t="shared" si="130"/>
        <v>84.040333796940189</v>
      </c>
      <c r="BT84" s="60">
        <f t="shared" si="131"/>
        <v>97.600330988829128</v>
      </c>
      <c r="BU84" s="60">
        <f t="shared" si="132"/>
        <v>108.12491168574255</v>
      </c>
      <c r="BV84" s="60">
        <f t="shared" si="133"/>
        <v>95.74838822094442</v>
      </c>
      <c r="BW84" s="60">
        <f t="shared" si="134"/>
        <v>100.34425235062179</v>
      </c>
      <c r="BX84" s="76">
        <f t="shared" si="135"/>
        <v>0</v>
      </c>
      <c r="BY84" s="60">
        <f t="shared" si="136"/>
        <v>-11.625478593804388</v>
      </c>
      <c r="BZ84" s="60">
        <f t="shared" si="137"/>
        <v>13.272942103190232</v>
      </c>
      <c r="CA84" s="60">
        <f t="shared" si="138"/>
        <v>-15.959666203059811</v>
      </c>
      <c r="CB84" s="60">
        <f t="shared" si="92"/>
        <v>-2.3996690111708716</v>
      </c>
      <c r="CC84" s="60">
        <f t="shared" si="93"/>
        <v>8.1249116857425463</v>
      </c>
      <c r="CD84" s="60">
        <f t="shared" si="94"/>
        <v>-4.2516117790555796</v>
      </c>
      <c r="CE84" s="61">
        <f t="shared" si="95"/>
        <v>0.34425235062178672</v>
      </c>
      <c r="CG84" s="88" t="s">
        <v>81</v>
      </c>
      <c r="CH84" s="147">
        <f t="shared" si="139"/>
        <v>2563.4398148148148</v>
      </c>
      <c r="CI84" s="148">
        <f t="shared" si="140"/>
        <v>-60.338624338624349</v>
      </c>
      <c r="CJ84" s="148">
        <f t="shared" si="141"/>
        <v>0.9775400941139909</v>
      </c>
      <c r="CK84" s="148">
        <f t="shared" si="142"/>
        <v>97.754009411399096</v>
      </c>
      <c r="CL84" s="149">
        <f t="shared" si="143"/>
        <v>-2.2459905886009039</v>
      </c>
    </row>
    <row r="85" spans="1:90" ht="24" x14ac:dyDescent="0.25">
      <c r="A85" s="37" t="s">
        <v>82</v>
      </c>
      <c r="B85" s="131">
        <v>9169</v>
      </c>
      <c r="C85" s="55">
        <v>8763</v>
      </c>
      <c r="D85" s="55">
        <v>10037</v>
      </c>
      <c r="E85" s="55">
        <v>8923</v>
      </c>
      <c r="F85" s="55">
        <v>8729</v>
      </c>
      <c r="G85" s="56">
        <f t="shared" si="88"/>
        <v>9229.6666666666661</v>
      </c>
      <c r="H85" s="56">
        <f t="shared" si="88"/>
        <v>8960.5555555555547</v>
      </c>
      <c r="I85" s="56">
        <f t="shared" si="88"/>
        <v>8973.074074074073</v>
      </c>
      <c r="J85" s="58">
        <f t="shared" si="144"/>
        <v>0</v>
      </c>
      <c r="K85" s="56">
        <f t="shared" si="152"/>
        <v>-406</v>
      </c>
      <c r="L85" s="56">
        <f t="shared" si="153"/>
        <v>868</v>
      </c>
      <c r="M85" s="56">
        <f t="shared" si="154"/>
        <v>-246</v>
      </c>
      <c r="N85" s="56">
        <f t="shared" si="155"/>
        <v>-440</v>
      </c>
      <c r="O85" s="56">
        <f t="shared" si="156"/>
        <v>60.66666666666606</v>
      </c>
      <c r="P85" s="56">
        <f t="shared" si="157"/>
        <v>-208.44444444444525</v>
      </c>
      <c r="Q85" s="57">
        <f t="shared" si="158"/>
        <v>-195.925925925927</v>
      </c>
      <c r="R85" s="59">
        <f t="shared" si="96"/>
        <v>1</v>
      </c>
      <c r="S85" s="60">
        <f t="shared" si="145"/>
        <v>0.95572036208964994</v>
      </c>
      <c r="T85" s="60">
        <f t="shared" si="146"/>
        <v>1.0946668120841967</v>
      </c>
      <c r="U85" s="60">
        <f t="shared" si="147"/>
        <v>0.97317046569964005</v>
      </c>
      <c r="V85" s="60">
        <f t="shared" si="148"/>
        <v>0.95201221507252698</v>
      </c>
      <c r="W85" s="60">
        <f t="shared" si="149"/>
        <v>1.0066164976187879</v>
      </c>
      <c r="X85" s="60">
        <f t="shared" si="150"/>
        <v>0.97726639279698491</v>
      </c>
      <c r="Y85" s="61">
        <f t="shared" si="151"/>
        <v>0.97863170182943315</v>
      </c>
      <c r="Z85" s="76">
        <f t="shared" si="97"/>
        <v>100</v>
      </c>
      <c r="AA85" s="60">
        <f t="shared" si="98"/>
        <v>95.572036208964988</v>
      </c>
      <c r="AB85" s="60">
        <f t="shared" si="99"/>
        <v>109.46668120841967</v>
      </c>
      <c r="AC85" s="60">
        <f t="shared" si="100"/>
        <v>97.317046569964006</v>
      </c>
      <c r="AD85" s="60">
        <f t="shared" si="101"/>
        <v>95.201221507252697</v>
      </c>
      <c r="AE85" s="60">
        <f t="shared" si="102"/>
        <v>100.66164976187879</v>
      </c>
      <c r="AF85" s="60">
        <f t="shared" si="103"/>
        <v>97.726639279698489</v>
      </c>
      <c r="AG85" s="77">
        <f t="shared" si="103"/>
        <v>97.863170182943321</v>
      </c>
      <c r="AH85" s="76">
        <f t="shared" si="104"/>
        <v>0</v>
      </c>
      <c r="AI85" s="60">
        <f t="shared" si="105"/>
        <v>-4.4279637910350118</v>
      </c>
      <c r="AJ85" s="60">
        <f t="shared" si="106"/>
        <v>9.4666812084196721</v>
      </c>
      <c r="AK85" s="60">
        <f t="shared" si="107"/>
        <v>-2.6829534300359938</v>
      </c>
      <c r="AL85" s="60">
        <f t="shared" si="108"/>
        <v>-4.7987784927473029</v>
      </c>
      <c r="AM85" s="60">
        <f t="shared" si="109"/>
        <v>0.66164976187879176</v>
      </c>
      <c r="AN85" s="60">
        <f t="shared" si="110"/>
        <v>-2.2733607203015112</v>
      </c>
      <c r="AO85" s="61">
        <f t="shared" si="111"/>
        <v>-2.1368298170566788</v>
      </c>
      <c r="AQ85" s="37" t="s">
        <v>82</v>
      </c>
      <c r="AR85" s="54">
        <v>9169</v>
      </c>
      <c r="AS85" s="55">
        <v>8763</v>
      </c>
      <c r="AT85" s="55">
        <v>10037</v>
      </c>
      <c r="AU85" s="55">
        <v>8923</v>
      </c>
      <c r="AV85" s="55">
        <v>8729</v>
      </c>
      <c r="AW85" s="56">
        <f t="shared" si="89"/>
        <v>9229.6666666666661</v>
      </c>
      <c r="AX85" s="56">
        <f t="shared" si="90"/>
        <v>8960.5555555555547</v>
      </c>
      <c r="AY85" s="57">
        <f t="shared" si="91"/>
        <v>8973.074074074073</v>
      </c>
      <c r="AZ85" s="58">
        <v>0</v>
      </c>
      <c r="BA85" s="56">
        <f t="shared" si="112"/>
        <v>-406</v>
      </c>
      <c r="BB85" s="56">
        <f t="shared" si="113"/>
        <v>1274</v>
      </c>
      <c r="BC85" s="56">
        <f t="shared" si="114"/>
        <v>-1114</v>
      </c>
      <c r="BD85" s="56">
        <f t="shared" si="115"/>
        <v>-194</v>
      </c>
      <c r="BE85" s="56">
        <f t="shared" si="116"/>
        <v>500.66666666666606</v>
      </c>
      <c r="BF85" s="56">
        <f t="shared" si="117"/>
        <v>-269.11111111111131</v>
      </c>
      <c r="BG85" s="56">
        <f t="shared" si="118"/>
        <v>12.518518518518249</v>
      </c>
      <c r="BH85" s="59">
        <f t="shared" si="119"/>
        <v>1</v>
      </c>
      <c r="BI85" s="60">
        <f t="shared" si="120"/>
        <v>0.95572036208964994</v>
      </c>
      <c r="BJ85" s="60">
        <f t="shared" si="121"/>
        <v>1.1453840009129295</v>
      </c>
      <c r="BK85" s="60">
        <f t="shared" si="122"/>
        <v>0.88901066055594302</v>
      </c>
      <c r="BL85" s="60">
        <f t="shared" si="123"/>
        <v>0.97825843326235573</v>
      </c>
      <c r="BM85" s="60">
        <f t="shared" si="124"/>
        <v>1.0573567037079465</v>
      </c>
      <c r="BN85" s="60">
        <f t="shared" si="125"/>
        <v>0.97084281363236902</v>
      </c>
      <c r="BO85" s="60">
        <f t="shared" si="126"/>
        <v>1.0013970694608056</v>
      </c>
      <c r="BP85" s="76">
        <f t="shared" si="127"/>
        <v>100</v>
      </c>
      <c r="BQ85" s="60">
        <f t="shared" si="128"/>
        <v>95.572036208964988</v>
      </c>
      <c r="BR85" s="60">
        <f t="shared" si="129"/>
        <v>114.53840009129294</v>
      </c>
      <c r="BS85" s="60">
        <f t="shared" si="130"/>
        <v>88.901066055594299</v>
      </c>
      <c r="BT85" s="60">
        <f t="shared" si="131"/>
        <v>97.825843326235571</v>
      </c>
      <c r="BU85" s="60">
        <f t="shared" si="132"/>
        <v>105.73567037079465</v>
      </c>
      <c r="BV85" s="60">
        <f t="shared" si="133"/>
        <v>97.084281363236897</v>
      </c>
      <c r="BW85" s="60">
        <f t="shared" si="134"/>
        <v>100.13970694608057</v>
      </c>
      <c r="BX85" s="76">
        <f t="shared" si="135"/>
        <v>0</v>
      </c>
      <c r="BY85" s="60">
        <f t="shared" si="136"/>
        <v>-4.4279637910350118</v>
      </c>
      <c r="BZ85" s="60">
        <f t="shared" si="137"/>
        <v>14.538400091292942</v>
      </c>
      <c r="CA85" s="60">
        <f t="shared" si="138"/>
        <v>-11.098933944405701</v>
      </c>
      <c r="CB85" s="60">
        <f t="shared" si="92"/>
        <v>-2.1741566737644291</v>
      </c>
      <c r="CC85" s="60">
        <f t="shared" si="93"/>
        <v>5.7356703707946508</v>
      </c>
      <c r="CD85" s="60">
        <f t="shared" si="94"/>
        <v>-2.9157186367631027</v>
      </c>
      <c r="CE85" s="61">
        <f t="shared" si="95"/>
        <v>0.13970694608056533</v>
      </c>
      <c r="CG85" s="88" t="s">
        <v>82</v>
      </c>
      <c r="CH85" s="147">
        <f t="shared" si="139"/>
        <v>9098.0370370370365</v>
      </c>
      <c r="CI85" s="148">
        <f t="shared" si="140"/>
        <v>-27.989417989418143</v>
      </c>
      <c r="CJ85" s="148">
        <f t="shared" si="141"/>
        <v>0.99691905508632939</v>
      </c>
      <c r="CK85" s="148">
        <f t="shared" si="142"/>
        <v>99.691905508632942</v>
      </c>
      <c r="CL85" s="149">
        <f t="shared" si="143"/>
        <v>-0.3080944913670578</v>
      </c>
    </row>
    <row r="86" spans="1:90" ht="36" x14ac:dyDescent="0.25">
      <c r="A86" s="37" t="s">
        <v>83</v>
      </c>
      <c r="B86" s="131">
        <v>1584</v>
      </c>
      <c r="C86" s="55">
        <v>1525</v>
      </c>
      <c r="D86" s="55">
        <v>1537</v>
      </c>
      <c r="E86" s="55">
        <v>1291</v>
      </c>
      <c r="F86" s="55">
        <v>1219</v>
      </c>
      <c r="G86" s="56">
        <f t="shared" si="88"/>
        <v>1349</v>
      </c>
      <c r="H86" s="56">
        <f t="shared" si="88"/>
        <v>1286.3333333333333</v>
      </c>
      <c r="I86" s="56">
        <f t="shared" si="88"/>
        <v>1284.7777777777776</v>
      </c>
      <c r="J86" s="58">
        <f t="shared" si="144"/>
        <v>0</v>
      </c>
      <c r="K86" s="56">
        <f t="shared" si="152"/>
        <v>-59</v>
      </c>
      <c r="L86" s="56">
        <f t="shared" si="153"/>
        <v>-47</v>
      </c>
      <c r="M86" s="56">
        <f t="shared" si="154"/>
        <v>-293</v>
      </c>
      <c r="N86" s="56">
        <f t="shared" si="155"/>
        <v>-365</v>
      </c>
      <c r="O86" s="56">
        <f t="shared" si="156"/>
        <v>-235</v>
      </c>
      <c r="P86" s="56">
        <f t="shared" si="157"/>
        <v>-297.66666666666674</v>
      </c>
      <c r="Q86" s="57">
        <f t="shared" si="158"/>
        <v>-299.2222222222224</v>
      </c>
      <c r="R86" s="59">
        <f t="shared" si="96"/>
        <v>1</v>
      </c>
      <c r="S86" s="60">
        <f t="shared" si="145"/>
        <v>0.9627525252525253</v>
      </c>
      <c r="T86" s="60">
        <f t="shared" si="146"/>
        <v>0.97032828282828287</v>
      </c>
      <c r="U86" s="60">
        <f t="shared" si="147"/>
        <v>0.81502525252525249</v>
      </c>
      <c r="V86" s="60">
        <f t="shared" si="148"/>
        <v>0.76957070707070707</v>
      </c>
      <c r="W86" s="60">
        <f t="shared" si="149"/>
        <v>0.85164141414141414</v>
      </c>
      <c r="X86" s="60">
        <f t="shared" si="150"/>
        <v>0.81207912457912457</v>
      </c>
      <c r="Y86" s="61">
        <f t="shared" si="151"/>
        <v>0.81109708193041519</v>
      </c>
      <c r="Z86" s="76">
        <f t="shared" si="97"/>
        <v>100</v>
      </c>
      <c r="AA86" s="60">
        <f t="shared" si="98"/>
        <v>96.275252525252526</v>
      </c>
      <c r="AB86" s="60">
        <f t="shared" si="99"/>
        <v>97.032828282828291</v>
      </c>
      <c r="AC86" s="60">
        <f t="shared" si="100"/>
        <v>81.502525252525245</v>
      </c>
      <c r="AD86" s="60">
        <f t="shared" si="101"/>
        <v>76.957070707070713</v>
      </c>
      <c r="AE86" s="60">
        <f t="shared" si="102"/>
        <v>85.164141414141412</v>
      </c>
      <c r="AF86" s="60">
        <f t="shared" si="103"/>
        <v>81.207912457912457</v>
      </c>
      <c r="AG86" s="77">
        <f t="shared" si="103"/>
        <v>81.109708193041513</v>
      </c>
      <c r="AH86" s="76">
        <f t="shared" si="104"/>
        <v>0</v>
      </c>
      <c r="AI86" s="60">
        <f t="shared" si="105"/>
        <v>-3.724747474747474</v>
      </c>
      <c r="AJ86" s="60">
        <f t="shared" si="106"/>
        <v>-2.9671717171717091</v>
      </c>
      <c r="AK86" s="60">
        <f t="shared" si="107"/>
        <v>-18.497474747474755</v>
      </c>
      <c r="AL86" s="60">
        <f t="shared" si="108"/>
        <v>-23.042929292929287</v>
      </c>
      <c r="AM86" s="60">
        <f t="shared" si="109"/>
        <v>-14.835858585858588</v>
      </c>
      <c r="AN86" s="60">
        <f t="shared" si="110"/>
        <v>-18.792087542087543</v>
      </c>
      <c r="AO86" s="61">
        <f t="shared" si="111"/>
        <v>-18.890291806958487</v>
      </c>
      <c r="AQ86" s="37" t="s">
        <v>83</v>
      </c>
      <c r="AR86" s="54">
        <v>1584</v>
      </c>
      <c r="AS86" s="55">
        <v>1525</v>
      </c>
      <c r="AT86" s="55">
        <v>1537</v>
      </c>
      <c r="AU86" s="55">
        <v>1291</v>
      </c>
      <c r="AV86" s="55">
        <v>1219</v>
      </c>
      <c r="AW86" s="56">
        <f t="shared" si="89"/>
        <v>1349</v>
      </c>
      <c r="AX86" s="56">
        <f t="shared" si="90"/>
        <v>1286.3333333333333</v>
      </c>
      <c r="AY86" s="57">
        <f t="shared" si="91"/>
        <v>1284.7777777777776</v>
      </c>
      <c r="AZ86" s="58">
        <v>0</v>
      </c>
      <c r="BA86" s="56">
        <f t="shared" si="112"/>
        <v>-59</v>
      </c>
      <c r="BB86" s="56">
        <f t="shared" si="113"/>
        <v>12</v>
      </c>
      <c r="BC86" s="56">
        <f t="shared" si="114"/>
        <v>-246</v>
      </c>
      <c r="BD86" s="56">
        <f t="shared" si="115"/>
        <v>-72</v>
      </c>
      <c r="BE86" s="56">
        <f t="shared" si="116"/>
        <v>130</v>
      </c>
      <c r="BF86" s="56">
        <f t="shared" si="117"/>
        <v>-62.666666666666742</v>
      </c>
      <c r="BG86" s="56">
        <f t="shared" si="118"/>
        <v>-1.5555555555556566</v>
      </c>
      <c r="BH86" s="59">
        <f t="shared" si="119"/>
        <v>1</v>
      </c>
      <c r="BI86" s="60">
        <f t="shared" si="120"/>
        <v>0.9627525252525253</v>
      </c>
      <c r="BJ86" s="60">
        <f t="shared" si="121"/>
        <v>1.0078688524590165</v>
      </c>
      <c r="BK86" s="60">
        <f t="shared" si="122"/>
        <v>0.8399479505530254</v>
      </c>
      <c r="BL86" s="60">
        <f t="shared" si="123"/>
        <v>0.94422927962819525</v>
      </c>
      <c r="BM86" s="60">
        <f t="shared" si="124"/>
        <v>1.1066447908121411</v>
      </c>
      <c r="BN86" s="60">
        <f t="shared" si="125"/>
        <v>0.95354583642204094</v>
      </c>
      <c r="BO86" s="60">
        <f t="shared" si="126"/>
        <v>0.99879070570959649</v>
      </c>
      <c r="BP86" s="76">
        <f t="shared" si="127"/>
        <v>100</v>
      </c>
      <c r="BQ86" s="60">
        <f t="shared" si="128"/>
        <v>96.275252525252526</v>
      </c>
      <c r="BR86" s="60">
        <f t="shared" si="129"/>
        <v>100.78688524590164</v>
      </c>
      <c r="BS86" s="60">
        <f t="shared" si="130"/>
        <v>83.994795055302546</v>
      </c>
      <c r="BT86" s="60">
        <f t="shared" si="131"/>
        <v>94.422927962819529</v>
      </c>
      <c r="BU86" s="60">
        <f t="shared" si="132"/>
        <v>110.66447908121411</v>
      </c>
      <c r="BV86" s="60">
        <f t="shared" si="133"/>
        <v>95.354583642204091</v>
      </c>
      <c r="BW86" s="60">
        <f t="shared" si="134"/>
        <v>99.879070570959655</v>
      </c>
      <c r="BX86" s="76">
        <f t="shared" si="135"/>
        <v>0</v>
      </c>
      <c r="BY86" s="60">
        <f t="shared" si="136"/>
        <v>-3.724747474747474</v>
      </c>
      <c r="BZ86" s="60">
        <f t="shared" si="137"/>
        <v>0.78688524590164377</v>
      </c>
      <c r="CA86" s="60">
        <f t="shared" si="138"/>
        <v>-16.005204944697454</v>
      </c>
      <c r="CB86" s="60">
        <f t="shared" si="92"/>
        <v>-5.5770720371804714</v>
      </c>
      <c r="CC86" s="60">
        <f t="shared" si="93"/>
        <v>10.664479081214111</v>
      </c>
      <c r="CD86" s="60">
        <f t="shared" si="94"/>
        <v>-4.6454163577959093</v>
      </c>
      <c r="CE86" s="61">
        <f t="shared" si="95"/>
        <v>-0.12092942904034487</v>
      </c>
      <c r="CG86" s="88" t="s">
        <v>83</v>
      </c>
      <c r="CH86" s="147">
        <f t="shared" si="139"/>
        <v>1384.5138888888889</v>
      </c>
      <c r="CI86" s="148">
        <f t="shared" si="140"/>
        <v>-42.746031746031768</v>
      </c>
      <c r="CJ86" s="148">
        <f t="shared" si="141"/>
        <v>0.97053322064906511</v>
      </c>
      <c r="CK86" s="148">
        <f t="shared" si="142"/>
        <v>97.05332206490651</v>
      </c>
      <c r="CL86" s="149">
        <f t="shared" si="143"/>
        <v>-2.94667793509349</v>
      </c>
    </row>
    <row r="87" spans="1:90" ht="24" x14ac:dyDescent="0.25">
      <c r="A87" s="37" t="s">
        <v>84</v>
      </c>
      <c r="B87" s="131">
        <v>380</v>
      </c>
      <c r="C87" s="55">
        <v>347</v>
      </c>
      <c r="D87" s="55">
        <v>363</v>
      </c>
      <c r="E87" s="55">
        <v>367</v>
      </c>
      <c r="F87" s="55">
        <v>374</v>
      </c>
      <c r="G87" s="56">
        <f t="shared" si="88"/>
        <v>368</v>
      </c>
      <c r="H87" s="56">
        <f t="shared" si="88"/>
        <v>369.66666666666669</v>
      </c>
      <c r="I87" s="56">
        <f t="shared" si="88"/>
        <v>370.5555555555556</v>
      </c>
      <c r="J87" s="58">
        <f t="shared" si="144"/>
        <v>0</v>
      </c>
      <c r="K87" s="56">
        <f t="shared" si="152"/>
        <v>-33</v>
      </c>
      <c r="L87" s="56">
        <f t="shared" si="153"/>
        <v>-17</v>
      </c>
      <c r="M87" s="56">
        <f t="shared" si="154"/>
        <v>-13</v>
      </c>
      <c r="N87" s="56">
        <f t="shared" si="155"/>
        <v>-6</v>
      </c>
      <c r="O87" s="56">
        <f t="shared" si="156"/>
        <v>-12</v>
      </c>
      <c r="P87" s="56">
        <f t="shared" si="157"/>
        <v>-10.333333333333314</v>
      </c>
      <c r="Q87" s="57">
        <f t="shared" si="158"/>
        <v>-9.4444444444444002</v>
      </c>
      <c r="R87" s="59">
        <f t="shared" si="96"/>
        <v>1</v>
      </c>
      <c r="S87" s="60">
        <f t="shared" si="145"/>
        <v>0.91315789473684206</v>
      </c>
      <c r="T87" s="60">
        <f t="shared" si="146"/>
        <v>0.95526315789473681</v>
      </c>
      <c r="U87" s="60">
        <f t="shared" si="147"/>
        <v>0.96578947368421053</v>
      </c>
      <c r="V87" s="60">
        <f t="shared" si="148"/>
        <v>0.98421052631578942</v>
      </c>
      <c r="W87" s="60">
        <f t="shared" si="149"/>
        <v>0.96842105263157896</v>
      </c>
      <c r="X87" s="60">
        <f t="shared" si="150"/>
        <v>0.97280701754385968</v>
      </c>
      <c r="Y87" s="61">
        <f t="shared" si="151"/>
        <v>0.97514619883040943</v>
      </c>
      <c r="Z87" s="76">
        <f t="shared" si="97"/>
        <v>100</v>
      </c>
      <c r="AA87" s="60">
        <f t="shared" si="98"/>
        <v>91.315789473684205</v>
      </c>
      <c r="AB87" s="60">
        <f t="shared" si="99"/>
        <v>95.526315789473685</v>
      </c>
      <c r="AC87" s="60">
        <f t="shared" si="100"/>
        <v>96.578947368421055</v>
      </c>
      <c r="AD87" s="60">
        <f t="shared" si="101"/>
        <v>98.421052631578945</v>
      </c>
      <c r="AE87" s="60">
        <f t="shared" si="102"/>
        <v>96.84210526315789</v>
      </c>
      <c r="AF87" s="60">
        <f t="shared" si="103"/>
        <v>97.280701754385973</v>
      </c>
      <c r="AG87" s="77">
        <f t="shared" si="103"/>
        <v>97.514619883040936</v>
      </c>
      <c r="AH87" s="76">
        <f t="shared" si="104"/>
        <v>0</v>
      </c>
      <c r="AI87" s="60">
        <f t="shared" si="105"/>
        <v>-8.6842105263157947</v>
      </c>
      <c r="AJ87" s="60">
        <f t="shared" si="106"/>
        <v>-4.473684210526315</v>
      </c>
      <c r="AK87" s="60">
        <f t="shared" si="107"/>
        <v>-3.4210526315789451</v>
      </c>
      <c r="AL87" s="60">
        <f t="shared" si="108"/>
        <v>-1.5789473684210549</v>
      </c>
      <c r="AM87" s="60">
        <f t="shared" si="109"/>
        <v>-3.1578947368421098</v>
      </c>
      <c r="AN87" s="60">
        <f t="shared" si="110"/>
        <v>-2.7192982456140271</v>
      </c>
      <c r="AO87" s="61">
        <f t="shared" si="111"/>
        <v>-2.4853801169590639</v>
      </c>
      <c r="AQ87" s="37" t="s">
        <v>84</v>
      </c>
      <c r="AR87" s="54">
        <v>380</v>
      </c>
      <c r="AS87" s="55">
        <v>347</v>
      </c>
      <c r="AT87" s="55">
        <v>363</v>
      </c>
      <c r="AU87" s="55">
        <v>367</v>
      </c>
      <c r="AV87" s="55">
        <v>374</v>
      </c>
      <c r="AW87" s="56">
        <f t="shared" si="89"/>
        <v>368</v>
      </c>
      <c r="AX87" s="56">
        <f t="shared" si="90"/>
        <v>369.66666666666669</v>
      </c>
      <c r="AY87" s="57">
        <f t="shared" si="91"/>
        <v>370.5555555555556</v>
      </c>
      <c r="AZ87" s="58">
        <v>0</v>
      </c>
      <c r="BA87" s="56">
        <f t="shared" si="112"/>
        <v>-33</v>
      </c>
      <c r="BB87" s="56">
        <f t="shared" si="113"/>
        <v>16</v>
      </c>
      <c r="BC87" s="56">
        <f t="shared" si="114"/>
        <v>4</v>
      </c>
      <c r="BD87" s="56">
        <f t="shared" si="115"/>
        <v>7</v>
      </c>
      <c r="BE87" s="56">
        <f t="shared" si="116"/>
        <v>-6</v>
      </c>
      <c r="BF87" s="56">
        <f t="shared" si="117"/>
        <v>1.6666666666666856</v>
      </c>
      <c r="BG87" s="56">
        <f t="shared" si="118"/>
        <v>0.88888888888891415</v>
      </c>
      <c r="BH87" s="59">
        <f t="shared" si="119"/>
        <v>1</v>
      </c>
      <c r="BI87" s="60">
        <f t="shared" si="120"/>
        <v>0.91315789473684206</v>
      </c>
      <c r="BJ87" s="60">
        <f t="shared" si="121"/>
        <v>1.0461095100864553</v>
      </c>
      <c r="BK87" s="60">
        <f t="shared" si="122"/>
        <v>1.0110192837465564</v>
      </c>
      <c r="BL87" s="60">
        <f t="shared" si="123"/>
        <v>1.0190735694822888</v>
      </c>
      <c r="BM87" s="60">
        <f t="shared" si="124"/>
        <v>0.98395721925133695</v>
      </c>
      <c r="BN87" s="60">
        <f t="shared" si="125"/>
        <v>1.0045289855072463</v>
      </c>
      <c r="BO87" s="60">
        <f t="shared" si="126"/>
        <v>1.002404568680493</v>
      </c>
      <c r="BP87" s="76">
        <f t="shared" si="127"/>
        <v>100</v>
      </c>
      <c r="BQ87" s="60">
        <f t="shared" si="128"/>
        <v>91.315789473684205</v>
      </c>
      <c r="BR87" s="60">
        <f t="shared" si="129"/>
        <v>104.61095100864553</v>
      </c>
      <c r="BS87" s="60">
        <f t="shared" si="130"/>
        <v>101.10192837465564</v>
      </c>
      <c r="BT87" s="60">
        <f t="shared" si="131"/>
        <v>101.90735694822888</v>
      </c>
      <c r="BU87" s="60">
        <f t="shared" si="132"/>
        <v>98.395721925133699</v>
      </c>
      <c r="BV87" s="60">
        <f t="shared" si="133"/>
        <v>100.45289855072464</v>
      </c>
      <c r="BW87" s="60">
        <f t="shared" si="134"/>
        <v>100.24045686804929</v>
      </c>
      <c r="BX87" s="76">
        <f t="shared" si="135"/>
        <v>0</v>
      </c>
      <c r="BY87" s="60">
        <f t="shared" si="136"/>
        <v>-8.6842105263157947</v>
      </c>
      <c r="BZ87" s="60">
        <f t="shared" si="137"/>
        <v>4.6109510086455288</v>
      </c>
      <c r="CA87" s="60">
        <f t="shared" si="138"/>
        <v>1.1019283746556425</v>
      </c>
      <c r="CB87" s="60">
        <f t="shared" si="92"/>
        <v>1.9073569482288804</v>
      </c>
      <c r="CC87" s="60">
        <f t="shared" si="93"/>
        <v>-1.6042780748663006</v>
      </c>
      <c r="CD87" s="60">
        <f t="shared" si="94"/>
        <v>0.45289855072464036</v>
      </c>
      <c r="CE87" s="61">
        <f t="shared" si="95"/>
        <v>0.24045686804929289</v>
      </c>
      <c r="CG87" s="88" t="s">
        <v>84</v>
      </c>
      <c r="CH87" s="147">
        <f t="shared" si="139"/>
        <v>367.40277777777777</v>
      </c>
      <c r="CI87" s="148">
        <f t="shared" si="140"/>
        <v>-1.3492063492063429</v>
      </c>
      <c r="CJ87" s="148">
        <f t="shared" si="141"/>
        <v>0.99641104550422566</v>
      </c>
      <c r="CK87" s="148">
        <f t="shared" si="142"/>
        <v>99.641104550422568</v>
      </c>
      <c r="CL87" s="149">
        <f t="shared" si="143"/>
        <v>-0.35889544957743169</v>
      </c>
    </row>
    <row r="88" spans="1:90" x14ac:dyDescent="0.25">
      <c r="A88" s="37" t="s">
        <v>85</v>
      </c>
      <c r="B88" s="131">
        <v>12942</v>
      </c>
      <c r="C88" s="55">
        <v>17189</v>
      </c>
      <c r="D88" s="55">
        <v>22238</v>
      </c>
      <c r="E88" s="55">
        <v>22282</v>
      </c>
      <c r="F88" s="55">
        <v>22304</v>
      </c>
      <c r="G88" s="56">
        <f t="shared" si="88"/>
        <v>22274.666666666668</v>
      </c>
      <c r="H88" s="56">
        <f t="shared" si="88"/>
        <v>22286.888888888891</v>
      </c>
      <c r="I88" s="56">
        <f t="shared" si="88"/>
        <v>22288.518518518522</v>
      </c>
      <c r="J88" s="58">
        <f t="shared" si="144"/>
        <v>0</v>
      </c>
      <c r="K88" s="56">
        <f t="shared" si="152"/>
        <v>4247</v>
      </c>
      <c r="L88" s="56">
        <f t="shared" si="153"/>
        <v>9296</v>
      </c>
      <c r="M88" s="56">
        <f t="shared" si="154"/>
        <v>9340</v>
      </c>
      <c r="N88" s="56">
        <f t="shared" si="155"/>
        <v>9362</v>
      </c>
      <c r="O88" s="56">
        <f t="shared" si="156"/>
        <v>9332.6666666666679</v>
      </c>
      <c r="P88" s="56">
        <f t="shared" si="157"/>
        <v>9344.8888888888905</v>
      </c>
      <c r="Q88" s="57">
        <f t="shared" si="158"/>
        <v>9346.5185185185219</v>
      </c>
      <c r="R88" s="59">
        <f t="shared" si="96"/>
        <v>1</v>
      </c>
      <c r="S88" s="60">
        <f t="shared" si="145"/>
        <v>1.3281563900479061</v>
      </c>
      <c r="T88" s="60">
        <f t="shared" si="146"/>
        <v>1.7182815639004791</v>
      </c>
      <c r="U88" s="60">
        <f t="shared" si="147"/>
        <v>1.7216813475506103</v>
      </c>
      <c r="V88" s="60">
        <f t="shared" si="148"/>
        <v>1.723381239375676</v>
      </c>
      <c r="W88" s="60">
        <f t="shared" si="149"/>
        <v>1.7211147169422554</v>
      </c>
      <c r="X88" s="60">
        <f t="shared" si="150"/>
        <v>1.7220591012895141</v>
      </c>
      <c r="Y88" s="61">
        <f t="shared" si="151"/>
        <v>1.7221850192024819</v>
      </c>
      <c r="Z88" s="76">
        <f t="shared" si="97"/>
        <v>100</v>
      </c>
      <c r="AA88" s="60">
        <f t="shared" si="98"/>
        <v>132.8156390047906</v>
      </c>
      <c r="AB88" s="60">
        <f t="shared" si="99"/>
        <v>171.82815639004792</v>
      </c>
      <c r="AC88" s="60">
        <f t="shared" si="100"/>
        <v>172.16813475506103</v>
      </c>
      <c r="AD88" s="60">
        <f t="shared" si="101"/>
        <v>172.33812393756759</v>
      </c>
      <c r="AE88" s="60">
        <f t="shared" si="102"/>
        <v>172.11147169422554</v>
      </c>
      <c r="AF88" s="60">
        <f t="shared" si="103"/>
        <v>172.20591012895142</v>
      </c>
      <c r="AG88" s="77">
        <f t="shared" si="103"/>
        <v>172.2185019202482</v>
      </c>
      <c r="AH88" s="76">
        <f t="shared" si="104"/>
        <v>0</v>
      </c>
      <c r="AI88" s="60">
        <f t="shared" si="105"/>
        <v>32.815639004790597</v>
      </c>
      <c r="AJ88" s="60">
        <f t="shared" si="106"/>
        <v>71.828156390047923</v>
      </c>
      <c r="AK88" s="60">
        <f t="shared" si="107"/>
        <v>72.168134755061033</v>
      </c>
      <c r="AL88" s="60">
        <f t="shared" si="108"/>
        <v>72.338123937567588</v>
      </c>
      <c r="AM88" s="60">
        <f t="shared" si="109"/>
        <v>72.111471694225543</v>
      </c>
      <c r="AN88" s="60">
        <f t="shared" si="110"/>
        <v>72.205910128951416</v>
      </c>
      <c r="AO88" s="61">
        <f t="shared" si="111"/>
        <v>72.218501920248201</v>
      </c>
      <c r="AQ88" s="37" t="s">
        <v>85</v>
      </c>
      <c r="AR88" s="54">
        <v>12942</v>
      </c>
      <c r="AS88" s="55">
        <v>17189</v>
      </c>
      <c r="AT88" s="55">
        <v>22238</v>
      </c>
      <c r="AU88" s="55">
        <v>22282</v>
      </c>
      <c r="AV88" s="55">
        <v>22304</v>
      </c>
      <c r="AW88" s="56">
        <f t="shared" si="89"/>
        <v>22274.666666666668</v>
      </c>
      <c r="AX88" s="56">
        <f t="shared" si="90"/>
        <v>22286.888888888891</v>
      </c>
      <c r="AY88" s="57">
        <f t="shared" si="91"/>
        <v>22288.518518518522</v>
      </c>
      <c r="AZ88" s="58">
        <v>0</v>
      </c>
      <c r="BA88" s="56">
        <f t="shared" si="112"/>
        <v>4247</v>
      </c>
      <c r="BB88" s="56">
        <f t="shared" si="113"/>
        <v>5049</v>
      </c>
      <c r="BC88" s="56">
        <f t="shared" si="114"/>
        <v>44</v>
      </c>
      <c r="BD88" s="56">
        <f t="shared" si="115"/>
        <v>22</v>
      </c>
      <c r="BE88" s="56">
        <f t="shared" si="116"/>
        <v>-29.333333333332121</v>
      </c>
      <c r="BF88" s="56">
        <f t="shared" si="117"/>
        <v>12.222222222222626</v>
      </c>
      <c r="BG88" s="56">
        <f t="shared" si="118"/>
        <v>1.6296296296313812</v>
      </c>
      <c r="BH88" s="59">
        <f t="shared" si="119"/>
        <v>1</v>
      </c>
      <c r="BI88" s="60">
        <f t="shared" si="120"/>
        <v>1.3281563900479061</v>
      </c>
      <c r="BJ88" s="60">
        <f t="shared" si="121"/>
        <v>1.2937343650008726</v>
      </c>
      <c r="BK88" s="60">
        <f t="shared" si="122"/>
        <v>1.0019785951974098</v>
      </c>
      <c r="BL88" s="60">
        <f t="shared" si="123"/>
        <v>1.0009873440445203</v>
      </c>
      <c r="BM88" s="60">
        <f t="shared" si="124"/>
        <v>0.99868483978957445</v>
      </c>
      <c r="BN88" s="60">
        <f t="shared" si="125"/>
        <v>1.0005487050560677</v>
      </c>
      <c r="BO88" s="60">
        <f t="shared" si="126"/>
        <v>1.0000731205525255</v>
      </c>
      <c r="BP88" s="76">
        <f t="shared" si="127"/>
        <v>100</v>
      </c>
      <c r="BQ88" s="60">
        <f t="shared" si="128"/>
        <v>132.8156390047906</v>
      </c>
      <c r="BR88" s="60">
        <f t="shared" si="129"/>
        <v>129.37343650008725</v>
      </c>
      <c r="BS88" s="60">
        <f t="shared" si="130"/>
        <v>100.19785951974099</v>
      </c>
      <c r="BT88" s="60">
        <f t="shared" si="131"/>
        <v>100.09873440445203</v>
      </c>
      <c r="BU88" s="60">
        <f t="shared" si="132"/>
        <v>99.868483978957443</v>
      </c>
      <c r="BV88" s="60">
        <f t="shared" si="133"/>
        <v>100.05487050560677</v>
      </c>
      <c r="BW88" s="60">
        <f t="shared" si="134"/>
        <v>100.00731205525256</v>
      </c>
      <c r="BX88" s="76">
        <f t="shared" si="135"/>
        <v>0</v>
      </c>
      <c r="BY88" s="60">
        <f t="shared" si="136"/>
        <v>32.815639004790597</v>
      </c>
      <c r="BZ88" s="60">
        <f t="shared" si="137"/>
        <v>29.373436500087251</v>
      </c>
      <c r="CA88" s="60">
        <f t="shared" si="138"/>
        <v>0.19785951974098737</v>
      </c>
      <c r="CB88" s="60">
        <f t="shared" si="92"/>
        <v>9.8734404452031299E-2</v>
      </c>
      <c r="CC88" s="60">
        <f t="shared" si="93"/>
        <v>-0.13151602104255744</v>
      </c>
      <c r="CD88" s="60">
        <f t="shared" si="94"/>
        <v>5.4870505606771758E-2</v>
      </c>
      <c r="CE88" s="61">
        <f t="shared" si="95"/>
        <v>7.312055252555183E-3</v>
      </c>
      <c r="CG88" s="88" t="s">
        <v>85</v>
      </c>
      <c r="CH88" s="147">
        <f t="shared" si="139"/>
        <v>20475.634259259259</v>
      </c>
      <c r="CI88" s="148">
        <f t="shared" si="140"/>
        <v>1335.2169312169317</v>
      </c>
      <c r="CJ88" s="148">
        <f t="shared" si="141"/>
        <v>1.080751101229698</v>
      </c>
      <c r="CK88" s="148">
        <f t="shared" si="142"/>
        <v>108.0751101229698</v>
      </c>
      <c r="CL88" s="149">
        <f t="shared" si="143"/>
        <v>8.0751101229698037</v>
      </c>
    </row>
    <row r="89" spans="1:90" ht="15.75" thickBot="1" x14ac:dyDescent="0.3">
      <c r="A89" s="37" t="s">
        <v>86</v>
      </c>
      <c r="B89" s="131">
        <v>5280</v>
      </c>
      <c r="C89" s="55">
        <v>5711</v>
      </c>
      <c r="D89" s="55">
        <v>7531</v>
      </c>
      <c r="E89" s="55">
        <v>7910</v>
      </c>
      <c r="F89" s="55">
        <v>7885</v>
      </c>
      <c r="G89" s="56">
        <f t="shared" si="88"/>
        <v>7775.333333333333</v>
      </c>
      <c r="H89" s="56">
        <f t="shared" si="88"/>
        <v>7856.7777777777774</v>
      </c>
      <c r="I89" s="56">
        <f t="shared" si="88"/>
        <v>7839.0370370370365</v>
      </c>
      <c r="J89" s="67">
        <f t="shared" si="144"/>
        <v>0</v>
      </c>
      <c r="K89" s="65">
        <f t="shared" si="152"/>
        <v>431</v>
      </c>
      <c r="L89" s="65">
        <f t="shared" si="153"/>
        <v>2251</v>
      </c>
      <c r="M89" s="65">
        <f t="shared" si="154"/>
        <v>2630</v>
      </c>
      <c r="N89" s="65">
        <f t="shared" si="155"/>
        <v>2605</v>
      </c>
      <c r="O89" s="65">
        <f t="shared" si="156"/>
        <v>2495.333333333333</v>
      </c>
      <c r="P89" s="65">
        <f t="shared" si="157"/>
        <v>2576.7777777777774</v>
      </c>
      <c r="Q89" s="66">
        <f>I89-$B89</f>
        <v>2559.0370370370365</v>
      </c>
      <c r="R89" s="68">
        <f t="shared" si="96"/>
        <v>1</v>
      </c>
      <c r="S89" s="69">
        <f t="shared" si="145"/>
        <v>1.0816287878787878</v>
      </c>
      <c r="T89" s="69">
        <f t="shared" si="146"/>
        <v>1.4263257575757575</v>
      </c>
      <c r="U89" s="69">
        <f t="shared" si="147"/>
        <v>1.4981060606060606</v>
      </c>
      <c r="V89" s="69">
        <f t="shared" si="148"/>
        <v>1.4933712121212122</v>
      </c>
      <c r="W89" s="69">
        <f t="shared" si="149"/>
        <v>1.4726010101010101</v>
      </c>
      <c r="X89" s="69">
        <f t="shared" si="150"/>
        <v>1.4880260942760941</v>
      </c>
      <c r="Y89" s="70">
        <f t="shared" si="151"/>
        <v>1.4846661054994388</v>
      </c>
      <c r="Z89" s="78">
        <f t="shared" si="97"/>
        <v>100</v>
      </c>
      <c r="AA89" s="69">
        <f t="shared" si="98"/>
        <v>108.16287878787878</v>
      </c>
      <c r="AB89" s="69">
        <f t="shared" si="99"/>
        <v>142.63257575757575</v>
      </c>
      <c r="AC89" s="69">
        <f t="shared" si="100"/>
        <v>149.81060606060606</v>
      </c>
      <c r="AD89" s="69">
        <f t="shared" si="101"/>
        <v>149.33712121212122</v>
      </c>
      <c r="AE89" s="69">
        <f t="shared" si="102"/>
        <v>147.26010101010101</v>
      </c>
      <c r="AF89" s="69">
        <f t="shared" si="103"/>
        <v>148.80260942760941</v>
      </c>
      <c r="AG89" s="79">
        <f t="shared" si="103"/>
        <v>148.46661054994388</v>
      </c>
      <c r="AH89" s="78">
        <f t="shared" si="104"/>
        <v>0</v>
      </c>
      <c r="AI89" s="69">
        <f t="shared" si="105"/>
        <v>8.1628787878787818</v>
      </c>
      <c r="AJ89" s="69">
        <f t="shared" si="106"/>
        <v>42.632575757575751</v>
      </c>
      <c r="AK89" s="69">
        <f t="shared" si="107"/>
        <v>49.810606060606062</v>
      </c>
      <c r="AL89" s="69">
        <f t="shared" si="108"/>
        <v>49.337121212121218</v>
      </c>
      <c r="AM89" s="69">
        <f t="shared" si="109"/>
        <v>47.26010101010101</v>
      </c>
      <c r="AN89" s="69">
        <f t="shared" si="110"/>
        <v>48.802609427609411</v>
      </c>
      <c r="AO89" s="70">
        <f t="shared" si="111"/>
        <v>48.46661054994388</v>
      </c>
      <c r="AQ89" s="37" t="s">
        <v>86</v>
      </c>
      <c r="AR89" s="63">
        <v>5280</v>
      </c>
      <c r="AS89" s="64">
        <v>5711</v>
      </c>
      <c r="AT89" s="64">
        <v>7531</v>
      </c>
      <c r="AU89" s="64">
        <v>7910</v>
      </c>
      <c r="AV89" s="64">
        <v>7885</v>
      </c>
      <c r="AW89" s="65">
        <f t="shared" si="89"/>
        <v>7775.333333333333</v>
      </c>
      <c r="AX89" s="65">
        <f t="shared" si="90"/>
        <v>7856.7777777777774</v>
      </c>
      <c r="AY89" s="66">
        <f t="shared" si="91"/>
        <v>7839.0370370370365</v>
      </c>
      <c r="AZ89" s="58">
        <v>0</v>
      </c>
      <c r="BA89" s="56">
        <f t="shared" si="112"/>
        <v>431</v>
      </c>
      <c r="BB89" s="56">
        <f t="shared" si="113"/>
        <v>1820</v>
      </c>
      <c r="BC89" s="56">
        <f t="shared" si="114"/>
        <v>379</v>
      </c>
      <c r="BD89" s="56">
        <f t="shared" si="115"/>
        <v>-25</v>
      </c>
      <c r="BE89" s="56">
        <f t="shared" si="116"/>
        <v>-109.66666666666697</v>
      </c>
      <c r="BF89" s="56">
        <f t="shared" si="117"/>
        <v>81.444444444444343</v>
      </c>
      <c r="BG89" s="56">
        <f t="shared" si="118"/>
        <v>-17.740740740740875</v>
      </c>
      <c r="BH89" s="59">
        <f t="shared" si="119"/>
        <v>1</v>
      </c>
      <c r="BI89" s="60">
        <f t="shared" si="120"/>
        <v>1.0816287878787878</v>
      </c>
      <c r="BJ89" s="60">
        <f t="shared" si="121"/>
        <v>1.3186832428646471</v>
      </c>
      <c r="BK89" s="60">
        <f t="shared" si="122"/>
        <v>1.05032532200239</v>
      </c>
      <c r="BL89" s="60">
        <f t="shared" si="123"/>
        <v>0.99683944374209865</v>
      </c>
      <c r="BM89" s="60">
        <f t="shared" si="124"/>
        <v>0.98609173536250261</v>
      </c>
      <c r="BN89" s="60">
        <f t="shared" si="125"/>
        <v>1.0104747206264826</v>
      </c>
      <c r="BO89" s="60">
        <f t="shared" si="126"/>
        <v>0.9977419826241084</v>
      </c>
      <c r="BP89" s="78">
        <f t="shared" si="127"/>
        <v>100</v>
      </c>
      <c r="BQ89" s="60">
        <f t="shared" si="128"/>
        <v>108.16287878787878</v>
      </c>
      <c r="BR89" s="60">
        <f t="shared" si="129"/>
        <v>131.86832428646471</v>
      </c>
      <c r="BS89" s="60">
        <f t="shared" si="130"/>
        <v>105.032532200239</v>
      </c>
      <c r="BT89" s="60">
        <f t="shared" si="131"/>
        <v>99.683944374209858</v>
      </c>
      <c r="BU89" s="60">
        <f t="shared" si="132"/>
        <v>98.609173536250267</v>
      </c>
      <c r="BV89" s="60">
        <f t="shared" si="133"/>
        <v>101.04747206264825</v>
      </c>
      <c r="BW89" s="60">
        <f t="shared" si="134"/>
        <v>99.774198262410835</v>
      </c>
      <c r="BX89" s="78">
        <f t="shared" si="135"/>
        <v>0</v>
      </c>
      <c r="BY89" s="69">
        <f t="shared" si="136"/>
        <v>8.1628787878787818</v>
      </c>
      <c r="BZ89" s="69">
        <f t="shared" si="137"/>
        <v>31.868324286464713</v>
      </c>
      <c r="CA89" s="69">
        <f t="shared" si="138"/>
        <v>5.0325322002390038</v>
      </c>
      <c r="CB89" s="69">
        <f t="shared" si="92"/>
        <v>-0.3160556257901419</v>
      </c>
      <c r="CC89" s="69">
        <f t="shared" si="93"/>
        <v>-1.3908264637497325</v>
      </c>
      <c r="CD89" s="69">
        <f t="shared" si="94"/>
        <v>1.0474720626482537</v>
      </c>
      <c r="CE89" s="70">
        <f t="shared" si="95"/>
        <v>-0.22580173758916544</v>
      </c>
      <c r="CG89" s="89" t="s">
        <v>86</v>
      </c>
      <c r="CH89" s="150">
        <f t="shared" si="139"/>
        <v>7223.5185185185182</v>
      </c>
      <c r="CI89" s="151">
        <f t="shared" si="140"/>
        <v>365.57671957671948</v>
      </c>
      <c r="CJ89" s="151">
        <f t="shared" si="141"/>
        <v>1.0580797411607508</v>
      </c>
      <c r="CK89" s="151">
        <f t="shared" si="142"/>
        <v>105.80797411607507</v>
      </c>
      <c r="CL89" s="152">
        <f t="shared" si="143"/>
        <v>5.8079741160750729</v>
      </c>
    </row>
  </sheetData>
  <mergeCells count="10">
    <mergeCell ref="AZ1:BG1"/>
    <mergeCell ref="BH1:BO1"/>
    <mergeCell ref="BP1:BW1"/>
    <mergeCell ref="BX1:CE1"/>
    <mergeCell ref="B1:I1"/>
    <mergeCell ref="J1:Q1"/>
    <mergeCell ref="R1:Y1"/>
    <mergeCell ref="Z1:AG1"/>
    <mergeCell ref="AH1:AO1"/>
    <mergeCell ref="AR1:A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C087-A20F-4A21-9C98-C5EC64D78699}">
  <dimension ref="A1:CL89"/>
  <sheetViews>
    <sheetView topLeftCell="BJ1" zoomScale="70" zoomScaleNormal="70" workbookViewId="0">
      <selection activeCell="CH3" sqref="CH3"/>
    </sheetView>
  </sheetViews>
  <sheetFormatPr defaultRowHeight="15" x14ac:dyDescent="0.25"/>
  <sheetData>
    <row r="1" spans="1:90" ht="15.75" thickBot="1" x14ac:dyDescent="0.3">
      <c r="A1" s="4" t="s">
        <v>90</v>
      </c>
      <c r="B1" s="219" t="s">
        <v>92</v>
      </c>
      <c r="C1" s="220"/>
      <c r="D1" s="220"/>
      <c r="E1" s="220"/>
      <c r="F1" s="220"/>
      <c r="G1" s="220"/>
      <c r="H1" s="220"/>
      <c r="I1" s="220"/>
      <c r="J1" s="217" t="s">
        <v>96</v>
      </c>
      <c r="K1" s="217"/>
      <c r="L1" s="217"/>
      <c r="M1" s="217"/>
      <c r="N1" s="217"/>
      <c r="O1" s="217"/>
      <c r="P1" s="217"/>
      <c r="Q1" s="217"/>
      <c r="R1" s="218" t="s">
        <v>97</v>
      </c>
      <c r="S1" s="218"/>
      <c r="T1" s="218"/>
      <c r="U1" s="218"/>
      <c r="V1" s="218"/>
      <c r="W1" s="218"/>
      <c r="X1" s="218"/>
      <c r="Y1" s="218"/>
      <c r="Z1" s="217" t="s">
        <v>98</v>
      </c>
      <c r="AA1" s="217"/>
      <c r="AB1" s="217"/>
      <c r="AC1" s="217"/>
      <c r="AD1" s="217"/>
      <c r="AE1" s="217"/>
      <c r="AF1" s="217"/>
      <c r="AG1" s="217"/>
      <c r="AH1" s="217" t="s">
        <v>99</v>
      </c>
      <c r="AI1" s="217"/>
      <c r="AJ1" s="217"/>
      <c r="AK1" s="217"/>
      <c r="AL1" s="217"/>
      <c r="AM1" s="217"/>
      <c r="AN1" s="217"/>
      <c r="AO1" s="217"/>
      <c r="AP1" s="4"/>
      <c r="AQ1" s="4" t="s">
        <v>100</v>
      </c>
      <c r="AR1" s="219" t="s">
        <v>92</v>
      </c>
      <c r="AS1" s="220"/>
      <c r="AT1" s="220"/>
      <c r="AU1" s="220"/>
      <c r="AV1" s="220"/>
      <c r="AW1" s="220"/>
      <c r="AX1" s="220"/>
      <c r="AY1" s="220"/>
      <c r="AZ1" s="217" t="s">
        <v>96</v>
      </c>
      <c r="BA1" s="217"/>
      <c r="BB1" s="217"/>
      <c r="BC1" s="217"/>
      <c r="BD1" s="217"/>
      <c r="BE1" s="217"/>
      <c r="BF1" s="217"/>
      <c r="BG1" s="217"/>
      <c r="BH1" s="218" t="s">
        <v>97</v>
      </c>
      <c r="BI1" s="218"/>
      <c r="BJ1" s="218"/>
      <c r="BK1" s="218"/>
      <c r="BL1" s="218"/>
      <c r="BM1" s="218"/>
      <c r="BN1" s="218"/>
      <c r="BO1" s="218"/>
      <c r="BP1" s="217" t="s">
        <v>98</v>
      </c>
      <c r="BQ1" s="217"/>
      <c r="BR1" s="217"/>
      <c r="BS1" s="217"/>
      <c r="BT1" s="217"/>
      <c r="BU1" s="217"/>
      <c r="BV1" s="217"/>
      <c r="BW1" s="217"/>
      <c r="BX1" s="217" t="s">
        <v>99</v>
      </c>
      <c r="BY1" s="217"/>
      <c r="BZ1" s="217"/>
      <c r="CA1" s="217"/>
      <c r="CB1" s="217"/>
      <c r="CC1" s="217"/>
      <c r="CD1" s="217"/>
      <c r="CE1" s="217"/>
    </row>
    <row r="2" spans="1:90" ht="116.25" thickBot="1" x14ac:dyDescent="0.3">
      <c r="A2" s="36" t="s">
        <v>89</v>
      </c>
      <c r="B2" s="71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3">
        <v>2021</v>
      </c>
      <c r="J2" s="71">
        <v>2014</v>
      </c>
      <c r="K2" s="52">
        <v>2015</v>
      </c>
      <c r="L2" s="52">
        <v>2016</v>
      </c>
      <c r="M2" s="52">
        <v>2017</v>
      </c>
      <c r="N2" s="52">
        <v>2018</v>
      </c>
      <c r="O2" s="52">
        <v>2019</v>
      </c>
      <c r="P2" s="52">
        <v>2020</v>
      </c>
      <c r="Q2" s="53">
        <v>2021</v>
      </c>
      <c r="R2" s="71">
        <v>2014</v>
      </c>
      <c r="S2" s="52">
        <v>2015</v>
      </c>
      <c r="T2" s="52">
        <v>2016</v>
      </c>
      <c r="U2" s="52">
        <v>2017</v>
      </c>
      <c r="V2" s="52">
        <v>2018</v>
      </c>
      <c r="W2" s="52">
        <v>2019</v>
      </c>
      <c r="X2" s="52">
        <v>2020</v>
      </c>
      <c r="Y2" s="53">
        <v>2021</v>
      </c>
      <c r="Z2" s="71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2">
        <v>2020</v>
      </c>
      <c r="AG2" s="75">
        <v>2021</v>
      </c>
      <c r="AH2" s="72">
        <v>2014</v>
      </c>
      <c r="AI2" s="73">
        <v>2015</v>
      </c>
      <c r="AJ2" s="73">
        <v>2016</v>
      </c>
      <c r="AK2" s="73">
        <v>2017</v>
      </c>
      <c r="AL2" s="73">
        <v>2018</v>
      </c>
      <c r="AM2" s="73">
        <v>2019</v>
      </c>
      <c r="AN2" s="73">
        <v>2020</v>
      </c>
      <c r="AO2" s="74">
        <v>2021</v>
      </c>
      <c r="AQ2" s="36" t="s">
        <v>89</v>
      </c>
      <c r="AR2" s="71">
        <v>2014</v>
      </c>
      <c r="AS2" s="52">
        <v>2015</v>
      </c>
      <c r="AT2" s="52">
        <v>2016</v>
      </c>
      <c r="AU2" s="52">
        <v>2017</v>
      </c>
      <c r="AV2" s="52">
        <v>2018</v>
      </c>
      <c r="AW2" s="52">
        <v>2019</v>
      </c>
      <c r="AX2" s="52">
        <v>2020</v>
      </c>
      <c r="AY2" s="53">
        <v>2021</v>
      </c>
      <c r="AZ2" s="71">
        <v>2014</v>
      </c>
      <c r="BA2" s="52">
        <v>2015</v>
      </c>
      <c r="BB2" s="52">
        <v>2016</v>
      </c>
      <c r="BC2" s="52">
        <v>2017</v>
      </c>
      <c r="BD2" s="52">
        <v>2018</v>
      </c>
      <c r="BE2" s="52">
        <v>2019</v>
      </c>
      <c r="BF2" s="52">
        <v>2020</v>
      </c>
      <c r="BG2" s="53">
        <v>2021</v>
      </c>
      <c r="BH2" s="71">
        <v>2014</v>
      </c>
      <c r="BI2" s="52">
        <v>2015</v>
      </c>
      <c r="BJ2" s="52">
        <v>2016</v>
      </c>
      <c r="BK2" s="52">
        <v>2017</v>
      </c>
      <c r="BL2" s="52">
        <v>2018</v>
      </c>
      <c r="BM2" s="52">
        <v>2019</v>
      </c>
      <c r="BN2" s="52">
        <v>2020</v>
      </c>
      <c r="BO2" s="53">
        <v>2021</v>
      </c>
      <c r="BP2" s="71">
        <v>2014</v>
      </c>
      <c r="BQ2" s="52">
        <v>2015</v>
      </c>
      <c r="BR2" s="52">
        <v>2016</v>
      </c>
      <c r="BS2" s="52">
        <v>2017</v>
      </c>
      <c r="BT2" s="52">
        <v>2018</v>
      </c>
      <c r="BU2" s="52">
        <v>2019</v>
      </c>
      <c r="BV2" s="52">
        <v>2020</v>
      </c>
      <c r="BW2" s="75">
        <v>2021</v>
      </c>
      <c r="BX2" s="71">
        <v>2014</v>
      </c>
      <c r="BY2" s="52">
        <v>2015</v>
      </c>
      <c r="BZ2" s="52">
        <v>2016</v>
      </c>
      <c r="CA2" s="52">
        <v>2017</v>
      </c>
      <c r="CB2" s="52">
        <v>2018</v>
      </c>
      <c r="CC2" s="52">
        <v>2019</v>
      </c>
      <c r="CD2" s="52">
        <v>2020</v>
      </c>
      <c r="CE2" s="53">
        <v>2021</v>
      </c>
      <c r="CG2" s="87"/>
      <c r="CH2" s="90" t="s">
        <v>101</v>
      </c>
      <c r="CI2" s="91" t="s">
        <v>102</v>
      </c>
      <c r="CJ2" s="91" t="s">
        <v>103</v>
      </c>
      <c r="CK2" s="91" t="s">
        <v>104</v>
      </c>
      <c r="CL2" s="92" t="s">
        <v>105</v>
      </c>
    </row>
    <row r="3" spans="1:90" ht="36" x14ac:dyDescent="0.25">
      <c r="A3" s="37" t="s">
        <v>0</v>
      </c>
      <c r="B3" s="80">
        <v>114.402</v>
      </c>
      <c r="C3" s="81">
        <v>109.13050000000079</v>
      </c>
      <c r="D3" s="82">
        <v>115.20139</v>
      </c>
      <c r="E3" s="81">
        <v>118.402</v>
      </c>
      <c r="F3" s="82">
        <v>118.83499999999999</v>
      </c>
      <c r="G3" s="83">
        <v>121.872</v>
      </c>
      <c r="H3" s="84">
        <v>103.9491</v>
      </c>
      <c r="I3" s="83">
        <v>103.679</v>
      </c>
      <c r="J3" s="76">
        <v>0</v>
      </c>
      <c r="K3" s="60">
        <f t="shared" ref="K3:P3" si="0">C3-$B$3</f>
        <v>-5.2714999999992074</v>
      </c>
      <c r="L3" s="60">
        <f t="shared" si="0"/>
        <v>0.79939000000000249</v>
      </c>
      <c r="M3" s="60">
        <f t="shared" si="0"/>
        <v>4</v>
      </c>
      <c r="N3" s="60">
        <f t="shared" si="0"/>
        <v>4.4329999999999927</v>
      </c>
      <c r="O3" s="60">
        <f t="shared" si="0"/>
        <v>7.4699999999999989</v>
      </c>
      <c r="P3" s="60">
        <f t="shared" si="0"/>
        <v>-10.4529</v>
      </c>
      <c r="Q3" s="61">
        <f t="shared" ref="Q3" si="1">I3-$B$3</f>
        <v>-10.722999999999999</v>
      </c>
      <c r="R3" s="59">
        <f>B3/$B3</f>
        <v>1</v>
      </c>
      <c r="S3" s="60">
        <f>C3/$B$3</f>
        <v>0.95392126011783707</v>
      </c>
      <c r="T3" s="60">
        <f>D3/$B$3</f>
        <v>1.0069875526651633</v>
      </c>
      <c r="U3" s="60">
        <f>E3/$B$3</f>
        <v>1.0349644236988864</v>
      </c>
      <c r="V3" s="60">
        <f>F3/$B$3</f>
        <v>1.0387493225642908</v>
      </c>
      <c r="W3" s="60">
        <f>G3/$B$3</f>
        <v>1.0652960612576703</v>
      </c>
      <c r="X3" s="60">
        <f t="shared" ref="X3:Y3" si="2">H3/$B$3</f>
        <v>0.90863009387947768</v>
      </c>
      <c r="Y3" s="60">
        <f t="shared" si="2"/>
        <v>0.90626912116921032</v>
      </c>
      <c r="Z3" s="76">
        <f>R3*100</f>
        <v>100</v>
      </c>
      <c r="AA3" s="60">
        <f>S3*100</f>
        <v>95.392126011783702</v>
      </c>
      <c r="AB3" s="60">
        <f>T3*100</f>
        <v>100.69875526651633</v>
      </c>
      <c r="AC3" s="60">
        <f>U3*100</f>
        <v>103.49644236988864</v>
      </c>
      <c r="AD3" s="60">
        <f t="shared" ref="AA3:AG18" si="3">V3*100</f>
        <v>103.87493225642908</v>
      </c>
      <c r="AE3" s="60">
        <f t="shared" si="3"/>
        <v>106.52960612576703</v>
      </c>
      <c r="AF3" s="60">
        <f t="shared" si="3"/>
        <v>90.86300938794777</v>
      </c>
      <c r="AG3" s="77">
        <f>Y3*100</f>
        <v>90.626912116921034</v>
      </c>
      <c r="AH3" s="76">
        <f>Z3-100</f>
        <v>0</v>
      </c>
      <c r="AI3" s="60">
        <f>AA3-100</f>
        <v>-4.6078739882162978</v>
      </c>
      <c r="AJ3" s="60">
        <f>AB3-100</f>
        <v>0.69875526651632924</v>
      </c>
      <c r="AK3" s="60">
        <f>AC3-100</f>
        <v>3.4964423698886407</v>
      </c>
      <c r="AL3" s="60">
        <f t="shared" ref="AL3:AO18" si="4">AD3-100</f>
        <v>3.8749322564290765</v>
      </c>
      <c r="AM3" s="60">
        <f t="shared" si="4"/>
        <v>6.5296061257670317</v>
      </c>
      <c r="AN3" s="60">
        <f t="shared" si="4"/>
        <v>-9.1369906120522302</v>
      </c>
      <c r="AO3" s="61">
        <f t="shared" si="4"/>
        <v>-9.3730878830789663</v>
      </c>
      <c r="AQ3" s="37" t="s">
        <v>0</v>
      </c>
      <c r="AR3" s="80">
        <v>114.402</v>
      </c>
      <c r="AS3" s="81">
        <v>109.13050000000079</v>
      </c>
      <c r="AT3" s="82">
        <v>115.20139</v>
      </c>
      <c r="AU3" s="81">
        <v>118.402</v>
      </c>
      <c r="AV3" s="82">
        <v>118.83499999999999</v>
      </c>
      <c r="AW3" s="83">
        <v>121.872</v>
      </c>
      <c r="AX3" s="84">
        <v>103.9491</v>
      </c>
      <c r="AY3" s="83">
        <v>103.679</v>
      </c>
      <c r="AZ3" s="76">
        <v>0</v>
      </c>
      <c r="BA3" s="60">
        <f>AS3-AR3</f>
        <v>-5.2714999999992074</v>
      </c>
      <c r="BB3" s="60">
        <f>AT3-AS3</f>
        <v>6.0708899999992099</v>
      </c>
      <c r="BC3" s="60">
        <f>AU3-AT3</f>
        <v>3.2006099999999975</v>
      </c>
      <c r="BD3" s="60">
        <f>AV3-AU3</f>
        <v>0.43299999999999272</v>
      </c>
      <c r="BE3" s="60">
        <f>AW3-AV3</f>
        <v>3.0370000000000061</v>
      </c>
      <c r="BF3" s="60">
        <f t="shared" ref="BE3:BG18" si="5">AX3-AW3</f>
        <v>-17.922899999999998</v>
      </c>
      <c r="BG3" s="60">
        <f t="shared" si="5"/>
        <v>-0.27009999999999934</v>
      </c>
      <c r="BH3" s="59">
        <f>AR3/$B3</f>
        <v>1</v>
      </c>
      <c r="BI3" s="60">
        <f>AS3/AR3</f>
        <v>0.95392126011783707</v>
      </c>
      <c r="BJ3" s="60">
        <f>AT3/AS3</f>
        <v>1.0556296360778992</v>
      </c>
      <c r="BK3" s="60">
        <f>AU3/AT3</f>
        <v>1.0277827376909254</v>
      </c>
      <c r="BL3" s="60">
        <f>AV3/AU3</f>
        <v>1.0036570328203915</v>
      </c>
      <c r="BM3" s="60">
        <f>AW3/AV3</f>
        <v>1.0255564438086422</v>
      </c>
      <c r="BN3" s="60">
        <f t="shared" ref="BN3:BO18" si="6">AX3/AW3</f>
        <v>0.8529366876723119</v>
      </c>
      <c r="BO3" s="60">
        <f t="shared" si="6"/>
        <v>0.99740161290477747</v>
      </c>
      <c r="BP3" s="76">
        <f>BH3*100</f>
        <v>100</v>
      </c>
      <c r="BQ3" s="60">
        <f>BI3*100</f>
        <v>95.392126011783702</v>
      </c>
      <c r="BR3" s="60">
        <f>BJ3*100</f>
        <v>105.56296360778991</v>
      </c>
      <c r="BS3" s="60">
        <f t="shared" ref="BR3:BW18" si="7">BK3*100</f>
        <v>102.77827376909255</v>
      </c>
      <c r="BT3" s="60">
        <f t="shared" si="7"/>
        <v>100.36570328203915</v>
      </c>
      <c r="BU3" s="60">
        <f t="shared" si="7"/>
        <v>102.55564438086422</v>
      </c>
      <c r="BV3" s="60">
        <f t="shared" si="7"/>
        <v>85.293668767231196</v>
      </c>
      <c r="BW3" s="60">
        <f t="shared" si="7"/>
        <v>99.740161290477744</v>
      </c>
      <c r="BX3" s="76">
        <f>BP3-100</f>
        <v>0</v>
      </c>
      <c r="BY3" s="60">
        <f>BQ3-100</f>
        <v>-4.6078739882162978</v>
      </c>
      <c r="BZ3" s="60">
        <f>BR3-100</f>
        <v>5.5629636077899107</v>
      </c>
      <c r="CA3" s="60">
        <f>BS3-100</f>
        <v>2.7782737690925501</v>
      </c>
      <c r="CB3" s="60">
        <f t="shared" ref="CB3:CE66" si="8">BT3-100</f>
        <v>0.36570328203914926</v>
      </c>
      <c r="CC3" s="60">
        <f t="shared" si="8"/>
        <v>2.5556443808642229</v>
      </c>
      <c r="CD3" s="60">
        <f t="shared" si="8"/>
        <v>-14.706331232768804</v>
      </c>
      <c r="CE3" s="61">
        <f t="shared" si="8"/>
        <v>-0.25983870952225629</v>
      </c>
      <c r="CG3" s="88" t="s">
        <v>0</v>
      </c>
      <c r="CH3" s="135">
        <f>SUM(B3:I3)/8</f>
        <v>113.18387375000009</v>
      </c>
      <c r="CI3" s="136">
        <f>Q3/7</f>
        <v>-1.5318571428571428</v>
      </c>
      <c r="CJ3" s="136">
        <f>Y3^(1/7)</f>
        <v>0.98603852473632103</v>
      </c>
      <c r="CK3" s="136">
        <f>CJ3*100</f>
        <v>98.603852473632102</v>
      </c>
      <c r="CL3" s="137">
        <f>CK3-100</f>
        <v>-1.3961475263678977</v>
      </c>
    </row>
    <row r="4" spans="1:90" ht="24" x14ac:dyDescent="0.25">
      <c r="A4" s="37" t="s">
        <v>1</v>
      </c>
      <c r="B4" s="80">
        <v>79.688000000000002</v>
      </c>
      <c r="C4" s="81">
        <v>79.138800000000003</v>
      </c>
      <c r="D4" s="82">
        <v>65.896960000000007</v>
      </c>
      <c r="E4" s="81">
        <v>78.049000000000007</v>
      </c>
      <c r="F4" s="82">
        <v>77.524000000000001</v>
      </c>
      <c r="G4" s="83">
        <v>74.144000000000005</v>
      </c>
      <c r="H4" s="84">
        <v>63.760899999999999</v>
      </c>
      <c r="I4" s="83">
        <v>62.003</v>
      </c>
      <c r="J4" s="76">
        <f>B4-B4</f>
        <v>0</v>
      </c>
      <c r="K4" s="60">
        <f>C4-$B$4</f>
        <v>-0.54919999999999902</v>
      </c>
      <c r="L4" s="60">
        <f>D4-$B$4</f>
        <v>-13.791039999999995</v>
      </c>
      <c r="M4" s="60">
        <f t="shared" ref="M4:Q4" si="9">E4-$B$4</f>
        <v>-1.6389999999999958</v>
      </c>
      <c r="N4" s="60">
        <f t="shared" si="9"/>
        <v>-2.1640000000000015</v>
      </c>
      <c r="O4" s="60">
        <f t="shared" si="9"/>
        <v>-5.5439999999999969</v>
      </c>
      <c r="P4" s="60">
        <f t="shared" si="9"/>
        <v>-15.927100000000003</v>
      </c>
      <c r="Q4" s="61">
        <f t="shared" si="9"/>
        <v>-17.685000000000002</v>
      </c>
      <c r="R4" s="59">
        <f t="shared" ref="R4:R67" si="10">B4/$B4</f>
        <v>1</v>
      </c>
      <c r="S4" s="60">
        <f>C4/$B4</f>
        <v>0.99310812167453066</v>
      </c>
      <c r="T4" s="60">
        <f>D4/$B4</f>
        <v>0.82693705451259925</v>
      </c>
      <c r="U4" s="60">
        <f t="shared" ref="U4:Y4" si="11">E4/$B4</f>
        <v>0.97943228591506881</v>
      </c>
      <c r="V4" s="60">
        <f>F4/$B4</f>
        <v>0.97284409195863863</v>
      </c>
      <c r="W4" s="60">
        <f t="shared" si="11"/>
        <v>0.93042867182009847</v>
      </c>
      <c r="X4" s="60">
        <f t="shared" si="11"/>
        <v>0.80013176387912854</v>
      </c>
      <c r="Y4" s="60">
        <f t="shared" si="11"/>
        <v>0.77807198072482675</v>
      </c>
      <c r="Z4" s="76">
        <f t="shared" ref="Z4:AG48" si="12">R4*100</f>
        <v>100</v>
      </c>
      <c r="AA4" s="60">
        <f t="shared" si="3"/>
        <v>99.310812167453065</v>
      </c>
      <c r="AB4" s="60">
        <f>T4*100</f>
        <v>82.69370545125993</v>
      </c>
      <c r="AC4" s="60">
        <f t="shared" si="3"/>
        <v>97.94322859150688</v>
      </c>
      <c r="AD4" s="60">
        <f t="shared" si="3"/>
        <v>97.284409195863859</v>
      </c>
      <c r="AE4" s="60">
        <f t="shared" si="3"/>
        <v>93.042867182009843</v>
      </c>
      <c r="AF4" s="60">
        <f t="shared" si="3"/>
        <v>80.01317638791285</v>
      </c>
      <c r="AG4" s="77">
        <f t="shared" si="3"/>
        <v>77.807198072482677</v>
      </c>
      <c r="AH4" s="76">
        <f t="shared" ref="AH4:AO43" si="13">Z4-100</f>
        <v>0</v>
      </c>
      <c r="AI4" s="60">
        <f t="shared" si="13"/>
        <v>-0.68918783254693494</v>
      </c>
      <c r="AJ4" s="60">
        <f t="shared" si="13"/>
        <v>-17.30629454874007</v>
      </c>
      <c r="AK4" s="60">
        <f t="shared" si="13"/>
        <v>-2.0567714084931197</v>
      </c>
      <c r="AL4" s="60">
        <f t="shared" si="4"/>
        <v>-2.7155908041361414</v>
      </c>
      <c r="AM4" s="60">
        <f t="shared" si="4"/>
        <v>-6.957132817990157</v>
      </c>
      <c r="AN4" s="60">
        <f t="shared" si="4"/>
        <v>-19.98682361208715</v>
      </c>
      <c r="AO4" s="61">
        <f t="shared" si="4"/>
        <v>-22.192801927517323</v>
      </c>
      <c r="AQ4" s="37" t="s">
        <v>1</v>
      </c>
      <c r="AR4" s="80">
        <v>79.688000000000002</v>
      </c>
      <c r="AS4" s="81">
        <v>79.138800000000003</v>
      </c>
      <c r="AT4" s="82">
        <v>65.896960000000007</v>
      </c>
      <c r="AU4" s="81">
        <v>78.049000000000007</v>
      </c>
      <c r="AV4" s="82">
        <v>77.524000000000001</v>
      </c>
      <c r="AW4" s="83">
        <v>74.144000000000005</v>
      </c>
      <c r="AX4" s="84">
        <v>63.760899999999999</v>
      </c>
      <c r="AY4" s="83">
        <v>62.003</v>
      </c>
      <c r="AZ4" s="76">
        <v>0</v>
      </c>
      <c r="BA4" s="60">
        <f>AS4-AR4</f>
        <v>-0.54919999999999902</v>
      </c>
      <c r="BB4" s="60">
        <f t="shared" ref="BB4:BG54" si="14">AT4-AS4</f>
        <v>-13.241839999999996</v>
      </c>
      <c r="BC4" s="60">
        <f t="shared" si="14"/>
        <v>12.15204</v>
      </c>
      <c r="BD4" s="60">
        <f t="shared" si="14"/>
        <v>-0.52500000000000568</v>
      </c>
      <c r="BE4" s="60">
        <f t="shared" si="5"/>
        <v>-3.3799999999999955</v>
      </c>
      <c r="BF4" s="60">
        <f t="shared" si="5"/>
        <v>-10.383100000000006</v>
      </c>
      <c r="BG4" s="60">
        <f t="shared" si="5"/>
        <v>-1.7578999999999994</v>
      </c>
      <c r="BH4" s="59">
        <f t="shared" ref="BH4:BH67" si="15">AR4/$B4</f>
        <v>1</v>
      </c>
      <c r="BI4" s="60">
        <f>AS4/AR4</f>
        <v>0.99310812167453066</v>
      </c>
      <c r="BJ4" s="60">
        <f t="shared" ref="BI4:BO45" si="16">AT4/AS4</f>
        <v>0.83267575449716202</v>
      </c>
      <c r="BK4" s="60">
        <f t="shared" si="16"/>
        <v>1.1844097208733149</v>
      </c>
      <c r="BL4" s="60">
        <f t="shared" si="16"/>
        <v>0.9932734564184037</v>
      </c>
      <c r="BM4" s="60">
        <f t="shared" si="16"/>
        <v>0.95640059852432802</v>
      </c>
      <c r="BN4" s="60">
        <f t="shared" si="6"/>
        <v>0.8599603474320241</v>
      </c>
      <c r="BO4" s="60">
        <f t="shared" si="6"/>
        <v>0.97242981200077161</v>
      </c>
      <c r="BP4" s="76">
        <f t="shared" ref="BP4:BW47" si="17">BH4*100</f>
        <v>100</v>
      </c>
      <c r="BQ4" s="60">
        <f t="shared" si="17"/>
        <v>99.310812167453065</v>
      </c>
      <c r="BR4" s="60">
        <f t="shared" si="7"/>
        <v>83.267575449716205</v>
      </c>
      <c r="BS4" s="60">
        <f t="shared" si="7"/>
        <v>118.44097208733149</v>
      </c>
      <c r="BT4" s="60">
        <f t="shared" si="7"/>
        <v>99.327345641840367</v>
      </c>
      <c r="BU4" s="60">
        <f t="shared" si="7"/>
        <v>95.640059852432799</v>
      </c>
      <c r="BV4" s="60">
        <f t="shared" si="7"/>
        <v>85.996034743202415</v>
      </c>
      <c r="BW4" s="60">
        <f t="shared" si="7"/>
        <v>97.242981200077168</v>
      </c>
      <c r="BX4" s="76">
        <f t="shared" ref="BX4:CA67" si="18">BP4-100</f>
        <v>0</v>
      </c>
      <c r="BY4" s="60">
        <f t="shared" si="18"/>
        <v>-0.68918783254693494</v>
      </c>
      <c r="BZ4" s="60">
        <f>BR4-100</f>
        <v>-16.732424550283795</v>
      </c>
      <c r="CA4" s="60">
        <f t="shared" si="18"/>
        <v>18.440972087331488</v>
      </c>
      <c r="CB4" s="60">
        <f t="shared" si="8"/>
        <v>-0.67265435815963315</v>
      </c>
      <c r="CC4" s="60">
        <f t="shared" si="8"/>
        <v>-4.3599401475672011</v>
      </c>
      <c r="CD4" s="60">
        <f t="shared" si="8"/>
        <v>-14.003965256797585</v>
      </c>
      <c r="CE4" s="61">
        <f t="shared" si="8"/>
        <v>-2.7570187999228324</v>
      </c>
      <c r="CG4" s="88" t="s">
        <v>1</v>
      </c>
      <c r="CH4" s="138">
        <f>SUM(B4:I4)/8</f>
        <v>72.525582500000013</v>
      </c>
      <c r="CI4" s="139">
        <f>Q4/7</f>
        <v>-2.5264285714285717</v>
      </c>
      <c r="CJ4" s="139">
        <f t="shared" ref="CJ4:CJ67" si="19">Y4^(1/7)</f>
        <v>0.96478689702893461</v>
      </c>
      <c r="CK4" s="139">
        <f t="shared" ref="CK4:CK67" si="20">CJ4*100</f>
        <v>96.478689702893462</v>
      </c>
      <c r="CL4" s="140">
        <f t="shared" ref="CL4:CL67" si="21">CK4-100</f>
        <v>-3.5213102971065382</v>
      </c>
    </row>
    <row r="5" spans="1:90" ht="36" x14ac:dyDescent="0.25">
      <c r="A5" s="37" t="s">
        <v>2</v>
      </c>
      <c r="B5" s="80">
        <v>129.04300000000001</v>
      </c>
      <c r="C5" s="81">
        <v>123.7542</v>
      </c>
      <c r="D5" s="82">
        <v>120.99069</v>
      </c>
      <c r="E5" s="81">
        <v>121.917</v>
      </c>
      <c r="F5" s="82">
        <v>117.511</v>
      </c>
      <c r="G5" s="83">
        <v>113.95</v>
      </c>
      <c r="H5" s="84">
        <v>102.2619</v>
      </c>
      <c r="I5" s="83">
        <v>101.283</v>
      </c>
      <c r="J5" s="76">
        <f t="shared" ref="J5:J68" si="22">B5-B5</f>
        <v>0</v>
      </c>
      <c r="K5" s="60">
        <f>C5-$B$5</f>
        <v>-5.288800000000009</v>
      </c>
      <c r="L5" s="60">
        <f>D5-$B$5</f>
        <v>-8.0523100000000056</v>
      </c>
      <c r="M5" s="60">
        <f>E5-$B$5</f>
        <v>-7.1260000000000048</v>
      </c>
      <c r="N5" s="60">
        <f>F5-$B$5</f>
        <v>-11.532000000000011</v>
      </c>
      <c r="O5" s="60">
        <f>G5-$B$5</f>
        <v>-15.093000000000004</v>
      </c>
      <c r="P5" s="60">
        <f t="shared" ref="P5:Q5" si="23">H5-$B$5</f>
        <v>-26.781100000000009</v>
      </c>
      <c r="Q5" s="61">
        <f t="shared" si="23"/>
        <v>-27.760000000000005</v>
      </c>
      <c r="R5" s="59">
        <f t="shared" si="10"/>
        <v>1</v>
      </c>
      <c r="S5" s="60">
        <f t="shared" ref="S5:S68" si="24">C5/$B5</f>
        <v>0.95901521198360229</v>
      </c>
      <c r="T5" s="60">
        <f t="shared" ref="T5:T68" si="25">D5/$B5</f>
        <v>0.93759979231728952</v>
      </c>
      <c r="U5" s="60">
        <f t="shared" ref="U5:U68" si="26">E5/$B5</f>
        <v>0.94477809722340611</v>
      </c>
      <c r="V5" s="60">
        <f t="shared" ref="V5:V68" si="27">F5/$B5</f>
        <v>0.91063443968289637</v>
      </c>
      <c r="W5" s="60">
        <f t="shared" ref="W5:W68" si="28">G5/$B5</f>
        <v>0.88303898700433192</v>
      </c>
      <c r="X5" s="60">
        <f t="shared" ref="X5:X68" si="29">H5/$B5</f>
        <v>0.79246375239261324</v>
      </c>
      <c r="Y5" s="60">
        <f t="shared" ref="Y5:Y68" si="30">I5/$B5</f>
        <v>0.78487790891408282</v>
      </c>
      <c r="Z5" s="76">
        <f t="shared" si="12"/>
        <v>100</v>
      </c>
      <c r="AA5" s="60">
        <f t="shared" si="3"/>
        <v>95.901521198360228</v>
      </c>
      <c r="AB5" s="60">
        <f t="shared" si="3"/>
        <v>93.759979231728948</v>
      </c>
      <c r="AC5" s="60">
        <f t="shared" si="3"/>
        <v>94.477809722340609</v>
      </c>
      <c r="AD5" s="60">
        <f t="shared" si="3"/>
        <v>91.063443968289633</v>
      </c>
      <c r="AE5" s="60">
        <f t="shared" si="3"/>
        <v>88.303898700433194</v>
      </c>
      <c r="AF5" s="60">
        <f t="shared" si="3"/>
        <v>79.246375239261326</v>
      </c>
      <c r="AG5" s="77">
        <f t="shared" si="3"/>
        <v>78.487790891408281</v>
      </c>
      <c r="AH5" s="76">
        <f t="shared" si="13"/>
        <v>0</v>
      </c>
      <c r="AI5" s="60">
        <f t="shared" si="13"/>
        <v>-4.0984788016397715</v>
      </c>
      <c r="AJ5" s="60">
        <f t="shared" si="13"/>
        <v>-6.2400207682710516</v>
      </c>
      <c r="AK5" s="60">
        <f t="shared" si="13"/>
        <v>-5.5221902776593907</v>
      </c>
      <c r="AL5" s="60">
        <f t="shared" si="4"/>
        <v>-8.9365560317103672</v>
      </c>
      <c r="AM5" s="60">
        <f t="shared" si="4"/>
        <v>-11.696101299566806</v>
      </c>
      <c r="AN5" s="60">
        <f t="shared" si="4"/>
        <v>-20.753624760738674</v>
      </c>
      <c r="AO5" s="61">
        <f t="shared" si="4"/>
        <v>-21.512209108591719</v>
      </c>
      <c r="AQ5" s="37" t="s">
        <v>2</v>
      </c>
      <c r="AR5" s="80">
        <v>129.04300000000001</v>
      </c>
      <c r="AS5" s="81">
        <v>123.7542</v>
      </c>
      <c r="AT5" s="82">
        <v>120.99069</v>
      </c>
      <c r="AU5" s="81">
        <v>121.917</v>
      </c>
      <c r="AV5" s="82">
        <v>117.511</v>
      </c>
      <c r="AW5" s="83">
        <v>113.95</v>
      </c>
      <c r="AX5" s="84">
        <v>102.2619</v>
      </c>
      <c r="AY5" s="83">
        <v>101.283</v>
      </c>
      <c r="AZ5" s="76">
        <v>0</v>
      </c>
      <c r="BA5" s="60">
        <f t="shared" ref="BA5:BC67" si="31">AS5-AR5</f>
        <v>-5.288800000000009</v>
      </c>
      <c r="BB5" s="60">
        <f>AT5-AS5</f>
        <v>-2.7635099999999966</v>
      </c>
      <c r="BC5" s="60">
        <f t="shared" si="14"/>
        <v>0.92631000000000085</v>
      </c>
      <c r="BD5" s="60">
        <f t="shared" si="14"/>
        <v>-4.4060000000000059</v>
      </c>
      <c r="BE5" s="60">
        <f t="shared" si="5"/>
        <v>-3.5609999999999928</v>
      </c>
      <c r="BF5" s="60">
        <f t="shared" si="5"/>
        <v>-11.688100000000006</v>
      </c>
      <c r="BG5" s="60">
        <f>AY5-AX5</f>
        <v>-0.97889999999999588</v>
      </c>
      <c r="BH5" s="59">
        <f t="shared" si="15"/>
        <v>1</v>
      </c>
      <c r="BI5" s="60">
        <f t="shared" si="16"/>
        <v>0.95901521198360229</v>
      </c>
      <c r="BJ5" s="60">
        <f>AT5/AS5</f>
        <v>0.97766936394885995</v>
      </c>
      <c r="BK5" s="60">
        <f>AU5/AT5</f>
        <v>1.0076560436179016</v>
      </c>
      <c r="BL5" s="60">
        <f>AV5/AU5</f>
        <v>0.96386065930099984</v>
      </c>
      <c r="BM5" s="60">
        <f t="shared" si="16"/>
        <v>0.96969645394899207</v>
      </c>
      <c r="BN5" s="60">
        <f t="shared" si="6"/>
        <v>0.89742781921895565</v>
      </c>
      <c r="BO5" s="60">
        <f t="shared" si="6"/>
        <v>0.99042751992677625</v>
      </c>
      <c r="BP5" s="76">
        <f t="shared" si="17"/>
        <v>100</v>
      </c>
      <c r="BQ5" s="60">
        <f t="shared" si="17"/>
        <v>95.901521198360228</v>
      </c>
      <c r="BR5" s="60">
        <f t="shared" si="7"/>
        <v>97.766936394885988</v>
      </c>
      <c r="BS5" s="60">
        <f t="shared" si="7"/>
        <v>100.76560436179017</v>
      </c>
      <c r="BT5" s="60">
        <f t="shared" si="7"/>
        <v>96.386065930099988</v>
      </c>
      <c r="BU5" s="60">
        <f t="shared" si="7"/>
        <v>96.969645394899203</v>
      </c>
      <c r="BV5" s="60">
        <f t="shared" si="7"/>
        <v>89.74278192189557</v>
      </c>
      <c r="BW5" s="60">
        <f t="shared" si="7"/>
        <v>99.042751992677623</v>
      </c>
      <c r="BX5" s="76">
        <f t="shared" si="18"/>
        <v>0</v>
      </c>
      <c r="BY5" s="60">
        <f t="shared" si="18"/>
        <v>-4.0984788016397715</v>
      </c>
      <c r="BZ5" s="60">
        <f t="shared" si="18"/>
        <v>-2.2330636051140118</v>
      </c>
      <c r="CA5" s="60">
        <f t="shared" si="18"/>
        <v>0.76560436179016733</v>
      </c>
      <c r="CB5" s="60">
        <f t="shared" si="8"/>
        <v>-3.6139340699000115</v>
      </c>
      <c r="CC5" s="60">
        <f t="shared" si="8"/>
        <v>-3.030354605100797</v>
      </c>
      <c r="CD5" s="60">
        <f t="shared" si="8"/>
        <v>-10.25721807810443</v>
      </c>
      <c r="CE5" s="61">
        <f t="shared" si="8"/>
        <v>-0.95724800732237725</v>
      </c>
      <c r="CG5" s="88" t="s">
        <v>2</v>
      </c>
      <c r="CH5" s="138">
        <f>SUM(B5:I5)/8</f>
        <v>116.33884875</v>
      </c>
      <c r="CI5" s="139">
        <f>Q5/7</f>
        <v>-3.9657142857142866</v>
      </c>
      <c r="CJ5" s="139">
        <f t="shared" si="19"/>
        <v>0.96598799546091141</v>
      </c>
      <c r="CK5" s="139">
        <f t="shared" si="20"/>
        <v>96.598799546091143</v>
      </c>
      <c r="CL5" s="140">
        <f t="shared" si="21"/>
        <v>-3.4012004539088565</v>
      </c>
    </row>
    <row r="6" spans="1:90" ht="36" x14ac:dyDescent="0.25">
      <c r="A6" s="37" t="s">
        <v>3</v>
      </c>
      <c r="B6" s="80">
        <v>187.83799999999999</v>
      </c>
      <c r="C6" s="81">
        <v>215.3837</v>
      </c>
      <c r="D6" s="82">
        <v>207.65146999999999</v>
      </c>
      <c r="E6" s="81">
        <v>225.99700000000001</v>
      </c>
      <c r="F6" s="82">
        <v>226.542</v>
      </c>
      <c r="G6" s="83">
        <v>215.26599999999999</v>
      </c>
      <c r="H6" s="84">
        <v>171.61879999999999</v>
      </c>
      <c r="I6" s="83">
        <v>169.00299999999999</v>
      </c>
      <c r="J6" s="76">
        <f t="shared" si="22"/>
        <v>0</v>
      </c>
      <c r="K6" s="60">
        <f>C6-$B$6</f>
        <v>27.545700000000011</v>
      </c>
      <c r="L6" s="60">
        <f t="shared" ref="L6:Q6" si="32">D6-$B$6</f>
        <v>19.813469999999995</v>
      </c>
      <c r="M6" s="60">
        <f t="shared" si="32"/>
        <v>38.15900000000002</v>
      </c>
      <c r="N6" s="60">
        <f t="shared" si="32"/>
        <v>38.704000000000008</v>
      </c>
      <c r="O6" s="60">
        <f t="shared" si="32"/>
        <v>27.427999999999997</v>
      </c>
      <c r="P6" s="60">
        <f t="shared" si="32"/>
        <v>-16.219200000000001</v>
      </c>
      <c r="Q6" s="61">
        <f t="shared" si="32"/>
        <v>-18.835000000000008</v>
      </c>
      <c r="R6" s="59">
        <f>B6/$B6</f>
        <v>1</v>
      </c>
      <c r="S6" s="60">
        <f>C6/$B6</f>
        <v>1.1466460460609675</v>
      </c>
      <c r="T6" s="60">
        <f t="shared" si="25"/>
        <v>1.1054816916704819</v>
      </c>
      <c r="U6" s="60">
        <f t="shared" si="26"/>
        <v>1.2031484577135618</v>
      </c>
      <c r="V6" s="60">
        <f t="shared" si="27"/>
        <v>1.2060498940576454</v>
      </c>
      <c r="W6" s="60">
        <f t="shared" si="28"/>
        <v>1.1460194422853736</v>
      </c>
      <c r="X6" s="60">
        <f t="shared" si="29"/>
        <v>0.91365325440006817</v>
      </c>
      <c r="Y6" s="60">
        <f t="shared" si="30"/>
        <v>0.8997274246957484</v>
      </c>
      <c r="Z6" s="76">
        <f t="shared" si="12"/>
        <v>100</v>
      </c>
      <c r="AA6" s="60">
        <f t="shared" si="3"/>
        <v>114.66460460609676</v>
      </c>
      <c r="AB6" s="60">
        <f t="shared" si="3"/>
        <v>110.5481691670482</v>
      </c>
      <c r="AC6" s="60">
        <f t="shared" si="3"/>
        <v>120.31484577135618</v>
      </c>
      <c r="AD6" s="60">
        <f t="shared" si="3"/>
        <v>120.60498940576454</v>
      </c>
      <c r="AE6" s="60">
        <f t="shared" si="3"/>
        <v>114.60194422853735</v>
      </c>
      <c r="AF6" s="60">
        <f t="shared" si="3"/>
        <v>91.365325440006814</v>
      </c>
      <c r="AG6" s="77">
        <f t="shared" si="3"/>
        <v>89.97274246957484</v>
      </c>
      <c r="AH6" s="76">
        <f t="shared" si="13"/>
        <v>0</v>
      </c>
      <c r="AI6" s="60">
        <f t="shared" si="13"/>
        <v>14.664604606096759</v>
      </c>
      <c r="AJ6" s="60">
        <f t="shared" si="13"/>
        <v>10.548169167048201</v>
      </c>
      <c r="AK6" s="60">
        <f t="shared" si="13"/>
        <v>20.314845771356175</v>
      </c>
      <c r="AL6" s="60">
        <f t="shared" si="4"/>
        <v>20.604989405764542</v>
      </c>
      <c r="AM6" s="60">
        <f t="shared" si="4"/>
        <v>14.601944228537349</v>
      </c>
      <c r="AN6" s="60">
        <f t="shared" si="4"/>
        <v>-8.6346745599931864</v>
      </c>
      <c r="AO6" s="61">
        <f t="shared" si="4"/>
        <v>-10.02725753042516</v>
      </c>
      <c r="AQ6" s="37" t="s">
        <v>3</v>
      </c>
      <c r="AR6" s="80">
        <v>187.83799999999999</v>
      </c>
      <c r="AS6" s="81">
        <v>215.3837</v>
      </c>
      <c r="AT6" s="82">
        <v>207.65146999999999</v>
      </c>
      <c r="AU6" s="81">
        <v>225.99700000000001</v>
      </c>
      <c r="AV6" s="82">
        <v>226.542</v>
      </c>
      <c r="AW6" s="83">
        <v>215.26599999999999</v>
      </c>
      <c r="AX6" s="84">
        <v>171.61879999999999</v>
      </c>
      <c r="AY6" s="83">
        <v>169.00299999999999</v>
      </c>
      <c r="AZ6" s="76">
        <v>0</v>
      </c>
      <c r="BA6" s="60">
        <f t="shared" si="31"/>
        <v>27.545700000000011</v>
      </c>
      <c r="BB6" s="60">
        <f t="shared" si="14"/>
        <v>-7.7322300000000155</v>
      </c>
      <c r="BC6" s="60">
        <f>AU6-AT6</f>
        <v>18.345530000000025</v>
      </c>
      <c r="BD6" s="60">
        <f t="shared" si="14"/>
        <v>0.54499999999998749</v>
      </c>
      <c r="BE6" s="60">
        <f>AW6-AV6</f>
        <v>-11.27600000000001</v>
      </c>
      <c r="BF6" s="60">
        <f t="shared" si="5"/>
        <v>-43.647199999999998</v>
      </c>
      <c r="BG6" s="60">
        <f t="shared" si="5"/>
        <v>-2.6158000000000072</v>
      </c>
      <c r="BH6" s="59">
        <f t="shared" si="15"/>
        <v>1</v>
      </c>
      <c r="BI6" s="60">
        <f t="shared" si="16"/>
        <v>1.1466460460609675</v>
      </c>
      <c r="BJ6" s="60">
        <f t="shared" si="16"/>
        <v>0.96410020814017028</v>
      </c>
      <c r="BK6" s="60">
        <f t="shared" si="16"/>
        <v>1.0883477010781577</v>
      </c>
      <c r="BL6" s="60">
        <f t="shared" si="16"/>
        <v>1.0024115364363244</v>
      </c>
      <c r="BM6" s="60">
        <f t="shared" si="16"/>
        <v>0.95022556523735113</v>
      </c>
      <c r="BN6" s="60">
        <f t="shared" si="6"/>
        <v>0.79724062322893541</v>
      </c>
      <c r="BO6" s="60">
        <f t="shared" si="6"/>
        <v>0.98475808011709665</v>
      </c>
      <c r="BP6" s="76">
        <f t="shared" si="17"/>
        <v>100</v>
      </c>
      <c r="BQ6" s="60">
        <f t="shared" si="17"/>
        <v>114.66460460609676</v>
      </c>
      <c r="BR6" s="60">
        <f t="shared" si="7"/>
        <v>96.410020814017031</v>
      </c>
      <c r="BS6" s="60">
        <f t="shared" si="7"/>
        <v>108.83477010781577</v>
      </c>
      <c r="BT6" s="60">
        <f t="shared" si="7"/>
        <v>100.24115364363244</v>
      </c>
      <c r="BU6" s="60">
        <f t="shared" si="7"/>
        <v>95.022556523735119</v>
      </c>
      <c r="BV6" s="60">
        <f t="shared" si="7"/>
        <v>79.724062322893545</v>
      </c>
      <c r="BW6" s="60">
        <f t="shared" si="7"/>
        <v>98.47580801170966</v>
      </c>
      <c r="BX6" s="76">
        <f t="shared" si="18"/>
        <v>0</v>
      </c>
      <c r="BY6" s="60">
        <f t="shared" si="18"/>
        <v>14.664604606096759</v>
      </c>
      <c r="BZ6" s="60">
        <f t="shared" si="18"/>
        <v>-3.5899791859829691</v>
      </c>
      <c r="CA6" s="60">
        <f t="shared" si="18"/>
        <v>8.8347701078157712</v>
      </c>
      <c r="CB6" s="60">
        <f t="shared" si="8"/>
        <v>0.24115364363244396</v>
      </c>
      <c r="CC6" s="60">
        <f t="shared" si="8"/>
        <v>-4.9774434762648809</v>
      </c>
      <c r="CD6" s="60">
        <f t="shared" si="8"/>
        <v>-20.275937677106455</v>
      </c>
      <c r="CE6" s="61">
        <f t="shared" si="8"/>
        <v>-1.5241919882903403</v>
      </c>
      <c r="CG6" s="88" t="s">
        <v>3</v>
      </c>
      <c r="CH6" s="138">
        <f t="shared" ref="CH6:CH67" si="33">SUM(B6:I6)/8</f>
        <v>202.41249624999998</v>
      </c>
      <c r="CI6" s="139">
        <f t="shared" ref="CI6:CI69" si="34">Q6/7</f>
        <v>-2.6907142857142867</v>
      </c>
      <c r="CJ6" s="139">
        <f t="shared" si="19"/>
        <v>0.98501858032755196</v>
      </c>
      <c r="CK6" s="139">
        <f t="shared" si="20"/>
        <v>98.501858032755194</v>
      </c>
      <c r="CL6" s="140">
        <f t="shared" si="21"/>
        <v>-1.4981419672448055</v>
      </c>
    </row>
    <row r="7" spans="1:90" ht="36" x14ac:dyDescent="0.25">
      <c r="A7" s="37" t="s">
        <v>4</v>
      </c>
      <c r="B7" s="80">
        <v>98.096999999999994</v>
      </c>
      <c r="C7" s="81">
        <v>97.265200000000277</v>
      </c>
      <c r="D7" s="82">
        <v>92.483000000000004</v>
      </c>
      <c r="E7" s="81">
        <v>95.111000000000004</v>
      </c>
      <c r="F7" s="82">
        <v>91.438000000000002</v>
      </c>
      <c r="G7" s="83">
        <v>83.614000000000004</v>
      </c>
      <c r="H7" s="84">
        <v>76.592300000000009</v>
      </c>
      <c r="I7" s="83">
        <v>76.445999999999998</v>
      </c>
      <c r="J7" s="76">
        <f t="shared" si="22"/>
        <v>0</v>
      </c>
      <c r="K7" s="60">
        <f>C7-$B$7</f>
        <v>-0.83179999999971699</v>
      </c>
      <c r="L7" s="60">
        <f t="shared" ref="L7:Q7" si="35">D7-$B$7</f>
        <v>-5.6139999999999901</v>
      </c>
      <c r="M7" s="60">
        <f t="shared" si="35"/>
        <v>-2.98599999999999</v>
      </c>
      <c r="N7" s="60">
        <f t="shared" si="35"/>
        <v>-6.6589999999999918</v>
      </c>
      <c r="O7" s="60">
        <f t="shared" si="35"/>
        <v>-14.48299999999999</v>
      </c>
      <c r="P7" s="60">
        <f t="shared" si="35"/>
        <v>-21.504699999999985</v>
      </c>
      <c r="Q7" s="61">
        <f t="shared" si="35"/>
        <v>-21.650999999999996</v>
      </c>
      <c r="R7" s="59">
        <f t="shared" si="10"/>
        <v>1</v>
      </c>
      <c r="S7" s="60">
        <f t="shared" si="24"/>
        <v>0.9915206377361212</v>
      </c>
      <c r="T7" s="60">
        <f>D7/$B7</f>
        <v>0.9427709308133787</v>
      </c>
      <c r="U7" s="60">
        <f t="shared" si="26"/>
        <v>0.9695607408993141</v>
      </c>
      <c r="V7" s="60">
        <f t="shared" si="27"/>
        <v>0.93211820952730473</v>
      </c>
      <c r="W7" s="60">
        <f t="shared" si="28"/>
        <v>0.85236041876917756</v>
      </c>
      <c r="X7" s="60">
        <f t="shared" si="29"/>
        <v>0.78078126752092325</v>
      </c>
      <c r="Y7" s="60">
        <f t="shared" si="30"/>
        <v>0.77928988654087283</v>
      </c>
      <c r="Z7" s="76">
        <f t="shared" si="12"/>
        <v>100</v>
      </c>
      <c r="AA7" s="60">
        <f t="shared" si="3"/>
        <v>99.152063773612127</v>
      </c>
      <c r="AB7" s="60">
        <f t="shared" si="3"/>
        <v>94.277093081337867</v>
      </c>
      <c r="AC7" s="60">
        <f t="shared" si="3"/>
        <v>96.956074089931406</v>
      </c>
      <c r="AD7" s="60">
        <f t="shared" si="3"/>
        <v>93.211820952730477</v>
      </c>
      <c r="AE7" s="60">
        <f t="shared" si="3"/>
        <v>85.236041876917753</v>
      </c>
      <c r="AF7" s="60">
        <f t="shared" si="3"/>
        <v>78.078126752092331</v>
      </c>
      <c r="AG7" s="77">
        <f t="shared" si="3"/>
        <v>77.928988654087277</v>
      </c>
      <c r="AH7" s="76">
        <f t="shared" si="13"/>
        <v>0</v>
      </c>
      <c r="AI7" s="60">
        <f t="shared" si="13"/>
        <v>-0.84793622638787269</v>
      </c>
      <c r="AJ7" s="60">
        <f t="shared" si="13"/>
        <v>-5.7229069186621331</v>
      </c>
      <c r="AK7" s="60">
        <f t="shared" si="13"/>
        <v>-3.0439259100685945</v>
      </c>
      <c r="AL7" s="60">
        <f t="shared" si="4"/>
        <v>-6.7881790472695229</v>
      </c>
      <c r="AM7" s="60">
        <f t="shared" si="4"/>
        <v>-14.763958123082247</v>
      </c>
      <c r="AN7" s="60">
        <f t="shared" si="4"/>
        <v>-21.921873247907669</v>
      </c>
      <c r="AO7" s="61">
        <f t="shared" si="4"/>
        <v>-22.071011345912723</v>
      </c>
      <c r="AQ7" s="37" t="s">
        <v>4</v>
      </c>
      <c r="AR7" s="80">
        <v>98.096999999999994</v>
      </c>
      <c r="AS7" s="81">
        <v>97.265200000000277</v>
      </c>
      <c r="AT7" s="82">
        <v>92.483000000000004</v>
      </c>
      <c r="AU7" s="81">
        <v>95.111000000000004</v>
      </c>
      <c r="AV7" s="82">
        <v>91.438000000000002</v>
      </c>
      <c r="AW7" s="83">
        <v>83.614000000000004</v>
      </c>
      <c r="AX7" s="84">
        <v>76.592300000000009</v>
      </c>
      <c r="AY7" s="83">
        <v>76.445999999999998</v>
      </c>
      <c r="AZ7" s="76">
        <v>0</v>
      </c>
      <c r="BA7" s="60">
        <f t="shared" si="31"/>
        <v>-0.83179999999971699</v>
      </c>
      <c r="BB7" s="60">
        <f t="shared" si="14"/>
        <v>-4.7822000000002731</v>
      </c>
      <c r="BC7" s="60">
        <f t="shared" si="14"/>
        <v>2.6280000000000001</v>
      </c>
      <c r="BD7" s="60">
        <f t="shared" si="14"/>
        <v>-3.6730000000000018</v>
      </c>
      <c r="BE7" s="60">
        <f>AW7-AV7</f>
        <v>-7.8239999999999981</v>
      </c>
      <c r="BF7" s="60">
        <f t="shared" si="5"/>
        <v>-7.0216999999999956</v>
      </c>
      <c r="BG7" s="60">
        <f>AY7-AX7</f>
        <v>-0.14630000000001075</v>
      </c>
      <c r="BH7" s="59">
        <f t="shared" si="15"/>
        <v>1</v>
      </c>
      <c r="BI7" s="60">
        <f t="shared" si="16"/>
        <v>0.9915206377361212</v>
      </c>
      <c r="BJ7" s="60">
        <f t="shared" si="16"/>
        <v>0.95083339159329072</v>
      </c>
      <c r="BK7" s="60">
        <f>AU7/AT7</f>
        <v>1.0284160332169154</v>
      </c>
      <c r="BL7" s="60">
        <f>AV7/AU7</f>
        <v>0.96138196423126665</v>
      </c>
      <c r="BM7" s="60">
        <f t="shared" si="16"/>
        <v>0.91443382401189877</v>
      </c>
      <c r="BN7" s="60">
        <f t="shared" si="6"/>
        <v>0.91602243643409009</v>
      </c>
      <c r="BO7" s="60">
        <f t="shared" si="6"/>
        <v>0.99808988632016515</v>
      </c>
      <c r="BP7" s="76">
        <f t="shared" si="17"/>
        <v>100</v>
      </c>
      <c r="BQ7" s="60">
        <f t="shared" si="17"/>
        <v>99.152063773612127</v>
      </c>
      <c r="BR7" s="60">
        <f t="shared" si="7"/>
        <v>95.083339159329071</v>
      </c>
      <c r="BS7" s="60">
        <f t="shared" si="7"/>
        <v>102.84160332169154</v>
      </c>
      <c r="BT7" s="60">
        <f t="shared" si="7"/>
        <v>96.138196423126658</v>
      </c>
      <c r="BU7" s="60">
        <f t="shared" si="7"/>
        <v>91.443382401189879</v>
      </c>
      <c r="BV7" s="60">
        <f t="shared" si="7"/>
        <v>91.602243643409011</v>
      </c>
      <c r="BW7" s="60">
        <f t="shared" si="7"/>
        <v>99.808988632016522</v>
      </c>
      <c r="BX7" s="76">
        <f t="shared" si="18"/>
        <v>0</v>
      </c>
      <c r="BY7" s="60">
        <f t="shared" si="18"/>
        <v>-0.84793622638787269</v>
      </c>
      <c r="BZ7" s="60">
        <f t="shared" si="18"/>
        <v>-4.9166608406709287</v>
      </c>
      <c r="CA7" s="60">
        <f t="shared" si="18"/>
        <v>2.8416033216915366</v>
      </c>
      <c r="CB7" s="60">
        <f t="shared" si="8"/>
        <v>-3.8618035768733421</v>
      </c>
      <c r="CC7" s="60">
        <f t="shared" si="8"/>
        <v>-8.5566175988101207</v>
      </c>
      <c r="CD7" s="60">
        <f t="shared" si="8"/>
        <v>-8.397756356590989</v>
      </c>
      <c r="CE7" s="61">
        <f t="shared" si="8"/>
        <v>-0.19101136798347795</v>
      </c>
      <c r="CG7" s="88" t="s">
        <v>4</v>
      </c>
      <c r="CH7" s="138">
        <f t="shared" si="33"/>
        <v>88.880812500000033</v>
      </c>
      <c r="CI7" s="139">
        <f t="shared" si="34"/>
        <v>-3.0929999999999995</v>
      </c>
      <c r="CJ7" s="139">
        <f t="shared" si="19"/>
        <v>0.96500249075994515</v>
      </c>
      <c r="CK7" s="139">
        <f t="shared" si="20"/>
        <v>96.500249075994518</v>
      </c>
      <c r="CL7" s="140">
        <f t="shared" si="21"/>
        <v>-3.4997509240054825</v>
      </c>
    </row>
    <row r="8" spans="1:90" ht="24" x14ac:dyDescent="0.25">
      <c r="A8" s="37" t="s">
        <v>5</v>
      </c>
      <c r="B8" s="80">
        <v>102.941</v>
      </c>
      <c r="C8" s="81">
        <v>86.784700000000001</v>
      </c>
      <c r="D8" s="82">
        <v>86.167580000000001</v>
      </c>
      <c r="E8" s="81">
        <v>87.712999999999994</v>
      </c>
      <c r="F8" s="82">
        <v>86.367999999999995</v>
      </c>
      <c r="G8" s="83">
        <v>84.367000000000004</v>
      </c>
      <c r="H8" s="84">
        <v>79.968999999999994</v>
      </c>
      <c r="I8" s="83">
        <v>74.792000000000002</v>
      </c>
      <c r="J8" s="76">
        <f t="shared" si="22"/>
        <v>0</v>
      </c>
      <c r="K8" s="60">
        <f t="shared" ref="K8:Q23" si="36">C8-$B8</f>
        <v>-16.156300000000002</v>
      </c>
      <c r="L8" s="60">
        <f t="shared" si="36"/>
        <v>-16.773420000000002</v>
      </c>
      <c r="M8" s="60">
        <f t="shared" si="36"/>
        <v>-15.228000000000009</v>
      </c>
      <c r="N8" s="60">
        <f t="shared" si="36"/>
        <v>-16.573000000000008</v>
      </c>
      <c r="O8" s="60">
        <f t="shared" si="36"/>
        <v>-18.573999999999998</v>
      </c>
      <c r="P8" s="60">
        <f>H8-$B8</f>
        <v>-22.972000000000008</v>
      </c>
      <c r="Q8" s="61">
        <f t="shared" si="36"/>
        <v>-28.149000000000001</v>
      </c>
      <c r="R8" s="59">
        <f t="shared" si="10"/>
        <v>1</v>
      </c>
      <c r="S8" s="60">
        <f t="shared" si="24"/>
        <v>0.8430528166619714</v>
      </c>
      <c r="T8" s="60">
        <f t="shared" si="25"/>
        <v>0.83705792638501664</v>
      </c>
      <c r="U8" s="60">
        <f t="shared" si="26"/>
        <v>0.85207060354960595</v>
      </c>
      <c r="V8" s="60">
        <f>F8/$B8</f>
        <v>0.83900486686548603</v>
      </c>
      <c r="W8" s="60">
        <f t="shared" si="28"/>
        <v>0.81956654782836769</v>
      </c>
      <c r="X8" s="60">
        <f t="shared" si="29"/>
        <v>0.77684304601665022</v>
      </c>
      <c r="Y8" s="60">
        <f t="shared" si="30"/>
        <v>0.72655210266074743</v>
      </c>
      <c r="Z8" s="76">
        <f t="shared" si="12"/>
        <v>100</v>
      </c>
      <c r="AA8" s="60">
        <f t="shared" si="3"/>
        <v>84.305281666197146</v>
      </c>
      <c r="AB8" s="60">
        <f t="shared" si="3"/>
        <v>83.705792638501663</v>
      </c>
      <c r="AC8" s="60">
        <f t="shared" si="3"/>
        <v>85.207060354960589</v>
      </c>
      <c r="AD8" s="60">
        <f t="shared" si="3"/>
        <v>83.900486686548604</v>
      </c>
      <c r="AE8" s="60">
        <f t="shared" si="3"/>
        <v>81.956654782836765</v>
      </c>
      <c r="AF8" s="60">
        <f t="shared" si="3"/>
        <v>77.684304601665019</v>
      </c>
      <c r="AG8" s="77">
        <f t="shared" si="3"/>
        <v>72.655210266074747</v>
      </c>
      <c r="AH8" s="76">
        <f t="shared" si="13"/>
        <v>0</v>
      </c>
      <c r="AI8" s="60">
        <f t="shared" si="13"/>
        <v>-15.694718333802854</v>
      </c>
      <c r="AJ8" s="60">
        <f t="shared" si="13"/>
        <v>-16.294207361498337</v>
      </c>
      <c r="AK8" s="60">
        <f t="shared" si="13"/>
        <v>-14.792939645039411</v>
      </c>
      <c r="AL8" s="60">
        <f t="shared" si="4"/>
        <v>-16.099513313451396</v>
      </c>
      <c r="AM8" s="60">
        <f t="shared" si="4"/>
        <v>-18.043345217163235</v>
      </c>
      <c r="AN8" s="60">
        <f t="shared" si="4"/>
        <v>-22.315695398334981</v>
      </c>
      <c r="AO8" s="61">
        <f t="shared" si="4"/>
        <v>-27.344789733925253</v>
      </c>
      <c r="AQ8" s="37" t="s">
        <v>5</v>
      </c>
      <c r="AR8" s="80">
        <v>102.941</v>
      </c>
      <c r="AS8" s="81">
        <v>86.784700000000001</v>
      </c>
      <c r="AT8" s="82">
        <v>86.167580000000001</v>
      </c>
      <c r="AU8" s="81">
        <v>87.712999999999994</v>
      </c>
      <c r="AV8" s="82">
        <v>86.367999999999995</v>
      </c>
      <c r="AW8" s="83">
        <v>84.367000000000004</v>
      </c>
      <c r="AX8" s="84">
        <v>79.968999999999994</v>
      </c>
      <c r="AY8" s="83">
        <v>74.792000000000002</v>
      </c>
      <c r="AZ8" s="76">
        <v>0</v>
      </c>
      <c r="BA8" s="60">
        <f t="shared" si="31"/>
        <v>-16.156300000000002</v>
      </c>
      <c r="BB8" s="60">
        <f t="shared" si="14"/>
        <v>-0.61711999999999989</v>
      </c>
      <c r="BC8" s="60">
        <f t="shared" si="14"/>
        <v>1.5454199999999929</v>
      </c>
      <c r="BD8" s="60">
        <f t="shared" si="14"/>
        <v>-1.3449999999999989</v>
      </c>
      <c r="BE8" s="60">
        <f t="shared" si="5"/>
        <v>-2.0009999999999906</v>
      </c>
      <c r="BF8" s="60">
        <f t="shared" si="5"/>
        <v>-4.3980000000000103</v>
      </c>
      <c r="BG8" s="60">
        <f t="shared" si="5"/>
        <v>-5.1769999999999925</v>
      </c>
      <c r="BH8" s="59">
        <f t="shared" si="15"/>
        <v>1</v>
      </c>
      <c r="BI8" s="60">
        <f t="shared" si="16"/>
        <v>0.8430528166619714</v>
      </c>
      <c r="BJ8" s="60">
        <f t="shared" si="16"/>
        <v>0.99288906915619923</v>
      </c>
      <c r="BK8" s="60">
        <f t="shared" si="16"/>
        <v>1.0179350516748873</v>
      </c>
      <c r="BL8" s="60">
        <f t="shared" si="16"/>
        <v>0.984665899011549</v>
      </c>
      <c r="BM8" s="60">
        <f t="shared" si="16"/>
        <v>0.97683169692478711</v>
      </c>
      <c r="BN8" s="60">
        <f t="shared" si="6"/>
        <v>0.94787061291737273</v>
      </c>
      <c r="BO8" s="60">
        <f t="shared" si="6"/>
        <v>0.93526241418549694</v>
      </c>
      <c r="BP8" s="76">
        <f t="shared" si="17"/>
        <v>100</v>
      </c>
      <c r="BQ8" s="60">
        <f t="shared" si="17"/>
        <v>84.305281666197146</v>
      </c>
      <c r="BR8" s="60">
        <f t="shared" si="7"/>
        <v>99.288906915619918</v>
      </c>
      <c r="BS8" s="60">
        <f t="shared" si="7"/>
        <v>101.79350516748873</v>
      </c>
      <c r="BT8" s="60">
        <f t="shared" si="7"/>
        <v>98.466589901154904</v>
      </c>
      <c r="BU8" s="60">
        <f t="shared" si="7"/>
        <v>97.683169692478714</v>
      </c>
      <c r="BV8" s="60">
        <f t="shared" si="7"/>
        <v>94.787061291737274</v>
      </c>
      <c r="BW8" s="60">
        <f t="shared" si="7"/>
        <v>93.526241418549688</v>
      </c>
      <c r="BX8" s="76">
        <f t="shared" si="18"/>
        <v>0</v>
      </c>
      <c r="BY8" s="60">
        <f t="shared" si="18"/>
        <v>-15.694718333802854</v>
      </c>
      <c r="BZ8" s="60">
        <f t="shared" si="18"/>
        <v>-0.71109308438008156</v>
      </c>
      <c r="CA8" s="60">
        <f t="shared" si="18"/>
        <v>1.7935051674887319</v>
      </c>
      <c r="CB8" s="60">
        <f t="shared" si="8"/>
        <v>-1.5334100988450956</v>
      </c>
      <c r="CC8" s="60">
        <f t="shared" si="8"/>
        <v>-2.3168303075212862</v>
      </c>
      <c r="CD8" s="60">
        <f t="shared" si="8"/>
        <v>-5.2129387082627261</v>
      </c>
      <c r="CE8" s="61">
        <f t="shared" si="8"/>
        <v>-6.473758581450312</v>
      </c>
      <c r="CG8" s="88" t="s">
        <v>5</v>
      </c>
      <c r="CH8" s="138">
        <f t="shared" si="33"/>
        <v>86.137784999999994</v>
      </c>
      <c r="CI8" s="139">
        <f t="shared" si="34"/>
        <v>-4.0212857142857148</v>
      </c>
      <c r="CJ8" s="139">
        <f t="shared" si="19"/>
        <v>0.95539060505188411</v>
      </c>
      <c r="CK8" s="139">
        <f t="shared" si="20"/>
        <v>95.539060505188417</v>
      </c>
      <c r="CL8" s="140">
        <f t="shared" si="21"/>
        <v>-4.4609394948115835</v>
      </c>
    </row>
    <row r="9" spans="1:90" ht="36" x14ac:dyDescent="0.25">
      <c r="A9" s="37" t="s">
        <v>6</v>
      </c>
      <c r="B9" s="80">
        <v>49.982999999999997</v>
      </c>
      <c r="C9" s="81">
        <v>59.460199999999809</v>
      </c>
      <c r="D9" s="82">
        <v>46.479599999999998</v>
      </c>
      <c r="E9" s="81">
        <v>50.033999999999999</v>
      </c>
      <c r="F9" s="82">
        <v>51.417000000000002</v>
      </c>
      <c r="G9" s="83">
        <v>47.040999999999997</v>
      </c>
      <c r="H9" s="84">
        <v>47.383800000000001</v>
      </c>
      <c r="I9" s="83">
        <v>44.162999999999997</v>
      </c>
      <c r="J9" s="76">
        <f t="shared" si="22"/>
        <v>0</v>
      </c>
      <c r="K9" s="60">
        <f t="shared" si="36"/>
        <v>9.4771999999998116</v>
      </c>
      <c r="L9" s="60">
        <f t="shared" si="36"/>
        <v>-3.5033999999999992</v>
      </c>
      <c r="M9" s="60">
        <f t="shared" si="36"/>
        <v>5.1000000000001933E-2</v>
      </c>
      <c r="N9" s="60">
        <f>F9-$B9</f>
        <v>1.4340000000000046</v>
      </c>
      <c r="O9" s="60">
        <f t="shared" si="36"/>
        <v>-2.9420000000000002</v>
      </c>
      <c r="P9" s="60">
        <f t="shared" si="36"/>
        <v>-2.5991999999999962</v>
      </c>
      <c r="Q9" s="61">
        <f t="shared" si="36"/>
        <v>-5.82</v>
      </c>
      <c r="R9" s="59">
        <f t="shared" si="10"/>
        <v>1</v>
      </c>
      <c r="S9" s="60">
        <f t="shared" si="24"/>
        <v>1.189608466878735</v>
      </c>
      <c r="T9" s="60">
        <f t="shared" si="25"/>
        <v>0.92990816877738436</v>
      </c>
      <c r="U9" s="60">
        <f t="shared" si="26"/>
        <v>1.0010203469179522</v>
      </c>
      <c r="V9" s="60">
        <f t="shared" si="27"/>
        <v>1.0286897545165357</v>
      </c>
      <c r="W9" s="60">
        <f t="shared" si="28"/>
        <v>0.94113998759578255</v>
      </c>
      <c r="X9" s="60">
        <f t="shared" si="29"/>
        <v>0.9479983194286058</v>
      </c>
      <c r="Y9" s="60">
        <f t="shared" si="30"/>
        <v>0.88356041053958345</v>
      </c>
      <c r="Z9" s="76">
        <f t="shared" si="12"/>
        <v>100</v>
      </c>
      <c r="AA9" s="60">
        <f t="shared" si="3"/>
        <v>118.9608466878735</v>
      </c>
      <c r="AB9" s="60">
        <f t="shared" si="3"/>
        <v>92.990816877738439</v>
      </c>
      <c r="AC9" s="60">
        <f t="shared" si="3"/>
        <v>100.10203469179521</v>
      </c>
      <c r="AD9" s="60">
        <f t="shared" si="3"/>
        <v>102.86897545165357</v>
      </c>
      <c r="AE9" s="60">
        <f t="shared" si="3"/>
        <v>94.113998759578251</v>
      </c>
      <c r="AF9" s="60">
        <f t="shared" si="3"/>
        <v>94.799831942860578</v>
      </c>
      <c r="AG9" s="77">
        <f t="shared" si="3"/>
        <v>88.35604105395835</v>
      </c>
      <c r="AH9" s="76">
        <f t="shared" si="13"/>
        <v>0</v>
      </c>
      <c r="AI9" s="60">
        <f t="shared" si="13"/>
        <v>18.960846687873499</v>
      </c>
      <c r="AJ9" s="60">
        <f t="shared" si="13"/>
        <v>-7.009183122261561</v>
      </c>
      <c r="AK9" s="60">
        <f t="shared" si="13"/>
        <v>0.10203469179521107</v>
      </c>
      <c r="AL9" s="60">
        <f t="shared" si="4"/>
        <v>2.8689754516535686</v>
      </c>
      <c r="AM9" s="60">
        <f t="shared" si="4"/>
        <v>-5.8860012404217485</v>
      </c>
      <c r="AN9" s="60">
        <f t="shared" si="4"/>
        <v>-5.2001680571394218</v>
      </c>
      <c r="AO9" s="61">
        <f t="shared" si="4"/>
        <v>-11.64395894604165</v>
      </c>
      <c r="AQ9" s="37" t="s">
        <v>6</v>
      </c>
      <c r="AR9" s="80">
        <v>49.982999999999997</v>
      </c>
      <c r="AS9" s="81">
        <v>59.460199999999809</v>
      </c>
      <c r="AT9" s="82">
        <v>46.479599999999998</v>
      </c>
      <c r="AU9" s="81">
        <v>50.033999999999999</v>
      </c>
      <c r="AV9" s="82">
        <v>51.417000000000002</v>
      </c>
      <c r="AW9" s="83">
        <v>47.040999999999997</v>
      </c>
      <c r="AX9" s="84">
        <v>47.383800000000001</v>
      </c>
      <c r="AY9" s="83">
        <v>44.162999999999997</v>
      </c>
      <c r="AZ9" s="76">
        <v>0</v>
      </c>
      <c r="BA9" s="60">
        <f t="shared" si="31"/>
        <v>9.4771999999998116</v>
      </c>
      <c r="BB9" s="60">
        <f>AT9-AS9</f>
        <v>-12.980599999999811</v>
      </c>
      <c r="BC9" s="60">
        <f t="shared" si="14"/>
        <v>3.5544000000000011</v>
      </c>
      <c r="BD9" s="60">
        <f t="shared" si="14"/>
        <v>1.3830000000000027</v>
      </c>
      <c r="BE9" s="60">
        <f t="shared" si="5"/>
        <v>-4.3760000000000048</v>
      </c>
      <c r="BF9" s="60">
        <f t="shared" si="5"/>
        <v>0.34280000000000399</v>
      </c>
      <c r="BG9" s="60">
        <f>AY9-AX9</f>
        <v>-3.2208000000000041</v>
      </c>
      <c r="BH9" s="59">
        <f t="shared" si="15"/>
        <v>1</v>
      </c>
      <c r="BI9" s="60">
        <f t="shared" si="16"/>
        <v>1.189608466878735</v>
      </c>
      <c r="BJ9" s="60">
        <f t="shared" si="16"/>
        <v>0.78169262800999906</v>
      </c>
      <c r="BK9" s="60">
        <f t="shared" si="16"/>
        <v>1.0764722587974078</v>
      </c>
      <c r="BL9" s="60">
        <f t="shared" si="16"/>
        <v>1.0276412039812928</v>
      </c>
      <c r="BM9" s="60">
        <f t="shared" si="16"/>
        <v>0.91489196180251664</v>
      </c>
      <c r="BN9" s="60">
        <f t="shared" si="6"/>
        <v>1.007287260049744</v>
      </c>
      <c r="BO9" s="60">
        <f t="shared" si="6"/>
        <v>0.93202740177022514</v>
      </c>
      <c r="BP9" s="76">
        <f t="shared" si="17"/>
        <v>100</v>
      </c>
      <c r="BQ9" s="60">
        <f t="shared" si="17"/>
        <v>118.9608466878735</v>
      </c>
      <c r="BR9" s="60">
        <f t="shared" si="7"/>
        <v>78.169262800999903</v>
      </c>
      <c r="BS9" s="60">
        <f t="shared" si="7"/>
        <v>107.64722587974079</v>
      </c>
      <c r="BT9" s="60">
        <f t="shared" si="7"/>
        <v>102.76412039812928</v>
      </c>
      <c r="BU9" s="60">
        <f t="shared" si="7"/>
        <v>91.489196180251668</v>
      </c>
      <c r="BV9" s="60">
        <f t="shared" si="7"/>
        <v>100.7287260049744</v>
      </c>
      <c r="BW9" s="60">
        <f t="shared" si="7"/>
        <v>93.20274017702252</v>
      </c>
      <c r="BX9" s="76">
        <f t="shared" si="18"/>
        <v>0</v>
      </c>
      <c r="BY9" s="60">
        <f t="shared" si="18"/>
        <v>18.960846687873499</v>
      </c>
      <c r="BZ9" s="60">
        <f t="shared" si="18"/>
        <v>-21.830737199000097</v>
      </c>
      <c r="CA9" s="60">
        <f t="shared" si="18"/>
        <v>7.6472258797407875</v>
      </c>
      <c r="CB9" s="60">
        <f t="shared" si="8"/>
        <v>2.764120398129279</v>
      </c>
      <c r="CC9" s="60">
        <f t="shared" si="8"/>
        <v>-8.5108038197483324</v>
      </c>
      <c r="CD9" s="60">
        <f t="shared" si="8"/>
        <v>0.72872600497440487</v>
      </c>
      <c r="CE9" s="61">
        <f t="shared" si="8"/>
        <v>-6.7972598229774803</v>
      </c>
      <c r="CG9" s="88" t="s">
        <v>6</v>
      </c>
      <c r="CH9" s="138">
        <f t="shared" si="33"/>
        <v>49.495199999999976</v>
      </c>
      <c r="CI9" s="139">
        <f t="shared" si="34"/>
        <v>-0.83142857142857152</v>
      </c>
      <c r="CJ9" s="139">
        <f t="shared" si="19"/>
        <v>0.98247037575572838</v>
      </c>
      <c r="CK9" s="139">
        <f t="shared" si="20"/>
        <v>98.247037575572833</v>
      </c>
      <c r="CL9" s="140">
        <f t="shared" si="21"/>
        <v>-1.7529624244271673</v>
      </c>
    </row>
    <row r="10" spans="1:90" ht="24" x14ac:dyDescent="0.25">
      <c r="A10" s="37" t="s">
        <v>7</v>
      </c>
      <c r="B10" s="80">
        <v>59.524000000000001</v>
      </c>
      <c r="C10" s="81">
        <v>61.4726</v>
      </c>
      <c r="D10" s="82">
        <v>61.51023</v>
      </c>
      <c r="E10" s="81">
        <v>62.162999999999997</v>
      </c>
      <c r="F10" s="82">
        <v>65.977000000000004</v>
      </c>
      <c r="G10" s="83">
        <v>61.85</v>
      </c>
      <c r="H10" s="84">
        <v>53.451800000000006</v>
      </c>
      <c r="I10" s="83">
        <v>52.997</v>
      </c>
      <c r="J10" s="76">
        <f t="shared" si="22"/>
        <v>0</v>
      </c>
      <c r="K10" s="60">
        <f t="shared" si="36"/>
        <v>1.948599999999999</v>
      </c>
      <c r="L10" s="60">
        <f t="shared" si="36"/>
        <v>1.9862299999999991</v>
      </c>
      <c r="M10" s="60">
        <f t="shared" si="36"/>
        <v>2.6389999999999958</v>
      </c>
      <c r="N10" s="60">
        <f t="shared" si="36"/>
        <v>6.453000000000003</v>
      </c>
      <c r="O10" s="60">
        <f t="shared" si="36"/>
        <v>2.3260000000000005</v>
      </c>
      <c r="P10" s="60">
        <f t="shared" si="36"/>
        <v>-6.0721999999999952</v>
      </c>
      <c r="Q10" s="61">
        <f t="shared" si="36"/>
        <v>-6.527000000000001</v>
      </c>
      <c r="R10" s="59">
        <f t="shared" si="10"/>
        <v>1</v>
      </c>
      <c r="S10" s="60">
        <f t="shared" si="24"/>
        <v>1.0327363752435992</v>
      </c>
      <c r="T10" s="60">
        <f t="shared" si="25"/>
        <v>1.0333685572206168</v>
      </c>
      <c r="U10" s="60">
        <f t="shared" si="26"/>
        <v>1.0443350581278139</v>
      </c>
      <c r="V10" s="60">
        <f t="shared" si="27"/>
        <v>1.1084100530878302</v>
      </c>
      <c r="W10" s="60">
        <f t="shared" si="28"/>
        <v>1.0390766749546401</v>
      </c>
      <c r="X10" s="60">
        <f t="shared" si="29"/>
        <v>0.89798736644042743</v>
      </c>
      <c r="Y10" s="60">
        <f t="shared" si="30"/>
        <v>0.89034675089039717</v>
      </c>
      <c r="Z10" s="76">
        <f t="shared" si="12"/>
        <v>100</v>
      </c>
      <c r="AA10" s="60">
        <f t="shared" si="3"/>
        <v>103.27363752435991</v>
      </c>
      <c r="AB10" s="60">
        <f t="shared" si="3"/>
        <v>103.33685572206169</v>
      </c>
      <c r="AC10" s="60">
        <f t="shared" si="3"/>
        <v>104.43350581278139</v>
      </c>
      <c r="AD10" s="60">
        <f t="shared" si="3"/>
        <v>110.84100530878302</v>
      </c>
      <c r="AE10" s="60">
        <f t="shared" si="3"/>
        <v>103.90766749546401</v>
      </c>
      <c r="AF10" s="60">
        <f t="shared" si="3"/>
        <v>89.798736644042748</v>
      </c>
      <c r="AG10" s="77">
        <f t="shared" si="3"/>
        <v>89.034675089039723</v>
      </c>
      <c r="AH10" s="76">
        <f t="shared" si="13"/>
        <v>0</v>
      </c>
      <c r="AI10" s="60">
        <f t="shared" si="13"/>
        <v>3.2736375243599127</v>
      </c>
      <c r="AJ10" s="60">
        <f t="shared" si="13"/>
        <v>3.336855722061685</v>
      </c>
      <c r="AK10" s="60">
        <f t="shared" si="13"/>
        <v>4.4335058127813909</v>
      </c>
      <c r="AL10" s="60">
        <f t="shared" si="4"/>
        <v>10.841005308783025</v>
      </c>
      <c r="AM10" s="60">
        <f t="shared" si="4"/>
        <v>3.9076674954640112</v>
      </c>
      <c r="AN10" s="60">
        <f t="shared" si="4"/>
        <v>-10.201263355957252</v>
      </c>
      <c r="AO10" s="61">
        <f t="shared" si="4"/>
        <v>-10.965324910960277</v>
      </c>
      <c r="AQ10" s="37" t="s">
        <v>7</v>
      </c>
      <c r="AR10" s="80">
        <v>59.524000000000001</v>
      </c>
      <c r="AS10" s="81">
        <v>61.4726</v>
      </c>
      <c r="AT10" s="82">
        <v>61.51023</v>
      </c>
      <c r="AU10" s="81">
        <v>62.162999999999997</v>
      </c>
      <c r="AV10" s="82">
        <v>65.977000000000004</v>
      </c>
      <c r="AW10" s="83">
        <v>61.85</v>
      </c>
      <c r="AX10" s="84">
        <v>53.451800000000006</v>
      </c>
      <c r="AY10" s="83">
        <v>52.997</v>
      </c>
      <c r="AZ10" s="76">
        <v>0</v>
      </c>
      <c r="BA10" s="60">
        <f t="shared" si="31"/>
        <v>1.948599999999999</v>
      </c>
      <c r="BB10" s="60">
        <f t="shared" si="14"/>
        <v>3.7630000000000052E-2</v>
      </c>
      <c r="BC10" s="60">
        <f t="shared" si="14"/>
        <v>0.65276999999999674</v>
      </c>
      <c r="BD10" s="60">
        <f t="shared" si="14"/>
        <v>3.8140000000000072</v>
      </c>
      <c r="BE10" s="60">
        <f t="shared" si="5"/>
        <v>-4.1270000000000024</v>
      </c>
      <c r="BF10" s="60">
        <f t="shared" si="5"/>
        <v>-8.3981999999999957</v>
      </c>
      <c r="BG10" s="60">
        <f t="shared" si="5"/>
        <v>-0.45480000000000587</v>
      </c>
      <c r="BH10" s="59">
        <f t="shared" si="15"/>
        <v>1</v>
      </c>
      <c r="BI10" s="60">
        <f t="shared" si="16"/>
        <v>1.0327363752435992</v>
      </c>
      <c r="BJ10" s="60">
        <f t="shared" si="16"/>
        <v>1.0006121426456664</v>
      </c>
      <c r="BK10" s="60">
        <f t="shared" si="16"/>
        <v>1.0106123810624672</v>
      </c>
      <c r="BL10" s="60">
        <f t="shared" si="16"/>
        <v>1.0613548252175733</v>
      </c>
      <c r="BM10" s="60">
        <f t="shared" si="16"/>
        <v>0.93744789851008681</v>
      </c>
      <c r="BN10" s="60">
        <f t="shared" si="6"/>
        <v>0.86421665319320951</v>
      </c>
      <c r="BO10" s="60">
        <f t="shared" si="6"/>
        <v>0.99149139972835332</v>
      </c>
      <c r="BP10" s="76">
        <f t="shared" si="17"/>
        <v>100</v>
      </c>
      <c r="BQ10" s="60">
        <f t="shared" si="17"/>
        <v>103.27363752435991</v>
      </c>
      <c r="BR10" s="60">
        <f t="shared" si="7"/>
        <v>100.06121426456664</v>
      </c>
      <c r="BS10" s="60">
        <f t="shared" si="7"/>
        <v>101.06123810624672</v>
      </c>
      <c r="BT10" s="60">
        <f t="shared" si="7"/>
        <v>106.13548252175733</v>
      </c>
      <c r="BU10" s="60">
        <f t="shared" si="7"/>
        <v>93.744789851008676</v>
      </c>
      <c r="BV10" s="60">
        <f t="shared" si="7"/>
        <v>86.421665319320951</v>
      </c>
      <c r="BW10" s="60">
        <f t="shared" si="7"/>
        <v>99.149139972835329</v>
      </c>
      <c r="BX10" s="76">
        <f t="shared" si="18"/>
        <v>0</v>
      </c>
      <c r="BY10" s="60">
        <f t="shared" si="18"/>
        <v>3.2736375243599127</v>
      </c>
      <c r="BZ10" s="60">
        <f t="shared" si="18"/>
        <v>6.1214264566643806E-2</v>
      </c>
      <c r="CA10" s="60">
        <f t="shared" si="18"/>
        <v>1.0612381062467193</v>
      </c>
      <c r="CB10" s="60">
        <f t="shared" si="8"/>
        <v>6.135482521757325</v>
      </c>
      <c r="CC10" s="60">
        <f t="shared" si="8"/>
        <v>-6.2552101489913241</v>
      </c>
      <c r="CD10" s="60">
        <f t="shared" si="8"/>
        <v>-13.578334680679049</v>
      </c>
      <c r="CE10" s="61">
        <f t="shared" si="8"/>
        <v>-0.85086002716467135</v>
      </c>
      <c r="CG10" s="88" t="s">
        <v>7</v>
      </c>
      <c r="CH10" s="138">
        <f t="shared" si="33"/>
        <v>59.868203750000006</v>
      </c>
      <c r="CI10" s="139">
        <f t="shared" si="34"/>
        <v>-0.93242857142857161</v>
      </c>
      <c r="CJ10" s="139">
        <f t="shared" si="19"/>
        <v>0.98354484913958218</v>
      </c>
      <c r="CK10" s="139">
        <f t="shared" si="20"/>
        <v>98.354484913958217</v>
      </c>
      <c r="CL10" s="140">
        <f t="shared" si="21"/>
        <v>-1.6455150860417831</v>
      </c>
    </row>
    <row r="11" spans="1:90" ht="24" x14ac:dyDescent="0.25">
      <c r="A11" s="37" t="s">
        <v>8</v>
      </c>
      <c r="B11" s="80">
        <v>110.251</v>
      </c>
      <c r="C11" s="81">
        <v>81.234200000000001</v>
      </c>
      <c r="D11" s="82">
        <v>89.57471000000001</v>
      </c>
      <c r="E11" s="81">
        <v>92.602999999999994</v>
      </c>
      <c r="F11" s="82">
        <v>88.75</v>
      </c>
      <c r="G11" s="83">
        <v>82.034000000000006</v>
      </c>
      <c r="H11" s="84">
        <v>69.841100000000012</v>
      </c>
      <c r="I11" s="83">
        <v>69.137</v>
      </c>
      <c r="J11" s="76">
        <f t="shared" si="22"/>
        <v>0</v>
      </c>
      <c r="K11" s="60">
        <f t="shared" si="36"/>
        <v>-29.016800000000003</v>
      </c>
      <c r="L11" s="60">
        <f>D11-$B11</f>
        <v>-20.676289999999995</v>
      </c>
      <c r="M11" s="60">
        <f t="shared" si="36"/>
        <v>-17.64800000000001</v>
      </c>
      <c r="N11" s="60">
        <f t="shared" si="36"/>
        <v>-21.501000000000005</v>
      </c>
      <c r="O11" s="60">
        <f t="shared" si="36"/>
        <v>-28.216999999999999</v>
      </c>
      <c r="P11" s="60">
        <f t="shared" si="36"/>
        <v>-40.409899999999993</v>
      </c>
      <c r="Q11" s="61">
        <f t="shared" si="36"/>
        <v>-41.114000000000004</v>
      </c>
      <c r="R11" s="59">
        <f t="shared" si="10"/>
        <v>1</v>
      </c>
      <c r="S11" s="60">
        <f t="shared" si="24"/>
        <v>0.73681145749244903</v>
      </c>
      <c r="T11" s="60">
        <f t="shared" si="25"/>
        <v>0.81246165567659256</v>
      </c>
      <c r="U11" s="60">
        <f t="shared" si="26"/>
        <v>0.83992888953388167</v>
      </c>
      <c r="V11" s="60">
        <f t="shared" si="27"/>
        <v>0.80498136071328152</v>
      </c>
      <c r="W11" s="60">
        <f t="shared" si="28"/>
        <v>0.7440658134620094</v>
      </c>
      <c r="X11" s="60">
        <f t="shared" si="29"/>
        <v>0.63347361928689994</v>
      </c>
      <c r="Y11" s="60">
        <f t="shared" si="30"/>
        <v>0.62708728265503255</v>
      </c>
      <c r="Z11" s="76">
        <f t="shared" si="12"/>
        <v>100</v>
      </c>
      <c r="AA11" s="60">
        <f t="shared" si="3"/>
        <v>73.681145749244905</v>
      </c>
      <c r="AB11" s="60">
        <f t="shared" si="3"/>
        <v>81.246165567659261</v>
      </c>
      <c r="AC11" s="60">
        <f t="shared" si="3"/>
        <v>83.99288895338816</v>
      </c>
      <c r="AD11" s="60">
        <f t="shared" si="3"/>
        <v>80.498136071328148</v>
      </c>
      <c r="AE11" s="60">
        <f t="shared" si="3"/>
        <v>74.406581346200937</v>
      </c>
      <c r="AF11" s="60">
        <f t="shared" si="3"/>
        <v>63.347361928689992</v>
      </c>
      <c r="AG11" s="77">
        <f t="shared" si="3"/>
        <v>62.708728265503254</v>
      </c>
      <c r="AH11" s="76">
        <f t="shared" si="13"/>
        <v>0</v>
      </c>
      <c r="AI11" s="60">
        <f t="shared" si="13"/>
        <v>-26.318854250755095</v>
      </c>
      <c r="AJ11" s="60">
        <f t="shared" si="13"/>
        <v>-18.753834432340739</v>
      </c>
      <c r="AK11" s="60">
        <f t="shared" si="13"/>
        <v>-16.00711104661184</v>
      </c>
      <c r="AL11" s="60">
        <f t="shared" si="4"/>
        <v>-19.501863928671852</v>
      </c>
      <c r="AM11" s="60">
        <f t="shared" si="4"/>
        <v>-25.593418653799063</v>
      </c>
      <c r="AN11" s="60">
        <f t="shared" si="4"/>
        <v>-36.652638071310008</v>
      </c>
      <c r="AO11" s="61">
        <f t="shared" si="4"/>
        <v>-37.291271734496746</v>
      </c>
      <c r="AQ11" s="37" t="s">
        <v>8</v>
      </c>
      <c r="AR11" s="80">
        <v>110.251</v>
      </c>
      <c r="AS11" s="81">
        <v>81.234200000000001</v>
      </c>
      <c r="AT11" s="82">
        <v>89.57471000000001</v>
      </c>
      <c r="AU11" s="81">
        <v>92.602999999999994</v>
      </c>
      <c r="AV11" s="82">
        <v>88.75</v>
      </c>
      <c r="AW11" s="83">
        <v>82.034000000000006</v>
      </c>
      <c r="AX11" s="84">
        <v>69.841100000000012</v>
      </c>
      <c r="AY11" s="83">
        <v>69.137</v>
      </c>
      <c r="AZ11" s="76">
        <v>0</v>
      </c>
      <c r="BA11" s="60">
        <f t="shared" si="31"/>
        <v>-29.016800000000003</v>
      </c>
      <c r="BB11" s="60">
        <f t="shared" si="14"/>
        <v>8.340510000000009</v>
      </c>
      <c r="BC11" s="60">
        <f t="shared" si="14"/>
        <v>3.0282899999999842</v>
      </c>
      <c r="BD11" s="60">
        <f t="shared" si="14"/>
        <v>-3.8529999999999944</v>
      </c>
      <c r="BE11" s="60">
        <f t="shared" si="5"/>
        <v>-6.715999999999994</v>
      </c>
      <c r="BF11" s="60">
        <f t="shared" si="5"/>
        <v>-12.192899999999995</v>
      </c>
      <c r="BG11" s="60">
        <f t="shared" si="5"/>
        <v>-0.70410000000001105</v>
      </c>
      <c r="BH11" s="59">
        <f t="shared" si="15"/>
        <v>1</v>
      </c>
      <c r="BI11" s="60">
        <f t="shared" si="16"/>
        <v>0.73681145749244903</v>
      </c>
      <c r="BJ11" s="60">
        <f t="shared" si="16"/>
        <v>1.1026723966014316</v>
      </c>
      <c r="BK11" s="60">
        <f t="shared" si="16"/>
        <v>1.0338074217600033</v>
      </c>
      <c r="BL11" s="60">
        <f t="shared" si="16"/>
        <v>0.95839227670809801</v>
      </c>
      <c r="BM11" s="60">
        <f t="shared" si="16"/>
        <v>0.92432676056338037</v>
      </c>
      <c r="BN11" s="60">
        <f t="shared" si="6"/>
        <v>0.85136772557719975</v>
      </c>
      <c r="BO11" s="60">
        <f t="shared" si="6"/>
        <v>0.98991854366554921</v>
      </c>
      <c r="BP11" s="76">
        <f t="shared" si="17"/>
        <v>100</v>
      </c>
      <c r="BQ11" s="60">
        <f t="shared" si="17"/>
        <v>73.681145749244905</v>
      </c>
      <c r="BR11" s="60">
        <f t="shared" si="7"/>
        <v>110.26723966014316</v>
      </c>
      <c r="BS11" s="60">
        <f t="shared" si="7"/>
        <v>103.38074217600033</v>
      </c>
      <c r="BT11" s="60">
        <f t="shared" si="7"/>
        <v>95.839227670809805</v>
      </c>
      <c r="BU11" s="60">
        <f t="shared" si="7"/>
        <v>92.432676056338039</v>
      </c>
      <c r="BV11" s="60">
        <f t="shared" si="7"/>
        <v>85.136772557719979</v>
      </c>
      <c r="BW11" s="60">
        <f t="shared" si="7"/>
        <v>98.991854366554918</v>
      </c>
      <c r="BX11" s="76">
        <f t="shared" si="18"/>
        <v>0</v>
      </c>
      <c r="BY11" s="60">
        <f t="shared" si="18"/>
        <v>-26.318854250755095</v>
      </c>
      <c r="BZ11" s="60">
        <f t="shared" si="18"/>
        <v>10.267239660143161</v>
      </c>
      <c r="CA11" s="60">
        <f t="shared" si="18"/>
        <v>3.3807421760003251</v>
      </c>
      <c r="CB11" s="60">
        <f t="shared" si="8"/>
        <v>-4.1607723291901948</v>
      </c>
      <c r="CC11" s="60">
        <f t="shared" si="8"/>
        <v>-7.567323943661961</v>
      </c>
      <c r="CD11" s="60">
        <f t="shared" si="8"/>
        <v>-14.863227442280021</v>
      </c>
      <c r="CE11" s="61">
        <f t="shared" si="8"/>
        <v>-1.008145633445082</v>
      </c>
      <c r="CG11" s="88" t="s">
        <v>8</v>
      </c>
      <c r="CH11" s="138">
        <f t="shared" si="33"/>
        <v>85.42812625000002</v>
      </c>
      <c r="CI11" s="139">
        <f t="shared" si="34"/>
        <v>-5.8734285714285717</v>
      </c>
      <c r="CJ11" s="139">
        <f t="shared" si="19"/>
        <v>0.93550660086113191</v>
      </c>
      <c r="CK11" s="139">
        <f t="shared" si="20"/>
        <v>93.550660086113197</v>
      </c>
      <c r="CL11" s="140">
        <f t="shared" si="21"/>
        <v>-6.4493399138868028</v>
      </c>
    </row>
    <row r="12" spans="1:90" ht="36" x14ac:dyDescent="0.25">
      <c r="A12" s="37" t="s">
        <v>9</v>
      </c>
      <c r="B12" s="80">
        <v>524.33100000000002</v>
      </c>
      <c r="C12" s="81">
        <v>494.50709999999776</v>
      </c>
      <c r="D12" s="82">
        <v>545.53956999999991</v>
      </c>
      <c r="E12" s="81">
        <v>590.07799999999997</v>
      </c>
      <c r="F12" s="82">
        <v>615.01499999999999</v>
      </c>
      <c r="G12" s="83">
        <v>622.34299999999996</v>
      </c>
      <c r="H12" s="84">
        <v>656.31799999999998</v>
      </c>
      <c r="I12" s="83">
        <v>631.077</v>
      </c>
      <c r="J12" s="76">
        <f t="shared" si="22"/>
        <v>0</v>
      </c>
      <c r="K12" s="60">
        <f t="shared" si="36"/>
        <v>-29.823900000002254</v>
      </c>
      <c r="L12" s="60">
        <f>D12-$B12</f>
        <v>21.208569999999895</v>
      </c>
      <c r="M12" s="60">
        <f>E12-$B12</f>
        <v>65.746999999999957</v>
      </c>
      <c r="N12" s="60">
        <f t="shared" si="36"/>
        <v>90.683999999999969</v>
      </c>
      <c r="O12" s="60">
        <f t="shared" si="36"/>
        <v>98.011999999999944</v>
      </c>
      <c r="P12" s="60">
        <f>H12-$B12</f>
        <v>131.98699999999997</v>
      </c>
      <c r="Q12" s="61">
        <f>I12-$B12</f>
        <v>106.74599999999998</v>
      </c>
      <c r="R12" s="59">
        <f t="shared" si="10"/>
        <v>1</v>
      </c>
      <c r="S12" s="60">
        <f t="shared" si="24"/>
        <v>0.94312009017204346</v>
      </c>
      <c r="T12" s="60">
        <f t="shared" si="25"/>
        <v>1.0404488195433799</v>
      </c>
      <c r="U12" s="60">
        <f t="shared" si="26"/>
        <v>1.1253921663987061</v>
      </c>
      <c r="V12" s="60">
        <f t="shared" si="27"/>
        <v>1.1729518186031342</v>
      </c>
      <c r="W12" s="60">
        <f t="shared" si="28"/>
        <v>1.1869277231367208</v>
      </c>
      <c r="X12" s="60">
        <f t="shared" si="29"/>
        <v>1.2517245785582007</v>
      </c>
      <c r="Y12" s="60">
        <f t="shared" si="30"/>
        <v>1.2035851399211566</v>
      </c>
      <c r="Z12" s="76">
        <f t="shared" si="12"/>
        <v>100</v>
      </c>
      <c r="AA12" s="60">
        <f t="shared" si="3"/>
        <v>94.312009017204346</v>
      </c>
      <c r="AB12" s="60">
        <f t="shared" si="3"/>
        <v>104.04488195433798</v>
      </c>
      <c r="AC12" s="60">
        <f t="shared" si="3"/>
        <v>112.5392166398706</v>
      </c>
      <c r="AD12" s="60">
        <f t="shared" si="3"/>
        <v>117.29518186031342</v>
      </c>
      <c r="AE12" s="60">
        <f t="shared" si="3"/>
        <v>118.69277231367208</v>
      </c>
      <c r="AF12" s="60">
        <f t="shared" si="3"/>
        <v>125.17245785582007</v>
      </c>
      <c r="AG12" s="77">
        <f t="shared" si="3"/>
        <v>120.35851399211566</v>
      </c>
      <c r="AH12" s="76">
        <f t="shared" si="13"/>
        <v>0</v>
      </c>
      <c r="AI12" s="60">
        <f t="shared" si="13"/>
        <v>-5.6879909827956538</v>
      </c>
      <c r="AJ12" s="60">
        <f t="shared" si="13"/>
        <v>4.0448819543379813</v>
      </c>
      <c r="AK12" s="60">
        <f t="shared" si="13"/>
        <v>12.539216639870602</v>
      </c>
      <c r="AL12" s="60">
        <f t="shared" si="4"/>
        <v>17.29518186031342</v>
      </c>
      <c r="AM12" s="60">
        <f t="shared" si="4"/>
        <v>18.69277231367208</v>
      </c>
      <c r="AN12" s="60">
        <f t="shared" si="4"/>
        <v>25.17245785582007</v>
      </c>
      <c r="AO12" s="61">
        <f t="shared" si="4"/>
        <v>20.358513992115661</v>
      </c>
      <c r="AQ12" s="37" t="s">
        <v>9</v>
      </c>
      <c r="AR12" s="80">
        <v>524.33100000000002</v>
      </c>
      <c r="AS12" s="81">
        <v>494.50709999999776</v>
      </c>
      <c r="AT12" s="82">
        <v>545.53956999999991</v>
      </c>
      <c r="AU12" s="81">
        <v>590.07799999999997</v>
      </c>
      <c r="AV12" s="82">
        <v>615.01499999999999</v>
      </c>
      <c r="AW12" s="83">
        <v>622.34299999999996</v>
      </c>
      <c r="AX12" s="84">
        <v>656.31799999999998</v>
      </c>
      <c r="AY12" s="83">
        <v>631.077</v>
      </c>
      <c r="AZ12" s="76">
        <v>0</v>
      </c>
      <c r="BA12" s="60">
        <f t="shared" si="31"/>
        <v>-29.823900000002254</v>
      </c>
      <c r="BB12" s="60">
        <f t="shared" si="14"/>
        <v>51.032470000002149</v>
      </c>
      <c r="BC12" s="60">
        <f t="shared" si="14"/>
        <v>44.538430000000062</v>
      </c>
      <c r="BD12" s="60">
        <f t="shared" si="14"/>
        <v>24.937000000000012</v>
      </c>
      <c r="BE12" s="60">
        <f t="shared" si="5"/>
        <v>7.3279999999999745</v>
      </c>
      <c r="BF12" s="60">
        <f t="shared" si="5"/>
        <v>33.975000000000023</v>
      </c>
      <c r="BG12" s="60">
        <f t="shared" si="5"/>
        <v>-25.240999999999985</v>
      </c>
      <c r="BH12" s="59">
        <f t="shared" si="15"/>
        <v>1</v>
      </c>
      <c r="BI12" s="60">
        <f t="shared" si="16"/>
        <v>0.94312009017204346</v>
      </c>
      <c r="BJ12" s="60">
        <f t="shared" si="16"/>
        <v>1.1031986598372447</v>
      </c>
      <c r="BK12" s="60">
        <f t="shared" si="16"/>
        <v>1.0816410622606167</v>
      </c>
      <c r="BL12" s="60">
        <f t="shared" si="16"/>
        <v>1.0422605147116144</v>
      </c>
      <c r="BM12" s="60">
        <f t="shared" si="16"/>
        <v>1.0119151565408973</v>
      </c>
      <c r="BN12" s="60">
        <f t="shared" si="6"/>
        <v>1.0545920818583965</v>
      </c>
      <c r="BO12" s="60">
        <f t="shared" si="6"/>
        <v>0.96154150884175049</v>
      </c>
      <c r="BP12" s="76">
        <f t="shared" si="17"/>
        <v>100</v>
      </c>
      <c r="BQ12" s="60">
        <f t="shared" si="17"/>
        <v>94.312009017204346</v>
      </c>
      <c r="BR12" s="60">
        <f t="shared" si="7"/>
        <v>110.31986598372447</v>
      </c>
      <c r="BS12" s="60">
        <f t="shared" si="7"/>
        <v>108.16410622606168</v>
      </c>
      <c r="BT12" s="60">
        <f t="shared" si="7"/>
        <v>104.22605147116144</v>
      </c>
      <c r="BU12" s="60">
        <f t="shared" si="7"/>
        <v>101.19151565408973</v>
      </c>
      <c r="BV12" s="60">
        <f t="shared" si="7"/>
        <v>105.45920818583964</v>
      </c>
      <c r="BW12" s="60">
        <f t="shared" si="7"/>
        <v>96.154150884175053</v>
      </c>
      <c r="BX12" s="76">
        <f t="shared" si="18"/>
        <v>0</v>
      </c>
      <c r="BY12" s="60">
        <f t="shared" si="18"/>
        <v>-5.6879909827956538</v>
      </c>
      <c r="BZ12" s="60">
        <f t="shared" si="18"/>
        <v>10.319865983724469</v>
      </c>
      <c r="CA12" s="60">
        <f t="shared" si="18"/>
        <v>8.1641062260616764</v>
      </c>
      <c r="CB12" s="60">
        <f t="shared" si="8"/>
        <v>4.2260514711614405</v>
      </c>
      <c r="CC12" s="60">
        <f t="shared" si="8"/>
        <v>1.1915156540897271</v>
      </c>
      <c r="CD12" s="60">
        <f t="shared" si="8"/>
        <v>5.4592081858396426</v>
      </c>
      <c r="CE12" s="61">
        <f t="shared" si="8"/>
        <v>-3.8458491158249473</v>
      </c>
      <c r="CG12" s="88" t="s">
        <v>9</v>
      </c>
      <c r="CH12" s="138">
        <f>SUM(B12:I12)/8</f>
        <v>584.90108374999966</v>
      </c>
      <c r="CI12" s="139">
        <f t="shared" si="34"/>
        <v>15.249428571428568</v>
      </c>
      <c r="CJ12" s="139">
        <f t="shared" si="19"/>
        <v>1.0268256012644541</v>
      </c>
      <c r="CK12" s="139">
        <f t="shared" si="20"/>
        <v>102.68256012644541</v>
      </c>
      <c r="CL12" s="140">
        <f t="shared" si="21"/>
        <v>2.6825601264454093</v>
      </c>
    </row>
    <row r="13" spans="1:90" ht="24" x14ac:dyDescent="0.25">
      <c r="A13" s="37" t="s">
        <v>10</v>
      </c>
      <c r="B13" s="80">
        <v>49.798000000000002</v>
      </c>
      <c r="C13" s="81">
        <v>52.161000000000001</v>
      </c>
      <c r="D13" s="82">
        <v>45.781349999999996</v>
      </c>
      <c r="E13" s="81">
        <v>52.018999999999998</v>
      </c>
      <c r="F13" s="82">
        <v>44.651000000000003</v>
      </c>
      <c r="G13" s="83">
        <v>41.712000000000003</v>
      </c>
      <c r="H13" s="84">
        <v>44.858899999999998</v>
      </c>
      <c r="I13" s="83">
        <v>41.098999999999997</v>
      </c>
      <c r="J13" s="76">
        <f t="shared" si="22"/>
        <v>0</v>
      </c>
      <c r="K13" s="60">
        <f t="shared" si="36"/>
        <v>2.3629999999999995</v>
      </c>
      <c r="L13" s="60">
        <f t="shared" si="36"/>
        <v>-4.0166500000000056</v>
      </c>
      <c r="M13" s="60">
        <f t="shared" si="36"/>
        <v>2.2209999999999965</v>
      </c>
      <c r="N13" s="60">
        <f t="shared" si="36"/>
        <v>-5.1469999999999985</v>
      </c>
      <c r="O13" s="60">
        <f t="shared" si="36"/>
        <v>-8.0859999999999985</v>
      </c>
      <c r="P13" s="60">
        <f t="shared" si="36"/>
        <v>-4.9391000000000034</v>
      </c>
      <c r="Q13" s="61">
        <f t="shared" si="36"/>
        <v>-8.6990000000000052</v>
      </c>
      <c r="R13" s="59">
        <f t="shared" si="10"/>
        <v>1</v>
      </c>
      <c r="S13" s="60">
        <f t="shared" si="24"/>
        <v>1.0474517048877465</v>
      </c>
      <c r="T13" s="60">
        <f t="shared" si="25"/>
        <v>0.91934113819832108</v>
      </c>
      <c r="U13" s="60">
        <f t="shared" si="26"/>
        <v>1.0446001847463753</v>
      </c>
      <c r="V13" s="60">
        <f t="shared" si="27"/>
        <v>0.89664243543917432</v>
      </c>
      <c r="W13" s="60">
        <f t="shared" si="28"/>
        <v>0.83762400096389422</v>
      </c>
      <c r="X13" s="60">
        <f t="shared" si="29"/>
        <v>0.90081730189967457</v>
      </c>
      <c r="Y13" s="60">
        <f t="shared" si="30"/>
        <v>0.82531426964938337</v>
      </c>
      <c r="Z13" s="76">
        <f t="shared" si="12"/>
        <v>100</v>
      </c>
      <c r="AA13" s="60">
        <f t="shared" si="3"/>
        <v>104.74517048877465</v>
      </c>
      <c r="AB13" s="60">
        <f t="shared" si="3"/>
        <v>91.934113819832106</v>
      </c>
      <c r="AC13" s="60">
        <f t="shared" si="3"/>
        <v>104.46001847463752</v>
      </c>
      <c r="AD13" s="60">
        <f t="shared" si="3"/>
        <v>89.664243543917436</v>
      </c>
      <c r="AE13" s="60">
        <f t="shared" si="3"/>
        <v>83.762400096389428</v>
      </c>
      <c r="AF13" s="60">
        <f t="shared" si="3"/>
        <v>90.081730189967459</v>
      </c>
      <c r="AG13" s="77">
        <f t="shared" si="3"/>
        <v>82.531426964938333</v>
      </c>
      <c r="AH13" s="76">
        <f t="shared" si="13"/>
        <v>0</v>
      </c>
      <c r="AI13" s="60">
        <f t="shared" si="13"/>
        <v>4.7451704887746473</v>
      </c>
      <c r="AJ13" s="60">
        <f t="shared" si="13"/>
        <v>-8.0658861801678938</v>
      </c>
      <c r="AK13" s="60">
        <f t="shared" si="13"/>
        <v>4.460018474637522</v>
      </c>
      <c r="AL13" s="60">
        <f t="shared" si="4"/>
        <v>-10.335756456082564</v>
      </c>
      <c r="AM13" s="60">
        <f t="shared" si="4"/>
        <v>-16.237599903610572</v>
      </c>
      <c r="AN13" s="60">
        <f t="shared" si="4"/>
        <v>-9.918269810032541</v>
      </c>
      <c r="AO13" s="61">
        <f t="shared" si="4"/>
        <v>-17.468573035061667</v>
      </c>
      <c r="AQ13" s="37" t="s">
        <v>10</v>
      </c>
      <c r="AR13" s="80">
        <v>49.798000000000002</v>
      </c>
      <c r="AS13" s="81">
        <v>52.161000000000001</v>
      </c>
      <c r="AT13" s="82">
        <v>45.781349999999996</v>
      </c>
      <c r="AU13" s="81">
        <v>52.018999999999998</v>
      </c>
      <c r="AV13" s="82">
        <v>44.651000000000003</v>
      </c>
      <c r="AW13" s="83">
        <v>41.712000000000003</v>
      </c>
      <c r="AX13" s="84">
        <v>44.858899999999998</v>
      </c>
      <c r="AY13" s="83">
        <v>41.098999999999997</v>
      </c>
      <c r="AZ13" s="76">
        <v>0</v>
      </c>
      <c r="BA13" s="60">
        <f t="shared" si="31"/>
        <v>2.3629999999999995</v>
      </c>
      <c r="BB13" s="60">
        <f t="shared" si="14"/>
        <v>-6.3796500000000052</v>
      </c>
      <c r="BC13" s="60">
        <f t="shared" si="14"/>
        <v>6.2376500000000021</v>
      </c>
      <c r="BD13" s="60">
        <f t="shared" si="14"/>
        <v>-7.367999999999995</v>
      </c>
      <c r="BE13" s="60">
        <f t="shared" si="5"/>
        <v>-2.9390000000000001</v>
      </c>
      <c r="BF13" s="60">
        <f t="shared" si="5"/>
        <v>3.1468999999999951</v>
      </c>
      <c r="BG13" s="60">
        <f t="shared" si="5"/>
        <v>-3.7599000000000018</v>
      </c>
      <c r="BH13" s="59">
        <f t="shared" si="15"/>
        <v>1</v>
      </c>
      <c r="BI13" s="60">
        <f t="shared" si="16"/>
        <v>1.0474517048877465</v>
      </c>
      <c r="BJ13" s="60">
        <f t="shared" si="16"/>
        <v>0.87769310404325063</v>
      </c>
      <c r="BK13" s="60">
        <f t="shared" si="16"/>
        <v>1.1362487126307983</v>
      </c>
      <c r="BL13" s="60">
        <f t="shared" si="16"/>
        <v>0.85835944558718935</v>
      </c>
      <c r="BM13" s="60">
        <f t="shared" si="16"/>
        <v>0.93417840585877132</v>
      </c>
      <c r="BN13" s="60">
        <f t="shared" si="6"/>
        <v>1.075443517453011</v>
      </c>
      <c r="BO13" s="60">
        <f t="shared" si="6"/>
        <v>0.91618385649224565</v>
      </c>
      <c r="BP13" s="76">
        <f t="shared" si="17"/>
        <v>100</v>
      </c>
      <c r="BQ13" s="60">
        <f t="shared" si="17"/>
        <v>104.74517048877465</v>
      </c>
      <c r="BR13" s="60">
        <f t="shared" si="7"/>
        <v>87.769310404325068</v>
      </c>
      <c r="BS13" s="60">
        <f t="shared" si="7"/>
        <v>113.62487126307983</v>
      </c>
      <c r="BT13" s="60">
        <f t="shared" si="7"/>
        <v>85.835944558718936</v>
      </c>
      <c r="BU13" s="60">
        <f t="shared" si="7"/>
        <v>93.41784058587713</v>
      </c>
      <c r="BV13" s="60">
        <f t="shared" si="7"/>
        <v>107.5443517453011</v>
      </c>
      <c r="BW13" s="60">
        <f t="shared" si="7"/>
        <v>91.618385649224564</v>
      </c>
      <c r="BX13" s="76">
        <f t="shared" si="18"/>
        <v>0</v>
      </c>
      <c r="BY13" s="60">
        <f t="shared" si="18"/>
        <v>4.7451704887746473</v>
      </c>
      <c r="BZ13" s="60">
        <f t="shared" si="18"/>
        <v>-12.230689595674932</v>
      </c>
      <c r="CA13" s="60">
        <f t="shared" si="18"/>
        <v>13.624871263079825</v>
      </c>
      <c r="CB13" s="60">
        <f t="shared" si="8"/>
        <v>-14.164055441281064</v>
      </c>
      <c r="CC13" s="60">
        <f t="shared" si="8"/>
        <v>-6.5821594141228701</v>
      </c>
      <c r="CD13" s="60">
        <f t="shared" si="8"/>
        <v>7.5443517453010998</v>
      </c>
      <c r="CE13" s="61">
        <f t="shared" si="8"/>
        <v>-8.3816143507754362</v>
      </c>
      <c r="CG13" s="88" t="s">
        <v>10</v>
      </c>
      <c r="CH13" s="138">
        <f t="shared" si="33"/>
        <v>46.510031250000004</v>
      </c>
      <c r="CI13" s="139">
        <f t="shared" si="34"/>
        <v>-1.2427142857142865</v>
      </c>
      <c r="CJ13" s="139">
        <f t="shared" si="19"/>
        <v>0.9729454225270594</v>
      </c>
      <c r="CK13" s="139">
        <f t="shared" si="20"/>
        <v>97.294542252705938</v>
      </c>
      <c r="CL13" s="140">
        <f t="shared" si="21"/>
        <v>-2.7054577472940622</v>
      </c>
    </row>
    <row r="14" spans="1:90" ht="24" x14ac:dyDescent="0.25">
      <c r="A14" s="37" t="s">
        <v>11</v>
      </c>
      <c r="B14" s="80">
        <v>78.123000000000005</v>
      </c>
      <c r="C14" s="81">
        <v>98.69210000000021</v>
      </c>
      <c r="D14" s="82">
        <v>76.897929999999988</v>
      </c>
      <c r="E14" s="81">
        <v>85.77</v>
      </c>
      <c r="F14" s="82">
        <v>92.061999999999998</v>
      </c>
      <c r="G14" s="83">
        <v>83.942999999999998</v>
      </c>
      <c r="H14" s="84">
        <v>76.731399999999994</v>
      </c>
      <c r="I14" s="83">
        <v>75.343999999999994</v>
      </c>
      <c r="J14" s="76">
        <f t="shared" si="22"/>
        <v>0</v>
      </c>
      <c r="K14" s="60">
        <f t="shared" si="36"/>
        <v>20.569100000000205</v>
      </c>
      <c r="L14" s="60">
        <f t="shared" si="36"/>
        <v>-1.2250700000000165</v>
      </c>
      <c r="M14" s="60">
        <f>E14-$B14</f>
        <v>7.6469999999999914</v>
      </c>
      <c r="N14" s="60">
        <f t="shared" si="36"/>
        <v>13.938999999999993</v>
      </c>
      <c r="O14" s="60">
        <f t="shared" si="36"/>
        <v>5.8199999999999932</v>
      </c>
      <c r="P14" s="60">
        <f t="shared" si="36"/>
        <v>-1.3916000000000111</v>
      </c>
      <c r="Q14" s="61">
        <f t="shared" si="36"/>
        <v>-2.7790000000000106</v>
      </c>
      <c r="R14" s="59">
        <f t="shared" si="10"/>
        <v>1</v>
      </c>
      <c r="S14" s="60">
        <f t="shared" si="24"/>
        <v>1.2632912202552411</v>
      </c>
      <c r="T14" s="60">
        <f t="shared" si="25"/>
        <v>0.98431870255878529</v>
      </c>
      <c r="U14" s="60">
        <f t="shared" si="26"/>
        <v>1.0978841058331092</v>
      </c>
      <c r="V14" s="60">
        <f t="shared" si="27"/>
        <v>1.1784237676484517</v>
      </c>
      <c r="W14" s="60">
        <f t="shared" si="28"/>
        <v>1.0744979071464229</v>
      </c>
      <c r="X14" s="60">
        <f t="shared" si="29"/>
        <v>0.98218706398883793</v>
      </c>
      <c r="Y14" s="60">
        <f t="shared" si="30"/>
        <v>0.96442788935396728</v>
      </c>
      <c r="Z14" s="76">
        <f t="shared" si="12"/>
        <v>100</v>
      </c>
      <c r="AA14" s="60">
        <f t="shared" si="3"/>
        <v>126.32912202552411</v>
      </c>
      <c r="AB14" s="60">
        <f t="shared" si="3"/>
        <v>98.431870255878522</v>
      </c>
      <c r="AC14" s="60">
        <f t="shared" si="3"/>
        <v>109.78841058331092</v>
      </c>
      <c r="AD14" s="60">
        <f t="shared" si="3"/>
        <v>117.84237676484517</v>
      </c>
      <c r="AE14" s="60">
        <f t="shared" si="3"/>
        <v>107.44979071464229</v>
      </c>
      <c r="AF14" s="60">
        <f t="shared" si="3"/>
        <v>98.218706398883796</v>
      </c>
      <c r="AG14" s="77">
        <f t="shared" si="3"/>
        <v>96.442788935396734</v>
      </c>
      <c r="AH14" s="76">
        <f t="shared" si="13"/>
        <v>0</v>
      </c>
      <c r="AI14" s="60">
        <f t="shared" si="13"/>
        <v>26.329122025524114</v>
      </c>
      <c r="AJ14" s="60">
        <f t="shared" si="13"/>
        <v>-1.5681297441214781</v>
      </c>
      <c r="AK14" s="60">
        <f t="shared" si="13"/>
        <v>9.7884105833109203</v>
      </c>
      <c r="AL14" s="60">
        <f t="shared" si="4"/>
        <v>17.84237676484517</v>
      </c>
      <c r="AM14" s="60">
        <f t="shared" si="4"/>
        <v>7.4497907146422904</v>
      </c>
      <c r="AN14" s="60">
        <f t="shared" si="4"/>
        <v>-1.7812936011162037</v>
      </c>
      <c r="AO14" s="61">
        <f t="shared" si="4"/>
        <v>-3.5572110646032655</v>
      </c>
      <c r="AQ14" s="37" t="s">
        <v>11</v>
      </c>
      <c r="AR14" s="80">
        <v>78.123000000000005</v>
      </c>
      <c r="AS14" s="81">
        <v>98.69210000000021</v>
      </c>
      <c r="AT14" s="82">
        <v>76.897929999999988</v>
      </c>
      <c r="AU14" s="81">
        <v>85.77</v>
      </c>
      <c r="AV14" s="82">
        <v>92.061999999999998</v>
      </c>
      <c r="AW14" s="83">
        <v>83.942999999999998</v>
      </c>
      <c r="AX14" s="84">
        <v>76.731399999999994</v>
      </c>
      <c r="AY14" s="83">
        <v>75.343999999999994</v>
      </c>
      <c r="AZ14" s="76">
        <v>0</v>
      </c>
      <c r="BA14" s="60">
        <f t="shared" si="31"/>
        <v>20.569100000000205</v>
      </c>
      <c r="BB14" s="60">
        <f t="shared" si="14"/>
        <v>-21.794170000000221</v>
      </c>
      <c r="BC14" s="60">
        <f t="shared" si="14"/>
        <v>8.8720700000000079</v>
      </c>
      <c r="BD14" s="60">
        <f t="shared" si="14"/>
        <v>6.2920000000000016</v>
      </c>
      <c r="BE14" s="60">
        <f t="shared" si="5"/>
        <v>-8.1189999999999998</v>
      </c>
      <c r="BF14" s="60">
        <f t="shared" si="5"/>
        <v>-7.2116000000000042</v>
      </c>
      <c r="BG14" s="60">
        <f t="shared" si="5"/>
        <v>-1.3873999999999995</v>
      </c>
      <c r="BH14" s="59">
        <f t="shared" si="15"/>
        <v>1</v>
      </c>
      <c r="BI14" s="60">
        <f t="shared" si="16"/>
        <v>1.2632912202552411</v>
      </c>
      <c r="BJ14" s="60">
        <f t="shared" si="16"/>
        <v>0.77917006528384569</v>
      </c>
      <c r="BK14" s="60">
        <f t="shared" si="16"/>
        <v>1.1153746271193516</v>
      </c>
      <c r="BL14" s="60">
        <f t="shared" si="16"/>
        <v>1.0733589833275039</v>
      </c>
      <c r="BM14" s="60">
        <f t="shared" si="16"/>
        <v>0.91180943277356563</v>
      </c>
      <c r="BN14" s="60">
        <f t="shared" si="6"/>
        <v>0.91408932251646946</v>
      </c>
      <c r="BO14" s="60">
        <f t="shared" si="6"/>
        <v>0.9819187451291127</v>
      </c>
      <c r="BP14" s="76">
        <f t="shared" si="17"/>
        <v>100</v>
      </c>
      <c r="BQ14" s="60">
        <f t="shared" si="17"/>
        <v>126.32912202552411</v>
      </c>
      <c r="BR14" s="60">
        <f t="shared" si="7"/>
        <v>77.917006528384576</v>
      </c>
      <c r="BS14" s="60">
        <f t="shared" si="7"/>
        <v>111.53746271193516</v>
      </c>
      <c r="BT14" s="60">
        <f t="shared" si="7"/>
        <v>107.33589833275039</v>
      </c>
      <c r="BU14" s="60">
        <f t="shared" si="7"/>
        <v>91.180943277356562</v>
      </c>
      <c r="BV14" s="60">
        <f t="shared" si="7"/>
        <v>91.408932251646945</v>
      </c>
      <c r="BW14" s="60">
        <f t="shared" si="7"/>
        <v>98.191874512911269</v>
      </c>
      <c r="BX14" s="76">
        <f t="shared" si="18"/>
        <v>0</v>
      </c>
      <c r="BY14" s="60">
        <f t="shared" si="18"/>
        <v>26.329122025524114</v>
      </c>
      <c r="BZ14" s="60">
        <f t="shared" si="18"/>
        <v>-22.082993471615424</v>
      </c>
      <c r="CA14" s="60">
        <f t="shared" si="18"/>
        <v>11.537462711935163</v>
      </c>
      <c r="CB14" s="60">
        <f t="shared" si="8"/>
        <v>7.3358983327503893</v>
      </c>
      <c r="CC14" s="60">
        <f t="shared" si="8"/>
        <v>-8.8190567226434382</v>
      </c>
      <c r="CD14" s="60">
        <f t="shared" si="8"/>
        <v>-8.5910677483530549</v>
      </c>
      <c r="CE14" s="61">
        <f t="shared" si="8"/>
        <v>-1.8081254870887307</v>
      </c>
      <c r="CG14" s="88" t="s">
        <v>11</v>
      </c>
      <c r="CH14" s="138">
        <f t="shared" si="33"/>
        <v>83.445428750000019</v>
      </c>
      <c r="CI14" s="139">
        <f t="shared" si="34"/>
        <v>-0.39700000000000152</v>
      </c>
      <c r="CJ14" s="139">
        <f t="shared" si="19"/>
        <v>0.99483904739714157</v>
      </c>
      <c r="CK14" s="139">
        <f t="shared" si="20"/>
        <v>99.483904739714163</v>
      </c>
      <c r="CL14" s="140">
        <f t="shared" si="21"/>
        <v>-0.5160952602858373</v>
      </c>
    </row>
    <row r="15" spans="1:90" ht="36" x14ac:dyDescent="0.25">
      <c r="A15" s="37" t="s">
        <v>12</v>
      </c>
      <c r="B15" s="80">
        <v>83.265000000000001</v>
      </c>
      <c r="C15" s="81">
        <v>79.734100000000296</v>
      </c>
      <c r="D15" s="82">
        <v>80.866540000000001</v>
      </c>
      <c r="E15" s="81">
        <v>81.840999999999994</v>
      </c>
      <c r="F15" s="82">
        <v>79.167000000000002</v>
      </c>
      <c r="G15" s="83">
        <v>77.855999999999995</v>
      </c>
      <c r="H15" s="84">
        <v>66.602100000000007</v>
      </c>
      <c r="I15" s="83">
        <v>63.628999999999998</v>
      </c>
      <c r="J15" s="76">
        <f t="shared" si="22"/>
        <v>0</v>
      </c>
      <c r="K15" s="60">
        <f t="shared" si="36"/>
        <v>-3.5308999999997042</v>
      </c>
      <c r="L15" s="60">
        <f t="shared" si="36"/>
        <v>-2.39846</v>
      </c>
      <c r="M15" s="60">
        <f t="shared" si="36"/>
        <v>-1.4240000000000066</v>
      </c>
      <c r="N15" s="60">
        <f t="shared" si="36"/>
        <v>-4.097999999999999</v>
      </c>
      <c r="O15" s="60">
        <f t="shared" si="36"/>
        <v>-5.409000000000006</v>
      </c>
      <c r="P15" s="60">
        <f t="shared" si="36"/>
        <v>-16.662899999999993</v>
      </c>
      <c r="Q15" s="61">
        <f t="shared" si="36"/>
        <v>-19.636000000000003</v>
      </c>
      <c r="R15" s="59">
        <f t="shared" si="10"/>
        <v>1</v>
      </c>
      <c r="S15" s="60">
        <f t="shared" si="24"/>
        <v>0.95759442743049661</v>
      </c>
      <c r="T15" s="60">
        <f t="shared" si="25"/>
        <v>0.97119485978502373</v>
      </c>
      <c r="U15" s="60">
        <f t="shared" si="26"/>
        <v>0.98289797634059917</v>
      </c>
      <c r="V15" s="60">
        <f t="shared" si="27"/>
        <v>0.95078364258692127</v>
      </c>
      <c r="W15" s="60">
        <f t="shared" si="28"/>
        <v>0.93503873176004315</v>
      </c>
      <c r="X15" s="60">
        <f t="shared" si="29"/>
        <v>0.79988110250405342</v>
      </c>
      <c r="Y15" s="60">
        <f t="shared" si="30"/>
        <v>0.76417462319101659</v>
      </c>
      <c r="Z15" s="76">
        <f t="shared" si="12"/>
        <v>100</v>
      </c>
      <c r="AA15" s="60">
        <f t="shared" si="3"/>
        <v>95.759442743049661</v>
      </c>
      <c r="AB15" s="60">
        <f t="shared" si="3"/>
        <v>97.119485978502368</v>
      </c>
      <c r="AC15" s="60">
        <f t="shared" si="3"/>
        <v>98.289797634059923</v>
      </c>
      <c r="AD15" s="60">
        <f t="shared" si="3"/>
        <v>95.078364258692133</v>
      </c>
      <c r="AE15" s="60">
        <f t="shared" si="3"/>
        <v>93.503873176004319</v>
      </c>
      <c r="AF15" s="60">
        <f t="shared" si="3"/>
        <v>79.988110250405342</v>
      </c>
      <c r="AG15" s="77">
        <f t="shared" si="3"/>
        <v>76.417462319101659</v>
      </c>
      <c r="AH15" s="76">
        <f t="shared" si="13"/>
        <v>0</v>
      </c>
      <c r="AI15" s="60">
        <f t="shared" si="13"/>
        <v>-4.2405572569503391</v>
      </c>
      <c r="AJ15" s="60">
        <f t="shared" si="13"/>
        <v>-2.8805140214976319</v>
      </c>
      <c r="AK15" s="60">
        <f t="shared" si="13"/>
        <v>-1.7102023659400771</v>
      </c>
      <c r="AL15" s="60">
        <f t="shared" si="4"/>
        <v>-4.9216357413078669</v>
      </c>
      <c r="AM15" s="60">
        <f t="shared" si="4"/>
        <v>-6.4961268239956809</v>
      </c>
      <c r="AN15" s="60">
        <f t="shared" si="4"/>
        <v>-20.011889749594658</v>
      </c>
      <c r="AO15" s="61">
        <f t="shared" si="4"/>
        <v>-23.582537680898341</v>
      </c>
      <c r="AQ15" s="37" t="s">
        <v>12</v>
      </c>
      <c r="AR15" s="80">
        <v>83.265000000000001</v>
      </c>
      <c r="AS15" s="81">
        <v>79.734100000000296</v>
      </c>
      <c r="AT15" s="82">
        <v>80.866540000000001</v>
      </c>
      <c r="AU15" s="81">
        <v>81.840999999999994</v>
      </c>
      <c r="AV15" s="82">
        <v>79.167000000000002</v>
      </c>
      <c r="AW15" s="83">
        <v>77.855999999999995</v>
      </c>
      <c r="AX15" s="84">
        <v>66.602100000000007</v>
      </c>
      <c r="AY15" s="83">
        <v>63.628999999999998</v>
      </c>
      <c r="AZ15" s="76">
        <v>0</v>
      </c>
      <c r="BA15" s="60">
        <f t="shared" si="31"/>
        <v>-3.5308999999997042</v>
      </c>
      <c r="BB15" s="60">
        <f t="shared" si="14"/>
        <v>1.1324399999997041</v>
      </c>
      <c r="BC15" s="60">
        <f t="shared" si="14"/>
        <v>0.97445999999999344</v>
      </c>
      <c r="BD15" s="60">
        <f t="shared" si="14"/>
        <v>-2.6739999999999924</v>
      </c>
      <c r="BE15" s="60">
        <f t="shared" si="5"/>
        <v>-1.311000000000007</v>
      </c>
      <c r="BF15" s="60">
        <f t="shared" si="5"/>
        <v>-11.253899999999987</v>
      </c>
      <c r="BG15" s="60">
        <f t="shared" si="5"/>
        <v>-2.9731000000000094</v>
      </c>
      <c r="BH15" s="59">
        <f t="shared" si="15"/>
        <v>1</v>
      </c>
      <c r="BI15" s="60">
        <f t="shared" si="16"/>
        <v>0.95759442743049661</v>
      </c>
      <c r="BJ15" s="60">
        <f t="shared" si="16"/>
        <v>1.0142027062448777</v>
      </c>
      <c r="BK15" s="60">
        <f t="shared" si="16"/>
        <v>1.0120502249756202</v>
      </c>
      <c r="BL15" s="60">
        <f t="shared" si="16"/>
        <v>0.9673268899451376</v>
      </c>
      <c r="BM15" s="60">
        <f t="shared" si="16"/>
        <v>0.98344006972602216</v>
      </c>
      <c r="BN15" s="60">
        <f t="shared" si="6"/>
        <v>0.85545237361282378</v>
      </c>
      <c r="BO15" s="60">
        <f t="shared" si="6"/>
        <v>0.95536026641802574</v>
      </c>
      <c r="BP15" s="76">
        <f t="shared" si="17"/>
        <v>100</v>
      </c>
      <c r="BQ15" s="60">
        <f t="shared" si="17"/>
        <v>95.759442743049661</v>
      </c>
      <c r="BR15" s="60">
        <f t="shared" si="7"/>
        <v>101.42027062448777</v>
      </c>
      <c r="BS15" s="60">
        <f t="shared" si="7"/>
        <v>101.20502249756203</v>
      </c>
      <c r="BT15" s="60">
        <f t="shared" si="7"/>
        <v>96.732688994513765</v>
      </c>
      <c r="BU15" s="60">
        <f t="shared" si="7"/>
        <v>98.344006972602216</v>
      </c>
      <c r="BV15" s="60">
        <f t="shared" si="7"/>
        <v>85.545237361282375</v>
      </c>
      <c r="BW15" s="60">
        <f t="shared" si="7"/>
        <v>95.536026641802579</v>
      </c>
      <c r="BX15" s="76">
        <f t="shared" si="18"/>
        <v>0</v>
      </c>
      <c r="BY15" s="60">
        <f t="shared" si="18"/>
        <v>-4.2405572569503391</v>
      </c>
      <c r="BZ15" s="60">
        <f t="shared" si="18"/>
        <v>1.4202706244877703</v>
      </c>
      <c r="CA15" s="60">
        <f t="shared" si="18"/>
        <v>1.2050224975620267</v>
      </c>
      <c r="CB15" s="60">
        <f t="shared" si="8"/>
        <v>-3.2673110054862349</v>
      </c>
      <c r="CC15" s="60">
        <f t="shared" si="8"/>
        <v>-1.6559930273977841</v>
      </c>
      <c r="CD15" s="60">
        <f t="shared" si="8"/>
        <v>-14.454762638717625</v>
      </c>
      <c r="CE15" s="61">
        <f t="shared" si="8"/>
        <v>-4.4639733581974212</v>
      </c>
      <c r="CG15" s="88" t="s">
        <v>12</v>
      </c>
      <c r="CH15" s="138">
        <f t="shared" si="33"/>
        <v>76.620092500000041</v>
      </c>
      <c r="CI15" s="139">
        <f t="shared" si="34"/>
        <v>-2.8051428571428576</v>
      </c>
      <c r="CJ15" s="139">
        <f t="shared" si="19"/>
        <v>0.9623060810392825</v>
      </c>
      <c r="CK15" s="139">
        <f t="shared" si="20"/>
        <v>96.230608103928247</v>
      </c>
      <c r="CL15" s="140">
        <f t="shared" si="21"/>
        <v>-3.7693918960717525</v>
      </c>
    </row>
    <row r="16" spans="1:90" ht="36" x14ac:dyDescent="0.25">
      <c r="A16" s="37" t="s">
        <v>13</v>
      </c>
      <c r="B16" s="80">
        <v>64.093999999999994</v>
      </c>
      <c r="C16" s="81">
        <v>59.954499999999918</v>
      </c>
      <c r="D16" s="82">
        <v>59.599690000000002</v>
      </c>
      <c r="E16" s="81">
        <v>59.609000000000002</v>
      </c>
      <c r="F16" s="82">
        <v>58.448</v>
      </c>
      <c r="G16" s="83">
        <v>54.956000000000003</v>
      </c>
      <c r="H16" s="84">
        <v>48.6753</v>
      </c>
      <c r="I16" s="83">
        <v>47.197000000000003</v>
      </c>
      <c r="J16" s="76">
        <f t="shared" si="22"/>
        <v>0</v>
      </c>
      <c r="K16" s="60">
        <f t="shared" si="36"/>
        <v>-4.1395000000000763</v>
      </c>
      <c r="L16" s="60">
        <f t="shared" si="36"/>
        <v>-4.4943099999999916</v>
      </c>
      <c r="M16" s="60">
        <f t="shared" si="36"/>
        <v>-4.4849999999999923</v>
      </c>
      <c r="N16" s="60">
        <f t="shared" si="36"/>
        <v>-5.6459999999999937</v>
      </c>
      <c r="O16" s="60">
        <f t="shared" si="36"/>
        <v>-9.137999999999991</v>
      </c>
      <c r="P16" s="60">
        <f t="shared" si="36"/>
        <v>-15.418699999999994</v>
      </c>
      <c r="Q16" s="61">
        <f t="shared" si="36"/>
        <v>-16.896999999999991</v>
      </c>
      <c r="R16" s="59">
        <f t="shared" si="10"/>
        <v>1</v>
      </c>
      <c r="S16" s="60">
        <f t="shared" si="24"/>
        <v>0.93541517146690678</v>
      </c>
      <c r="T16" s="60">
        <f t="shared" si="25"/>
        <v>0.92987939588729063</v>
      </c>
      <c r="U16" s="60">
        <f t="shared" si="26"/>
        <v>0.93002465129341294</v>
      </c>
      <c r="V16" s="60">
        <f t="shared" si="27"/>
        <v>0.91191063126033645</v>
      </c>
      <c r="W16" s="60">
        <f t="shared" si="28"/>
        <v>0.85742815240116088</v>
      </c>
      <c r="X16" s="60">
        <f t="shared" si="29"/>
        <v>0.75943614066839338</v>
      </c>
      <c r="Y16" s="60">
        <f t="shared" si="30"/>
        <v>0.73637157924298702</v>
      </c>
      <c r="Z16" s="76">
        <f t="shared" si="12"/>
        <v>100</v>
      </c>
      <c r="AA16" s="60">
        <f t="shared" si="3"/>
        <v>93.54151714669068</v>
      </c>
      <c r="AB16" s="60">
        <f t="shared" si="3"/>
        <v>92.987939588729063</v>
      </c>
      <c r="AC16" s="60">
        <f t="shared" si="3"/>
        <v>93.002465129341289</v>
      </c>
      <c r="AD16" s="60">
        <f t="shared" si="3"/>
        <v>91.19106312603364</v>
      </c>
      <c r="AE16" s="60">
        <f t="shared" si="3"/>
        <v>85.742815240116087</v>
      </c>
      <c r="AF16" s="60">
        <f t="shared" si="3"/>
        <v>75.943614066839331</v>
      </c>
      <c r="AG16" s="77">
        <f t="shared" si="3"/>
        <v>73.637157924298705</v>
      </c>
      <c r="AH16" s="76">
        <f t="shared" si="13"/>
        <v>0</v>
      </c>
      <c r="AI16" s="60">
        <f t="shared" si="13"/>
        <v>-6.4584828533093201</v>
      </c>
      <c r="AJ16" s="60">
        <f t="shared" si="13"/>
        <v>-7.0120604112709373</v>
      </c>
      <c r="AK16" s="60">
        <f t="shared" si="13"/>
        <v>-6.9975348706587113</v>
      </c>
      <c r="AL16" s="60">
        <f t="shared" si="4"/>
        <v>-8.8089368739663598</v>
      </c>
      <c r="AM16" s="60">
        <f t="shared" si="4"/>
        <v>-14.257184759883913</v>
      </c>
      <c r="AN16" s="60">
        <f t="shared" si="4"/>
        <v>-24.056385933160669</v>
      </c>
      <c r="AO16" s="61">
        <f t="shared" si="4"/>
        <v>-26.362842075701295</v>
      </c>
      <c r="AQ16" s="37" t="s">
        <v>13</v>
      </c>
      <c r="AR16" s="80">
        <v>64.093999999999994</v>
      </c>
      <c r="AS16" s="81">
        <v>59.954499999999918</v>
      </c>
      <c r="AT16" s="82">
        <v>59.599690000000002</v>
      </c>
      <c r="AU16" s="81">
        <v>59.609000000000002</v>
      </c>
      <c r="AV16" s="82">
        <v>58.448</v>
      </c>
      <c r="AW16" s="83">
        <v>54.956000000000003</v>
      </c>
      <c r="AX16" s="84">
        <v>48.6753</v>
      </c>
      <c r="AY16" s="83">
        <v>47.197000000000003</v>
      </c>
      <c r="AZ16" s="76">
        <v>0</v>
      </c>
      <c r="BA16" s="60">
        <f t="shared" si="31"/>
        <v>-4.1395000000000763</v>
      </c>
      <c r="BB16" s="60">
        <f t="shared" si="14"/>
        <v>-0.35480999999991525</v>
      </c>
      <c r="BC16" s="60">
        <f t="shared" si="14"/>
        <v>9.3099999999992633E-3</v>
      </c>
      <c r="BD16" s="60">
        <f t="shared" si="14"/>
        <v>-1.1610000000000014</v>
      </c>
      <c r="BE16" s="60">
        <f t="shared" si="5"/>
        <v>-3.4919999999999973</v>
      </c>
      <c r="BF16" s="60">
        <f t="shared" si="5"/>
        <v>-6.2807000000000031</v>
      </c>
      <c r="BG16" s="60">
        <f t="shared" si="5"/>
        <v>-1.4782999999999973</v>
      </c>
      <c r="BH16" s="59">
        <f t="shared" si="15"/>
        <v>1</v>
      </c>
      <c r="BI16" s="60">
        <f t="shared" si="16"/>
        <v>0.93541517146690678</v>
      </c>
      <c r="BJ16" s="60">
        <f t="shared" si="16"/>
        <v>0.99408201219258074</v>
      </c>
      <c r="BK16" s="60">
        <f t="shared" si="16"/>
        <v>1.0001562088661871</v>
      </c>
      <c r="BL16" s="60">
        <f t="shared" si="16"/>
        <v>0.98052307537452399</v>
      </c>
      <c r="BM16" s="60">
        <f t="shared" si="16"/>
        <v>0.94025458527237893</v>
      </c>
      <c r="BN16" s="60">
        <f t="shared" si="6"/>
        <v>0.88571402576606739</v>
      </c>
      <c r="BO16" s="60">
        <f t="shared" si="6"/>
        <v>0.96962936027102042</v>
      </c>
      <c r="BP16" s="76">
        <f t="shared" si="17"/>
        <v>100</v>
      </c>
      <c r="BQ16" s="60">
        <f t="shared" si="17"/>
        <v>93.54151714669068</v>
      </c>
      <c r="BR16" s="60">
        <f t="shared" si="7"/>
        <v>99.408201219258075</v>
      </c>
      <c r="BS16" s="60">
        <f t="shared" si="7"/>
        <v>100.01562088661871</v>
      </c>
      <c r="BT16" s="60">
        <f t="shared" si="7"/>
        <v>98.052307537452393</v>
      </c>
      <c r="BU16" s="60">
        <f t="shared" si="7"/>
        <v>94.025458527237888</v>
      </c>
      <c r="BV16" s="60">
        <f t="shared" si="7"/>
        <v>88.571402576606744</v>
      </c>
      <c r="BW16" s="60">
        <f t="shared" si="7"/>
        <v>96.962936027102046</v>
      </c>
      <c r="BX16" s="76">
        <f t="shared" si="18"/>
        <v>0</v>
      </c>
      <c r="BY16" s="60">
        <f t="shared" si="18"/>
        <v>-6.4584828533093201</v>
      </c>
      <c r="BZ16" s="60">
        <f t="shared" si="18"/>
        <v>-0.59179878074192516</v>
      </c>
      <c r="CA16" s="60">
        <f t="shared" si="18"/>
        <v>1.5620886618705754E-2</v>
      </c>
      <c r="CB16" s="60">
        <f t="shared" si="8"/>
        <v>-1.9476924625476073</v>
      </c>
      <c r="CC16" s="60">
        <f t="shared" si="8"/>
        <v>-5.9745414727621124</v>
      </c>
      <c r="CD16" s="60">
        <f t="shared" si="8"/>
        <v>-11.428597423393256</v>
      </c>
      <c r="CE16" s="61">
        <f t="shared" si="8"/>
        <v>-3.037063972897954</v>
      </c>
      <c r="CG16" s="88" t="s">
        <v>13</v>
      </c>
      <c r="CH16" s="138">
        <f t="shared" si="33"/>
        <v>56.566686249999989</v>
      </c>
      <c r="CI16" s="139">
        <f t="shared" si="34"/>
        <v>-2.4138571428571418</v>
      </c>
      <c r="CJ16" s="139">
        <f t="shared" si="19"/>
        <v>0.95722461896504607</v>
      </c>
      <c r="CK16" s="139">
        <f t="shared" si="20"/>
        <v>95.722461896504612</v>
      </c>
      <c r="CL16" s="140">
        <f t="shared" si="21"/>
        <v>-4.2775381034953881</v>
      </c>
    </row>
    <row r="17" spans="1:90" ht="24" x14ac:dyDescent="0.25">
      <c r="A17" s="37" t="s">
        <v>14</v>
      </c>
      <c r="B17" s="80">
        <v>91.090999999999994</v>
      </c>
      <c r="C17" s="81">
        <v>103.95110000000051</v>
      </c>
      <c r="D17" s="82">
        <v>82.767409999999998</v>
      </c>
      <c r="E17" s="81">
        <v>104.10599999999999</v>
      </c>
      <c r="F17" s="82">
        <v>101.825</v>
      </c>
      <c r="G17" s="83">
        <v>99.709000000000003</v>
      </c>
      <c r="H17" s="84">
        <v>93.125500000000002</v>
      </c>
      <c r="I17" s="83">
        <v>87.295000000000002</v>
      </c>
      <c r="J17" s="76">
        <f t="shared" si="22"/>
        <v>0</v>
      </c>
      <c r="K17" s="60">
        <f t="shared" si="36"/>
        <v>12.860100000000514</v>
      </c>
      <c r="L17" s="60">
        <f t="shared" si="36"/>
        <v>-8.3235899999999958</v>
      </c>
      <c r="M17" s="60">
        <f t="shared" si="36"/>
        <v>13.015000000000001</v>
      </c>
      <c r="N17" s="60">
        <f t="shared" si="36"/>
        <v>10.734000000000009</v>
      </c>
      <c r="O17" s="60">
        <f t="shared" si="36"/>
        <v>8.6180000000000092</v>
      </c>
      <c r="P17" s="60">
        <f t="shared" si="36"/>
        <v>2.0345000000000084</v>
      </c>
      <c r="Q17" s="61">
        <f t="shared" si="36"/>
        <v>-3.7959999999999923</v>
      </c>
      <c r="R17" s="59">
        <f t="shared" si="10"/>
        <v>1</v>
      </c>
      <c r="S17" s="60">
        <f t="shared" si="24"/>
        <v>1.1411786016181678</v>
      </c>
      <c r="T17" s="60">
        <f t="shared" si="25"/>
        <v>0.9086233546673107</v>
      </c>
      <c r="U17" s="60">
        <f t="shared" si="26"/>
        <v>1.1428790989230551</v>
      </c>
      <c r="V17" s="60">
        <f t="shared" si="27"/>
        <v>1.1178382057502938</v>
      </c>
      <c r="W17" s="60">
        <f t="shared" si="28"/>
        <v>1.0946086880152814</v>
      </c>
      <c r="X17" s="60">
        <f t="shared" si="29"/>
        <v>1.0223348080490939</v>
      </c>
      <c r="Y17" s="60">
        <f t="shared" si="30"/>
        <v>0.95832738689881558</v>
      </c>
      <c r="Z17" s="76">
        <f t="shared" si="12"/>
        <v>100</v>
      </c>
      <c r="AA17" s="60">
        <f t="shared" si="3"/>
        <v>114.11786016181678</v>
      </c>
      <c r="AB17" s="60">
        <f t="shared" si="3"/>
        <v>90.862335466731068</v>
      </c>
      <c r="AC17" s="60">
        <f t="shared" si="3"/>
        <v>114.28790989230551</v>
      </c>
      <c r="AD17" s="60">
        <f t="shared" si="3"/>
        <v>111.78382057502938</v>
      </c>
      <c r="AE17" s="60">
        <f t="shared" si="3"/>
        <v>109.46086880152815</v>
      </c>
      <c r="AF17" s="60">
        <f t="shared" si="3"/>
        <v>102.23348080490939</v>
      </c>
      <c r="AG17" s="77">
        <f t="shared" si="3"/>
        <v>95.832738689881552</v>
      </c>
      <c r="AH17" s="76">
        <f t="shared" si="13"/>
        <v>0</v>
      </c>
      <c r="AI17" s="60">
        <f t="shared" si="13"/>
        <v>14.117860161816779</v>
      </c>
      <c r="AJ17" s="60">
        <f t="shared" si="13"/>
        <v>-9.1376645332689321</v>
      </c>
      <c r="AK17" s="60">
        <f t="shared" si="13"/>
        <v>14.287909892305507</v>
      </c>
      <c r="AL17" s="60">
        <f t="shared" si="4"/>
        <v>11.783820575029381</v>
      </c>
      <c r="AM17" s="60">
        <f t="shared" si="4"/>
        <v>9.4608688015281501</v>
      </c>
      <c r="AN17" s="60">
        <f t="shared" si="4"/>
        <v>2.2334808049093908</v>
      </c>
      <c r="AO17" s="61">
        <f t="shared" si="4"/>
        <v>-4.1672613101184481</v>
      </c>
      <c r="AQ17" s="37" t="s">
        <v>14</v>
      </c>
      <c r="AR17" s="80">
        <v>91.090999999999994</v>
      </c>
      <c r="AS17" s="81">
        <v>103.95110000000051</v>
      </c>
      <c r="AT17" s="82">
        <v>82.767409999999998</v>
      </c>
      <c r="AU17" s="81">
        <v>104.10599999999999</v>
      </c>
      <c r="AV17" s="82">
        <v>101.825</v>
      </c>
      <c r="AW17" s="83">
        <v>99.709000000000003</v>
      </c>
      <c r="AX17" s="84">
        <v>93.125500000000002</v>
      </c>
      <c r="AY17" s="83">
        <v>87.295000000000002</v>
      </c>
      <c r="AZ17" s="76">
        <v>0</v>
      </c>
      <c r="BA17" s="60">
        <f t="shared" si="31"/>
        <v>12.860100000000514</v>
      </c>
      <c r="BB17" s="60">
        <f t="shared" si="14"/>
        <v>-21.18369000000051</v>
      </c>
      <c r="BC17" s="60">
        <f t="shared" si="14"/>
        <v>21.338589999999996</v>
      </c>
      <c r="BD17" s="60">
        <f t="shared" si="14"/>
        <v>-2.2809999999999917</v>
      </c>
      <c r="BE17" s="60">
        <f t="shared" si="5"/>
        <v>-2.1159999999999997</v>
      </c>
      <c r="BF17" s="60">
        <f t="shared" si="5"/>
        <v>-6.5835000000000008</v>
      </c>
      <c r="BG17" s="60">
        <f t="shared" si="5"/>
        <v>-5.8305000000000007</v>
      </c>
      <c r="BH17" s="59">
        <f t="shared" si="15"/>
        <v>1</v>
      </c>
      <c r="BI17" s="60">
        <f t="shared" si="16"/>
        <v>1.1411786016181678</v>
      </c>
      <c r="BJ17" s="60">
        <f t="shared" si="16"/>
        <v>0.79621485486925669</v>
      </c>
      <c r="BK17" s="60">
        <f t="shared" si="16"/>
        <v>1.2578139149213441</v>
      </c>
      <c r="BL17" s="60">
        <f t="shared" si="16"/>
        <v>0.97808963940599014</v>
      </c>
      <c r="BM17" s="60">
        <f t="shared" si="16"/>
        <v>0.97921924871102384</v>
      </c>
      <c r="BN17" s="60">
        <f t="shared" si="6"/>
        <v>0.93397286102558441</v>
      </c>
      <c r="BO17" s="60">
        <f t="shared" si="6"/>
        <v>0.9373909401828715</v>
      </c>
      <c r="BP17" s="76">
        <f t="shared" si="17"/>
        <v>100</v>
      </c>
      <c r="BQ17" s="60">
        <f t="shared" si="17"/>
        <v>114.11786016181678</v>
      </c>
      <c r="BR17" s="60">
        <f t="shared" si="7"/>
        <v>79.621485486925664</v>
      </c>
      <c r="BS17" s="60">
        <f t="shared" si="7"/>
        <v>125.7813914921344</v>
      </c>
      <c r="BT17" s="60">
        <f t="shared" si="7"/>
        <v>97.808963940599014</v>
      </c>
      <c r="BU17" s="60">
        <f t="shared" si="7"/>
        <v>97.921924871102391</v>
      </c>
      <c r="BV17" s="60">
        <f t="shared" si="7"/>
        <v>93.397286102558439</v>
      </c>
      <c r="BW17" s="60">
        <f t="shared" si="7"/>
        <v>93.739094018287147</v>
      </c>
      <c r="BX17" s="76">
        <f t="shared" si="18"/>
        <v>0</v>
      </c>
      <c r="BY17" s="60">
        <f t="shared" si="18"/>
        <v>14.117860161816779</v>
      </c>
      <c r="BZ17" s="60">
        <f t="shared" si="18"/>
        <v>-20.378514513074336</v>
      </c>
      <c r="CA17" s="60">
        <f t="shared" si="18"/>
        <v>25.781391492134404</v>
      </c>
      <c r="CB17" s="60">
        <f t="shared" si="8"/>
        <v>-2.1910360594009859</v>
      </c>
      <c r="CC17" s="60">
        <f t="shared" si="8"/>
        <v>-2.0780751288976091</v>
      </c>
      <c r="CD17" s="60">
        <f t="shared" si="8"/>
        <v>-6.6027138974415607</v>
      </c>
      <c r="CE17" s="61">
        <f t="shared" si="8"/>
        <v>-6.2609059817128525</v>
      </c>
      <c r="CG17" s="88" t="s">
        <v>14</v>
      </c>
      <c r="CH17" s="138">
        <f t="shared" si="33"/>
        <v>95.483751250000054</v>
      </c>
      <c r="CI17" s="139">
        <f t="shared" si="34"/>
        <v>-0.54228571428571315</v>
      </c>
      <c r="CJ17" s="139">
        <f t="shared" si="19"/>
        <v>0.99393761949242609</v>
      </c>
      <c r="CK17" s="139">
        <f t="shared" si="20"/>
        <v>99.393761949242617</v>
      </c>
      <c r="CL17" s="140">
        <f t="shared" si="21"/>
        <v>-0.60623805075738346</v>
      </c>
    </row>
    <row r="18" spans="1:90" ht="24" x14ac:dyDescent="0.25">
      <c r="A18" s="37" t="s">
        <v>15</v>
      </c>
      <c r="B18" s="80">
        <v>107.709</v>
      </c>
      <c r="C18" s="81">
        <v>108.7963</v>
      </c>
      <c r="D18" s="82">
        <v>111.57303999999999</v>
      </c>
      <c r="E18" s="81">
        <v>117.59399999999999</v>
      </c>
      <c r="F18" s="82">
        <v>117.494</v>
      </c>
      <c r="G18" s="83">
        <v>105.899</v>
      </c>
      <c r="H18" s="84">
        <v>106.13800000000001</v>
      </c>
      <c r="I18" s="83">
        <v>98.119</v>
      </c>
      <c r="J18" s="76">
        <f t="shared" si="22"/>
        <v>0</v>
      </c>
      <c r="K18" s="60">
        <f t="shared" si="36"/>
        <v>1.087299999999999</v>
      </c>
      <c r="L18" s="60">
        <f t="shared" si="36"/>
        <v>3.8640399999999886</v>
      </c>
      <c r="M18" s="60">
        <f t="shared" si="36"/>
        <v>9.8849999999999909</v>
      </c>
      <c r="N18" s="60">
        <f>F18-$B18</f>
        <v>9.7849999999999966</v>
      </c>
      <c r="O18" s="60">
        <f t="shared" si="36"/>
        <v>-1.8100000000000023</v>
      </c>
      <c r="P18" s="60">
        <f t="shared" si="36"/>
        <v>-1.570999999999998</v>
      </c>
      <c r="Q18" s="61">
        <f t="shared" si="36"/>
        <v>-9.5900000000000034</v>
      </c>
      <c r="R18" s="59">
        <f t="shared" si="10"/>
        <v>1</v>
      </c>
      <c r="S18" s="60">
        <f t="shared" si="24"/>
        <v>1.0100947924500274</v>
      </c>
      <c r="T18" s="60">
        <f t="shared" si="25"/>
        <v>1.0358748108328921</v>
      </c>
      <c r="U18" s="60">
        <f t="shared" si="26"/>
        <v>1.0917750605798957</v>
      </c>
      <c r="V18" s="60">
        <f t="shared" si="27"/>
        <v>1.0908466330575903</v>
      </c>
      <c r="W18" s="60">
        <f t="shared" si="28"/>
        <v>0.98319546184627093</v>
      </c>
      <c r="X18" s="60">
        <f t="shared" si="29"/>
        <v>0.9854144036245811</v>
      </c>
      <c r="Y18" s="60">
        <f t="shared" si="30"/>
        <v>0.91096380061090532</v>
      </c>
      <c r="Z18" s="76">
        <f t="shared" si="12"/>
        <v>100</v>
      </c>
      <c r="AA18" s="60">
        <f t="shared" si="3"/>
        <v>101.00947924500274</v>
      </c>
      <c r="AB18" s="60">
        <f t="shared" si="3"/>
        <v>103.58748108328922</v>
      </c>
      <c r="AC18" s="60">
        <f t="shared" si="3"/>
        <v>109.17750605798958</v>
      </c>
      <c r="AD18" s="60">
        <f t="shared" si="3"/>
        <v>109.08466330575904</v>
      </c>
      <c r="AE18" s="60">
        <f t="shared" si="3"/>
        <v>98.3195461846271</v>
      </c>
      <c r="AF18" s="60">
        <f t="shared" si="3"/>
        <v>98.541440362458104</v>
      </c>
      <c r="AG18" s="77">
        <f t="shared" si="3"/>
        <v>91.096380061090528</v>
      </c>
      <c r="AH18" s="76">
        <f t="shared" si="13"/>
        <v>0</v>
      </c>
      <c r="AI18" s="60">
        <f t="shared" si="13"/>
        <v>1.009479245002737</v>
      </c>
      <c r="AJ18" s="60">
        <f t="shared" si="13"/>
        <v>3.5874810832892194</v>
      </c>
      <c r="AK18" s="60">
        <f t="shared" si="13"/>
        <v>9.1775060579895751</v>
      </c>
      <c r="AL18" s="60">
        <f t="shared" si="4"/>
        <v>9.0846633057590367</v>
      </c>
      <c r="AM18" s="60">
        <f t="shared" si="4"/>
        <v>-1.6804538153728998</v>
      </c>
      <c r="AN18" s="60">
        <f t="shared" si="4"/>
        <v>-1.4585596375418959</v>
      </c>
      <c r="AO18" s="61">
        <f t="shared" si="4"/>
        <v>-8.9036199389094719</v>
      </c>
      <c r="AQ18" s="37" t="s">
        <v>15</v>
      </c>
      <c r="AR18" s="80">
        <v>107.709</v>
      </c>
      <c r="AS18" s="81">
        <v>108.7963</v>
      </c>
      <c r="AT18" s="82">
        <v>111.57303999999999</v>
      </c>
      <c r="AU18" s="81">
        <v>117.59399999999999</v>
      </c>
      <c r="AV18" s="82">
        <v>117.494</v>
      </c>
      <c r="AW18" s="83">
        <v>105.899</v>
      </c>
      <c r="AX18" s="84">
        <v>106.13800000000001</v>
      </c>
      <c r="AY18" s="83">
        <v>98.119</v>
      </c>
      <c r="AZ18" s="76">
        <v>0</v>
      </c>
      <c r="BA18" s="60">
        <f t="shared" si="31"/>
        <v>1.087299999999999</v>
      </c>
      <c r="BB18" s="60">
        <f t="shared" si="14"/>
        <v>2.7767399999999895</v>
      </c>
      <c r="BC18" s="60">
        <f t="shared" si="14"/>
        <v>6.0209600000000023</v>
      </c>
      <c r="BD18" s="60">
        <f t="shared" si="14"/>
        <v>-9.9999999999994316E-2</v>
      </c>
      <c r="BE18" s="60">
        <f t="shared" si="5"/>
        <v>-11.594999999999999</v>
      </c>
      <c r="BF18" s="60">
        <f t="shared" si="5"/>
        <v>0.23900000000000432</v>
      </c>
      <c r="BG18" s="60">
        <f t="shared" si="5"/>
        <v>-8.0190000000000055</v>
      </c>
      <c r="BH18" s="59">
        <f t="shared" si="15"/>
        <v>1</v>
      </c>
      <c r="BI18" s="60">
        <f t="shared" si="16"/>
        <v>1.0100947924500274</v>
      </c>
      <c r="BJ18" s="60">
        <f t="shared" si="16"/>
        <v>1.0255223753013658</v>
      </c>
      <c r="BK18" s="60">
        <f t="shared" si="16"/>
        <v>1.0539642910151055</v>
      </c>
      <c r="BL18" s="60">
        <f t="shared" si="16"/>
        <v>0.99914961647703115</v>
      </c>
      <c r="BM18" s="60">
        <f t="shared" si="16"/>
        <v>0.90131410965666336</v>
      </c>
      <c r="BN18" s="60">
        <f t="shared" si="6"/>
        <v>1.0022568673925156</v>
      </c>
      <c r="BO18" s="60">
        <f t="shared" si="6"/>
        <v>0.92444741751304904</v>
      </c>
      <c r="BP18" s="76">
        <f t="shared" si="17"/>
        <v>100</v>
      </c>
      <c r="BQ18" s="60">
        <f t="shared" si="17"/>
        <v>101.00947924500274</v>
      </c>
      <c r="BR18" s="60">
        <f t="shared" si="7"/>
        <v>102.55223753013658</v>
      </c>
      <c r="BS18" s="60">
        <f t="shared" si="7"/>
        <v>105.39642910151055</v>
      </c>
      <c r="BT18" s="60">
        <f t="shared" si="7"/>
        <v>99.914961647703109</v>
      </c>
      <c r="BU18" s="60">
        <f t="shared" si="7"/>
        <v>90.131410965666333</v>
      </c>
      <c r="BV18" s="60">
        <f t="shared" si="7"/>
        <v>100.22568673925156</v>
      </c>
      <c r="BW18" s="60">
        <f t="shared" si="7"/>
        <v>92.444741751304903</v>
      </c>
      <c r="BX18" s="76">
        <f t="shared" si="18"/>
        <v>0</v>
      </c>
      <c r="BY18" s="60">
        <f t="shared" si="18"/>
        <v>1.009479245002737</v>
      </c>
      <c r="BZ18" s="60">
        <f t="shared" si="18"/>
        <v>2.5522375301365798</v>
      </c>
      <c r="CA18" s="60">
        <f t="shared" si="18"/>
        <v>5.3964291015105488</v>
      </c>
      <c r="CB18" s="60">
        <f t="shared" si="8"/>
        <v>-8.5038352296891162E-2</v>
      </c>
      <c r="CC18" s="60">
        <f t="shared" si="8"/>
        <v>-9.8685890343336666</v>
      </c>
      <c r="CD18" s="60">
        <f t="shared" si="8"/>
        <v>0.22568673925155736</v>
      </c>
      <c r="CE18" s="61">
        <f t="shared" si="8"/>
        <v>-7.5552582486950968</v>
      </c>
      <c r="CG18" s="88" t="s">
        <v>15</v>
      </c>
      <c r="CH18" s="138">
        <f t="shared" si="33"/>
        <v>109.16529250000001</v>
      </c>
      <c r="CI18" s="139">
        <f t="shared" si="34"/>
        <v>-1.3700000000000006</v>
      </c>
      <c r="CJ18" s="139">
        <f t="shared" si="19"/>
        <v>0.98676661033936452</v>
      </c>
      <c r="CK18" s="139">
        <f t="shared" si="20"/>
        <v>98.676661033936455</v>
      </c>
      <c r="CL18" s="140">
        <f t="shared" si="21"/>
        <v>-1.3233389660635453</v>
      </c>
    </row>
    <row r="19" spans="1:90" ht="36" x14ac:dyDescent="0.25">
      <c r="A19" s="37" t="s">
        <v>16</v>
      </c>
      <c r="B19" s="80">
        <v>97.304000000000002</v>
      </c>
      <c r="C19" s="81">
        <v>114.7657</v>
      </c>
      <c r="D19" s="82">
        <v>87.070300000000003</v>
      </c>
      <c r="E19" s="81">
        <v>93.066999999999993</v>
      </c>
      <c r="F19" s="82">
        <v>108.76300000000001</v>
      </c>
      <c r="G19" s="83">
        <v>100.946</v>
      </c>
      <c r="H19" s="84">
        <v>106.3689</v>
      </c>
      <c r="I19" s="83">
        <v>99.888999999999996</v>
      </c>
      <c r="J19" s="76">
        <f t="shared" si="22"/>
        <v>0</v>
      </c>
      <c r="K19" s="60">
        <f t="shared" si="36"/>
        <v>17.461699999999993</v>
      </c>
      <c r="L19" s="60">
        <f t="shared" si="36"/>
        <v>-10.233699999999999</v>
      </c>
      <c r="M19" s="60">
        <f t="shared" si="36"/>
        <v>-4.237000000000009</v>
      </c>
      <c r="N19" s="60">
        <f t="shared" si="36"/>
        <v>11.459000000000003</v>
      </c>
      <c r="O19" s="60">
        <f t="shared" si="36"/>
        <v>3.6419999999999959</v>
      </c>
      <c r="P19" s="60">
        <f t="shared" si="36"/>
        <v>9.0648999999999944</v>
      </c>
      <c r="Q19" s="61">
        <f t="shared" si="36"/>
        <v>2.5849999999999937</v>
      </c>
      <c r="R19" s="59">
        <f t="shared" si="10"/>
        <v>1</v>
      </c>
      <c r="S19" s="60">
        <f t="shared" si="24"/>
        <v>1.1794551097591055</v>
      </c>
      <c r="T19" s="60">
        <f t="shared" si="25"/>
        <v>0.89482755076872489</v>
      </c>
      <c r="U19" s="60">
        <f t="shared" si="26"/>
        <v>0.95645605524952715</v>
      </c>
      <c r="V19" s="60">
        <f t="shared" si="27"/>
        <v>1.117764942859492</v>
      </c>
      <c r="W19" s="60">
        <f t="shared" si="28"/>
        <v>1.0374290882183672</v>
      </c>
      <c r="X19" s="60">
        <f t="shared" si="29"/>
        <v>1.0931606100468634</v>
      </c>
      <c r="Y19" s="60">
        <f t="shared" si="30"/>
        <v>1.0265662254378032</v>
      </c>
      <c r="Z19" s="76">
        <f t="shared" si="12"/>
        <v>100</v>
      </c>
      <c r="AA19" s="60">
        <f t="shared" si="12"/>
        <v>117.94551097591055</v>
      </c>
      <c r="AB19" s="60">
        <f t="shared" si="12"/>
        <v>89.482755076872493</v>
      </c>
      <c r="AC19" s="60">
        <f t="shared" si="12"/>
        <v>95.645605524952714</v>
      </c>
      <c r="AD19" s="60">
        <f t="shared" si="12"/>
        <v>111.7764942859492</v>
      </c>
      <c r="AE19" s="60">
        <f t="shared" si="12"/>
        <v>103.74290882183672</v>
      </c>
      <c r="AF19" s="60">
        <f t="shared" si="12"/>
        <v>109.31606100468633</v>
      </c>
      <c r="AG19" s="77">
        <f t="shared" si="12"/>
        <v>102.65662254378032</v>
      </c>
      <c r="AH19" s="76">
        <f t="shared" si="13"/>
        <v>0</v>
      </c>
      <c r="AI19" s="60">
        <f t="shared" si="13"/>
        <v>17.945510975910551</v>
      </c>
      <c r="AJ19" s="60">
        <f t="shared" si="13"/>
        <v>-10.517244923127507</v>
      </c>
      <c r="AK19" s="60">
        <f t="shared" si="13"/>
        <v>-4.3543944750472861</v>
      </c>
      <c r="AL19" s="60">
        <f t="shared" si="13"/>
        <v>11.776494285949198</v>
      </c>
      <c r="AM19" s="60">
        <f t="shared" si="13"/>
        <v>3.7429088218367212</v>
      </c>
      <c r="AN19" s="60">
        <f t="shared" si="13"/>
        <v>9.3160610046863326</v>
      </c>
      <c r="AO19" s="61">
        <f t="shared" si="13"/>
        <v>2.6566225437803155</v>
      </c>
      <c r="AQ19" s="37" t="s">
        <v>16</v>
      </c>
      <c r="AR19" s="80">
        <v>97.304000000000002</v>
      </c>
      <c r="AS19" s="81">
        <v>114.7657</v>
      </c>
      <c r="AT19" s="82">
        <v>87.070300000000003</v>
      </c>
      <c r="AU19" s="81">
        <v>93.066999999999993</v>
      </c>
      <c r="AV19" s="82">
        <v>108.76300000000001</v>
      </c>
      <c r="AW19" s="83">
        <v>100.946</v>
      </c>
      <c r="AX19" s="84">
        <v>106.3689</v>
      </c>
      <c r="AY19" s="83">
        <v>99.888999999999996</v>
      </c>
      <c r="AZ19" s="76">
        <v>0</v>
      </c>
      <c r="BA19" s="60">
        <f t="shared" si="31"/>
        <v>17.461699999999993</v>
      </c>
      <c r="BB19" s="60">
        <f t="shared" si="14"/>
        <v>-27.695399999999992</v>
      </c>
      <c r="BC19" s="60">
        <f t="shared" si="14"/>
        <v>5.9966999999999899</v>
      </c>
      <c r="BD19" s="60">
        <f t="shared" si="14"/>
        <v>15.696000000000012</v>
      </c>
      <c r="BE19" s="60">
        <f t="shared" si="14"/>
        <v>-7.8170000000000073</v>
      </c>
      <c r="BF19" s="60">
        <f t="shared" si="14"/>
        <v>5.4228999999999985</v>
      </c>
      <c r="BG19" s="60">
        <f t="shared" si="14"/>
        <v>-6.4799000000000007</v>
      </c>
      <c r="BH19" s="59">
        <f t="shared" si="15"/>
        <v>1</v>
      </c>
      <c r="BI19" s="60">
        <f t="shared" si="16"/>
        <v>1.1794551097591055</v>
      </c>
      <c r="BJ19" s="60">
        <f t="shared" si="16"/>
        <v>0.75867876900502507</v>
      </c>
      <c r="BK19" s="60">
        <f t="shared" si="16"/>
        <v>1.0688719345172808</v>
      </c>
      <c r="BL19" s="60">
        <f t="shared" si="16"/>
        <v>1.1686526910720236</v>
      </c>
      <c r="BM19" s="60">
        <f t="shared" si="16"/>
        <v>0.9281281318095308</v>
      </c>
      <c r="BN19" s="60">
        <f t="shared" si="16"/>
        <v>1.0537208012204544</v>
      </c>
      <c r="BO19" s="60">
        <f t="shared" si="16"/>
        <v>0.93908087796338968</v>
      </c>
      <c r="BP19" s="76">
        <f t="shared" si="17"/>
        <v>100</v>
      </c>
      <c r="BQ19" s="60">
        <f t="shared" si="17"/>
        <v>117.94551097591055</v>
      </c>
      <c r="BR19" s="60">
        <f t="shared" si="17"/>
        <v>75.867876900502509</v>
      </c>
      <c r="BS19" s="60">
        <f t="shared" si="17"/>
        <v>106.88719345172808</v>
      </c>
      <c r="BT19" s="60">
        <f t="shared" si="17"/>
        <v>116.86526910720237</v>
      </c>
      <c r="BU19" s="60">
        <f t="shared" si="17"/>
        <v>92.812813180953086</v>
      </c>
      <c r="BV19" s="60">
        <f t="shared" si="17"/>
        <v>105.37208012204545</v>
      </c>
      <c r="BW19" s="60">
        <f t="shared" si="17"/>
        <v>93.908087796338975</v>
      </c>
      <c r="BX19" s="76">
        <f t="shared" si="18"/>
        <v>0</v>
      </c>
      <c r="BY19" s="60">
        <f t="shared" si="18"/>
        <v>17.945510975910551</v>
      </c>
      <c r="BZ19" s="60">
        <f t="shared" si="18"/>
        <v>-24.132123099497491</v>
      </c>
      <c r="CA19" s="60">
        <f t="shared" si="18"/>
        <v>6.8871934517280806</v>
      </c>
      <c r="CB19" s="60">
        <f t="shared" si="8"/>
        <v>16.865269107202366</v>
      </c>
      <c r="CC19" s="60">
        <f t="shared" si="8"/>
        <v>-7.1871868190469144</v>
      </c>
      <c r="CD19" s="60">
        <f t="shared" si="8"/>
        <v>5.3720801220454462</v>
      </c>
      <c r="CE19" s="61">
        <f t="shared" si="8"/>
        <v>-6.0919122036610247</v>
      </c>
      <c r="CG19" s="88" t="s">
        <v>16</v>
      </c>
      <c r="CH19" s="138">
        <f t="shared" si="33"/>
        <v>101.02173750000001</v>
      </c>
      <c r="CI19" s="139">
        <f t="shared" si="34"/>
        <v>0.36928571428571338</v>
      </c>
      <c r="CJ19" s="139">
        <f t="shared" si="19"/>
        <v>1.0037526624093753</v>
      </c>
      <c r="CK19" s="139">
        <f t="shared" si="20"/>
        <v>100.37526624093753</v>
      </c>
      <c r="CL19" s="140">
        <f t="shared" si="21"/>
        <v>0.37526624093753469</v>
      </c>
    </row>
    <row r="20" spans="1:90" x14ac:dyDescent="0.25">
      <c r="A20" s="37" t="s">
        <v>17</v>
      </c>
      <c r="B20" s="80">
        <v>1603.8610000000001</v>
      </c>
      <c r="C20" s="81">
        <v>1351.8394499999863</v>
      </c>
      <c r="D20" s="82">
        <v>1468.3627900000001</v>
      </c>
      <c r="E20" s="81">
        <v>1659.8040000000001</v>
      </c>
      <c r="F20" s="82">
        <v>1677.5360000000001</v>
      </c>
      <c r="G20" s="83">
        <v>1488.6079999999999</v>
      </c>
      <c r="H20" s="84">
        <v>1748.1796999999999</v>
      </c>
      <c r="I20" s="83">
        <v>1573.9949999999999</v>
      </c>
      <c r="J20" s="76">
        <f t="shared" si="22"/>
        <v>0</v>
      </c>
      <c r="K20" s="60">
        <f t="shared" si="36"/>
        <v>-252.0215500000138</v>
      </c>
      <c r="L20" s="60">
        <f t="shared" si="36"/>
        <v>-135.49820999999997</v>
      </c>
      <c r="M20" s="60">
        <f t="shared" si="36"/>
        <v>55.942999999999984</v>
      </c>
      <c r="N20" s="60">
        <f t="shared" si="36"/>
        <v>73.674999999999955</v>
      </c>
      <c r="O20" s="60">
        <f t="shared" si="36"/>
        <v>-115.25300000000016</v>
      </c>
      <c r="P20" s="60">
        <f t="shared" si="36"/>
        <v>144.31869999999981</v>
      </c>
      <c r="Q20" s="61">
        <f t="shared" si="36"/>
        <v>-29.866000000000213</v>
      </c>
      <c r="R20" s="59">
        <f t="shared" si="10"/>
        <v>1</v>
      </c>
      <c r="S20" s="60">
        <f t="shared" si="24"/>
        <v>0.84286571591926374</v>
      </c>
      <c r="T20" s="60">
        <f t="shared" si="25"/>
        <v>0.91551748561751922</v>
      </c>
      <c r="U20" s="60">
        <f t="shared" si="26"/>
        <v>1.0348802047060188</v>
      </c>
      <c r="V20" s="60">
        <f t="shared" si="27"/>
        <v>1.045936025628156</v>
      </c>
      <c r="W20" s="60">
        <f t="shared" si="28"/>
        <v>0.92814028148324568</v>
      </c>
      <c r="X20" s="60">
        <f t="shared" si="29"/>
        <v>1.0899820495666395</v>
      </c>
      <c r="Y20" s="60">
        <f t="shared" si="30"/>
        <v>0.98137868555940933</v>
      </c>
      <c r="Z20" s="76">
        <f t="shared" si="12"/>
        <v>100</v>
      </c>
      <c r="AA20" s="60">
        <f t="shared" si="12"/>
        <v>84.286571591926375</v>
      </c>
      <c r="AB20" s="60">
        <f t="shared" si="12"/>
        <v>91.551748561751921</v>
      </c>
      <c r="AC20" s="60">
        <f t="shared" si="12"/>
        <v>103.48802047060188</v>
      </c>
      <c r="AD20" s="60">
        <f t="shared" si="12"/>
        <v>104.5936025628156</v>
      </c>
      <c r="AE20" s="60">
        <f t="shared" si="12"/>
        <v>92.814028148324567</v>
      </c>
      <c r="AF20" s="60">
        <f t="shared" si="12"/>
        <v>108.99820495666394</v>
      </c>
      <c r="AG20" s="77">
        <f t="shared" si="12"/>
        <v>98.137868555940926</v>
      </c>
      <c r="AH20" s="76">
        <f t="shared" si="13"/>
        <v>0</v>
      </c>
      <c r="AI20" s="60">
        <f t="shared" si="13"/>
        <v>-15.713428408073625</v>
      </c>
      <c r="AJ20" s="60">
        <f t="shared" si="13"/>
        <v>-8.4482514382480787</v>
      </c>
      <c r="AK20" s="60">
        <f t="shared" si="13"/>
        <v>3.4880204706018816</v>
      </c>
      <c r="AL20" s="60">
        <f t="shared" si="13"/>
        <v>4.5936025628156045</v>
      </c>
      <c r="AM20" s="60">
        <f t="shared" si="13"/>
        <v>-7.1859718516754327</v>
      </c>
      <c r="AN20" s="60">
        <f t="shared" si="13"/>
        <v>8.9982049566639404</v>
      </c>
      <c r="AO20" s="61">
        <f t="shared" si="13"/>
        <v>-1.8621314440590737</v>
      </c>
      <c r="AQ20" s="37" t="s">
        <v>17</v>
      </c>
      <c r="AR20" s="80">
        <v>1603.8610000000001</v>
      </c>
      <c r="AS20" s="81">
        <v>1351.8394499999863</v>
      </c>
      <c r="AT20" s="82">
        <v>1468.3627900000001</v>
      </c>
      <c r="AU20" s="81">
        <v>1659.8040000000001</v>
      </c>
      <c r="AV20" s="82">
        <v>1677.5360000000001</v>
      </c>
      <c r="AW20" s="83">
        <v>1488.6079999999999</v>
      </c>
      <c r="AX20" s="84">
        <v>1748.1796999999999</v>
      </c>
      <c r="AY20" s="83">
        <v>1573.9949999999999</v>
      </c>
      <c r="AZ20" s="76">
        <v>0</v>
      </c>
      <c r="BA20" s="60">
        <f t="shared" si="31"/>
        <v>-252.0215500000138</v>
      </c>
      <c r="BB20" s="60">
        <f t="shared" si="14"/>
        <v>116.52334000001383</v>
      </c>
      <c r="BC20" s="60">
        <f t="shared" si="14"/>
        <v>191.44120999999996</v>
      </c>
      <c r="BD20" s="60">
        <f t="shared" si="14"/>
        <v>17.731999999999971</v>
      </c>
      <c r="BE20" s="60">
        <f t="shared" si="14"/>
        <v>-188.92800000000011</v>
      </c>
      <c r="BF20" s="60">
        <f t="shared" si="14"/>
        <v>259.57169999999996</v>
      </c>
      <c r="BG20" s="60">
        <f t="shared" si="14"/>
        <v>-174.18470000000002</v>
      </c>
      <c r="BH20" s="59">
        <f t="shared" si="15"/>
        <v>1</v>
      </c>
      <c r="BI20" s="60">
        <f t="shared" si="16"/>
        <v>0.84286571591926374</v>
      </c>
      <c r="BJ20" s="60">
        <f t="shared" si="16"/>
        <v>1.0861961381582812</v>
      </c>
      <c r="BK20" s="60">
        <f t="shared" si="16"/>
        <v>1.1303773231682068</v>
      </c>
      <c r="BL20" s="60">
        <f t="shared" si="16"/>
        <v>1.0106831890994359</v>
      </c>
      <c r="BM20" s="60">
        <f t="shared" si="16"/>
        <v>0.88737767773687115</v>
      </c>
      <c r="BN20" s="60">
        <f t="shared" si="16"/>
        <v>1.1743720979599732</v>
      </c>
      <c r="BO20" s="60">
        <f t="shared" si="16"/>
        <v>0.90036224536871123</v>
      </c>
      <c r="BP20" s="76">
        <f t="shared" si="17"/>
        <v>100</v>
      </c>
      <c r="BQ20" s="60">
        <f t="shared" si="17"/>
        <v>84.286571591926375</v>
      </c>
      <c r="BR20" s="60">
        <f t="shared" si="17"/>
        <v>108.61961381582812</v>
      </c>
      <c r="BS20" s="60">
        <f t="shared" si="17"/>
        <v>113.03773231682068</v>
      </c>
      <c r="BT20" s="60">
        <f t="shared" si="17"/>
        <v>101.06831890994359</v>
      </c>
      <c r="BU20" s="60">
        <f t="shared" si="17"/>
        <v>88.737767773687111</v>
      </c>
      <c r="BV20" s="60">
        <f t="shared" si="17"/>
        <v>117.43720979599732</v>
      </c>
      <c r="BW20" s="60">
        <f t="shared" si="17"/>
        <v>90.036224536871117</v>
      </c>
      <c r="BX20" s="76">
        <f t="shared" si="18"/>
        <v>0</v>
      </c>
      <c r="BY20" s="60">
        <f t="shared" si="18"/>
        <v>-15.713428408073625</v>
      </c>
      <c r="BZ20" s="60">
        <f t="shared" si="18"/>
        <v>8.6196138158281173</v>
      </c>
      <c r="CA20" s="60">
        <f t="shared" si="18"/>
        <v>13.03773231682068</v>
      </c>
      <c r="CB20" s="60">
        <f t="shared" si="8"/>
        <v>1.068318909943585</v>
      </c>
      <c r="CC20" s="60">
        <f t="shared" si="8"/>
        <v>-11.262232226312889</v>
      </c>
      <c r="CD20" s="60">
        <f t="shared" si="8"/>
        <v>17.437209795997319</v>
      </c>
      <c r="CE20" s="61">
        <f t="shared" si="8"/>
        <v>-9.9637754631288828</v>
      </c>
      <c r="CG20" s="88" t="s">
        <v>17</v>
      </c>
      <c r="CH20" s="138">
        <f t="shared" si="33"/>
        <v>1571.5232424999986</v>
      </c>
      <c r="CI20" s="139">
        <f t="shared" si="34"/>
        <v>-4.2665714285714591</v>
      </c>
      <c r="CJ20" s="139">
        <f t="shared" si="19"/>
        <v>0.99731833439711204</v>
      </c>
      <c r="CK20" s="139">
        <f t="shared" si="20"/>
        <v>99.73183343971121</v>
      </c>
      <c r="CL20" s="140">
        <f t="shared" si="21"/>
        <v>-0.26816656028879038</v>
      </c>
    </row>
    <row r="21" spans="1:90" ht="36" x14ac:dyDescent="0.25">
      <c r="A21" s="37" t="s">
        <v>18</v>
      </c>
      <c r="B21" s="80">
        <v>51.941000000000003</v>
      </c>
      <c r="C21" s="81">
        <v>55.542699999999996</v>
      </c>
      <c r="D21" s="82">
        <v>40.922849999999997</v>
      </c>
      <c r="E21" s="81">
        <v>57.122999999999998</v>
      </c>
      <c r="F21" s="82">
        <v>52.46</v>
      </c>
      <c r="G21" s="83">
        <v>47.975000000000001</v>
      </c>
      <c r="H21" s="84">
        <v>43.795499999999997</v>
      </c>
      <c r="I21" s="83">
        <v>43.307000000000002</v>
      </c>
      <c r="J21" s="76">
        <f t="shared" si="22"/>
        <v>0</v>
      </c>
      <c r="K21" s="60">
        <f t="shared" si="36"/>
        <v>3.6016999999999939</v>
      </c>
      <c r="L21" s="60">
        <f t="shared" si="36"/>
        <v>-11.018150000000006</v>
      </c>
      <c r="M21" s="60">
        <f t="shared" si="36"/>
        <v>5.1819999999999951</v>
      </c>
      <c r="N21" s="60">
        <f t="shared" si="36"/>
        <v>0.51899999999999835</v>
      </c>
      <c r="O21" s="60">
        <f t="shared" si="36"/>
        <v>-3.9660000000000011</v>
      </c>
      <c r="P21" s="60">
        <f t="shared" si="36"/>
        <v>-8.1455000000000055</v>
      </c>
      <c r="Q21" s="61">
        <f t="shared" si="36"/>
        <v>-8.6340000000000003</v>
      </c>
      <c r="R21" s="59">
        <f t="shared" si="10"/>
        <v>1</v>
      </c>
      <c r="S21" s="60">
        <f t="shared" si="24"/>
        <v>1.0693421381952599</v>
      </c>
      <c r="T21" s="60">
        <f t="shared" si="25"/>
        <v>0.78787181609903534</v>
      </c>
      <c r="U21" s="60">
        <f t="shared" si="26"/>
        <v>1.0997670433761382</v>
      </c>
      <c r="V21" s="60">
        <f t="shared" si="27"/>
        <v>1.0099921064284476</v>
      </c>
      <c r="W21" s="60">
        <f t="shared" si="28"/>
        <v>0.92364413469128437</v>
      </c>
      <c r="X21" s="60">
        <f t="shared" si="29"/>
        <v>0.84317783639129007</v>
      </c>
      <c r="Y21" s="60">
        <f t="shared" si="30"/>
        <v>0.8337729346758822</v>
      </c>
      <c r="Z21" s="76">
        <f t="shared" si="12"/>
        <v>100</v>
      </c>
      <c r="AA21" s="60">
        <f t="shared" si="12"/>
        <v>106.93421381952599</v>
      </c>
      <c r="AB21" s="60">
        <f t="shared" si="12"/>
        <v>78.787181609903527</v>
      </c>
      <c r="AC21" s="60">
        <f t="shared" si="12"/>
        <v>109.97670433761382</v>
      </c>
      <c r="AD21" s="60">
        <f t="shared" si="12"/>
        <v>100.99921064284476</v>
      </c>
      <c r="AE21" s="60">
        <f t="shared" si="12"/>
        <v>92.364413469128436</v>
      </c>
      <c r="AF21" s="60">
        <f t="shared" si="12"/>
        <v>84.317783639129004</v>
      </c>
      <c r="AG21" s="77">
        <f t="shared" si="12"/>
        <v>83.377293467588217</v>
      </c>
      <c r="AH21" s="76">
        <f t="shared" si="13"/>
        <v>0</v>
      </c>
      <c r="AI21" s="60">
        <f t="shared" si="13"/>
        <v>6.9342138195259935</v>
      </c>
      <c r="AJ21" s="60">
        <f t="shared" si="13"/>
        <v>-21.212818390096473</v>
      </c>
      <c r="AK21" s="60">
        <f t="shared" si="13"/>
        <v>9.9767043376138247</v>
      </c>
      <c r="AL21" s="60">
        <f t="shared" si="13"/>
        <v>0.99921064284475847</v>
      </c>
      <c r="AM21" s="60">
        <f t="shared" si="13"/>
        <v>-7.6355865308715636</v>
      </c>
      <c r="AN21" s="60">
        <f t="shared" si="13"/>
        <v>-15.682216360870996</v>
      </c>
      <c r="AO21" s="61">
        <f t="shared" si="13"/>
        <v>-16.622706532411783</v>
      </c>
      <c r="AQ21" s="37" t="s">
        <v>18</v>
      </c>
      <c r="AR21" s="80">
        <v>51.941000000000003</v>
      </c>
      <c r="AS21" s="81">
        <v>55.542699999999996</v>
      </c>
      <c r="AT21" s="82">
        <v>40.922849999999997</v>
      </c>
      <c r="AU21" s="81">
        <v>57.122999999999998</v>
      </c>
      <c r="AV21" s="82">
        <v>52.46</v>
      </c>
      <c r="AW21" s="83">
        <v>47.975000000000001</v>
      </c>
      <c r="AX21" s="84">
        <v>43.795499999999997</v>
      </c>
      <c r="AY21" s="83">
        <v>43.307000000000002</v>
      </c>
      <c r="AZ21" s="76">
        <v>0</v>
      </c>
      <c r="BA21" s="60">
        <f t="shared" si="31"/>
        <v>3.6016999999999939</v>
      </c>
      <c r="BB21" s="60">
        <f t="shared" si="14"/>
        <v>-14.61985</v>
      </c>
      <c r="BC21" s="60">
        <f t="shared" si="14"/>
        <v>16.200150000000001</v>
      </c>
      <c r="BD21" s="60">
        <f t="shared" si="14"/>
        <v>-4.6629999999999967</v>
      </c>
      <c r="BE21" s="60">
        <f t="shared" si="14"/>
        <v>-4.4849999999999994</v>
      </c>
      <c r="BF21" s="60">
        <f t="shared" si="14"/>
        <v>-4.1795000000000044</v>
      </c>
      <c r="BG21" s="60">
        <f t="shared" si="14"/>
        <v>-0.48849999999999483</v>
      </c>
      <c r="BH21" s="59">
        <f t="shared" si="15"/>
        <v>1</v>
      </c>
      <c r="BI21" s="60">
        <f t="shared" si="16"/>
        <v>1.0693421381952599</v>
      </c>
      <c r="BJ21" s="60">
        <f t="shared" si="16"/>
        <v>0.73678179130650834</v>
      </c>
      <c r="BK21" s="60">
        <f t="shared" si="16"/>
        <v>1.3958705222143619</v>
      </c>
      <c r="BL21" s="60">
        <f t="shared" si="16"/>
        <v>0.91836913327381275</v>
      </c>
      <c r="BM21" s="60">
        <f t="shared" si="16"/>
        <v>0.91450629050705301</v>
      </c>
      <c r="BN21" s="60">
        <f t="shared" si="16"/>
        <v>0.91288170922355383</v>
      </c>
      <c r="BO21" s="60">
        <f t="shared" si="16"/>
        <v>0.98884588599285328</v>
      </c>
      <c r="BP21" s="76">
        <f t="shared" si="17"/>
        <v>100</v>
      </c>
      <c r="BQ21" s="60">
        <f t="shared" si="17"/>
        <v>106.93421381952599</v>
      </c>
      <c r="BR21" s="60">
        <f t="shared" si="17"/>
        <v>73.678179130650832</v>
      </c>
      <c r="BS21" s="60">
        <f t="shared" si="17"/>
        <v>139.58705222143618</v>
      </c>
      <c r="BT21" s="60">
        <f t="shared" si="17"/>
        <v>91.836913327381282</v>
      </c>
      <c r="BU21" s="60">
        <f t="shared" si="17"/>
        <v>91.450629050705302</v>
      </c>
      <c r="BV21" s="60">
        <f t="shared" si="17"/>
        <v>91.288170922355377</v>
      </c>
      <c r="BW21" s="60">
        <f t="shared" si="17"/>
        <v>98.884588599285323</v>
      </c>
      <c r="BX21" s="76">
        <f t="shared" si="18"/>
        <v>0</v>
      </c>
      <c r="BY21" s="60">
        <f t="shared" si="18"/>
        <v>6.9342138195259935</v>
      </c>
      <c r="BZ21" s="60">
        <f t="shared" si="18"/>
        <v>-26.321820869349168</v>
      </c>
      <c r="CA21" s="60">
        <f t="shared" si="18"/>
        <v>39.587052221436181</v>
      </c>
      <c r="CB21" s="60">
        <f t="shared" si="8"/>
        <v>-8.1630866726187179</v>
      </c>
      <c r="CC21" s="60">
        <f t="shared" si="8"/>
        <v>-8.5493709492946977</v>
      </c>
      <c r="CD21" s="60">
        <f t="shared" si="8"/>
        <v>-8.711829077644623</v>
      </c>
      <c r="CE21" s="61">
        <f t="shared" si="8"/>
        <v>-1.1154114007146774</v>
      </c>
      <c r="CG21" s="88" t="s">
        <v>18</v>
      </c>
      <c r="CH21" s="138">
        <f t="shared" si="33"/>
        <v>49.133381249999999</v>
      </c>
      <c r="CI21" s="139">
        <f t="shared" si="34"/>
        <v>-1.2334285714285715</v>
      </c>
      <c r="CJ21" s="139">
        <f t="shared" si="19"/>
        <v>0.97436373906247054</v>
      </c>
      <c r="CK21" s="139">
        <f t="shared" si="20"/>
        <v>97.436373906247056</v>
      </c>
      <c r="CL21" s="140">
        <f t="shared" si="21"/>
        <v>-2.5636260937529443</v>
      </c>
    </row>
    <row r="22" spans="1:90" ht="24" x14ac:dyDescent="0.25">
      <c r="A22" s="37" t="s">
        <v>19</v>
      </c>
      <c r="B22" s="80">
        <v>58.323999999999998</v>
      </c>
      <c r="C22" s="81">
        <v>64.977099999999993</v>
      </c>
      <c r="D22" s="82">
        <v>50.064</v>
      </c>
      <c r="E22" s="81">
        <v>52.643999999999998</v>
      </c>
      <c r="F22" s="82">
        <v>53.997999999999998</v>
      </c>
      <c r="G22" s="83">
        <v>54.268999999999998</v>
      </c>
      <c r="H22" s="84">
        <v>47.4514</v>
      </c>
      <c r="I22" s="83">
        <v>40.414999999999999</v>
      </c>
      <c r="J22" s="76">
        <f t="shared" si="22"/>
        <v>0</v>
      </c>
      <c r="K22" s="60">
        <f t="shared" si="36"/>
        <v>6.6530999999999949</v>
      </c>
      <c r="L22" s="60">
        <f t="shared" si="36"/>
        <v>-8.259999999999998</v>
      </c>
      <c r="M22" s="60">
        <f t="shared" si="36"/>
        <v>-5.68</v>
      </c>
      <c r="N22" s="60">
        <f t="shared" si="36"/>
        <v>-4.3260000000000005</v>
      </c>
      <c r="O22" s="60">
        <f t="shared" si="36"/>
        <v>-4.0549999999999997</v>
      </c>
      <c r="P22" s="60">
        <f t="shared" si="36"/>
        <v>-10.872599999999998</v>
      </c>
      <c r="Q22" s="61">
        <f t="shared" si="36"/>
        <v>-17.908999999999999</v>
      </c>
      <c r="R22" s="59">
        <f t="shared" si="10"/>
        <v>1</v>
      </c>
      <c r="S22" s="60">
        <f t="shared" si="24"/>
        <v>1.1140713942802276</v>
      </c>
      <c r="T22" s="60">
        <f t="shared" si="25"/>
        <v>0.8583773403744599</v>
      </c>
      <c r="U22" s="60">
        <f t="shared" si="26"/>
        <v>0.9026129895068925</v>
      </c>
      <c r="V22" s="60">
        <f t="shared" si="27"/>
        <v>0.92582813250120022</v>
      </c>
      <c r="W22" s="60">
        <f t="shared" si="28"/>
        <v>0.93047459022014956</v>
      </c>
      <c r="X22" s="60">
        <f t="shared" si="29"/>
        <v>0.81358274466771829</v>
      </c>
      <c r="Y22" s="60">
        <f t="shared" si="30"/>
        <v>0.69293944173924971</v>
      </c>
      <c r="Z22" s="76">
        <f t="shared" si="12"/>
        <v>100</v>
      </c>
      <c r="AA22" s="60">
        <f t="shared" si="12"/>
        <v>111.40713942802276</v>
      </c>
      <c r="AB22" s="60">
        <f t="shared" si="12"/>
        <v>85.837734037445983</v>
      </c>
      <c r="AC22" s="60">
        <f t="shared" si="12"/>
        <v>90.261298950689252</v>
      </c>
      <c r="AD22" s="60">
        <f t="shared" si="12"/>
        <v>92.582813250120026</v>
      </c>
      <c r="AE22" s="60">
        <f t="shared" si="12"/>
        <v>93.047459022014962</v>
      </c>
      <c r="AF22" s="60">
        <f t="shared" si="12"/>
        <v>81.358274466771832</v>
      </c>
      <c r="AG22" s="77">
        <f t="shared" si="12"/>
        <v>69.29394417392497</v>
      </c>
      <c r="AH22" s="76">
        <f t="shared" si="13"/>
        <v>0</v>
      </c>
      <c r="AI22" s="60">
        <f t="shared" si="13"/>
        <v>11.407139428022759</v>
      </c>
      <c r="AJ22" s="60">
        <f t="shared" si="13"/>
        <v>-14.162265962554017</v>
      </c>
      <c r="AK22" s="60">
        <f t="shared" si="13"/>
        <v>-9.7387010493107482</v>
      </c>
      <c r="AL22" s="60">
        <f t="shared" si="13"/>
        <v>-7.4171867498799742</v>
      </c>
      <c r="AM22" s="60">
        <f t="shared" si="13"/>
        <v>-6.9525409779850378</v>
      </c>
      <c r="AN22" s="60">
        <f t="shared" si="13"/>
        <v>-18.641725533228168</v>
      </c>
      <c r="AO22" s="61">
        <f t="shared" si="13"/>
        <v>-30.70605582607503</v>
      </c>
      <c r="AQ22" s="37" t="s">
        <v>19</v>
      </c>
      <c r="AR22" s="80">
        <v>58.323999999999998</v>
      </c>
      <c r="AS22" s="81">
        <v>64.977099999999993</v>
      </c>
      <c r="AT22" s="82">
        <v>50.064</v>
      </c>
      <c r="AU22" s="81">
        <v>52.643999999999998</v>
      </c>
      <c r="AV22" s="82">
        <v>53.997999999999998</v>
      </c>
      <c r="AW22" s="83">
        <v>54.268999999999998</v>
      </c>
      <c r="AX22" s="84">
        <v>47.4514</v>
      </c>
      <c r="AY22" s="83">
        <v>40.414999999999999</v>
      </c>
      <c r="AZ22" s="76">
        <v>0</v>
      </c>
      <c r="BA22" s="60">
        <f t="shared" si="31"/>
        <v>6.6530999999999949</v>
      </c>
      <c r="BB22" s="60">
        <f t="shared" si="14"/>
        <v>-14.913099999999993</v>
      </c>
      <c r="BC22" s="60">
        <f t="shared" si="14"/>
        <v>2.5799999999999983</v>
      </c>
      <c r="BD22" s="60">
        <f t="shared" si="14"/>
        <v>1.3539999999999992</v>
      </c>
      <c r="BE22" s="60">
        <f t="shared" si="14"/>
        <v>0.2710000000000008</v>
      </c>
      <c r="BF22" s="60">
        <f t="shared" si="14"/>
        <v>-6.8175999999999988</v>
      </c>
      <c r="BG22" s="60">
        <f t="shared" si="14"/>
        <v>-7.0364000000000004</v>
      </c>
      <c r="BH22" s="59">
        <f t="shared" si="15"/>
        <v>1</v>
      </c>
      <c r="BI22" s="60">
        <f t="shared" si="16"/>
        <v>1.1140713942802276</v>
      </c>
      <c r="BJ22" s="60">
        <f t="shared" si="16"/>
        <v>0.77048683305349119</v>
      </c>
      <c r="BK22" s="60">
        <f t="shared" si="16"/>
        <v>1.0515340364333652</v>
      </c>
      <c r="BL22" s="60">
        <f t="shared" si="16"/>
        <v>1.0257199300964972</v>
      </c>
      <c r="BM22" s="60">
        <f t="shared" si="16"/>
        <v>1.0050187043964591</v>
      </c>
      <c r="BN22" s="60">
        <f t="shared" si="16"/>
        <v>0.87437395197995171</v>
      </c>
      <c r="BO22" s="60">
        <f t="shared" si="16"/>
        <v>0.85171354269842403</v>
      </c>
      <c r="BP22" s="76">
        <f t="shared" si="17"/>
        <v>100</v>
      </c>
      <c r="BQ22" s="60">
        <f t="shared" si="17"/>
        <v>111.40713942802276</v>
      </c>
      <c r="BR22" s="60">
        <f t="shared" si="17"/>
        <v>77.048683305349115</v>
      </c>
      <c r="BS22" s="60">
        <f t="shared" si="17"/>
        <v>105.15340364333652</v>
      </c>
      <c r="BT22" s="60">
        <f t="shared" si="17"/>
        <v>102.57199300964972</v>
      </c>
      <c r="BU22" s="60">
        <f t="shared" si="17"/>
        <v>100.50187043964591</v>
      </c>
      <c r="BV22" s="60">
        <f t="shared" si="17"/>
        <v>87.437395197995173</v>
      </c>
      <c r="BW22" s="60">
        <f t="shared" si="17"/>
        <v>85.171354269842396</v>
      </c>
      <c r="BX22" s="76">
        <f t="shared" si="18"/>
        <v>0</v>
      </c>
      <c r="BY22" s="60">
        <f t="shared" si="18"/>
        <v>11.407139428022759</v>
      </c>
      <c r="BZ22" s="60">
        <f t="shared" si="18"/>
        <v>-22.951316694650885</v>
      </c>
      <c r="CA22" s="60">
        <f t="shared" si="18"/>
        <v>5.1534036433365173</v>
      </c>
      <c r="CB22" s="60">
        <f t="shared" si="8"/>
        <v>2.5719930096497166</v>
      </c>
      <c r="CC22" s="60">
        <f t="shared" si="8"/>
        <v>0.50187043964591282</v>
      </c>
      <c r="CD22" s="60">
        <f t="shared" si="8"/>
        <v>-12.562604802004827</v>
      </c>
      <c r="CE22" s="61">
        <f t="shared" si="8"/>
        <v>-14.828645730157604</v>
      </c>
      <c r="CG22" s="88" t="s">
        <v>19</v>
      </c>
      <c r="CH22" s="138">
        <f t="shared" si="33"/>
        <v>52.767812499999998</v>
      </c>
      <c r="CI22" s="139">
        <f t="shared" si="34"/>
        <v>-2.5584285714285713</v>
      </c>
      <c r="CJ22" s="139">
        <f t="shared" si="19"/>
        <v>0.94894749373502019</v>
      </c>
      <c r="CK22" s="139">
        <f t="shared" si="20"/>
        <v>94.894749373502023</v>
      </c>
      <c r="CL22" s="140">
        <f t="shared" si="21"/>
        <v>-5.1052506264979769</v>
      </c>
    </row>
    <row r="23" spans="1:90" ht="36" x14ac:dyDescent="0.25">
      <c r="A23" s="37" t="s">
        <v>20</v>
      </c>
      <c r="B23" s="80">
        <v>75.245000000000005</v>
      </c>
      <c r="C23" s="81">
        <v>89.360100000000003</v>
      </c>
      <c r="D23" s="82">
        <v>70.140419999999992</v>
      </c>
      <c r="E23" s="81">
        <v>77.296999999999997</v>
      </c>
      <c r="F23" s="82">
        <v>73.221000000000004</v>
      </c>
      <c r="G23" s="83">
        <v>72.165000000000006</v>
      </c>
      <c r="H23" s="84">
        <v>61.594699999999996</v>
      </c>
      <c r="I23" s="83">
        <v>63.079000000000001</v>
      </c>
      <c r="J23" s="76">
        <f t="shared" si="22"/>
        <v>0</v>
      </c>
      <c r="K23" s="60">
        <f t="shared" si="36"/>
        <v>14.115099999999998</v>
      </c>
      <c r="L23" s="60">
        <f t="shared" si="36"/>
        <v>-5.1045800000000128</v>
      </c>
      <c r="M23" s="60">
        <f t="shared" si="36"/>
        <v>2.0519999999999925</v>
      </c>
      <c r="N23" s="60">
        <f t="shared" si="36"/>
        <v>-2.0240000000000009</v>
      </c>
      <c r="O23" s="60">
        <f t="shared" si="36"/>
        <v>-3.0799999999999983</v>
      </c>
      <c r="P23" s="60">
        <f t="shared" si="36"/>
        <v>-13.650300000000009</v>
      </c>
      <c r="Q23" s="61">
        <f t="shared" si="36"/>
        <v>-12.166000000000004</v>
      </c>
      <c r="R23" s="59">
        <f t="shared" si="10"/>
        <v>1</v>
      </c>
      <c r="S23" s="60">
        <f t="shared" si="24"/>
        <v>1.1875885440893081</v>
      </c>
      <c r="T23" s="60">
        <f t="shared" si="25"/>
        <v>0.93216054222871936</v>
      </c>
      <c r="U23" s="60">
        <f t="shared" si="26"/>
        <v>1.027270915010964</v>
      </c>
      <c r="V23" s="60">
        <f t="shared" si="27"/>
        <v>0.97310120273772338</v>
      </c>
      <c r="W23" s="60">
        <f t="shared" si="28"/>
        <v>0.95906704764436179</v>
      </c>
      <c r="X23" s="60">
        <f t="shared" si="29"/>
        <v>0.81858861053890619</v>
      </c>
      <c r="Y23" s="60">
        <f t="shared" si="30"/>
        <v>0.8383148381952289</v>
      </c>
      <c r="Z23" s="76">
        <f t="shared" si="12"/>
        <v>100</v>
      </c>
      <c r="AA23" s="60">
        <f t="shared" si="12"/>
        <v>118.75885440893082</v>
      </c>
      <c r="AB23" s="60">
        <f t="shared" si="12"/>
        <v>93.216054222871932</v>
      </c>
      <c r="AC23" s="60">
        <f t="shared" si="12"/>
        <v>102.7270915010964</v>
      </c>
      <c r="AD23" s="60">
        <f t="shared" si="12"/>
        <v>97.310120273772341</v>
      </c>
      <c r="AE23" s="60">
        <f t="shared" si="12"/>
        <v>95.906704764436185</v>
      </c>
      <c r="AF23" s="60">
        <f t="shared" si="12"/>
        <v>81.858861053890621</v>
      </c>
      <c r="AG23" s="77">
        <f t="shared" si="12"/>
        <v>83.831483819522887</v>
      </c>
      <c r="AH23" s="76">
        <f t="shared" si="13"/>
        <v>0</v>
      </c>
      <c r="AI23" s="60">
        <f t="shared" si="13"/>
        <v>18.758854408930816</v>
      </c>
      <c r="AJ23" s="60">
        <f t="shared" si="13"/>
        <v>-6.7839457771280678</v>
      </c>
      <c r="AK23" s="60">
        <f t="shared" si="13"/>
        <v>2.7270915010963961</v>
      </c>
      <c r="AL23" s="60">
        <f t="shared" si="13"/>
        <v>-2.6898797262276588</v>
      </c>
      <c r="AM23" s="60">
        <f t="shared" si="13"/>
        <v>-4.093295235563815</v>
      </c>
      <c r="AN23" s="60">
        <f t="shared" si="13"/>
        <v>-18.141138946109379</v>
      </c>
      <c r="AO23" s="61">
        <f t="shared" si="13"/>
        <v>-16.168516180477113</v>
      </c>
      <c r="AQ23" s="37" t="s">
        <v>20</v>
      </c>
      <c r="AR23" s="80">
        <v>75.245000000000005</v>
      </c>
      <c r="AS23" s="81">
        <v>89.360100000000003</v>
      </c>
      <c r="AT23" s="82">
        <v>70.140419999999992</v>
      </c>
      <c r="AU23" s="81">
        <v>77.296999999999997</v>
      </c>
      <c r="AV23" s="82">
        <v>73.221000000000004</v>
      </c>
      <c r="AW23" s="83">
        <v>72.165000000000006</v>
      </c>
      <c r="AX23" s="84">
        <v>61.594699999999996</v>
      </c>
      <c r="AY23" s="83">
        <v>63.079000000000001</v>
      </c>
      <c r="AZ23" s="76">
        <v>0</v>
      </c>
      <c r="BA23" s="60">
        <f t="shared" si="31"/>
        <v>14.115099999999998</v>
      </c>
      <c r="BB23" s="60">
        <f t="shared" si="14"/>
        <v>-19.219680000000011</v>
      </c>
      <c r="BC23" s="60">
        <f t="shared" si="14"/>
        <v>7.1565800000000053</v>
      </c>
      <c r="BD23" s="60">
        <f t="shared" si="14"/>
        <v>-4.0759999999999934</v>
      </c>
      <c r="BE23" s="60">
        <f t="shared" si="14"/>
        <v>-1.0559999999999974</v>
      </c>
      <c r="BF23" s="60">
        <f t="shared" si="14"/>
        <v>-10.57030000000001</v>
      </c>
      <c r="BG23" s="60">
        <f t="shared" si="14"/>
        <v>1.4843000000000046</v>
      </c>
      <c r="BH23" s="59">
        <f t="shared" si="15"/>
        <v>1</v>
      </c>
      <c r="BI23" s="60">
        <f t="shared" si="16"/>
        <v>1.1875885440893081</v>
      </c>
      <c r="BJ23" s="60">
        <f t="shared" si="16"/>
        <v>0.78491877247227781</v>
      </c>
      <c r="BK23" s="60">
        <f t="shared" si="16"/>
        <v>1.1020321805885964</v>
      </c>
      <c r="BL23" s="60">
        <f t="shared" si="16"/>
        <v>0.94726832865441102</v>
      </c>
      <c r="BM23" s="60">
        <f t="shared" si="16"/>
        <v>0.98557790797721967</v>
      </c>
      <c r="BN23" s="60">
        <f t="shared" si="16"/>
        <v>0.85352594748146593</v>
      </c>
      <c r="BO23" s="60">
        <f t="shared" si="16"/>
        <v>1.0240978525749782</v>
      </c>
      <c r="BP23" s="76">
        <f t="shared" si="17"/>
        <v>100</v>
      </c>
      <c r="BQ23" s="60">
        <f t="shared" si="17"/>
        <v>118.75885440893082</v>
      </c>
      <c r="BR23" s="60">
        <f t="shared" si="17"/>
        <v>78.491877247227777</v>
      </c>
      <c r="BS23" s="60">
        <f t="shared" si="17"/>
        <v>110.20321805885965</v>
      </c>
      <c r="BT23" s="60">
        <f t="shared" si="17"/>
        <v>94.726832865441096</v>
      </c>
      <c r="BU23" s="60">
        <f t="shared" si="17"/>
        <v>98.557790797721964</v>
      </c>
      <c r="BV23" s="60">
        <f t="shared" si="17"/>
        <v>85.352594748146586</v>
      </c>
      <c r="BW23" s="60">
        <f t="shared" si="17"/>
        <v>102.40978525749782</v>
      </c>
      <c r="BX23" s="76">
        <f t="shared" si="18"/>
        <v>0</v>
      </c>
      <c r="BY23" s="60">
        <f t="shared" si="18"/>
        <v>18.758854408930816</v>
      </c>
      <c r="BZ23" s="60">
        <f t="shared" si="18"/>
        <v>-21.508122752772223</v>
      </c>
      <c r="CA23" s="60">
        <f t="shared" si="18"/>
        <v>10.203218058859647</v>
      </c>
      <c r="CB23" s="60">
        <f t="shared" si="8"/>
        <v>-5.2731671345589035</v>
      </c>
      <c r="CC23" s="60">
        <f t="shared" si="8"/>
        <v>-1.4422092022780362</v>
      </c>
      <c r="CD23" s="60">
        <f t="shared" si="8"/>
        <v>-14.647405251853414</v>
      </c>
      <c r="CE23" s="61">
        <f t="shared" si="8"/>
        <v>2.4097852574978162</v>
      </c>
      <c r="CG23" s="88" t="s">
        <v>20</v>
      </c>
      <c r="CH23" s="138">
        <f t="shared" si="33"/>
        <v>72.762777499999999</v>
      </c>
      <c r="CI23" s="139">
        <f t="shared" si="34"/>
        <v>-1.7380000000000007</v>
      </c>
      <c r="CJ23" s="139">
        <f t="shared" si="19"/>
        <v>0.97512022612856619</v>
      </c>
      <c r="CK23" s="139">
        <f t="shared" si="20"/>
        <v>97.512022612856626</v>
      </c>
      <c r="CL23" s="140">
        <f t="shared" si="21"/>
        <v>-2.4879773871433741</v>
      </c>
    </row>
    <row r="24" spans="1:90" ht="72" x14ac:dyDescent="0.25">
      <c r="A24" s="37" t="s">
        <v>21</v>
      </c>
      <c r="B24" s="80">
        <v>2.298</v>
      </c>
      <c r="C24" s="81">
        <v>2.8218000000000001</v>
      </c>
      <c r="D24" s="82">
        <v>2.3174000000000001</v>
      </c>
      <c r="E24" s="81">
        <v>2.367</v>
      </c>
      <c r="F24" s="82">
        <v>2.2749999999999999</v>
      </c>
      <c r="G24" s="83">
        <v>2.032</v>
      </c>
      <c r="H24" s="84">
        <v>2.8450000000000002</v>
      </c>
      <c r="I24" s="83">
        <v>2.7519999999999998</v>
      </c>
      <c r="J24" s="76">
        <f t="shared" si="22"/>
        <v>0</v>
      </c>
      <c r="K24" s="60">
        <f t="shared" ref="K24:Q60" si="37">C24-$B24</f>
        <v>0.52380000000000004</v>
      </c>
      <c r="L24" s="60">
        <f t="shared" si="37"/>
        <v>1.9400000000000084E-2</v>
      </c>
      <c r="M24" s="60">
        <f t="shared" si="37"/>
        <v>6.899999999999995E-2</v>
      </c>
      <c r="N24" s="60">
        <f t="shared" si="37"/>
        <v>-2.3000000000000131E-2</v>
      </c>
      <c r="O24" s="60">
        <f t="shared" si="37"/>
        <v>-0.26600000000000001</v>
      </c>
      <c r="P24" s="60">
        <f t="shared" si="37"/>
        <v>0.54700000000000015</v>
      </c>
      <c r="Q24" s="61">
        <f t="shared" si="37"/>
        <v>0.45399999999999974</v>
      </c>
      <c r="R24" s="59">
        <f t="shared" si="10"/>
        <v>1</v>
      </c>
      <c r="S24" s="60">
        <f t="shared" si="24"/>
        <v>1.2279373368146214</v>
      </c>
      <c r="T24" s="60">
        <f t="shared" si="25"/>
        <v>1.0084421235857268</v>
      </c>
      <c r="U24" s="60">
        <f t="shared" si="26"/>
        <v>1.0300261096605743</v>
      </c>
      <c r="V24" s="60">
        <f t="shared" si="27"/>
        <v>0.98999129677980846</v>
      </c>
      <c r="W24" s="60">
        <f t="shared" si="28"/>
        <v>0.88424717145343779</v>
      </c>
      <c r="X24" s="60">
        <f t="shared" si="29"/>
        <v>1.2380330722367276</v>
      </c>
      <c r="Y24" s="60">
        <f t="shared" si="30"/>
        <v>1.1975630983463881</v>
      </c>
      <c r="Z24" s="76">
        <f t="shared" si="12"/>
        <v>100</v>
      </c>
      <c r="AA24" s="60">
        <f t="shared" si="12"/>
        <v>122.79373368146213</v>
      </c>
      <c r="AB24" s="60">
        <f t="shared" si="12"/>
        <v>100.84421235857268</v>
      </c>
      <c r="AC24" s="60">
        <f t="shared" si="12"/>
        <v>103.00261096605743</v>
      </c>
      <c r="AD24" s="60">
        <f t="shared" si="12"/>
        <v>98.999129677980847</v>
      </c>
      <c r="AE24" s="60">
        <f t="shared" si="12"/>
        <v>88.424717145343777</v>
      </c>
      <c r="AF24" s="60">
        <f t="shared" si="12"/>
        <v>123.80330722367276</v>
      </c>
      <c r="AG24" s="77">
        <f t="shared" si="12"/>
        <v>119.75630983463881</v>
      </c>
      <c r="AH24" s="76">
        <f t="shared" si="13"/>
        <v>0</v>
      </c>
      <c r="AI24" s="60">
        <f t="shared" si="13"/>
        <v>22.793733681462129</v>
      </c>
      <c r="AJ24" s="60">
        <f t="shared" si="13"/>
        <v>0.84421235857267618</v>
      </c>
      <c r="AK24" s="60">
        <f t="shared" si="13"/>
        <v>3.0026109660574321</v>
      </c>
      <c r="AL24" s="60">
        <f t="shared" si="13"/>
        <v>-1.0008703220191535</v>
      </c>
      <c r="AM24" s="60">
        <f t="shared" si="13"/>
        <v>-11.575282854656223</v>
      </c>
      <c r="AN24" s="60">
        <f t="shared" si="13"/>
        <v>23.803307223672761</v>
      </c>
      <c r="AO24" s="61">
        <f t="shared" si="13"/>
        <v>19.756309834638813</v>
      </c>
      <c r="AQ24" s="37" t="s">
        <v>21</v>
      </c>
      <c r="AR24" s="80">
        <v>2.298</v>
      </c>
      <c r="AS24" s="81">
        <v>2.8218000000000001</v>
      </c>
      <c r="AT24" s="82">
        <v>2.3174000000000001</v>
      </c>
      <c r="AU24" s="81">
        <v>2.367</v>
      </c>
      <c r="AV24" s="82">
        <v>2.2749999999999999</v>
      </c>
      <c r="AW24" s="83">
        <v>2.032</v>
      </c>
      <c r="AX24" s="84">
        <v>2.8450000000000002</v>
      </c>
      <c r="AY24" s="83">
        <v>2.7519999999999998</v>
      </c>
      <c r="AZ24" s="76">
        <v>0</v>
      </c>
      <c r="BA24" s="60">
        <f t="shared" si="31"/>
        <v>0.52380000000000004</v>
      </c>
      <c r="BB24" s="60">
        <f t="shared" si="14"/>
        <v>-0.50439999999999996</v>
      </c>
      <c r="BC24" s="60">
        <f t="shared" si="14"/>
        <v>4.9599999999999866E-2</v>
      </c>
      <c r="BD24" s="60">
        <f t="shared" si="14"/>
        <v>-9.2000000000000082E-2</v>
      </c>
      <c r="BE24" s="60">
        <f t="shared" si="14"/>
        <v>-0.24299999999999988</v>
      </c>
      <c r="BF24" s="60">
        <f t="shared" si="14"/>
        <v>0.81300000000000017</v>
      </c>
      <c r="BG24" s="60">
        <f t="shared" si="14"/>
        <v>-9.3000000000000416E-2</v>
      </c>
      <c r="BH24" s="59">
        <f t="shared" si="15"/>
        <v>1</v>
      </c>
      <c r="BI24" s="60">
        <f t="shared" si="16"/>
        <v>1.2279373368146214</v>
      </c>
      <c r="BJ24" s="60">
        <f t="shared" si="16"/>
        <v>0.82124884825288824</v>
      </c>
      <c r="BK24" s="60">
        <f t="shared" si="16"/>
        <v>1.0214032967981357</v>
      </c>
      <c r="BL24" s="60">
        <f t="shared" si="16"/>
        <v>0.96113223489649346</v>
      </c>
      <c r="BM24" s="60">
        <f t="shared" si="16"/>
        <v>0.89318681318681326</v>
      </c>
      <c r="BN24" s="60">
        <f t="shared" si="16"/>
        <v>1.4000984251968505</v>
      </c>
      <c r="BO24" s="60">
        <f t="shared" si="16"/>
        <v>0.9673110720562389</v>
      </c>
      <c r="BP24" s="76">
        <f t="shared" si="17"/>
        <v>100</v>
      </c>
      <c r="BQ24" s="60">
        <f t="shared" si="17"/>
        <v>122.79373368146213</v>
      </c>
      <c r="BR24" s="60">
        <f t="shared" si="17"/>
        <v>82.124884825288831</v>
      </c>
      <c r="BS24" s="60">
        <f t="shared" si="17"/>
        <v>102.14032967981356</v>
      </c>
      <c r="BT24" s="60">
        <f t="shared" si="17"/>
        <v>96.113223489649343</v>
      </c>
      <c r="BU24" s="60">
        <f t="shared" si="17"/>
        <v>89.318681318681328</v>
      </c>
      <c r="BV24" s="60">
        <f t="shared" si="17"/>
        <v>140.00984251968504</v>
      </c>
      <c r="BW24" s="60">
        <f t="shared" si="17"/>
        <v>96.731107205623886</v>
      </c>
      <c r="BX24" s="76">
        <f t="shared" si="18"/>
        <v>0</v>
      </c>
      <c r="BY24" s="60">
        <f t="shared" si="18"/>
        <v>22.793733681462129</v>
      </c>
      <c r="BZ24" s="60">
        <f t="shared" si="18"/>
        <v>-17.875115174711169</v>
      </c>
      <c r="CA24" s="60">
        <f t="shared" si="18"/>
        <v>2.1403296798135614</v>
      </c>
      <c r="CB24" s="60">
        <f t="shared" si="8"/>
        <v>-3.8867765103506571</v>
      </c>
      <c r="CC24" s="60">
        <f t="shared" si="8"/>
        <v>-10.681318681318672</v>
      </c>
      <c r="CD24" s="60">
        <f t="shared" si="8"/>
        <v>40.009842519685037</v>
      </c>
      <c r="CE24" s="61">
        <f t="shared" si="8"/>
        <v>-3.2688927943761144</v>
      </c>
      <c r="CG24" s="88" t="s">
        <v>21</v>
      </c>
      <c r="CH24" s="138">
        <f t="shared" si="33"/>
        <v>2.4635249999999997</v>
      </c>
      <c r="CI24" s="139">
        <f t="shared" si="34"/>
        <v>6.4857142857142822E-2</v>
      </c>
      <c r="CJ24" s="139">
        <f t="shared" si="19"/>
        <v>1.0260900740612084</v>
      </c>
      <c r="CK24" s="139">
        <f t="shared" si="20"/>
        <v>102.60900740612084</v>
      </c>
      <c r="CL24" s="140">
        <f t="shared" si="21"/>
        <v>2.6090074061208384</v>
      </c>
    </row>
    <row r="25" spans="1:90" ht="84" x14ac:dyDescent="0.25">
      <c r="A25" s="37" t="s">
        <v>22</v>
      </c>
      <c r="B25" s="80">
        <v>72.945999999999998</v>
      </c>
      <c r="C25" s="81">
        <v>86.538300000000007</v>
      </c>
      <c r="D25" s="82">
        <v>67.82302</v>
      </c>
      <c r="E25" s="81">
        <v>74.930000000000007</v>
      </c>
      <c r="F25" s="82">
        <v>70.945999999999998</v>
      </c>
      <c r="G25" s="83">
        <v>70.132999999999996</v>
      </c>
      <c r="H25" s="84">
        <v>58.749699999999997</v>
      </c>
      <c r="I25" s="83">
        <v>60.326999999999998</v>
      </c>
      <c r="J25" s="76">
        <f t="shared" si="22"/>
        <v>0</v>
      </c>
      <c r="K25" s="60">
        <f t="shared" si="37"/>
        <v>13.592300000000009</v>
      </c>
      <c r="L25" s="60">
        <f t="shared" si="37"/>
        <v>-5.1229799999999983</v>
      </c>
      <c r="M25" s="60">
        <f t="shared" si="37"/>
        <v>1.9840000000000089</v>
      </c>
      <c r="N25" s="60">
        <f t="shared" si="37"/>
        <v>-2</v>
      </c>
      <c r="O25" s="60">
        <f t="shared" si="37"/>
        <v>-2.8130000000000024</v>
      </c>
      <c r="P25" s="60">
        <f t="shared" si="37"/>
        <v>-14.196300000000001</v>
      </c>
      <c r="Q25" s="61">
        <f t="shared" si="37"/>
        <v>-12.619</v>
      </c>
      <c r="R25" s="59">
        <f t="shared" si="10"/>
        <v>1</v>
      </c>
      <c r="S25" s="60">
        <f t="shared" si="24"/>
        <v>1.1863337263180984</v>
      </c>
      <c r="T25" s="60">
        <f t="shared" si="25"/>
        <v>0.9297702410001919</v>
      </c>
      <c r="U25" s="60">
        <f t="shared" si="26"/>
        <v>1.0271982014092618</v>
      </c>
      <c r="V25" s="60">
        <f t="shared" si="27"/>
        <v>0.97258245825679268</v>
      </c>
      <c r="W25" s="60">
        <f t="shared" si="28"/>
        <v>0.96143722753817884</v>
      </c>
      <c r="X25" s="60">
        <f t="shared" si="29"/>
        <v>0.80538617607545304</v>
      </c>
      <c r="Y25" s="60">
        <f t="shared" si="30"/>
        <v>0.82700902037123347</v>
      </c>
      <c r="Z25" s="76">
        <f t="shared" si="12"/>
        <v>100</v>
      </c>
      <c r="AA25" s="60">
        <f t="shared" si="12"/>
        <v>118.63337263180983</v>
      </c>
      <c r="AB25" s="60">
        <f t="shared" si="12"/>
        <v>92.977024100019193</v>
      </c>
      <c r="AC25" s="60">
        <f t="shared" si="12"/>
        <v>102.71982014092617</v>
      </c>
      <c r="AD25" s="60">
        <f t="shared" si="12"/>
        <v>97.258245825679268</v>
      </c>
      <c r="AE25" s="60">
        <f t="shared" si="12"/>
        <v>96.143722753817883</v>
      </c>
      <c r="AF25" s="60">
        <f t="shared" si="12"/>
        <v>80.538617607545305</v>
      </c>
      <c r="AG25" s="77">
        <f t="shared" si="12"/>
        <v>82.700902037123342</v>
      </c>
      <c r="AH25" s="76">
        <f t="shared" si="13"/>
        <v>0</v>
      </c>
      <c r="AI25" s="60">
        <f t="shared" si="13"/>
        <v>18.633372631809834</v>
      </c>
      <c r="AJ25" s="60">
        <f t="shared" si="13"/>
        <v>-7.022975899980807</v>
      </c>
      <c r="AK25" s="60">
        <f t="shared" si="13"/>
        <v>2.7198201409261742</v>
      </c>
      <c r="AL25" s="60">
        <f t="shared" si="13"/>
        <v>-2.7417541743207323</v>
      </c>
      <c r="AM25" s="60">
        <f t="shared" si="13"/>
        <v>-3.8562772461821169</v>
      </c>
      <c r="AN25" s="60">
        <f t="shared" si="13"/>
        <v>-19.461382392454695</v>
      </c>
      <c r="AO25" s="61">
        <f t="shared" si="13"/>
        <v>-17.299097962876658</v>
      </c>
      <c r="AQ25" s="37" t="s">
        <v>22</v>
      </c>
      <c r="AR25" s="80">
        <v>72.945999999999998</v>
      </c>
      <c r="AS25" s="81">
        <v>86.538300000000007</v>
      </c>
      <c r="AT25" s="82">
        <v>67.82302</v>
      </c>
      <c r="AU25" s="81">
        <v>74.930000000000007</v>
      </c>
      <c r="AV25" s="82">
        <v>70.945999999999998</v>
      </c>
      <c r="AW25" s="83">
        <v>70.132999999999996</v>
      </c>
      <c r="AX25" s="84">
        <v>58.749699999999997</v>
      </c>
      <c r="AY25" s="83">
        <v>60.326999999999998</v>
      </c>
      <c r="AZ25" s="76">
        <v>0</v>
      </c>
      <c r="BA25" s="60">
        <f t="shared" si="31"/>
        <v>13.592300000000009</v>
      </c>
      <c r="BB25" s="60">
        <f t="shared" si="14"/>
        <v>-18.715280000000007</v>
      </c>
      <c r="BC25" s="60">
        <f t="shared" si="14"/>
        <v>7.1069800000000072</v>
      </c>
      <c r="BD25" s="60">
        <f t="shared" si="14"/>
        <v>-3.9840000000000089</v>
      </c>
      <c r="BE25" s="60">
        <f t="shared" si="14"/>
        <v>-0.81300000000000239</v>
      </c>
      <c r="BF25" s="60">
        <f t="shared" si="14"/>
        <v>-11.383299999999998</v>
      </c>
      <c r="BG25" s="60">
        <f t="shared" si="14"/>
        <v>1.577300000000001</v>
      </c>
      <c r="BH25" s="59">
        <f t="shared" si="15"/>
        <v>1</v>
      </c>
      <c r="BI25" s="60">
        <f t="shared" si="16"/>
        <v>1.1863337263180984</v>
      </c>
      <c r="BJ25" s="60">
        <f t="shared" si="16"/>
        <v>0.78373413852594742</v>
      </c>
      <c r="BK25" s="60">
        <f t="shared" si="16"/>
        <v>1.1047871356952257</v>
      </c>
      <c r="BL25" s="60">
        <f t="shared" si="16"/>
        <v>0.9468303750166821</v>
      </c>
      <c r="BM25" s="60">
        <f t="shared" si="16"/>
        <v>0.98854058015955792</v>
      </c>
      <c r="BN25" s="60">
        <f t="shared" si="16"/>
        <v>0.8376898179173855</v>
      </c>
      <c r="BO25" s="60">
        <f t="shared" si="16"/>
        <v>1.0268477966696001</v>
      </c>
      <c r="BP25" s="76">
        <f t="shared" si="17"/>
        <v>100</v>
      </c>
      <c r="BQ25" s="60">
        <f t="shared" si="17"/>
        <v>118.63337263180983</v>
      </c>
      <c r="BR25" s="60">
        <f t="shared" si="17"/>
        <v>78.373413852594737</v>
      </c>
      <c r="BS25" s="60">
        <f t="shared" si="17"/>
        <v>110.47871356952257</v>
      </c>
      <c r="BT25" s="60">
        <f t="shared" si="17"/>
        <v>94.68303750166821</v>
      </c>
      <c r="BU25" s="60">
        <f t="shared" si="17"/>
        <v>98.854058015955786</v>
      </c>
      <c r="BV25" s="60">
        <f t="shared" si="17"/>
        <v>83.768981791738554</v>
      </c>
      <c r="BW25" s="60">
        <f t="shared" si="17"/>
        <v>102.68477966696001</v>
      </c>
      <c r="BX25" s="76">
        <f t="shared" si="18"/>
        <v>0</v>
      </c>
      <c r="BY25" s="60">
        <f t="shared" si="18"/>
        <v>18.633372631809834</v>
      </c>
      <c r="BZ25" s="60">
        <f t="shared" si="18"/>
        <v>-21.626586147405263</v>
      </c>
      <c r="CA25" s="60">
        <f t="shared" si="18"/>
        <v>10.478713569522569</v>
      </c>
      <c r="CB25" s="60">
        <f t="shared" si="8"/>
        <v>-5.3169624983317902</v>
      </c>
      <c r="CC25" s="60">
        <f t="shared" si="8"/>
        <v>-1.1459419840442138</v>
      </c>
      <c r="CD25" s="60">
        <f t="shared" si="8"/>
        <v>-16.231018208261446</v>
      </c>
      <c r="CE25" s="61">
        <f t="shared" si="8"/>
        <v>2.6847796669600115</v>
      </c>
      <c r="CG25" s="88" t="s">
        <v>22</v>
      </c>
      <c r="CH25" s="138">
        <f t="shared" si="33"/>
        <v>70.299127499999997</v>
      </c>
      <c r="CI25" s="139">
        <f t="shared" si="34"/>
        <v>-1.8027142857142857</v>
      </c>
      <c r="CJ25" s="139">
        <f t="shared" si="19"/>
        <v>0.97323058674310492</v>
      </c>
      <c r="CK25" s="139">
        <f t="shared" si="20"/>
        <v>97.323058674310488</v>
      </c>
      <c r="CL25" s="140">
        <f t="shared" si="21"/>
        <v>-2.676941325689512</v>
      </c>
    </row>
    <row r="26" spans="1:90" ht="36" x14ac:dyDescent="0.25">
      <c r="A26" s="37" t="s">
        <v>23</v>
      </c>
      <c r="B26" s="80">
        <v>103.13</v>
      </c>
      <c r="C26" s="81">
        <v>99.017400000000492</v>
      </c>
      <c r="D26" s="82">
        <v>102.50403999999999</v>
      </c>
      <c r="E26" s="81">
        <v>99.591999999999999</v>
      </c>
      <c r="F26" s="82">
        <v>99.555000000000007</v>
      </c>
      <c r="G26" s="83">
        <v>97.302999999999997</v>
      </c>
      <c r="H26" s="84">
        <v>90.987200000000001</v>
      </c>
      <c r="I26" s="83">
        <v>82.353999999999999</v>
      </c>
      <c r="J26" s="76">
        <f t="shared" si="22"/>
        <v>0</v>
      </c>
      <c r="K26" s="60">
        <f t="shared" si="37"/>
        <v>-4.1125999999995031</v>
      </c>
      <c r="L26" s="60">
        <f t="shared" si="37"/>
        <v>-0.62596000000000629</v>
      </c>
      <c r="M26" s="60">
        <f t="shared" si="37"/>
        <v>-3.5379999999999967</v>
      </c>
      <c r="N26" s="60">
        <f t="shared" si="37"/>
        <v>-3.5749999999999886</v>
      </c>
      <c r="O26" s="60">
        <f t="shared" si="37"/>
        <v>-5.8269999999999982</v>
      </c>
      <c r="P26" s="60">
        <f t="shared" si="37"/>
        <v>-12.142799999999994</v>
      </c>
      <c r="Q26" s="61">
        <f t="shared" si="37"/>
        <v>-20.775999999999996</v>
      </c>
      <c r="R26" s="59">
        <f t="shared" si="10"/>
        <v>1</v>
      </c>
      <c r="S26" s="60">
        <f t="shared" si="24"/>
        <v>0.96012217589450688</v>
      </c>
      <c r="T26" s="60">
        <f t="shared" si="25"/>
        <v>0.99393037913313287</v>
      </c>
      <c r="U26" s="60">
        <f t="shared" si="26"/>
        <v>0.96569378454377974</v>
      </c>
      <c r="V26" s="60">
        <f t="shared" si="27"/>
        <v>0.9653350140599245</v>
      </c>
      <c r="W26" s="60">
        <f t="shared" si="28"/>
        <v>0.94349849704256761</v>
      </c>
      <c r="X26" s="60">
        <f t="shared" si="29"/>
        <v>0.88225734509841958</v>
      </c>
      <c r="Y26" s="60">
        <f t="shared" si="30"/>
        <v>0.7985455250654514</v>
      </c>
      <c r="Z26" s="76">
        <f t="shared" si="12"/>
        <v>100</v>
      </c>
      <c r="AA26" s="60">
        <f t="shared" si="12"/>
        <v>96.012217589450685</v>
      </c>
      <c r="AB26" s="60">
        <f t="shared" si="12"/>
        <v>99.393037913313293</v>
      </c>
      <c r="AC26" s="60">
        <f t="shared" si="12"/>
        <v>96.569378454377969</v>
      </c>
      <c r="AD26" s="60">
        <f t="shared" si="12"/>
        <v>96.533501405992453</v>
      </c>
      <c r="AE26" s="60">
        <f t="shared" si="12"/>
        <v>94.349849704256755</v>
      </c>
      <c r="AF26" s="60">
        <f t="shared" si="12"/>
        <v>88.225734509841956</v>
      </c>
      <c r="AG26" s="77">
        <f t="shared" si="12"/>
        <v>79.854552506545133</v>
      </c>
      <c r="AH26" s="76">
        <f t="shared" si="13"/>
        <v>0</v>
      </c>
      <c r="AI26" s="60">
        <f t="shared" si="13"/>
        <v>-3.9877824105493147</v>
      </c>
      <c r="AJ26" s="60">
        <f t="shared" si="13"/>
        <v>-0.60696208668670693</v>
      </c>
      <c r="AK26" s="60">
        <f t="shared" si="13"/>
        <v>-3.4306215456220315</v>
      </c>
      <c r="AL26" s="60">
        <f t="shared" si="13"/>
        <v>-3.4664985940075468</v>
      </c>
      <c r="AM26" s="60">
        <f t="shared" si="13"/>
        <v>-5.650150295743245</v>
      </c>
      <c r="AN26" s="60">
        <f t="shared" si="13"/>
        <v>-11.774265490158044</v>
      </c>
      <c r="AO26" s="61">
        <f t="shared" si="13"/>
        <v>-20.145447493454867</v>
      </c>
      <c r="AQ26" s="37" t="s">
        <v>23</v>
      </c>
      <c r="AR26" s="80">
        <v>103.13</v>
      </c>
      <c r="AS26" s="81">
        <v>99.017400000000492</v>
      </c>
      <c r="AT26" s="82">
        <v>102.50403999999999</v>
      </c>
      <c r="AU26" s="81">
        <v>99.591999999999999</v>
      </c>
      <c r="AV26" s="82">
        <v>99.555000000000007</v>
      </c>
      <c r="AW26" s="83">
        <v>97.302999999999997</v>
      </c>
      <c r="AX26" s="84">
        <v>90.987200000000001</v>
      </c>
      <c r="AY26" s="83">
        <v>82.353999999999999</v>
      </c>
      <c r="AZ26" s="76">
        <v>0</v>
      </c>
      <c r="BA26" s="60">
        <f t="shared" si="31"/>
        <v>-4.1125999999995031</v>
      </c>
      <c r="BB26" s="60">
        <f t="shared" si="14"/>
        <v>3.4866399999994968</v>
      </c>
      <c r="BC26" s="60">
        <f t="shared" si="14"/>
        <v>-2.9120399999999904</v>
      </c>
      <c r="BD26" s="60">
        <f t="shared" si="14"/>
        <v>-3.6999999999991928E-2</v>
      </c>
      <c r="BE26" s="60">
        <f t="shared" si="14"/>
        <v>-2.2520000000000095</v>
      </c>
      <c r="BF26" s="60">
        <f t="shared" si="14"/>
        <v>-6.3157999999999959</v>
      </c>
      <c r="BG26" s="60">
        <f t="shared" si="14"/>
        <v>-8.6332000000000022</v>
      </c>
      <c r="BH26" s="59">
        <f t="shared" si="15"/>
        <v>1</v>
      </c>
      <c r="BI26" s="60">
        <f t="shared" si="16"/>
        <v>0.96012217589450688</v>
      </c>
      <c r="BJ26" s="60">
        <f t="shared" si="16"/>
        <v>1.0352123970130449</v>
      </c>
      <c r="BK26" s="60">
        <f t="shared" si="16"/>
        <v>0.97159097338992695</v>
      </c>
      <c r="BL26" s="60">
        <f t="shared" si="16"/>
        <v>0.99962848421559969</v>
      </c>
      <c r="BM26" s="60">
        <f t="shared" si="16"/>
        <v>0.97737933805434174</v>
      </c>
      <c r="BN26" s="60">
        <f t="shared" si="16"/>
        <v>0.93509141547537078</v>
      </c>
      <c r="BO26" s="60">
        <f t="shared" si="16"/>
        <v>0.90511632405437248</v>
      </c>
      <c r="BP26" s="76">
        <f t="shared" si="17"/>
        <v>100</v>
      </c>
      <c r="BQ26" s="60">
        <f t="shared" si="17"/>
        <v>96.012217589450685</v>
      </c>
      <c r="BR26" s="60">
        <f t="shared" si="17"/>
        <v>103.52123970130449</v>
      </c>
      <c r="BS26" s="60">
        <f t="shared" si="17"/>
        <v>97.159097338992694</v>
      </c>
      <c r="BT26" s="60">
        <f t="shared" si="17"/>
        <v>99.962848421559968</v>
      </c>
      <c r="BU26" s="60">
        <f t="shared" si="17"/>
        <v>97.737933805434167</v>
      </c>
      <c r="BV26" s="60">
        <f t="shared" si="17"/>
        <v>93.509141547537084</v>
      </c>
      <c r="BW26" s="60">
        <f t="shared" si="17"/>
        <v>90.511632405437254</v>
      </c>
      <c r="BX26" s="76">
        <f t="shared" si="18"/>
        <v>0</v>
      </c>
      <c r="BY26" s="60">
        <f t="shared" si="18"/>
        <v>-3.9877824105493147</v>
      </c>
      <c r="BZ26" s="60">
        <f t="shared" si="18"/>
        <v>3.5212397013044949</v>
      </c>
      <c r="CA26" s="60">
        <f t="shared" si="18"/>
        <v>-2.8409026610073056</v>
      </c>
      <c r="CB26" s="60">
        <f t="shared" si="8"/>
        <v>-3.7151578440031585E-2</v>
      </c>
      <c r="CC26" s="60">
        <f t="shared" si="8"/>
        <v>-2.2620661945658327</v>
      </c>
      <c r="CD26" s="60">
        <f t="shared" si="8"/>
        <v>-6.4908584524629163</v>
      </c>
      <c r="CE26" s="61">
        <f t="shared" si="8"/>
        <v>-9.4883675945627459</v>
      </c>
      <c r="CG26" s="88" t="s">
        <v>23</v>
      </c>
      <c r="CH26" s="138">
        <f t="shared" si="33"/>
        <v>96.805330000000069</v>
      </c>
      <c r="CI26" s="139">
        <f t="shared" si="34"/>
        <v>-2.9679999999999995</v>
      </c>
      <c r="CJ26" s="139">
        <f t="shared" si="19"/>
        <v>0.96837331094656054</v>
      </c>
      <c r="CK26" s="139">
        <f t="shared" si="20"/>
        <v>96.837331094656051</v>
      </c>
      <c r="CL26" s="140">
        <f t="shared" si="21"/>
        <v>-3.1626689053439492</v>
      </c>
    </row>
    <row r="27" spans="1:90" ht="36" x14ac:dyDescent="0.25">
      <c r="A27" s="37" t="s">
        <v>24</v>
      </c>
      <c r="B27" s="80">
        <v>120.313</v>
      </c>
      <c r="C27" s="81">
        <v>108.37610000000001</v>
      </c>
      <c r="D27" s="82">
        <v>128.48809</v>
      </c>
      <c r="E27" s="81">
        <v>130.74799999999999</v>
      </c>
      <c r="F27" s="82">
        <v>131.25200000000001</v>
      </c>
      <c r="G27" s="83">
        <v>128.13900000000001</v>
      </c>
      <c r="H27" s="84">
        <v>103.88860000000001</v>
      </c>
      <c r="I27" s="83">
        <v>90.664000000000001</v>
      </c>
      <c r="J27" s="76">
        <f t="shared" si="22"/>
        <v>0</v>
      </c>
      <c r="K27" s="60">
        <f t="shared" si="37"/>
        <v>-11.936899999999994</v>
      </c>
      <c r="L27" s="60">
        <f t="shared" si="37"/>
        <v>8.1750899999999973</v>
      </c>
      <c r="M27" s="60">
        <f t="shared" si="37"/>
        <v>10.434999999999988</v>
      </c>
      <c r="N27" s="60">
        <f t="shared" si="37"/>
        <v>10.939000000000007</v>
      </c>
      <c r="O27" s="60">
        <f t="shared" si="37"/>
        <v>7.8260000000000076</v>
      </c>
      <c r="P27" s="60">
        <f t="shared" si="37"/>
        <v>-16.424399999999991</v>
      </c>
      <c r="Q27" s="61">
        <f t="shared" si="37"/>
        <v>-29.649000000000001</v>
      </c>
      <c r="R27" s="59">
        <f t="shared" si="10"/>
        <v>1</v>
      </c>
      <c r="S27" s="60">
        <f t="shared" si="24"/>
        <v>0.90078462011586447</v>
      </c>
      <c r="T27" s="60">
        <f t="shared" si="25"/>
        <v>1.0679485176165502</v>
      </c>
      <c r="U27" s="60">
        <f t="shared" si="26"/>
        <v>1.086732107087347</v>
      </c>
      <c r="V27" s="60">
        <f t="shared" si="27"/>
        <v>1.0909211805873016</v>
      </c>
      <c r="W27" s="60">
        <f t="shared" si="28"/>
        <v>1.065047002402068</v>
      </c>
      <c r="X27" s="60">
        <f t="shared" si="29"/>
        <v>0.8634860738241088</v>
      </c>
      <c r="Y27" s="60">
        <f t="shared" si="30"/>
        <v>0.75356777738066538</v>
      </c>
      <c r="Z27" s="76">
        <f t="shared" si="12"/>
        <v>100</v>
      </c>
      <c r="AA27" s="60">
        <f t="shared" si="12"/>
        <v>90.078462011586453</v>
      </c>
      <c r="AB27" s="60">
        <f t="shared" si="12"/>
        <v>106.79485176165502</v>
      </c>
      <c r="AC27" s="60">
        <f t="shared" si="12"/>
        <v>108.6732107087347</v>
      </c>
      <c r="AD27" s="60">
        <f t="shared" si="12"/>
        <v>109.09211805873016</v>
      </c>
      <c r="AE27" s="60">
        <f t="shared" si="12"/>
        <v>106.5047002402068</v>
      </c>
      <c r="AF27" s="60">
        <f t="shared" si="12"/>
        <v>86.348607382410876</v>
      </c>
      <c r="AG27" s="77">
        <f t="shared" si="12"/>
        <v>75.35677773806654</v>
      </c>
      <c r="AH27" s="76">
        <f t="shared" si="13"/>
        <v>0</v>
      </c>
      <c r="AI27" s="60">
        <f t="shared" si="13"/>
        <v>-9.9215379884135473</v>
      </c>
      <c r="AJ27" s="60">
        <f t="shared" si="13"/>
        <v>6.7948517616550248</v>
      </c>
      <c r="AK27" s="60">
        <f t="shared" si="13"/>
        <v>8.6732107087347003</v>
      </c>
      <c r="AL27" s="60">
        <f t="shared" si="13"/>
        <v>9.0921180587301649</v>
      </c>
      <c r="AM27" s="60">
        <f t="shared" si="13"/>
        <v>6.5047002402068017</v>
      </c>
      <c r="AN27" s="60">
        <f t="shared" si="13"/>
        <v>-13.651392617589124</v>
      </c>
      <c r="AO27" s="61">
        <f t="shared" si="13"/>
        <v>-24.64322226193346</v>
      </c>
      <c r="AQ27" s="37" t="s">
        <v>24</v>
      </c>
      <c r="AR27" s="80">
        <v>120.313</v>
      </c>
      <c r="AS27" s="81">
        <v>108.37610000000001</v>
      </c>
      <c r="AT27" s="82">
        <v>128.48809</v>
      </c>
      <c r="AU27" s="81">
        <v>130.74799999999999</v>
      </c>
      <c r="AV27" s="82">
        <v>131.25200000000001</v>
      </c>
      <c r="AW27" s="83">
        <v>128.13900000000001</v>
      </c>
      <c r="AX27" s="84">
        <v>103.88860000000001</v>
      </c>
      <c r="AY27" s="83">
        <v>90.664000000000001</v>
      </c>
      <c r="AZ27" s="76">
        <v>0</v>
      </c>
      <c r="BA27" s="60">
        <f t="shared" si="31"/>
        <v>-11.936899999999994</v>
      </c>
      <c r="BB27" s="60">
        <f t="shared" si="14"/>
        <v>20.111989999999992</v>
      </c>
      <c r="BC27" s="60">
        <f t="shared" si="14"/>
        <v>2.2599099999999908</v>
      </c>
      <c r="BD27" s="60">
        <f t="shared" si="14"/>
        <v>0.5040000000000191</v>
      </c>
      <c r="BE27" s="60">
        <f t="shared" si="14"/>
        <v>-3.1129999999999995</v>
      </c>
      <c r="BF27" s="60">
        <f t="shared" si="14"/>
        <v>-24.250399999999999</v>
      </c>
      <c r="BG27" s="60">
        <f t="shared" si="14"/>
        <v>-13.224600000000009</v>
      </c>
      <c r="BH27" s="59">
        <f t="shared" si="15"/>
        <v>1</v>
      </c>
      <c r="BI27" s="60">
        <f t="shared" si="16"/>
        <v>0.90078462011586447</v>
      </c>
      <c r="BJ27" s="60">
        <f t="shared" si="16"/>
        <v>1.1855758788146094</v>
      </c>
      <c r="BK27" s="60">
        <f t="shared" si="16"/>
        <v>1.0175884784340712</v>
      </c>
      <c r="BL27" s="60">
        <f t="shared" si="16"/>
        <v>1.0038547434759997</v>
      </c>
      <c r="BM27" s="60">
        <f t="shared" si="16"/>
        <v>0.97628226617499159</v>
      </c>
      <c r="BN27" s="60">
        <f t="shared" si="16"/>
        <v>0.81074926447061402</v>
      </c>
      <c r="BO27" s="60">
        <f t="shared" si="16"/>
        <v>0.87270403104864236</v>
      </c>
      <c r="BP27" s="76">
        <f t="shared" si="17"/>
        <v>100</v>
      </c>
      <c r="BQ27" s="60">
        <f t="shared" si="17"/>
        <v>90.078462011586453</v>
      </c>
      <c r="BR27" s="60">
        <f t="shared" si="17"/>
        <v>118.55758788146093</v>
      </c>
      <c r="BS27" s="60">
        <f t="shared" si="17"/>
        <v>101.75884784340712</v>
      </c>
      <c r="BT27" s="60">
        <f t="shared" si="17"/>
        <v>100.38547434759997</v>
      </c>
      <c r="BU27" s="60">
        <f t="shared" si="17"/>
        <v>97.628226617499152</v>
      </c>
      <c r="BV27" s="60">
        <f t="shared" si="17"/>
        <v>81.074926447061401</v>
      </c>
      <c r="BW27" s="60">
        <f t="shared" si="17"/>
        <v>87.270403104864229</v>
      </c>
      <c r="BX27" s="76">
        <f t="shared" si="18"/>
        <v>0</v>
      </c>
      <c r="BY27" s="60">
        <f t="shared" si="18"/>
        <v>-9.9215379884135473</v>
      </c>
      <c r="BZ27" s="60">
        <f t="shared" si="18"/>
        <v>18.557587881460933</v>
      </c>
      <c r="CA27" s="60">
        <f t="shared" si="18"/>
        <v>1.7588478434071249</v>
      </c>
      <c r="CB27" s="60">
        <f t="shared" si="8"/>
        <v>0.3854743475999669</v>
      </c>
      <c r="CC27" s="60">
        <f t="shared" si="8"/>
        <v>-2.371773382500848</v>
      </c>
      <c r="CD27" s="60">
        <f t="shared" si="8"/>
        <v>-18.925073552938599</v>
      </c>
      <c r="CE27" s="61">
        <f t="shared" si="8"/>
        <v>-12.729596895135771</v>
      </c>
      <c r="CG27" s="88" t="s">
        <v>24</v>
      </c>
      <c r="CH27" s="138">
        <f t="shared" si="33"/>
        <v>117.73359875</v>
      </c>
      <c r="CI27" s="139">
        <f t="shared" si="34"/>
        <v>-4.2355714285714283</v>
      </c>
      <c r="CJ27" s="139">
        <f t="shared" si="19"/>
        <v>0.96038649790791086</v>
      </c>
      <c r="CK27" s="139">
        <f t="shared" si="20"/>
        <v>96.038649790791084</v>
      </c>
      <c r="CL27" s="140">
        <f t="shared" si="21"/>
        <v>-3.9613502092089163</v>
      </c>
    </row>
    <row r="28" spans="1:90" ht="36" x14ac:dyDescent="0.25">
      <c r="A28" s="37" t="s">
        <v>25</v>
      </c>
      <c r="B28" s="80">
        <v>134.59299999999999</v>
      </c>
      <c r="C28" s="81">
        <v>109.26260000000001</v>
      </c>
      <c r="D28" s="82">
        <v>132.43113</v>
      </c>
      <c r="E28" s="81">
        <v>131.976</v>
      </c>
      <c r="F28" s="82">
        <v>131.33199999999999</v>
      </c>
      <c r="G28" s="83">
        <v>132.05500000000001</v>
      </c>
      <c r="H28" s="84">
        <v>110.59660000000001</v>
      </c>
      <c r="I28" s="83">
        <v>126.974</v>
      </c>
      <c r="J28" s="76">
        <f t="shared" si="22"/>
        <v>0</v>
      </c>
      <c r="K28" s="60">
        <f t="shared" si="37"/>
        <v>-25.330399999999983</v>
      </c>
      <c r="L28" s="60">
        <f t="shared" si="37"/>
        <v>-2.1618699999999933</v>
      </c>
      <c r="M28" s="60">
        <f t="shared" si="37"/>
        <v>-2.6169999999999902</v>
      </c>
      <c r="N28" s="60">
        <f t="shared" si="37"/>
        <v>-3.2609999999999957</v>
      </c>
      <c r="O28" s="60">
        <f t="shared" si="37"/>
        <v>-2.5379999999999825</v>
      </c>
      <c r="P28" s="60">
        <f t="shared" si="37"/>
        <v>-23.99639999999998</v>
      </c>
      <c r="Q28" s="61">
        <f t="shared" si="37"/>
        <v>-7.6189999999999856</v>
      </c>
      <c r="R28" s="59">
        <f t="shared" si="10"/>
        <v>1</v>
      </c>
      <c r="S28" s="60">
        <f t="shared" si="24"/>
        <v>0.81180001931749801</v>
      </c>
      <c r="T28" s="60">
        <f t="shared" si="25"/>
        <v>0.98393772335856999</v>
      </c>
      <c r="U28" s="60">
        <f t="shared" si="26"/>
        <v>0.98055619534448302</v>
      </c>
      <c r="V28" s="60">
        <f t="shared" si="27"/>
        <v>0.97577139970132176</v>
      </c>
      <c r="W28" s="60">
        <f t="shared" si="28"/>
        <v>0.98114315008952935</v>
      </c>
      <c r="X28" s="60">
        <f t="shared" si="29"/>
        <v>0.82171138172118918</v>
      </c>
      <c r="Y28" s="60">
        <f t="shared" si="30"/>
        <v>0.94339230123409101</v>
      </c>
      <c r="Z28" s="76">
        <f t="shared" si="12"/>
        <v>100</v>
      </c>
      <c r="AA28" s="60">
        <f t="shared" si="12"/>
        <v>81.1800019317498</v>
      </c>
      <c r="AB28" s="60">
        <f t="shared" si="12"/>
        <v>98.393772335856994</v>
      </c>
      <c r="AC28" s="60">
        <f t="shared" si="12"/>
        <v>98.055619534448297</v>
      </c>
      <c r="AD28" s="60">
        <f t="shared" si="12"/>
        <v>97.57713997013218</v>
      </c>
      <c r="AE28" s="60">
        <f t="shared" si="12"/>
        <v>98.114315008952929</v>
      </c>
      <c r="AF28" s="60">
        <f t="shared" si="12"/>
        <v>82.171138172118916</v>
      </c>
      <c r="AG28" s="77">
        <f t="shared" si="12"/>
        <v>94.339230123409095</v>
      </c>
      <c r="AH28" s="76">
        <f t="shared" si="13"/>
        <v>0</v>
      </c>
      <c r="AI28" s="60">
        <f t="shared" si="13"/>
        <v>-18.8199980682502</v>
      </c>
      <c r="AJ28" s="60">
        <f t="shared" si="13"/>
        <v>-1.606227664143006</v>
      </c>
      <c r="AK28" s="60">
        <f t="shared" si="13"/>
        <v>-1.9443804655517027</v>
      </c>
      <c r="AL28" s="60">
        <f t="shared" si="13"/>
        <v>-2.4228600298678202</v>
      </c>
      <c r="AM28" s="60">
        <f t="shared" si="13"/>
        <v>-1.8856849910470714</v>
      </c>
      <c r="AN28" s="60">
        <f t="shared" si="13"/>
        <v>-17.828861827881084</v>
      </c>
      <c r="AO28" s="61">
        <f t="shared" si="13"/>
        <v>-5.6607698765909049</v>
      </c>
      <c r="AQ28" s="37" t="s">
        <v>25</v>
      </c>
      <c r="AR28" s="80">
        <v>134.59299999999999</v>
      </c>
      <c r="AS28" s="81">
        <v>109.26260000000001</v>
      </c>
      <c r="AT28" s="82">
        <v>132.43113</v>
      </c>
      <c r="AU28" s="81">
        <v>131.976</v>
      </c>
      <c r="AV28" s="82">
        <v>131.33199999999999</v>
      </c>
      <c r="AW28" s="83">
        <v>132.05500000000001</v>
      </c>
      <c r="AX28" s="84">
        <v>110.59660000000001</v>
      </c>
      <c r="AY28" s="83">
        <v>126.974</v>
      </c>
      <c r="AZ28" s="76">
        <v>0</v>
      </c>
      <c r="BA28" s="60">
        <f t="shared" si="31"/>
        <v>-25.330399999999983</v>
      </c>
      <c r="BB28" s="60">
        <f t="shared" si="14"/>
        <v>23.16852999999999</v>
      </c>
      <c r="BC28" s="60">
        <f t="shared" si="14"/>
        <v>-0.45512999999999693</v>
      </c>
      <c r="BD28" s="60">
        <f t="shared" si="14"/>
        <v>-0.64400000000000546</v>
      </c>
      <c r="BE28" s="60">
        <f t="shared" si="14"/>
        <v>0.72300000000001319</v>
      </c>
      <c r="BF28" s="60">
        <f t="shared" si="14"/>
        <v>-21.458399999999997</v>
      </c>
      <c r="BG28" s="60">
        <f t="shared" si="14"/>
        <v>16.377399999999994</v>
      </c>
      <c r="BH28" s="59">
        <f t="shared" si="15"/>
        <v>1</v>
      </c>
      <c r="BI28" s="60">
        <f t="shared" si="16"/>
        <v>0.81180001931749801</v>
      </c>
      <c r="BJ28" s="60">
        <f t="shared" si="16"/>
        <v>1.2120444690131846</v>
      </c>
      <c r="BK28" s="60">
        <f t="shared" si="16"/>
        <v>0.99656327028244795</v>
      </c>
      <c r="BL28" s="60">
        <f t="shared" si="16"/>
        <v>0.99512032490755886</v>
      </c>
      <c r="BM28" s="60">
        <f t="shared" si="16"/>
        <v>1.0055051320317974</v>
      </c>
      <c r="BN28" s="60">
        <f t="shared" si="16"/>
        <v>0.83750407027374962</v>
      </c>
      <c r="BO28" s="60">
        <f t="shared" si="16"/>
        <v>1.1480823099444286</v>
      </c>
      <c r="BP28" s="76">
        <f t="shared" si="17"/>
        <v>100</v>
      </c>
      <c r="BQ28" s="60">
        <f t="shared" si="17"/>
        <v>81.1800019317498</v>
      </c>
      <c r="BR28" s="60">
        <f t="shared" si="17"/>
        <v>121.20444690131846</v>
      </c>
      <c r="BS28" s="60">
        <f t="shared" si="17"/>
        <v>99.656327028244789</v>
      </c>
      <c r="BT28" s="60">
        <f t="shared" si="17"/>
        <v>99.512032490755885</v>
      </c>
      <c r="BU28" s="60">
        <f t="shared" si="17"/>
        <v>100.55051320317973</v>
      </c>
      <c r="BV28" s="60">
        <f t="shared" si="17"/>
        <v>83.750407027374962</v>
      </c>
      <c r="BW28" s="60">
        <f t="shared" si="17"/>
        <v>114.80823099444287</v>
      </c>
      <c r="BX28" s="76">
        <f t="shared" si="18"/>
        <v>0</v>
      </c>
      <c r="BY28" s="60">
        <f t="shared" si="18"/>
        <v>-18.8199980682502</v>
      </c>
      <c r="BZ28" s="60">
        <f t="shared" si="18"/>
        <v>21.204446901318462</v>
      </c>
      <c r="CA28" s="60">
        <f t="shared" si="18"/>
        <v>-0.34367297175521117</v>
      </c>
      <c r="CB28" s="60">
        <f t="shared" si="8"/>
        <v>-0.48796750924411469</v>
      </c>
      <c r="CC28" s="60">
        <f t="shared" si="8"/>
        <v>0.55051320317973307</v>
      </c>
      <c r="CD28" s="60">
        <f t="shared" si="8"/>
        <v>-16.249592972625038</v>
      </c>
      <c r="CE28" s="61">
        <f t="shared" si="8"/>
        <v>14.808230994442866</v>
      </c>
      <c r="CG28" s="88" t="s">
        <v>25</v>
      </c>
      <c r="CH28" s="138">
        <f t="shared" si="33"/>
        <v>126.15254125000001</v>
      </c>
      <c r="CI28" s="139">
        <f t="shared" si="34"/>
        <v>-1.0884285714285693</v>
      </c>
      <c r="CJ28" s="139">
        <f t="shared" si="19"/>
        <v>0.99170983044581573</v>
      </c>
      <c r="CK28" s="139">
        <f t="shared" si="20"/>
        <v>99.170983044581575</v>
      </c>
      <c r="CL28" s="140">
        <f t="shared" si="21"/>
        <v>-0.82901695541842457</v>
      </c>
    </row>
    <row r="29" spans="1:90" ht="36" x14ac:dyDescent="0.25">
      <c r="A29" s="37" t="s">
        <v>26</v>
      </c>
      <c r="B29" s="80">
        <v>48.104999999999997</v>
      </c>
      <c r="C29" s="81">
        <v>53.29949999999991</v>
      </c>
      <c r="D29" s="82">
        <v>44.31176</v>
      </c>
      <c r="E29" s="81">
        <v>50.143999999999998</v>
      </c>
      <c r="F29" s="82">
        <v>45.05</v>
      </c>
      <c r="G29" s="83">
        <v>39.08</v>
      </c>
      <c r="H29" s="84">
        <v>37.695399999999999</v>
      </c>
      <c r="I29" s="83">
        <v>34.319000000000003</v>
      </c>
      <c r="J29" s="76">
        <f t="shared" si="22"/>
        <v>0</v>
      </c>
      <c r="K29" s="60">
        <f t="shared" si="37"/>
        <v>5.1944999999999126</v>
      </c>
      <c r="L29" s="60">
        <f t="shared" si="37"/>
        <v>-3.7932399999999973</v>
      </c>
      <c r="M29" s="60">
        <f t="shared" si="37"/>
        <v>2.0390000000000015</v>
      </c>
      <c r="N29" s="60">
        <f t="shared" si="37"/>
        <v>-3.0549999999999997</v>
      </c>
      <c r="O29" s="60">
        <f t="shared" si="37"/>
        <v>-9.0249999999999986</v>
      </c>
      <c r="P29" s="60">
        <f t="shared" si="37"/>
        <v>-10.409599999999998</v>
      </c>
      <c r="Q29" s="61">
        <f t="shared" si="37"/>
        <v>-13.785999999999994</v>
      </c>
      <c r="R29" s="59">
        <f t="shared" si="10"/>
        <v>1</v>
      </c>
      <c r="S29" s="60">
        <f t="shared" si="24"/>
        <v>1.1079825381976907</v>
      </c>
      <c r="T29" s="60">
        <f t="shared" si="25"/>
        <v>0.92114665835152276</v>
      </c>
      <c r="U29" s="60">
        <f t="shared" si="26"/>
        <v>1.0423864463153518</v>
      </c>
      <c r="V29" s="60">
        <f t="shared" si="27"/>
        <v>0.9364930880365866</v>
      </c>
      <c r="W29" s="60">
        <f t="shared" si="28"/>
        <v>0.8123895644943353</v>
      </c>
      <c r="X29" s="60">
        <f t="shared" si="29"/>
        <v>0.78360669369088454</v>
      </c>
      <c r="Y29" s="60">
        <f t="shared" si="30"/>
        <v>0.71341856355888167</v>
      </c>
      <c r="Z29" s="76">
        <f t="shared" si="12"/>
        <v>100</v>
      </c>
      <c r="AA29" s="60">
        <f t="shared" si="12"/>
        <v>110.79825381976906</v>
      </c>
      <c r="AB29" s="60">
        <f t="shared" si="12"/>
        <v>92.11466583515228</v>
      </c>
      <c r="AC29" s="60">
        <f t="shared" si="12"/>
        <v>104.23864463153518</v>
      </c>
      <c r="AD29" s="60">
        <f t="shared" si="12"/>
        <v>93.649308803658656</v>
      </c>
      <c r="AE29" s="60">
        <f t="shared" si="12"/>
        <v>81.23895644943353</v>
      </c>
      <c r="AF29" s="60">
        <f t="shared" si="12"/>
        <v>78.360669369088455</v>
      </c>
      <c r="AG29" s="77">
        <f t="shared" si="12"/>
        <v>71.341856355888169</v>
      </c>
      <c r="AH29" s="76">
        <f t="shared" si="13"/>
        <v>0</v>
      </c>
      <c r="AI29" s="60">
        <f t="shared" si="13"/>
        <v>10.798253819769059</v>
      </c>
      <c r="AJ29" s="60">
        <f t="shared" si="13"/>
        <v>-7.8853341648477198</v>
      </c>
      <c r="AK29" s="60">
        <f t="shared" si="13"/>
        <v>4.2386446315351805</v>
      </c>
      <c r="AL29" s="60">
        <f t="shared" si="13"/>
        <v>-6.3506911963413444</v>
      </c>
      <c r="AM29" s="60">
        <f t="shared" si="13"/>
        <v>-18.76104355056647</v>
      </c>
      <c r="AN29" s="60">
        <f t="shared" si="13"/>
        <v>-21.639330630911545</v>
      </c>
      <c r="AO29" s="61">
        <f t="shared" si="13"/>
        <v>-28.658143644111831</v>
      </c>
      <c r="AQ29" s="37" t="s">
        <v>26</v>
      </c>
      <c r="AR29" s="80">
        <v>48.104999999999997</v>
      </c>
      <c r="AS29" s="81">
        <v>53.29949999999991</v>
      </c>
      <c r="AT29" s="82">
        <v>44.31176</v>
      </c>
      <c r="AU29" s="81">
        <v>50.143999999999998</v>
      </c>
      <c r="AV29" s="82">
        <v>45.05</v>
      </c>
      <c r="AW29" s="83">
        <v>39.08</v>
      </c>
      <c r="AX29" s="84">
        <v>37.695399999999999</v>
      </c>
      <c r="AY29" s="83">
        <v>34.319000000000003</v>
      </c>
      <c r="AZ29" s="76">
        <v>0</v>
      </c>
      <c r="BA29" s="60">
        <f t="shared" si="31"/>
        <v>5.1944999999999126</v>
      </c>
      <c r="BB29" s="60">
        <f t="shared" si="14"/>
        <v>-8.9877399999999099</v>
      </c>
      <c r="BC29" s="60">
        <f t="shared" si="14"/>
        <v>5.8322399999999988</v>
      </c>
      <c r="BD29" s="60">
        <f t="shared" si="14"/>
        <v>-5.0940000000000012</v>
      </c>
      <c r="BE29" s="60">
        <f t="shared" si="14"/>
        <v>-5.9699999999999989</v>
      </c>
      <c r="BF29" s="60">
        <f t="shared" si="14"/>
        <v>-1.3845999999999989</v>
      </c>
      <c r="BG29" s="60">
        <f t="shared" si="14"/>
        <v>-3.3763999999999967</v>
      </c>
      <c r="BH29" s="59">
        <f t="shared" si="15"/>
        <v>1</v>
      </c>
      <c r="BI29" s="60">
        <f t="shared" si="16"/>
        <v>1.1079825381976907</v>
      </c>
      <c r="BJ29" s="60">
        <f t="shared" si="16"/>
        <v>0.83137290218482485</v>
      </c>
      <c r="BK29" s="60">
        <f t="shared" si="16"/>
        <v>1.1316183333724501</v>
      </c>
      <c r="BL29" s="60">
        <f t="shared" si="16"/>
        <v>0.89841257179323541</v>
      </c>
      <c r="BM29" s="60">
        <f t="shared" si="16"/>
        <v>0.86748057713651505</v>
      </c>
      <c r="BN29" s="60">
        <f t="shared" si="16"/>
        <v>0.96457011258955994</v>
      </c>
      <c r="BO29" s="60">
        <f t="shared" si="16"/>
        <v>0.9104293892623504</v>
      </c>
      <c r="BP29" s="76">
        <f t="shared" si="17"/>
        <v>100</v>
      </c>
      <c r="BQ29" s="60">
        <f t="shared" si="17"/>
        <v>110.79825381976906</v>
      </c>
      <c r="BR29" s="60">
        <f t="shared" si="17"/>
        <v>83.137290218482491</v>
      </c>
      <c r="BS29" s="60">
        <f t="shared" si="17"/>
        <v>113.16183333724501</v>
      </c>
      <c r="BT29" s="60">
        <f t="shared" si="17"/>
        <v>89.841257179323549</v>
      </c>
      <c r="BU29" s="60">
        <f t="shared" si="17"/>
        <v>86.748057713651505</v>
      </c>
      <c r="BV29" s="60">
        <f t="shared" si="17"/>
        <v>96.457011258955987</v>
      </c>
      <c r="BW29" s="60">
        <f t="shared" si="17"/>
        <v>91.042938926235038</v>
      </c>
      <c r="BX29" s="76">
        <f t="shared" si="18"/>
        <v>0</v>
      </c>
      <c r="BY29" s="60">
        <f t="shared" si="18"/>
        <v>10.798253819769059</v>
      </c>
      <c r="BZ29" s="60">
        <f t="shared" si="18"/>
        <v>-16.862709781517509</v>
      </c>
      <c r="CA29" s="60">
        <f t="shared" si="18"/>
        <v>13.161833337245014</v>
      </c>
      <c r="CB29" s="60">
        <f t="shared" si="8"/>
        <v>-10.158742820676451</v>
      </c>
      <c r="CC29" s="60">
        <f t="shared" si="8"/>
        <v>-13.251942286348495</v>
      </c>
      <c r="CD29" s="60">
        <f t="shared" si="8"/>
        <v>-3.5429887410440131</v>
      </c>
      <c r="CE29" s="61">
        <f t="shared" si="8"/>
        <v>-8.9570610737649616</v>
      </c>
      <c r="CG29" s="88" t="s">
        <v>26</v>
      </c>
      <c r="CH29" s="138">
        <f t="shared" si="33"/>
        <v>44.000582499999986</v>
      </c>
      <c r="CI29" s="139">
        <f t="shared" si="34"/>
        <v>-1.9694285714285706</v>
      </c>
      <c r="CJ29" s="139">
        <f t="shared" si="19"/>
        <v>0.9529041115339888</v>
      </c>
      <c r="CK29" s="139">
        <f t="shared" si="20"/>
        <v>95.290411153398878</v>
      </c>
      <c r="CL29" s="140">
        <f t="shared" si="21"/>
        <v>-4.7095888466011218</v>
      </c>
    </row>
    <row r="30" spans="1:90" ht="36" x14ac:dyDescent="0.25">
      <c r="A30" s="37" t="s">
        <v>27</v>
      </c>
      <c r="B30" s="80">
        <v>48.692999999999998</v>
      </c>
      <c r="C30" s="81">
        <v>47.537099999999995</v>
      </c>
      <c r="D30" s="82">
        <v>41.335650000000001</v>
      </c>
      <c r="E30" s="81">
        <v>38.831000000000003</v>
      </c>
      <c r="F30" s="82">
        <v>34.177</v>
      </c>
      <c r="G30" s="83">
        <v>32.927999999999997</v>
      </c>
      <c r="H30" s="84">
        <v>41.661900000000003</v>
      </c>
      <c r="I30" s="83">
        <v>32.505000000000003</v>
      </c>
      <c r="J30" s="76">
        <f t="shared" si="22"/>
        <v>0</v>
      </c>
      <c r="K30" s="60">
        <f t="shared" si="37"/>
        <v>-1.1559000000000026</v>
      </c>
      <c r="L30" s="60">
        <f t="shared" si="37"/>
        <v>-7.3573499999999967</v>
      </c>
      <c r="M30" s="60">
        <f t="shared" si="37"/>
        <v>-9.8619999999999948</v>
      </c>
      <c r="N30" s="60">
        <f t="shared" si="37"/>
        <v>-14.515999999999998</v>
      </c>
      <c r="O30" s="60">
        <f t="shared" si="37"/>
        <v>-15.765000000000001</v>
      </c>
      <c r="P30" s="60">
        <f t="shared" si="37"/>
        <v>-7.031099999999995</v>
      </c>
      <c r="Q30" s="61">
        <f t="shared" si="37"/>
        <v>-16.187999999999995</v>
      </c>
      <c r="R30" s="59">
        <f t="shared" si="10"/>
        <v>1</v>
      </c>
      <c r="S30" s="60">
        <f t="shared" si="24"/>
        <v>0.97626147495533233</v>
      </c>
      <c r="T30" s="60">
        <f t="shared" si="25"/>
        <v>0.84890333312796507</v>
      </c>
      <c r="U30" s="60">
        <f t="shared" si="26"/>
        <v>0.79746575483129001</v>
      </c>
      <c r="V30" s="60">
        <f t="shared" si="27"/>
        <v>0.70188733493520628</v>
      </c>
      <c r="W30" s="60">
        <f t="shared" si="28"/>
        <v>0.67623683075596075</v>
      </c>
      <c r="X30" s="60">
        <f t="shared" si="29"/>
        <v>0.85560347483211152</v>
      </c>
      <c r="Y30" s="60">
        <f t="shared" si="30"/>
        <v>0.66754975047748144</v>
      </c>
      <c r="Z30" s="76">
        <f t="shared" si="12"/>
        <v>100</v>
      </c>
      <c r="AA30" s="60">
        <f t="shared" si="12"/>
        <v>97.626147495533232</v>
      </c>
      <c r="AB30" s="60">
        <f t="shared" si="12"/>
        <v>84.8903333127965</v>
      </c>
      <c r="AC30" s="60">
        <f t="shared" si="12"/>
        <v>79.746575483129007</v>
      </c>
      <c r="AD30" s="60">
        <f t="shared" si="12"/>
        <v>70.18873349352063</v>
      </c>
      <c r="AE30" s="60">
        <f t="shared" si="12"/>
        <v>67.623683075596077</v>
      </c>
      <c r="AF30" s="60">
        <f t="shared" si="12"/>
        <v>85.560347483211146</v>
      </c>
      <c r="AG30" s="77">
        <f t="shared" si="12"/>
        <v>66.754975047748147</v>
      </c>
      <c r="AH30" s="76">
        <f t="shared" si="13"/>
        <v>0</v>
      </c>
      <c r="AI30" s="60">
        <f t="shared" si="13"/>
        <v>-2.3738525044667682</v>
      </c>
      <c r="AJ30" s="60">
        <f t="shared" si="13"/>
        <v>-15.1096666872035</v>
      </c>
      <c r="AK30" s="60">
        <f t="shared" si="13"/>
        <v>-20.253424516870993</v>
      </c>
      <c r="AL30" s="60">
        <f t="shared" si="13"/>
        <v>-29.81126650647937</v>
      </c>
      <c r="AM30" s="60">
        <f t="shared" si="13"/>
        <v>-32.376316924403923</v>
      </c>
      <c r="AN30" s="60">
        <f t="shared" si="13"/>
        <v>-14.439652516788854</v>
      </c>
      <c r="AO30" s="61">
        <f t="shared" si="13"/>
        <v>-33.245024952251853</v>
      </c>
      <c r="AQ30" s="37" t="s">
        <v>27</v>
      </c>
      <c r="AR30" s="80">
        <v>48.692999999999998</v>
      </c>
      <c r="AS30" s="81">
        <v>47.537099999999995</v>
      </c>
      <c r="AT30" s="82">
        <v>41.335650000000001</v>
      </c>
      <c r="AU30" s="81">
        <v>38.831000000000003</v>
      </c>
      <c r="AV30" s="82">
        <v>34.177</v>
      </c>
      <c r="AW30" s="83">
        <v>32.927999999999997</v>
      </c>
      <c r="AX30" s="84">
        <v>41.661900000000003</v>
      </c>
      <c r="AY30" s="83">
        <v>32.505000000000003</v>
      </c>
      <c r="AZ30" s="76">
        <v>0</v>
      </c>
      <c r="BA30" s="60">
        <f t="shared" si="31"/>
        <v>-1.1559000000000026</v>
      </c>
      <c r="BB30" s="60">
        <f t="shared" si="14"/>
        <v>-6.2014499999999941</v>
      </c>
      <c r="BC30" s="60">
        <f t="shared" si="14"/>
        <v>-2.504649999999998</v>
      </c>
      <c r="BD30" s="60">
        <f t="shared" si="14"/>
        <v>-4.6540000000000035</v>
      </c>
      <c r="BE30" s="60">
        <f t="shared" si="14"/>
        <v>-1.2490000000000023</v>
      </c>
      <c r="BF30" s="60">
        <f t="shared" si="14"/>
        <v>8.7339000000000055</v>
      </c>
      <c r="BG30" s="60">
        <f t="shared" si="14"/>
        <v>-9.1569000000000003</v>
      </c>
      <c r="BH30" s="59">
        <f t="shared" si="15"/>
        <v>1</v>
      </c>
      <c r="BI30" s="60">
        <f t="shared" si="16"/>
        <v>0.97626147495533233</v>
      </c>
      <c r="BJ30" s="60">
        <f t="shared" si="16"/>
        <v>0.86954505007667704</v>
      </c>
      <c r="BK30" s="60">
        <f t="shared" si="16"/>
        <v>0.93940702517076669</v>
      </c>
      <c r="BL30" s="60">
        <f t="shared" si="16"/>
        <v>0.88014730498828253</v>
      </c>
      <c r="BM30" s="60">
        <f t="shared" si="16"/>
        <v>0.96345495508675416</v>
      </c>
      <c r="BN30" s="60">
        <f t="shared" si="16"/>
        <v>1.2652423469387757</v>
      </c>
      <c r="BO30" s="60">
        <f t="shared" si="16"/>
        <v>0.78020925593887946</v>
      </c>
      <c r="BP30" s="76">
        <f t="shared" si="17"/>
        <v>100</v>
      </c>
      <c r="BQ30" s="60">
        <f t="shared" si="17"/>
        <v>97.626147495533232</v>
      </c>
      <c r="BR30" s="60">
        <f t="shared" si="17"/>
        <v>86.954505007667706</v>
      </c>
      <c r="BS30" s="60">
        <f t="shared" si="17"/>
        <v>93.940702517076673</v>
      </c>
      <c r="BT30" s="60">
        <f t="shared" si="17"/>
        <v>88.014730498828257</v>
      </c>
      <c r="BU30" s="60">
        <f t="shared" si="17"/>
        <v>96.345495508675413</v>
      </c>
      <c r="BV30" s="60">
        <f t="shared" si="17"/>
        <v>126.52423469387757</v>
      </c>
      <c r="BW30" s="60">
        <f t="shared" si="17"/>
        <v>78.020925593887952</v>
      </c>
      <c r="BX30" s="76">
        <f t="shared" si="18"/>
        <v>0</v>
      </c>
      <c r="BY30" s="60">
        <f t="shared" si="18"/>
        <v>-2.3738525044667682</v>
      </c>
      <c r="BZ30" s="60">
        <f t="shared" si="18"/>
        <v>-13.045494992332294</v>
      </c>
      <c r="CA30" s="60">
        <f t="shared" si="18"/>
        <v>-6.059297482923327</v>
      </c>
      <c r="CB30" s="60">
        <f t="shared" si="8"/>
        <v>-11.985269501171743</v>
      </c>
      <c r="CC30" s="60">
        <f t="shared" si="8"/>
        <v>-3.6545044913245874</v>
      </c>
      <c r="CD30" s="60">
        <f t="shared" si="8"/>
        <v>26.524234693877574</v>
      </c>
      <c r="CE30" s="61">
        <f t="shared" si="8"/>
        <v>-21.979074406112048</v>
      </c>
      <c r="CG30" s="88" t="s">
        <v>27</v>
      </c>
      <c r="CH30" s="138">
        <f t="shared" si="33"/>
        <v>39.708581249999995</v>
      </c>
      <c r="CI30" s="139">
        <f t="shared" si="34"/>
        <v>-2.3125714285714278</v>
      </c>
      <c r="CJ30" s="139">
        <f t="shared" si="19"/>
        <v>0.9439005387815177</v>
      </c>
      <c r="CK30" s="139">
        <f t="shared" si="20"/>
        <v>94.390053878151775</v>
      </c>
      <c r="CL30" s="140">
        <f t="shared" si="21"/>
        <v>-5.6099461218482247</v>
      </c>
    </row>
    <row r="31" spans="1:90" ht="24" x14ac:dyDescent="0.25">
      <c r="A31" s="37" t="s">
        <v>28</v>
      </c>
      <c r="B31" s="80">
        <v>63.896000000000001</v>
      </c>
      <c r="C31" s="81">
        <v>54.134900000000073</v>
      </c>
      <c r="D31" s="82">
        <v>45.663170000000001</v>
      </c>
      <c r="E31" s="81">
        <v>57.033000000000001</v>
      </c>
      <c r="F31" s="82">
        <v>59.326999999999998</v>
      </c>
      <c r="G31" s="83">
        <v>55.424999999999997</v>
      </c>
      <c r="H31" s="84">
        <v>45.193300000000001</v>
      </c>
      <c r="I31" s="83">
        <v>42.521999999999998</v>
      </c>
      <c r="J31" s="76">
        <f t="shared" si="22"/>
        <v>0</v>
      </c>
      <c r="K31" s="60">
        <f t="shared" si="37"/>
        <v>-9.7610999999999279</v>
      </c>
      <c r="L31" s="60">
        <f t="shared" si="37"/>
        <v>-18.23283</v>
      </c>
      <c r="M31" s="60">
        <f t="shared" si="37"/>
        <v>-6.8629999999999995</v>
      </c>
      <c r="N31" s="60">
        <f t="shared" si="37"/>
        <v>-4.5690000000000026</v>
      </c>
      <c r="O31" s="60">
        <f t="shared" si="37"/>
        <v>-8.4710000000000036</v>
      </c>
      <c r="P31" s="60">
        <f t="shared" si="37"/>
        <v>-18.7027</v>
      </c>
      <c r="Q31" s="61">
        <f t="shared" si="37"/>
        <v>-21.374000000000002</v>
      </c>
      <c r="R31" s="59">
        <f t="shared" si="10"/>
        <v>1</v>
      </c>
      <c r="S31" s="60">
        <f t="shared" si="24"/>
        <v>0.84723456867409652</v>
      </c>
      <c r="T31" s="60">
        <f t="shared" si="25"/>
        <v>0.71464833479404033</v>
      </c>
      <c r="U31" s="60">
        <f t="shared" si="26"/>
        <v>0.89259108551396016</v>
      </c>
      <c r="V31" s="60">
        <f t="shared" si="27"/>
        <v>0.92849317641166895</v>
      </c>
      <c r="W31" s="60">
        <f t="shared" si="28"/>
        <v>0.86742519093526971</v>
      </c>
      <c r="X31" s="60">
        <f t="shared" si="29"/>
        <v>0.70729466633279081</v>
      </c>
      <c r="Y31" s="60">
        <f t="shared" si="30"/>
        <v>0.66548766745962185</v>
      </c>
      <c r="Z31" s="76">
        <f t="shared" si="12"/>
        <v>100</v>
      </c>
      <c r="AA31" s="60">
        <f t="shared" si="12"/>
        <v>84.723456867409652</v>
      </c>
      <c r="AB31" s="60">
        <f t="shared" si="12"/>
        <v>71.464833479404035</v>
      </c>
      <c r="AC31" s="60">
        <f t="shared" si="12"/>
        <v>89.259108551396011</v>
      </c>
      <c r="AD31" s="60">
        <f t="shared" si="12"/>
        <v>92.849317641166891</v>
      </c>
      <c r="AE31" s="60">
        <f t="shared" si="12"/>
        <v>86.742519093526965</v>
      </c>
      <c r="AF31" s="60">
        <f t="shared" si="12"/>
        <v>70.729466633279088</v>
      </c>
      <c r="AG31" s="77">
        <f t="shared" si="12"/>
        <v>66.548766745962183</v>
      </c>
      <c r="AH31" s="76">
        <f t="shared" si="13"/>
        <v>0</v>
      </c>
      <c r="AI31" s="60">
        <f t="shared" si="13"/>
        <v>-15.276543132590348</v>
      </c>
      <c r="AJ31" s="60">
        <f t="shared" si="13"/>
        <v>-28.535166520595965</v>
      </c>
      <c r="AK31" s="60">
        <f t="shared" si="13"/>
        <v>-10.740891448603989</v>
      </c>
      <c r="AL31" s="60">
        <f t="shared" si="13"/>
        <v>-7.1506823588331088</v>
      </c>
      <c r="AM31" s="60">
        <f t="shared" si="13"/>
        <v>-13.257480906473035</v>
      </c>
      <c r="AN31" s="60">
        <f t="shared" si="13"/>
        <v>-29.270533366720912</v>
      </c>
      <c r="AO31" s="61">
        <f t="shared" si="13"/>
        <v>-33.451233254037817</v>
      </c>
      <c r="AQ31" s="37" t="s">
        <v>28</v>
      </c>
      <c r="AR31" s="80">
        <v>63.896000000000001</v>
      </c>
      <c r="AS31" s="81">
        <v>54.134900000000073</v>
      </c>
      <c r="AT31" s="82">
        <v>45.663170000000001</v>
      </c>
      <c r="AU31" s="81">
        <v>57.033000000000001</v>
      </c>
      <c r="AV31" s="82">
        <v>59.326999999999998</v>
      </c>
      <c r="AW31" s="83">
        <v>55.424999999999997</v>
      </c>
      <c r="AX31" s="84">
        <v>45.193300000000001</v>
      </c>
      <c r="AY31" s="83">
        <v>42.521999999999998</v>
      </c>
      <c r="AZ31" s="76">
        <v>0</v>
      </c>
      <c r="BA31" s="60">
        <f t="shared" si="31"/>
        <v>-9.7610999999999279</v>
      </c>
      <c r="BB31" s="60">
        <f t="shared" si="14"/>
        <v>-8.4717300000000719</v>
      </c>
      <c r="BC31" s="60">
        <f t="shared" si="14"/>
        <v>11.36983</v>
      </c>
      <c r="BD31" s="60">
        <f t="shared" si="14"/>
        <v>2.2939999999999969</v>
      </c>
      <c r="BE31" s="60">
        <f t="shared" si="14"/>
        <v>-3.902000000000001</v>
      </c>
      <c r="BF31" s="60">
        <f t="shared" si="14"/>
        <v>-10.231699999999996</v>
      </c>
      <c r="BG31" s="60">
        <f t="shared" si="14"/>
        <v>-2.6713000000000022</v>
      </c>
      <c r="BH31" s="59">
        <f t="shared" si="15"/>
        <v>1</v>
      </c>
      <c r="BI31" s="60">
        <f t="shared" si="16"/>
        <v>0.84723456867409652</v>
      </c>
      <c r="BJ31" s="60">
        <f t="shared" si="16"/>
        <v>0.84350705367516965</v>
      </c>
      <c r="BK31" s="60">
        <f t="shared" si="16"/>
        <v>1.2489934448265418</v>
      </c>
      <c r="BL31" s="60">
        <f t="shared" si="16"/>
        <v>1.0402223274244735</v>
      </c>
      <c r="BM31" s="60">
        <f t="shared" si="16"/>
        <v>0.93422893454919342</v>
      </c>
      <c r="BN31" s="60">
        <f t="shared" si="16"/>
        <v>0.81539557961208842</v>
      </c>
      <c r="BO31" s="60">
        <f t="shared" si="16"/>
        <v>0.9408916808464971</v>
      </c>
      <c r="BP31" s="76">
        <f t="shared" si="17"/>
        <v>100</v>
      </c>
      <c r="BQ31" s="60">
        <f t="shared" si="17"/>
        <v>84.723456867409652</v>
      </c>
      <c r="BR31" s="60">
        <f t="shared" si="17"/>
        <v>84.350705367516966</v>
      </c>
      <c r="BS31" s="60">
        <f t="shared" si="17"/>
        <v>124.89934448265419</v>
      </c>
      <c r="BT31" s="60">
        <f t="shared" si="17"/>
        <v>104.02223274244736</v>
      </c>
      <c r="BU31" s="60">
        <f t="shared" si="17"/>
        <v>93.422893454919347</v>
      </c>
      <c r="BV31" s="60">
        <f t="shared" si="17"/>
        <v>81.539557961208843</v>
      </c>
      <c r="BW31" s="60">
        <f t="shared" si="17"/>
        <v>94.089168084649714</v>
      </c>
      <c r="BX31" s="76">
        <f t="shared" si="18"/>
        <v>0</v>
      </c>
      <c r="BY31" s="60">
        <f t="shared" si="18"/>
        <v>-15.276543132590348</v>
      </c>
      <c r="BZ31" s="60">
        <f t="shared" si="18"/>
        <v>-15.649294632483034</v>
      </c>
      <c r="CA31" s="60">
        <f t="shared" si="18"/>
        <v>24.899344482654186</v>
      </c>
      <c r="CB31" s="60">
        <f t="shared" si="8"/>
        <v>4.0222327424473576</v>
      </c>
      <c r="CC31" s="60">
        <f t="shared" si="8"/>
        <v>-6.5771065450806532</v>
      </c>
      <c r="CD31" s="60">
        <f t="shared" si="8"/>
        <v>-18.460442038791157</v>
      </c>
      <c r="CE31" s="61">
        <f t="shared" si="8"/>
        <v>-5.9108319153502862</v>
      </c>
      <c r="CG31" s="88" t="s">
        <v>28</v>
      </c>
      <c r="CH31" s="138">
        <f t="shared" si="33"/>
        <v>52.899296250000013</v>
      </c>
      <c r="CI31" s="139">
        <f t="shared" si="34"/>
        <v>-3.0534285714285718</v>
      </c>
      <c r="CJ31" s="139">
        <f t="shared" si="19"/>
        <v>0.94348345205222628</v>
      </c>
      <c r="CK31" s="139">
        <f t="shared" si="20"/>
        <v>94.348345205222628</v>
      </c>
      <c r="CL31" s="140">
        <f t="shared" si="21"/>
        <v>-5.6516547947773716</v>
      </c>
    </row>
    <row r="32" spans="1:90" ht="36" x14ac:dyDescent="0.25">
      <c r="A32" s="37" t="s">
        <v>29</v>
      </c>
      <c r="B32" s="80">
        <v>702.85799999999995</v>
      </c>
      <c r="C32" s="81">
        <v>814.67399999999338</v>
      </c>
      <c r="D32" s="82">
        <v>694.53817000000004</v>
      </c>
      <c r="E32" s="81">
        <v>732.56299999999999</v>
      </c>
      <c r="F32" s="82">
        <v>717.20899999999995</v>
      </c>
      <c r="G32" s="83">
        <v>725.90899999999999</v>
      </c>
      <c r="H32" s="84">
        <v>887.17290000000003</v>
      </c>
      <c r="I32" s="83">
        <v>876.02200000000005</v>
      </c>
      <c r="J32" s="76">
        <f t="shared" si="22"/>
        <v>0</v>
      </c>
      <c r="K32" s="60">
        <f t="shared" si="37"/>
        <v>111.81599999999344</v>
      </c>
      <c r="L32" s="60">
        <f t="shared" si="37"/>
        <v>-8.3198299999999108</v>
      </c>
      <c r="M32" s="60">
        <f t="shared" si="37"/>
        <v>29.705000000000041</v>
      </c>
      <c r="N32" s="60">
        <f t="shared" si="37"/>
        <v>14.350999999999999</v>
      </c>
      <c r="O32" s="60">
        <f t="shared" si="37"/>
        <v>23.051000000000045</v>
      </c>
      <c r="P32" s="60">
        <f t="shared" si="37"/>
        <v>184.31490000000008</v>
      </c>
      <c r="Q32" s="61">
        <f t="shared" si="37"/>
        <v>173.1640000000001</v>
      </c>
      <c r="R32" s="59">
        <f t="shared" si="10"/>
        <v>1</v>
      </c>
      <c r="S32" s="60">
        <f t="shared" si="24"/>
        <v>1.159087610868758</v>
      </c>
      <c r="T32" s="60">
        <f t="shared" si="25"/>
        <v>0.98816285793147418</v>
      </c>
      <c r="U32" s="60">
        <f t="shared" si="26"/>
        <v>1.0422631598416749</v>
      </c>
      <c r="V32" s="60">
        <f t="shared" si="27"/>
        <v>1.0204180645308156</v>
      </c>
      <c r="W32" s="60">
        <f t="shared" si="28"/>
        <v>1.0327960982161404</v>
      </c>
      <c r="X32" s="60">
        <f t="shared" si="29"/>
        <v>1.2622363265410654</v>
      </c>
      <c r="Y32" s="60">
        <f t="shared" si="30"/>
        <v>1.2463712442627104</v>
      </c>
      <c r="Z32" s="76">
        <f t="shared" si="12"/>
        <v>100</v>
      </c>
      <c r="AA32" s="60">
        <f t="shared" si="12"/>
        <v>115.9087610868758</v>
      </c>
      <c r="AB32" s="60">
        <f t="shared" si="12"/>
        <v>98.816285793147415</v>
      </c>
      <c r="AC32" s="60">
        <f t="shared" si="12"/>
        <v>104.2263159841675</v>
      </c>
      <c r="AD32" s="60">
        <f t="shared" si="12"/>
        <v>102.04180645308156</v>
      </c>
      <c r="AE32" s="60">
        <f t="shared" si="12"/>
        <v>103.27960982161403</v>
      </c>
      <c r="AF32" s="60">
        <f t="shared" si="12"/>
        <v>126.22363265410654</v>
      </c>
      <c r="AG32" s="77">
        <f t="shared" si="12"/>
        <v>124.63712442627104</v>
      </c>
      <c r="AH32" s="76">
        <f t="shared" si="13"/>
        <v>0</v>
      </c>
      <c r="AI32" s="60">
        <f t="shared" si="13"/>
        <v>15.908761086875799</v>
      </c>
      <c r="AJ32" s="60">
        <f t="shared" si="13"/>
        <v>-1.183714206852585</v>
      </c>
      <c r="AK32" s="60">
        <f t="shared" si="13"/>
        <v>4.2263159841674991</v>
      </c>
      <c r="AL32" s="60">
        <f t="shared" si="13"/>
        <v>2.0418064530815627</v>
      </c>
      <c r="AM32" s="60">
        <f t="shared" si="13"/>
        <v>3.2796098216140308</v>
      </c>
      <c r="AN32" s="60">
        <f t="shared" si="13"/>
        <v>26.223632654106538</v>
      </c>
      <c r="AO32" s="61">
        <f t="shared" si="13"/>
        <v>24.637124426271043</v>
      </c>
      <c r="AQ32" s="37" t="s">
        <v>29</v>
      </c>
      <c r="AR32" s="80">
        <v>702.85799999999995</v>
      </c>
      <c r="AS32" s="81">
        <v>814.67399999999338</v>
      </c>
      <c r="AT32" s="82">
        <v>694.53817000000004</v>
      </c>
      <c r="AU32" s="81">
        <v>732.56299999999999</v>
      </c>
      <c r="AV32" s="82">
        <v>717.20899999999995</v>
      </c>
      <c r="AW32" s="83">
        <v>725.90899999999999</v>
      </c>
      <c r="AX32" s="84">
        <v>887.17290000000003</v>
      </c>
      <c r="AY32" s="83">
        <v>876.02200000000005</v>
      </c>
      <c r="AZ32" s="76">
        <v>0</v>
      </c>
      <c r="BA32" s="60">
        <f t="shared" si="31"/>
        <v>111.81599999999344</v>
      </c>
      <c r="BB32" s="60">
        <f t="shared" si="14"/>
        <v>-120.13582999999335</v>
      </c>
      <c r="BC32" s="60">
        <f t="shared" si="14"/>
        <v>38.024829999999952</v>
      </c>
      <c r="BD32" s="60">
        <f t="shared" si="14"/>
        <v>-15.354000000000042</v>
      </c>
      <c r="BE32" s="60">
        <f t="shared" si="14"/>
        <v>8.7000000000000455</v>
      </c>
      <c r="BF32" s="60">
        <f t="shared" si="14"/>
        <v>161.26390000000004</v>
      </c>
      <c r="BG32" s="60">
        <f t="shared" si="14"/>
        <v>-11.150899999999979</v>
      </c>
      <c r="BH32" s="59">
        <f t="shared" si="15"/>
        <v>1</v>
      </c>
      <c r="BI32" s="60">
        <f t="shared" si="16"/>
        <v>1.159087610868758</v>
      </c>
      <c r="BJ32" s="60">
        <f t="shared" si="16"/>
        <v>0.85253508765470076</v>
      </c>
      <c r="BK32" s="60">
        <f t="shared" si="16"/>
        <v>1.0547483660977193</v>
      </c>
      <c r="BL32" s="60">
        <f t="shared" si="16"/>
        <v>0.97904071049179386</v>
      </c>
      <c r="BM32" s="60">
        <f t="shared" si="16"/>
        <v>1.0121303553078671</v>
      </c>
      <c r="BN32" s="60">
        <f t="shared" si="16"/>
        <v>1.222154429825226</v>
      </c>
      <c r="BO32" s="60">
        <f t="shared" si="16"/>
        <v>0.98743097315078043</v>
      </c>
      <c r="BP32" s="76">
        <f t="shared" si="17"/>
        <v>100</v>
      </c>
      <c r="BQ32" s="60">
        <f t="shared" si="17"/>
        <v>115.9087610868758</v>
      </c>
      <c r="BR32" s="60">
        <f t="shared" si="17"/>
        <v>85.253508765470073</v>
      </c>
      <c r="BS32" s="60">
        <f t="shared" si="17"/>
        <v>105.47483660977193</v>
      </c>
      <c r="BT32" s="60">
        <f t="shared" si="17"/>
        <v>97.904071049179393</v>
      </c>
      <c r="BU32" s="60">
        <f t="shared" si="17"/>
        <v>101.21303553078671</v>
      </c>
      <c r="BV32" s="60">
        <f t="shared" si="17"/>
        <v>122.2154429825226</v>
      </c>
      <c r="BW32" s="60">
        <f t="shared" si="17"/>
        <v>98.743097315078046</v>
      </c>
      <c r="BX32" s="76">
        <f t="shared" si="18"/>
        <v>0</v>
      </c>
      <c r="BY32" s="60">
        <f t="shared" si="18"/>
        <v>15.908761086875799</v>
      </c>
      <c r="BZ32" s="60">
        <f t="shared" si="18"/>
        <v>-14.746491234529927</v>
      </c>
      <c r="CA32" s="60">
        <f t="shared" si="18"/>
        <v>5.474836609771927</v>
      </c>
      <c r="CB32" s="60">
        <f t="shared" si="8"/>
        <v>-2.0959289508206069</v>
      </c>
      <c r="CC32" s="60">
        <f t="shared" si="8"/>
        <v>1.213035530786712</v>
      </c>
      <c r="CD32" s="60">
        <f t="shared" si="8"/>
        <v>22.215442982522603</v>
      </c>
      <c r="CE32" s="61">
        <f t="shared" si="8"/>
        <v>-1.256902684921954</v>
      </c>
      <c r="CG32" s="88" t="s">
        <v>29</v>
      </c>
      <c r="CH32" s="138">
        <f t="shared" si="33"/>
        <v>768.8682587499992</v>
      </c>
      <c r="CI32" s="139">
        <f t="shared" si="34"/>
        <v>24.737714285714301</v>
      </c>
      <c r="CJ32" s="139">
        <f t="shared" si="19"/>
        <v>1.0319625030228838</v>
      </c>
      <c r="CK32" s="139">
        <f t="shared" si="20"/>
        <v>103.19625030228838</v>
      </c>
      <c r="CL32" s="140">
        <f t="shared" si="21"/>
        <v>3.1962503022883766</v>
      </c>
    </row>
    <row r="33" spans="1:90" ht="36" x14ac:dyDescent="0.25">
      <c r="A33" s="37" t="s">
        <v>30</v>
      </c>
      <c r="B33" s="80">
        <v>23.949000000000002</v>
      </c>
      <c r="C33" s="81">
        <v>24.081700000000001</v>
      </c>
      <c r="D33" s="82">
        <v>22.275299999999998</v>
      </c>
      <c r="E33" s="81">
        <v>21.85</v>
      </c>
      <c r="F33" s="82">
        <v>21.454000000000001</v>
      </c>
      <c r="G33" s="83">
        <v>20.196999999999999</v>
      </c>
      <c r="H33" s="84">
        <v>18.963000000000001</v>
      </c>
      <c r="I33" s="83">
        <v>18.288</v>
      </c>
      <c r="J33" s="76">
        <f t="shared" si="22"/>
        <v>0</v>
      </c>
      <c r="K33" s="60">
        <f t="shared" si="37"/>
        <v>0.13269999999999982</v>
      </c>
      <c r="L33" s="60">
        <f t="shared" si="37"/>
        <v>-1.6737000000000037</v>
      </c>
      <c r="M33" s="60">
        <f t="shared" si="37"/>
        <v>-2.0990000000000002</v>
      </c>
      <c r="N33" s="60">
        <f t="shared" si="37"/>
        <v>-2.495000000000001</v>
      </c>
      <c r="O33" s="60">
        <f t="shared" si="37"/>
        <v>-3.7520000000000024</v>
      </c>
      <c r="P33" s="60">
        <f t="shared" si="37"/>
        <v>-4.9860000000000007</v>
      </c>
      <c r="Q33" s="61">
        <f t="shared" si="37"/>
        <v>-5.6610000000000014</v>
      </c>
      <c r="R33" s="59">
        <f t="shared" si="10"/>
        <v>1</v>
      </c>
      <c r="S33" s="60">
        <f t="shared" si="24"/>
        <v>1.0055409411666458</v>
      </c>
      <c r="T33" s="60">
        <f t="shared" si="25"/>
        <v>0.930113992233496</v>
      </c>
      <c r="U33" s="60">
        <f t="shared" si="26"/>
        <v>0.91235542193828556</v>
      </c>
      <c r="V33" s="60">
        <f t="shared" si="27"/>
        <v>0.89582028477180675</v>
      </c>
      <c r="W33" s="60">
        <f t="shared" si="28"/>
        <v>0.84333375088730211</v>
      </c>
      <c r="X33" s="60">
        <f t="shared" si="29"/>
        <v>0.79180759113115373</v>
      </c>
      <c r="Y33" s="60">
        <f t="shared" si="30"/>
        <v>0.76362269823374662</v>
      </c>
      <c r="Z33" s="76">
        <f t="shared" si="12"/>
        <v>100</v>
      </c>
      <c r="AA33" s="60">
        <f t="shared" si="12"/>
        <v>100.55409411666459</v>
      </c>
      <c r="AB33" s="60">
        <f t="shared" si="12"/>
        <v>93.011399223349599</v>
      </c>
      <c r="AC33" s="60">
        <f t="shared" si="12"/>
        <v>91.23554219382855</v>
      </c>
      <c r="AD33" s="60">
        <f t="shared" si="12"/>
        <v>89.582028477180671</v>
      </c>
      <c r="AE33" s="60">
        <f t="shared" si="12"/>
        <v>84.333375088730207</v>
      </c>
      <c r="AF33" s="60">
        <f t="shared" si="12"/>
        <v>79.180759113115371</v>
      </c>
      <c r="AG33" s="77">
        <f t="shared" si="12"/>
        <v>76.36226982337466</v>
      </c>
      <c r="AH33" s="76">
        <f t="shared" si="13"/>
        <v>0</v>
      </c>
      <c r="AI33" s="60">
        <f t="shared" si="13"/>
        <v>0.55409411666458652</v>
      </c>
      <c r="AJ33" s="60">
        <f t="shared" si="13"/>
        <v>-6.9886007766504008</v>
      </c>
      <c r="AK33" s="60">
        <f t="shared" si="13"/>
        <v>-8.7644578061714498</v>
      </c>
      <c r="AL33" s="60">
        <f t="shared" si="13"/>
        <v>-10.417971522819329</v>
      </c>
      <c r="AM33" s="60">
        <f t="shared" si="13"/>
        <v>-15.666624911269793</v>
      </c>
      <c r="AN33" s="60">
        <f t="shared" si="13"/>
        <v>-20.819240886884629</v>
      </c>
      <c r="AO33" s="61">
        <f t="shared" si="13"/>
        <v>-23.63773017662534</v>
      </c>
      <c r="AQ33" s="37" t="s">
        <v>30</v>
      </c>
      <c r="AR33" s="80">
        <v>23.949000000000002</v>
      </c>
      <c r="AS33" s="81">
        <v>24.081700000000001</v>
      </c>
      <c r="AT33" s="82">
        <v>22.275299999999998</v>
      </c>
      <c r="AU33" s="81">
        <v>21.85</v>
      </c>
      <c r="AV33" s="82">
        <v>21.454000000000001</v>
      </c>
      <c r="AW33" s="83">
        <v>20.196999999999999</v>
      </c>
      <c r="AX33" s="84">
        <v>18.963000000000001</v>
      </c>
      <c r="AY33" s="83">
        <v>18.288</v>
      </c>
      <c r="AZ33" s="76">
        <v>0</v>
      </c>
      <c r="BA33" s="60">
        <f t="shared" si="31"/>
        <v>0.13269999999999982</v>
      </c>
      <c r="BB33" s="60">
        <f t="shared" si="14"/>
        <v>-1.8064000000000036</v>
      </c>
      <c r="BC33" s="60">
        <f t="shared" si="14"/>
        <v>-0.42529999999999646</v>
      </c>
      <c r="BD33" s="60">
        <f t="shared" si="14"/>
        <v>-0.3960000000000008</v>
      </c>
      <c r="BE33" s="60">
        <f t="shared" si="14"/>
        <v>-1.2570000000000014</v>
      </c>
      <c r="BF33" s="60">
        <f t="shared" si="14"/>
        <v>-1.2339999999999982</v>
      </c>
      <c r="BG33" s="60">
        <f t="shared" si="14"/>
        <v>-0.67500000000000071</v>
      </c>
      <c r="BH33" s="59">
        <f t="shared" si="15"/>
        <v>1</v>
      </c>
      <c r="BI33" s="60">
        <f t="shared" si="16"/>
        <v>1.0055409411666458</v>
      </c>
      <c r="BJ33" s="60">
        <f t="shared" si="16"/>
        <v>0.9249886843536792</v>
      </c>
      <c r="BK33" s="60">
        <f t="shared" si="16"/>
        <v>0.98090710338356846</v>
      </c>
      <c r="BL33" s="60">
        <f t="shared" si="16"/>
        <v>0.98187643020594961</v>
      </c>
      <c r="BM33" s="60">
        <f t="shared" si="16"/>
        <v>0.94140952736086503</v>
      </c>
      <c r="BN33" s="60">
        <f t="shared" si="16"/>
        <v>0.93890181710154985</v>
      </c>
      <c r="BO33" s="60">
        <f t="shared" si="16"/>
        <v>0.96440436639772187</v>
      </c>
      <c r="BP33" s="76">
        <f t="shared" si="17"/>
        <v>100</v>
      </c>
      <c r="BQ33" s="60">
        <f t="shared" si="17"/>
        <v>100.55409411666459</v>
      </c>
      <c r="BR33" s="60">
        <f t="shared" si="17"/>
        <v>92.498868435367925</v>
      </c>
      <c r="BS33" s="60">
        <f t="shared" si="17"/>
        <v>98.090710338356843</v>
      </c>
      <c r="BT33" s="60">
        <f t="shared" si="17"/>
        <v>98.187643020594962</v>
      </c>
      <c r="BU33" s="60">
        <f t="shared" si="17"/>
        <v>94.140952736086504</v>
      </c>
      <c r="BV33" s="60">
        <f t="shared" si="17"/>
        <v>93.890181710154991</v>
      </c>
      <c r="BW33" s="60">
        <f t="shared" si="17"/>
        <v>96.440436639772187</v>
      </c>
      <c r="BX33" s="76">
        <f t="shared" si="18"/>
        <v>0</v>
      </c>
      <c r="BY33" s="60">
        <f t="shared" si="18"/>
        <v>0.55409411666458652</v>
      </c>
      <c r="BZ33" s="60">
        <f t="shared" si="18"/>
        <v>-7.5011315646320753</v>
      </c>
      <c r="CA33" s="60">
        <f t="shared" si="18"/>
        <v>-1.9092896616431574</v>
      </c>
      <c r="CB33" s="60">
        <f t="shared" si="8"/>
        <v>-1.8123569794050383</v>
      </c>
      <c r="CC33" s="60">
        <f t="shared" si="8"/>
        <v>-5.8590472639134958</v>
      </c>
      <c r="CD33" s="60">
        <f t="shared" si="8"/>
        <v>-6.1098182898450091</v>
      </c>
      <c r="CE33" s="61">
        <f t="shared" si="8"/>
        <v>-3.5595633602278127</v>
      </c>
      <c r="CG33" s="88" t="s">
        <v>30</v>
      </c>
      <c r="CH33" s="138">
        <f t="shared" si="33"/>
        <v>21.382250000000003</v>
      </c>
      <c r="CI33" s="139">
        <f t="shared" si="34"/>
        <v>-0.80871428571428594</v>
      </c>
      <c r="CJ33" s="139">
        <f t="shared" si="19"/>
        <v>0.96220676095479107</v>
      </c>
      <c r="CK33" s="139">
        <f t="shared" si="20"/>
        <v>96.220676095479106</v>
      </c>
      <c r="CL33" s="140">
        <f t="shared" si="21"/>
        <v>-3.7793239045208935</v>
      </c>
    </row>
    <row r="34" spans="1:90" ht="48" x14ac:dyDescent="0.25">
      <c r="A34" s="37" t="s">
        <v>31</v>
      </c>
      <c r="B34" s="80">
        <v>8.1760000000000002</v>
      </c>
      <c r="C34" s="81">
        <v>8.9449000000000005</v>
      </c>
      <c r="D34" s="82">
        <v>7.2720000000000002</v>
      </c>
      <c r="E34" s="81">
        <v>8.2439999999999998</v>
      </c>
      <c r="F34" s="82">
        <v>8.3279999999999994</v>
      </c>
      <c r="G34" s="83">
        <v>6.48</v>
      </c>
      <c r="H34" s="84">
        <v>6.6876999999999995</v>
      </c>
      <c r="I34" s="83">
        <v>6.9029999999999996</v>
      </c>
      <c r="J34" s="76">
        <f t="shared" si="22"/>
        <v>0</v>
      </c>
      <c r="K34" s="60">
        <f t="shared" si="37"/>
        <v>0.76890000000000036</v>
      </c>
      <c r="L34" s="60">
        <f t="shared" si="37"/>
        <v>-0.90399999999999991</v>
      </c>
      <c r="M34" s="60">
        <f t="shared" si="37"/>
        <v>6.7999999999999616E-2</v>
      </c>
      <c r="N34" s="60">
        <f t="shared" si="37"/>
        <v>0.15199999999999925</v>
      </c>
      <c r="O34" s="60">
        <f t="shared" si="37"/>
        <v>-1.6959999999999997</v>
      </c>
      <c r="P34" s="60">
        <f t="shared" si="37"/>
        <v>-1.4883000000000006</v>
      </c>
      <c r="Q34" s="61">
        <f t="shared" si="37"/>
        <v>-1.2730000000000006</v>
      </c>
      <c r="R34" s="59">
        <f t="shared" si="10"/>
        <v>1</v>
      </c>
      <c r="S34" s="60">
        <f t="shared" si="24"/>
        <v>1.0940435420743639</v>
      </c>
      <c r="T34" s="60">
        <f t="shared" si="25"/>
        <v>0.88943248532289632</v>
      </c>
      <c r="U34" s="60">
        <f t="shared" si="26"/>
        <v>1.0083170254403131</v>
      </c>
      <c r="V34" s="60">
        <f t="shared" si="27"/>
        <v>1.0185909980430528</v>
      </c>
      <c r="W34" s="60">
        <f t="shared" si="28"/>
        <v>0.79256360078277888</v>
      </c>
      <c r="X34" s="60">
        <f t="shared" si="29"/>
        <v>0.81796722113502929</v>
      </c>
      <c r="Y34" s="60">
        <f t="shared" si="30"/>
        <v>0.84430039138943247</v>
      </c>
      <c r="Z34" s="76">
        <f t="shared" si="12"/>
        <v>100</v>
      </c>
      <c r="AA34" s="60">
        <f t="shared" si="12"/>
        <v>109.4043542074364</v>
      </c>
      <c r="AB34" s="60">
        <f t="shared" si="12"/>
        <v>88.94324853228963</v>
      </c>
      <c r="AC34" s="60">
        <f t="shared" si="12"/>
        <v>100.83170254403132</v>
      </c>
      <c r="AD34" s="60">
        <f t="shared" si="12"/>
        <v>101.85909980430527</v>
      </c>
      <c r="AE34" s="60">
        <f t="shared" si="12"/>
        <v>79.256360078277893</v>
      </c>
      <c r="AF34" s="60">
        <f t="shared" si="12"/>
        <v>81.796722113502923</v>
      </c>
      <c r="AG34" s="77">
        <f t="shared" si="12"/>
        <v>84.430039138943243</v>
      </c>
      <c r="AH34" s="76">
        <f t="shared" si="13"/>
        <v>0</v>
      </c>
      <c r="AI34" s="60">
        <f t="shared" si="13"/>
        <v>9.4043542074363984</v>
      </c>
      <c r="AJ34" s="60">
        <f t="shared" si="13"/>
        <v>-11.05675146771037</v>
      </c>
      <c r="AK34" s="60">
        <f t="shared" si="13"/>
        <v>0.83170254403131594</v>
      </c>
      <c r="AL34" s="60">
        <f t="shared" si="13"/>
        <v>1.8590998043052736</v>
      </c>
      <c r="AM34" s="60">
        <f t="shared" si="13"/>
        <v>-20.743639921722107</v>
      </c>
      <c r="AN34" s="60">
        <f t="shared" si="13"/>
        <v>-18.203277886497077</v>
      </c>
      <c r="AO34" s="61">
        <f t="shared" si="13"/>
        <v>-15.569960861056757</v>
      </c>
      <c r="AQ34" s="37" t="s">
        <v>31</v>
      </c>
      <c r="AR34" s="80">
        <v>8.1760000000000002</v>
      </c>
      <c r="AS34" s="81">
        <v>8.9449000000000005</v>
      </c>
      <c r="AT34" s="82">
        <v>7.2720000000000002</v>
      </c>
      <c r="AU34" s="81">
        <v>8.2439999999999998</v>
      </c>
      <c r="AV34" s="82">
        <v>8.3279999999999994</v>
      </c>
      <c r="AW34" s="83">
        <v>6.48</v>
      </c>
      <c r="AX34" s="84">
        <v>6.6876999999999995</v>
      </c>
      <c r="AY34" s="83">
        <v>6.9029999999999996</v>
      </c>
      <c r="AZ34" s="76">
        <v>0</v>
      </c>
      <c r="BA34" s="60">
        <f t="shared" si="31"/>
        <v>0.76890000000000036</v>
      </c>
      <c r="BB34" s="60">
        <f t="shared" si="14"/>
        <v>-1.6729000000000003</v>
      </c>
      <c r="BC34" s="60">
        <f t="shared" si="14"/>
        <v>0.97199999999999953</v>
      </c>
      <c r="BD34" s="60">
        <f t="shared" si="14"/>
        <v>8.3999999999999631E-2</v>
      </c>
      <c r="BE34" s="60">
        <f t="shared" si="14"/>
        <v>-1.847999999999999</v>
      </c>
      <c r="BF34" s="60">
        <f t="shared" si="14"/>
        <v>0.20769999999999911</v>
      </c>
      <c r="BG34" s="60">
        <f t="shared" si="14"/>
        <v>0.21530000000000005</v>
      </c>
      <c r="BH34" s="59">
        <f t="shared" si="15"/>
        <v>1</v>
      </c>
      <c r="BI34" s="60">
        <f t="shared" si="16"/>
        <v>1.0940435420743639</v>
      </c>
      <c r="BJ34" s="60">
        <f t="shared" si="16"/>
        <v>0.81297722724681099</v>
      </c>
      <c r="BK34" s="60">
        <f t="shared" si="16"/>
        <v>1.1336633663366336</v>
      </c>
      <c r="BL34" s="60">
        <f t="shared" si="16"/>
        <v>1.0101892285298399</v>
      </c>
      <c r="BM34" s="60">
        <f t="shared" si="16"/>
        <v>0.77809798270893382</v>
      </c>
      <c r="BN34" s="60">
        <f t="shared" si="16"/>
        <v>1.0320524691358024</v>
      </c>
      <c r="BO34" s="60">
        <f t="shared" si="16"/>
        <v>1.0321934297292044</v>
      </c>
      <c r="BP34" s="76">
        <f t="shared" si="17"/>
        <v>100</v>
      </c>
      <c r="BQ34" s="60">
        <f t="shared" si="17"/>
        <v>109.4043542074364</v>
      </c>
      <c r="BR34" s="60">
        <f t="shared" si="17"/>
        <v>81.297722724681094</v>
      </c>
      <c r="BS34" s="60">
        <f t="shared" si="17"/>
        <v>113.36633663366335</v>
      </c>
      <c r="BT34" s="60">
        <f t="shared" si="17"/>
        <v>101.01892285298399</v>
      </c>
      <c r="BU34" s="60">
        <f t="shared" si="17"/>
        <v>77.809798270893381</v>
      </c>
      <c r="BV34" s="60">
        <f t="shared" si="17"/>
        <v>103.20524691358024</v>
      </c>
      <c r="BW34" s="60">
        <f t="shared" si="17"/>
        <v>103.21934297292043</v>
      </c>
      <c r="BX34" s="76">
        <f t="shared" si="18"/>
        <v>0</v>
      </c>
      <c r="BY34" s="60">
        <f t="shared" si="18"/>
        <v>9.4043542074363984</v>
      </c>
      <c r="BZ34" s="60">
        <f t="shared" si="18"/>
        <v>-18.702277275318906</v>
      </c>
      <c r="CA34" s="60">
        <f t="shared" si="18"/>
        <v>13.366336633663352</v>
      </c>
      <c r="CB34" s="60">
        <f t="shared" si="8"/>
        <v>1.0189228529839909</v>
      </c>
      <c r="CC34" s="60">
        <f t="shared" si="8"/>
        <v>-22.190201729106619</v>
      </c>
      <c r="CD34" s="60">
        <f t="shared" si="8"/>
        <v>3.2052469135802397</v>
      </c>
      <c r="CE34" s="61">
        <f t="shared" si="8"/>
        <v>3.2193429729204297</v>
      </c>
      <c r="CG34" s="88" t="s">
        <v>31</v>
      </c>
      <c r="CH34" s="138">
        <f t="shared" si="33"/>
        <v>7.6294500000000003</v>
      </c>
      <c r="CI34" s="139">
        <f t="shared" si="34"/>
        <v>-0.18185714285714294</v>
      </c>
      <c r="CJ34" s="139">
        <f t="shared" si="19"/>
        <v>0.97611181616201326</v>
      </c>
      <c r="CK34" s="139">
        <f t="shared" si="20"/>
        <v>97.611181616201321</v>
      </c>
      <c r="CL34" s="140">
        <f t="shared" si="21"/>
        <v>-2.3888183837986787</v>
      </c>
    </row>
    <row r="35" spans="1:90" ht="36" x14ac:dyDescent="0.25">
      <c r="A35" s="37" t="s">
        <v>32</v>
      </c>
      <c r="B35" s="80">
        <v>368.99799999999999</v>
      </c>
      <c r="C35" s="81">
        <v>361.2035999999967</v>
      </c>
      <c r="D35" s="82">
        <v>343.10379</v>
      </c>
      <c r="E35" s="81">
        <v>390.733</v>
      </c>
      <c r="F35" s="82">
        <v>384.29500000000002</v>
      </c>
      <c r="G35" s="83">
        <v>378.45299999999997</v>
      </c>
      <c r="H35" s="84">
        <v>363.91149999999999</v>
      </c>
      <c r="I35" s="83">
        <v>302.935</v>
      </c>
      <c r="J35" s="76">
        <f t="shared" si="22"/>
        <v>0</v>
      </c>
      <c r="K35" s="60">
        <f t="shared" si="37"/>
        <v>-7.7944000000032929</v>
      </c>
      <c r="L35" s="60">
        <f t="shared" si="37"/>
        <v>-25.894209999999987</v>
      </c>
      <c r="M35" s="60">
        <f t="shared" si="37"/>
        <v>21.735000000000014</v>
      </c>
      <c r="N35" s="60">
        <f t="shared" si="37"/>
        <v>15.297000000000025</v>
      </c>
      <c r="O35" s="60">
        <f t="shared" si="37"/>
        <v>9.4549999999999841</v>
      </c>
      <c r="P35" s="60">
        <f t="shared" si="37"/>
        <v>-5.0865000000000009</v>
      </c>
      <c r="Q35" s="61">
        <f t="shared" si="37"/>
        <v>-66.062999999999988</v>
      </c>
      <c r="R35" s="59">
        <f t="shared" si="10"/>
        <v>1</v>
      </c>
      <c r="S35" s="60">
        <f t="shared" si="24"/>
        <v>0.97887685028102245</v>
      </c>
      <c r="T35" s="60">
        <f t="shared" si="25"/>
        <v>0.92982560881088794</v>
      </c>
      <c r="U35" s="60">
        <f t="shared" si="26"/>
        <v>1.0589027582805328</v>
      </c>
      <c r="V35" s="60">
        <f t="shared" si="27"/>
        <v>1.0414555092439526</v>
      </c>
      <c r="W35" s="60">
        <f t="shared" si="28"/>
        <v>1.0256234451135235</v>
      </c>
      <c r="X35" s="60">
        <f t="shared" si="29"/>
        <v>0.98621537244104307</v>
      </c>
      <c r="Y35" s="60">
        <f t="shared" si="30"/>
        <v>0.82096650930357351</v>
      </c>
      <c r="Z35" s="76">
        <f t="shared" si="12"/>
        <v>100</v>
      </c>
      <c r="AA35" s="60">
        <f t="shared" si="12"/>
        <v>97.88768502810224</v>
      </c>
      <c r="AB35" s="60">
        <f t="shared" si="12"/>
        <v>92.982560881088787</v>
      </c>
      <c r="AC35" s="60">
        <f t="shared" si="12"/>
        <v>105.89027582805328</v>
      </c>
      <c r="AD35" s="60">
        <f t="shared" si="12"/>
        <v>104.14555092439525</v>
      </c>
      <c r="AE35" s="60">
        <f t="shared" si="12"/>
        <v>102.56234451135235</v>
      </c>
      <c r="AF35" s="60">
        <f t="shared" si="12"/>
        <v>98.621537244104303</v>
      </c>
      <c r="AG35" s="77">
        <f t="shared" si="12"/>
        <v>82.096650930357356</v>
      </c>
      <c r="AH35" s="76">
        <f t="shared" si="13"/>
        <v>0</v>
      </c>
      <c r="AI35" s="60">
        <f t="shared" si="13"/>
        <v>-2.1123149718977601</v>
      </c>
      <c r="AJ35" s="60">
        <f t="shared" si="13"/>
        <v>-7.0174391189112129</v>
      </c>
      <c r="AK35" s="60">
        <f t="shared" si="13"/>
        <v>5.8902758280532765</v>
      </c>
      <c r="AL35" s="60">
        <f t="shared" si="13"/>
        <v>4.145550924395252</v>
      </c>
      <c r="AM35" s="60">
        <f t="shared" si="13"/>
        <v>2.5623445113523502</v>
      </c>
      <c r="AN35" s="60">
        <f t="shared" si="13"/>
        <v>-1.378462755895697</v>
      </c>
      <c r="AO35" s="61">
        <f t="shared" si="13"/>
        <v>-17.903349069642644</v>
      </c>
      <c r="AQ35" s="37" t="s">
        <v>32</v>
      </c>
      <c r="AR35" s="80">
        <v>368.99799999999999</v>
      </c>
      <c r="AS35" s="81">
        <v>361.2035999999967</v>
      </c>
      <c r="AT35" s="82">
        <v>343.10379</v>
      </c>
      <c r="AU35" s="81">
        <v>390.733</v>
      </c>
      <c r="AV35" s="82">
        <v>384.29500000000002</v>
      </c>
      <c r="AW35" s="83">
        <v>378.45299999999997</v>
      </c>
      <c r="AX35" s="84">
        <v>363.91149999999999</v>
      </c>
      <c r="AY35" s="83">
        <v>302.935</v>
      </c>
      <c r="AZ35" s="76">
        <v>0</v>
      </c>
      <c r="BA35" s="60">
        <f t="shared" si="31"/>
        <v>-7.7944000000032929</v>
      </c>
      <c r="BB35" s="60">
        <f t="shared" si="14"/>
        <v>-18.099809999996694</v>
      </c>
      <c r="BC35" s="60">
        <f t="shared" si="14"/>
        <v>47.62921</v>
      </c>
      <c r="BD35" s="60">
        <f t="shared" si="14"/>
        <v>-6.4379999999999882</v>
      </c>
      <c r="BE35" s="60">
        <f t="shared" si="14"/>
        <v>-5.8420000000000414</v>
      </c>
      <c r="BF35" s="60">
        <f t="shared" si="14"/>
        <v>-14.541499999999985</v>
      </c>
      <c r="BG35" s="60">
        <f t="shared" si="14"/>
        <v>-60.976499999999987</v>
      </c>
      <c r="BH35" s="59">
        <f t="shared" si="15"/>
        <v>1</v>
      </c>
      <c r="BI35" s="60">
        <f t="shared" si="16"/>
        <v>0.97887685028102245</v>
      </c>
      <c r="BJ35" s="60">
        <f t="shared" si="16"/>
        <v>0.94989028348555538</v>
      </c>
      <c r="BK35" s="60">
        <f t="shared" si="16"/>
        <v>1.1388186647544756</v>
      </c>
      <c r="BL35" s="60">
        <f t="shared" si="16"/>
        <v>0.98352327548479401</v>
      </c>
      <c r="BM35" s="60">
        <f t="shared" si="16"/>
        <v>0.98479813684799422</v>
      </c>
      <c r="BN35" s="60">
        <f t="shared" si="16"/>
        <v>0.96157647052606277</v>
      </c>
      <c r="BO35" s="60">
        <f t="shared" si="16"/>
        <v>0.83244140402268141</v>
      </c>
      <c r="BP35" s="76">
        <f t="shared" si="17"/>
        <v>100</v>
      </c>
      <c r="BQ35" s="60">
        <f t="shared" si="17"/>
        <v>97.88768502810224</v>
      </c>
      <c r="BR35" s="60">
        <f t="shared" si="17"/>
        <v>94.989028348555536</v>
      </c>
      <c r="BS35" s="60">
        <f t="shared" si="17"/>
        <v>113.88186647544755</v>
      </c>
      <c r="BT35" s="60">
        <f t="shared" si="17"/>
        <v>98.352327548479394</v>
      </c>
      <c r="BU35" s="60">
        <f t="shared" si="17"/>
        <v>98.479813684799424</v>
      </c>
      <c r="BV35" s="60">
        <f t="shared" si="17"/>
        <v>96.157647052606279</v>
      </c>
      <c r="BW35" s="60">
        <f t="shared" si="17"/>
        <v>83.244140402268144</v>
      </c>
      <c r="BX35" s="76">
        <f t="shared" si="18"/>
        <v>0</v>
      </c>
      <c r="BY35" s="60">
        <f t="shared" si="18"/>
        <v>-2.1123149718977601</v>
      </c>
      <c r="BZ35" s="60">
        <f t="shared" si="18"/>
        <v>-5.0109716514444642</v>
      </c>
      <c r="CA35" s="60">
        <f t="shared" si="18"/>
        <v>13.881866475447552</v>
      </c>
      <c r="CB35" s="60">
        <f t="shared" si="8"/>
        <v>-1.6476724515206058</v>
      </c>
      <c r="CC35" s="60">
        <f t="shared" si="8"/>
        <v>-1.5201863152005757</v>
      </c>
      <c r="CD35" s="60">
        <f t="shared" si="8"/>
        <v>-3.8423529473937208</v>
      </c>
      <c r="CE35" s="61">
        <f t="shared" si="8"/>
        <v>-16.755859597731856</v>
      </c>
      <c r="CG35" s="88" t="s">
        <v>32</v>
      </c>
      <c r="CH35" s="138">
        <f t="shared" si="33"/>
        <v>361.70411124999958</v>
      </c>
      <c r="CI35" s="139">
        <f t="shared" si="34"/>
        <v>-9.4375714285714274</v>
      </c>
      <c r="CJ35" s="139">
        <f t="shared" si="19"/>
        <v>0.97221155225847344</v>
      </c>
      <c r="CK35" s="139">
        <f t="shared" si="20"/>
        <v>97.22115522584734</v>
      </c>
      <c r="CL35" s="140">
        <f t="shared" si="21"/>
        <v>-2.7788447741526596</v>
      </c>
    </row>
    <row r="36" spans="1:90" ht="36" x14ac:dyDescent="0.25">
      <c r="A36" s="37" t="s">
        <v>33</v>
      </c>
      <c r="B36" s="80">
        <v>52.610999999999997</v>
      </c>
      <c r="C36" s="81">
        <v>53.7986</v>
      </c>
      <c r="D36" s="82">
        <v>47.534999999999997</v>
      </c>
      <c r="E36" s="81">
        <v>47.466999999999999</v>
      </c>
      <c r="F36" s="82">
        <v>42.401000000000003</v>
      </c>
      <c r="G36" s="83">
        <v>42.058999999999997</v>
      </c>
      <c r="H36" s="84">
        <v>37.768900000000002</v>
      </c>
      <c r="I36" s="83">
        <v>35.680999999999997</v>
      </c>
      <c r="J36" s="76">
        <f t="shared" si="22"/>
        <v>0</v>
      </c>
      <c r="K36" s="60">
        <f t="shared" si="37"/>
        <v>1.1876000000000033</v>
      </c>
      <c r="L36" s="60">
        <f t="shared" si="37"/>
        <v>-5.0760000000000005</v>
      </c>
      <c r="M36" s="60">
        <f t="shared" si="37"/>
        <v>-5.1439999999999984</v>
      </c>
      <c r="N36" s="60">
        <f t="shared" si="37"/>
        <v>-10.209999999999994</v>
      </c>
      <c r="O36" s="60">
        <f t="shared" si="37"/>
        <v>-10.552</v>
      </c>
      <c r="P36" s="60">
        <f t="shared" si="37"/>
        <v>-14.842099999999995</v>
      </c>
      <c r="Q36" s="61">
        <f t="shared" si="37"/>
        <v>-16.93</v>
      </c>
      <c r="R36" s="59">
        <f t="shared" si="10"/>
        <v>1</v>
      </c>
      <c r="S36" s="60">
        <f t="shared" si="24"/>
        <v>1.0225732261314175</v>
      </c>
      <c r="T36" s="60">
        <f t="shared" si="25"/>
        <v>0.90351827564577747</v>
      </c>
      <c r="U36" s="60">
        <f t="shared" si="26"/>
        <v>0.90222577027617801</v>
      </c>
      <c r="V36" s="60">
        <f t="shared" si="27"/>
        <v>0.8059341202410143</v>
      </c>
      <c r="W36" s="60">
        <f t="shared" si="28"/>
        <v>0.79943357852920494</v>
      </c>
      <c r="X36" s="60">
        <f t="shared" si="29"/>
        <v>0.71788979490980986</v>
      </c>
      <c r="Y36" s="60">
        <f t="shared" si="30"/>
        <v>0.67820417783353293</v>
      </c>
      <c r="Z36" s="76">
        <f t="shared" si="12"/>
        <v>100</v>
      </c>
      <c r="AA36" s="60">
        <f t="shared" si="12"/>
        <v>102.25732261314175</v>
      </c>
      <c r="AB36" s="60">
        <f t="shared" si="12"/>
        <v>90.351827564577746</v>
      </c>
      <c r="AC36" s="60">
        <f t="shared" si="12"/>
        <v>90.222577027617803</v>
      </c>
      <c r="AD36" s="60">
        <f t="shared" si="12"/>
        <v>80.593412024101426</v>
      </c>
      <c r="AE36" s="60">
        <f t="shared" si="12"/>
        <v>79.943357852920499</v>
      </c>
      <c r="AF36" s="60">
        <f t="shared" si="12"/>
        <v>71.788979490980992</v>
      </c>
      <c r="AG36" s="77">
        <f t="shared" si="12"/>
        <v>67.820417783353292</v>
      </c>
      <c r="AH36" s="76">
        <f t="shared" si="13"/>
        <v>0</v>
      </c>
      <c r="AI36" s="60">
        <f t="shared" si="13"/>
        <v>2.2573226131417528</v>
      </c>
      <c r="AJ36" s="60">
        <f t="shared" si="13"/>
        <v>-9.6481724354222536</v>
      </c>
      <c r="AK36" s="60">
        <f t="shared" si="13"/>
        <v>-9.7774229723821975</v>
      </c>
      <c r="AL36" s="60">
        <f t="shared" si="13"/>
        <v>-19.406587975898574</v>
      </c>
      <c r="AM36" s="60">
        <f t="shared" si="13"/>
        <v>-20.056642147079501</v>
      </c>
      <c r="AN36" s="60">
        <f t="shared" si="13"/>
        <v>-28.211020509019008</v>
      </c>
      <c r="AO36" s="61">
        <f t="shared" si="13"/>
        <v>-32.179582216646708</v>
      </c>
      <c r="AQ36" s="37" t="s">
        <v>33</v>
      </c>
      <c r="AR36" s="80">
        <v>52.610999999999997</v>
      </c>
      <c r="AS36" s="81">
        <v>53.7986</v>
      </c>
      <c r="AT36" s="82">
        <v>47.534999999999997</v>
      </c>
      <c r="AU36" s="81">
        <v>47.466999999999999</v>
      </c>
      <c r="AV36" s="82">
        <v>42.401000000000003</v>
      </c>
      <c r="AW36" s="83">
        <v>42.058999999999997</v>
      </c>
      <c r="AX36" s="84">
        <v>37.768900000000002</v>
      </c>
      <c r="AY36" s="83">
        <v>35.680999999999997</v>
      </c>
      <c r="AZ36" s="76">
        <v>0</v>
      </c>
      <c r="BA36" s="60">
        <f t="shared" si="31"/>
        <v>1.1876000000000033</v>
      </c>
      <c r="BB36" s="60">
        <f t="shared" si="14"/>
        <v>-6.2636000000000038</v>
      </c>
      <c r="BC36" s="60">
        <f t="shared" si="14"/>
        <v>-6.799999999999784E-2</v>
      </c>
      <c r="BD36" s="60">
        <f t="shared" si="14"/>
        <v>-5.0659999999999954</v>
      </c>
      <c r="BE36" s="60">
        <f t="shared" si="14"/>
        <v>-0.34200000000000585</v>
      </c>
      <c r="BF36" s="60">
        <f t="shared" si="14"/>
        <v>-4.2900999999999954</v>
      </c>
      <c r="BG36" s="60">
        <f t="shared" si="14"/>
        <v>-2.0879000000000048</v>
      </c>
      <c r="BH36" s="59">
        <f t="shared" si="15"/>
        <v>1</v>
      </c>
      <c r="BI36" s="60">
        <f t="shared" si="16"/>
        <v>1.0225732261314175</v>
      </c>
      <c r="BJ36" s="60">
        <f t="shared" si="16"/>
        <v>0.88357317848419836</v>
      </c>
      <c r="BK36" s="60">
        <f t="shared" si="16"/>
        <v>0.99856947512359318</v>
      </c>
      <c r="BL36" s="60">
        <f t="shared" si="16"/>
        <v>0.89327322139591725</v>
      </c>
      <c r="BM36" s="60">
        <f t="shared" si="16"/>
        <v>0.99193415249640327</v>
      </c>
      <c r="BN36" s="60">
        <f t="shared" si="16"/>
        <v>0.89799805035783076</v>
      </c>
      <c r="BO36" s="60">
        <f t="shared" si="16"/>
        <v>0.94471906780446335</v>
      </c>
      <c r="BP36" s="76">
        <f t="shared" si="17"/>
        <v>100</v>
      </c>
      <c r="BQ36" s="60">
        <f t="shared" si="17"/>
        <v>102.25732261314175</v>
      </c>
      <c r="BR36" s="60">
        <f t="shared" si="17"/>
        <v>88.357317848419839</v>
      </c>
      <c r="BS36" s="60">
        <f t="shared" si="17"/>
        <v>99.856947512359312</v>
      </c>
      <c r="BT36" s="60">
        <f t="shared" si="17"/>
        <v>89.327322139591729</v>
      </c>
      <c r="BU36" s="60">
        <f t="shared" si="17"/>
        <v>99.193415249640324</v>
      </c>
      <c r="BV36" s="60">
        <f t="shared" si="17"/>
        <v>89.799805035783081</v>
      </c>
      <c r="BW36" s="60">
        <f t="shared" si="17"/>
        <v>94.471906780446332</v>
      </c>
      <c r="BX36" s="76">
        <f t="shared" si="18"/>
        <v>0</v>
      </c>
      <c r="BY36" s="60">
        <f t="shared" si="18"/>
        <v>2.2573226131417528</v>
      </c>
      <c r="BZ36" s="60">
        <f t="shared" si="18"/>
        <v>-11.642682151580161</v>
      </c>
      <c r="CA36" s="60">
        <f t="shared" si="18"/>
        <v>-0.14305248764068779</v>
      </c>
      <c r="CB36" s="60">
        <f t="shared" si="8"/>
        <v>-10.672677860408271</v>
      </c>
      <c r="CC36" s="60">
        <f t="shared" si="8"/>
        <v>-0.8065847503596757</v>
      </c>
      <c r="CD36" s="60">
        <f t="shared" si="8"/>
        <v>-10.200194964216919</v>
      </c>
      <c r="CE36" s="61">
        <f t="shared" si="8"/>
        <v>-5.5280932195536678</v>
      </c>
      <c r="CG36" s="88" t="s">
        <v>33</v>
      </c>
      <c r="CH36" s="138">
        <f t="shared" si="33"/>
        <v>44.915187499999995</v>
      </c>
      <c r="CI36" s="139">
        <f t="shared" si="34"/>
        <v>-2.4185714285714286</v>
      </c>
      <c r="CJ36" s="139">
        <f t="shared" si="19"/>
        <v>0.94603812191678949</v>
      </c>
      <c r="CK36" s="139">
        <f t="shared" si="20"/>
        <v>94.603812191678955</v>
      </c>
      <c r="CL36" s="140">
        <f t="shared" si="21"/>
        <v>-5.3961878083210451</v>
      </c>
    </row>
    <row r="37" spans="1:90" ht="36" x14ac:dyDescent="0.25">
      <c r="A37" s="37" t="s">
        <v>34</v>
      </c>
      <c r="B37" s="80">
        <v>159.71600000000001</v>
      </c>
      <c r="C37" s="81">
        <v>153.77459999999999</v>
      </c>
      <c r="D37" s="82">
        <v>142.01907</v>
      </c>
      <c r="E37" s="81">
        <v>153.465</v>
      </c>
      <c r="F37" s="82">
        <v>144.80000000000001</v>
      </c>
      <c r="G37" s="83">
        <v>128.56899999999999</v>
      </c>
      <c r="H37" s="84">
        <v>121.2269</v>
      </c>
      <c r="I37" s="83">
        <v>117.642</v>
      </c>
      <c r="J37" s="76">
        <f t="shared" si="22"/>
        <v>0</v>
      </c>
      <c r="K37" s="60">
        <f t="shared" si="37"/>
        <v>-5.9414000000000158</v>
      </c>
      <c r="L37" s="60">
        <f t="shared" si="37"/>
        <v>-17.696930000000009</v>
      </c>
      <c r="M37" s="60">
        <f t="shared" si="37"/>
        <v>-6.2510000000000048</v>
      </c>
      <c r="N37" s="60">
        <f t="shared" si="37"/>
        <v>-14.915999999999997</v>
      </c>
      <c r="O37" s="60">
        <f t="shared" si="37"/>
        <v>-31.14700000000002</v>
      </c>
      <c r="P37" s="60">
        <f t="shared" si="37"/>
        <v>-38.489100000000008</v>
      </c>
      <c r="Q37" s="61">
        <f t="shared" si="37"/>
        <v>-42.074000000000012</v>
      </c>
      <c r="R37" s="59">
        <f t="shared" si="10"/>
        <v>1</v>
      </c>
      <c r="S37" s="60">
        <f t="shared" si="24"/>
        <v>0.96280022039119428</v>
      </c>
      <c r="T37" s="60">
        <f t="shared" si="25"/>
        <v>0.88919751308572714</v>
      </c>
      <c r="U37" s="60">
        <f t="shared" si="26"/>
        <v>0.96086177965889452</v>
      </c>
      <c r="V37" s="60">
        <f t="shared" si="27"/>
        <v>0.9066092313857097</v>
      </c>
      <c r="W37" s="60">
        <f t="shared" si="28"/>
        <v>0.80498509854992606</v>
      </c>
      <c r="X37" s="60">
        <f t="shared" si="29"/>
        <v>0.75901537729469803</v>
      </c>
      <c r="Y37" s="60">
        <f t="shared" si="30"/>
        <v>0.73656991159307761</v>
      </c>
      <c r="Z37" s="76">
        <f t="shared" si="12"/>
        <v>100</v>
      </c>
      <c r="AA37" s="60">
        <f t="shared" si="12"/>
        <v>96.28002203911943</v>
      </c>
      <c r="AB37" s="60">
        <f t="shared" si="12"/>
        <v>88.919751308572714</v>
      </c>
      <c r="AC37" s="60">
        <f t="shared" si="12"/>
        <v>96.086177965889448</v>
      </c>
      <c r="AD37" s="60">
        <f t="shared" si="12"/>
        <v>90.660923138570965</v>
      </c>
      <c r="AE37" s="60">
        <f t="shared" si="12"/>
        <v>80.498509854992605</v>
      </c>
      <c r="AF37" s="60">
        <f t="shared" si="12"/>
        <v>75.901537729469808</v>
      </c>
      <c r="AG37" s="77">
        <f t="shared" si="12"/>
        <v>73.656991159307765</v>
      </c>
      <c r="AH37" s="76">
        <f t="shared" si="13"/>
        <v>0</v>
      </c>
      <c r="AI37" s="60">
        <f t="shared" si="13"/>
        <v>-3.7199779608805699</v>
      </c>
      <c r="AJ37" s="60">
        <f t="shared" si="13"/>
        <v>-11.080248691427286</v>
      </c>
      <c r="AK37" s="60">
        <f t="shared" si="13"/>
        <v>-3.9138220341105523</v>
      </c>
      <c r="AL37" s="60">
        <f t="shared" si="13"/>
        <v>-9.3390768614290351</v>
      </c>
      <c r="AM37" s="60">
        <f t="shared" si="13"/>
        <v>-19.501490145007395</v>
      </c>
      <c r="AN37" s="60">
        <f t="shared" si="13"/>
        <v>-24.098462270530192</v>
      </c>
      <c r="AO37" s="61">
        <f t="shared" si="13"/>
        <v>-26.343008840692235</v>
      </c>
      <c r="AQ37" s="37" t="s">
        <v>34</v>
      </c>
      <c r="AR37" s="80">
        <v>159.71600000000001</v>
      </c>
      <c r="AS37" s="81">
        <v>153.77459999999999</v>
      </c>
      <c r="AT37" s="82">
        <v>142.01907</v>
      </c>
      <c r="AU37" s="81">
        <v>153.465</v>
      </c>
      <c r="AV37" s="82">
        <v>144.80000000000001</v>
      </c>
      <c r="AW37" s="83">
        <v>128.56899999999999</v>
      </c>
      <c r="AX37" s="84">
        <v>121.2269</v>
      </c>
      <c r="AY37" s="83">
        <v>117.642</v>
      </c>
      <c r="AZ37" s="76">
        <v>0</v>
      </c>
      <c r="BA37" s="60">
        <f t="shared" si="31"/>
        <v>-5.9414000000000158</v>
      </c>
      <c r="BB37" s="60">
        <f t="shared" si="14"/>
        <v>-11.755529999999993</v>
      </c>
      <c r="BC37" s="60">
        <f t="shared" si="14"/>
        <v>11.445930000000004</v>
      </c>
      <c r="BD37" s="60">
        <f t="shared" si="14"/>
        <v>-8.664999999999992</v>
      </c>
      <c r="BE37" s="60">
        <f t="shared" si="14"/>
        <v>-16.231000000000023</v>
      </c>
      <c r="BF37" s="60">
        <f t="shared" si="14"/>
        <v>-7.3420999999999879</v>
      </c>
      <c r="BG37" s="60">
        <f t="shared" si="14"/>
        <v>-3.5849000000000046</v>
      </c>
      <c r="BH37" s="59">
        <f t="shared" si="15"/>
        <v>1</v>
      </c>
      <c r="BI37" s="60">
        <f t="shared" si="16"/>
        <v>0.96280022039119428</v>
      </c>
      <c r="BJ37" s="60">
        <f t="shared" si="16"/>
        <v>0.92355349973272571</v>
      </c>
      <c r="BK37" s="60">
        <f t="shared" si="16"/>
        <v>1.0805943173687871</v>
      </c>
      <c r="BL37" s="60">
        <f t="shared" si="16"/>
        <v>0.94353761443977457</v>
      </c>
      <c r="BM37" s="60">
        <f t="shared" si="16"/>
        <v>0.88790745856353581</v>
      </c>
      <c r="BN37" s="60">
        <f t="shared" si="16"/>
        <v>0.94289369910320542</v>
      </c>
      <c r="BO37" s="60">
        <f t="shared" si="16"/>
        <v>0.97042818054408708</v>
      </c>
      <c r="BP37" s="76">
        <f t="shared" si="17"/>
        <v>100</v>
      </c>
      <c r="BQ37" s="60">
        <f t="shared" si="17"/>
        <v>96.28002203911943</v>
      </c>
      <c r="BR37" s="60">
        <f t="shared" si="17"/>
        <v>92.355349973272567</v>
      </c>
      <c r="BS37" s="60">
        <f t="shared" si="17"/>
        <v>108.05943173687871</v>
      </c>
      <c r="BT37" s="60">
        <f t="shared" si="17"/>
        <v>94.353761443977461</v>
      </c>
      <c r="BU37" s="60">
        <f t="shared" si="17"/>
        <v>88.790745856353581</v>
      </c>
      <c r="BV37" s="60">
        <f t="shared" si="17"/>
        <v>94.289369910320545</v>
      </c>
      <c r="BW37" s="60">
        <f t="shared" si="17"/>
        <v>97.042818054408713</v>
      </c>
      <c r="BX37" s="76">
        <f t="shared" si="18"/>
        <v>0</v>
      </c>
      <c r="BY37" s="60">
        <f t="shared" si="18"/>
        <v>-3.7199779608805699</v>
      </c>
      <c r="BZ37" s="60">
        <f t="shared" si="18"/>
        <v>-7.6446500267274331</v>
      </c>
      <c r="CA37" s="60">
        <f t="shared" si="18"/>
        <v>8.0594317368787074</v>
      </c>
      <c r="CB37" s="60">
        <f t="shared" si="8"/>
        <v>-5.6462385560225385</v>
      </c>
      <c r="CC37" s="60">
        <f t="shared" si="8"/>
        <v>-11.209254143646419</v>
      </c>
      <c r="CD37" s="60">
        <f t="shared" si="8"/>
        <v>-5.7106300896794551</v>
      </c>
      <c r="CE37" s="61">
        <f t="shared" si="8"/>
        <v>-2.9571819455912873</v>
      </c>
      <c r="CG37" s="88" t="s">
        <v>34</v>
      </c>
      <c r="CH37" s="138">
        <f t="shared" si="33"/>
        <v>140.15157124999999</v>
      </c>
      <c r="CI37" s="139">
        <f t="shared" si="34"/>
        <v>-6.0105714285714305</v>
      </c>
      <c r="CJ37" s="139">
        <f t="shared" si="19"/>
        <v>0.95726144561673154</v>
      </c>
      <c r="CK37" s="139">
        <f t="shared" si="20"/>
        <v>95.726144561673152</v>
      </c>
      <c r="CL37" s="140">
        <f t="shared" si="21"/>
        <v>-4.2738554383268479</v>
      </c>
    </row>
    <row r="38" spans="1:90" ht="24" x14ac:dyDescent="0.25">
      <c r="A38" s="37" t="s">
        <v>35</v>
      </c>
      <c r="B38" s="80">
        <v>292.459</v>
      </c>
      <c r="C38" s="81">
        <v>293.00759999999997</v>
      </c>
      <c r="D38" s="82">
        <v>299.13506999999998</v>
      </c>
      <c r="E38" s="81">
        <v>326.245</v>
      </c>
      <c r="F38" s="82">
        <v>313.57600000000002</v>
      </c>
      <c r="G38" s="83">
        <v>298.82499999999999</v>
      </c>
      <c r="H38" s="84">
        <v>250.68010000000001</v>
      </c>
      <c r="I38" s="83">
        <v>281.88200000000001</v>
      </c>
      <c r="J38" s="76">
        <f t="shared" si="22"/>
        <v>0</v>
      </c>
      <c r="K38" s="60">
        <f t="shared" si="37"/>
        <v>0.54859999999996489</v>
      </c>
      <c r="L38" s="60">
        <f t="shared" si="37"/>
        <v>6.6760699999999815</v>
      </c>
      <c r="M38" s="60">
        <f t="shared" si="37"/>
        <v>33.786000000000001</v>
      </c>
      <c r="N38" s="60">
        <f t="shared" si="37"/>
        <v>21.117000000000019</v>
      </c>
      <c r="O38" s="60">
        <f t="shared" si="37"/>
        <v>6.3659999999999854</v>
      </c>
      <c r="P38" s="60">
        <f t="shared" si="37"/>
        <v>-41.778899999999993</v>
      </c>
      <c r="Q38" s="61">
        <f t="shared" si="37"/>
        <v>-10.576999999999998</v>
      </c>
      <c r="R38" s="59">
        <f t="shared" si="10"/>
        <v>1</v>
      </c>
      <c r="S38" s="60">
        <f t="shared" si="24"/>
        <v>1.001875818490797</v>
      </c>
      <c r="T38" s="60">
        <f t="shared" si="25"/>
        <v>1.0228273706741799</v>
      </c>
      <c r="U38" s="60">
        <f t="shared" si="26"/>
        <v>1.115523885399321</v>
      </c>
      <c r="V38" s="60">
        <f t="shared" si="27"/>
        <v>1.0722049928366029</v>
      </c>
      <c r="W38" s="60">
        <f t="shared" si="28"/>
        <v>1.0217671536864996</v>
      </c>
      <c r="X38" s="60">
        <f t="shared" si="29"/>
        <v>0.85714612988487282</v>
      </c>
      <c r="Y38" s="60">
        <f t="shared" si="30"/>
        <v>0.9638342468516955</v>
      </c>
      <c r="Z38" s="76">
        <f t="shared" si="12"/>
        <v>100</v>
      </c>
      <c r="AA38" s="60">
        <f t="shared" si="12"/>
        <v>100.18758184907969</v>
      </c>
      <c r="AB38" s="60">
        <f t="shared" si="12"/>
        <v>102.282737067418</v>
      </c>
      <c r="AC38" s="60">
        <f t="shared" si="12"/>
        <v>111.5523885399321</v>
      </c>
      <c r="AD38" s="60">
        <f t="shared" si="12"/>
        <v>107.22049928366029</v>
      </c>
      <c r="AE38" s="60">
        <f t="shared" si="12"/>
        <v>102.17671536864997</v>
      </c>
      <c r="AF38" s="60">
        <f t="shared" si="12"/>
        <v>85.714612988487289</v>
      </c>
      <c r="AG38" s="77">
        <f t="shared" si="12"/>
        <v>96.383424685169544</v>
      </c>
      <c r="AH38" s="76">
        <f t="shared" si="13"/>
        <v>0</v>
      </c>
      <c r="AI38" s="60">
        <f t="shared" si="13"/>
        <v>0.18758184907969166</v>
      </c>
      <c r="AJ38" s="60">
        <f t="shared" si="13"/>
        <v>2.2827370674179974</v>
      </c>
      <c r="AK38" s="60">
        <f t="shared" si="13"/>
        <v>11.552388539932096</v>
      </c>
      <c r="AL38" s="60">
        <f t="shared" si="13"/>
        <v>7.2204992836602884</v>
      </c>
      <c r="AM38" s="60">
        <f t="shared" si="13"/>
        <v>2.1767153686499654</v>
      </c>
      <c r="AN38" s="60">
        <f t="shared" si="13"/>
        <v>-14.285387011512711</v>
      </c>
      <c r="AO38" s="61">
        <f t="shared" si="13"/>
        <v>-3.616575314830456</v>
      </c>
      <c r="AQ38" s="37" t="s">
        <v>35</v>
      </c>
      <c r="AR38" s="80">
        <v>292.459</v>
      </c>
      <c r="AS38" s="81">
        <v>293.00759999999997</v>
      </c>
      <c r="AT38" s="82">
        <v>299.13506999999998</v>
      </c>
      <c r="AU38" s="81">
        <v>326.245</v>
      </c>
      <c r="AV38" s="82">
        <v>313.57600000000002</v>
      </c>
      <c r="AW38" s="83">
        <v>298.82499999999999</v>
      </c>
      <c r="AX38" s="84">
        <v>250.68010000000001</v>
      </c>
      <c r="AY38" s="83">
        <v>281.88200000000001</v>
      </c>
      <c r="AZ38" s="76">
        <v>0</v>
      </c>
      <c r="BA38" s="60">
        <f t="shared" si="31"/>
        <v>0.54859999999996489</v>
      </c>
      <c r="BB38" s="60">
        <f t="shared" si="14"/>
        <v>6.1274700000000166</v>
      </c>
      <c r="BC38" s="60">
        <f t="shared" si="14"/>
        <v>27.10993000000002</v>
      </c>
      <c r="BD38" s="60">
        <f t="shared" si="14"/>
        <v>-12.668999999999983</v>
      </c>
      <c r="BE38" s="60">
        <f t="shared" si="14"/>
        <v>-14.751000000000033</v>
      </c>
      <c r="BF38" s="60">
        <f t="shared" si="14"/>
        <v>-48.144899999999978</v>
      </c>
      <c r="BG38" s="60">
        <f t="shared" si="14"/>
        <v>31.201899999999995</v>
      </c>
      <c r="BH38" s="59">
        <f t="shared" si="15"/>
        <v>1</v>
      </c>
      <c r="BI38" s="60">
        <f t="shared" si="16"/>
        <v>1.001875818490797</v>
      </c>
      <c r="BJ38" s="60">
        <f t="shared" si="16"/>
        <v>1.0209123244584783</v>
      </c>
      <c r="BK38" s="60">
        <f t="shared" si="16"/>
        <v>1.0906277221189746</v>
      </c>
      <c r="BL38" s="60">
        <f t="shared" si="16"/>
        <v>0.96116722095357787</v>
      </c>
      <c r="BM38" s="60">
        <f t="shared" si="16"/>
        <v>0.95295877235502702</v>
      </c>
      <c r="BN38" s="60">
        <f t="shared" si="16"/>
        <v>0.83888597004936005</v>
      </c>
      <c r="BO38" s="60">
        <f t="shared" si="16"/>
        <v>1.1244689945472337</v>
      </c>
      <c r="BP38" s="76">
        <f t="shared" si="17"/>
        <v>100</v>
      </c>
      <c r="BQ38" s="60">
        <f t="shared" si="17"/>
        <v>100.18758184907969</v>
      </c>
      <c r="BR38" s="60">
        <f t="shared" si="17"/>
        <v>102.09123244584784</v>
      </c>
      <c r="BS38" s="60">
        <f t="shared" si="17"/>
        <v>109.06277221189747</v>
      </c>
      <c r="BT38" s="60">
        <f t="shared" si="17"/>
        <v>96.116722095357787</v>
      </c>
      <c r="BU38" s="60">
        <f t="shared" si="17"/>
        <v>95.295877235502701</v>
      </c>
      <c r="BV38" s="60">
        <f t="shared" si="17"/>
        <v>83.888597004936003</v>
      </c>
      <c r="BW38" s="60">
        <f t="shared" si="17"/>
        <v>112.44689945472336</v>
      </c>
      <c r="BX38" s="76">
        <f t="shared" si="18"/>
        <v>0</v>
      </c>
      <c r="BY38" s="60">
        <f t="shared" si="18"/>
        <v>0.18758184907969166</v>
      </c>
      <c r="BZ38" s="60">
        <f t="shared" si="18"/>
        <v>2.0912324458478366</v>
      </c>
      <c r="CA38" s="60">
        <f t="shared" si="18"/>
        <v>9.0627722118974674</v>
      </c>
      <c r="CB38" s="60">
        <f t="shared" si="8"/>
        <v>-3.8832779046422132</v>
      </c>
      <c r="CC38" s="60">
        <f t="shared" si="8"/>
        <v>-4.7041227644972992</v>
      </c>
      <c r="CD38" s="60">
        <f t="shared" si="8"/>
        <v>-16.111402995063997</v>
      </c>
      <c r="CE38" s="61">
        <f t="shared" si="8"/>
        <v>12.446899454723365</v>
      </c>
      <c r="CG38" s="88" t="s">
        <v>35</v>
      </c>
      <c r="CH38" s="138">
        <f t="shared" si="33"/>
        <v>294.47622124999998</v>
      </c>
      <c r="CI38" s="139">
        <f t="shared" si="34"/>
        <v>-1.5109999999999997</v>
      </c>
      <c r="CJ38" s="139">
        <f t="shared" si="19"/>
        <v>0.99475154406213728</v>
      </c>
      <c r="CK38" s="139">
        <f t="shared" si="20"/>
        <v>99.475154406213733</v>
      </c>
      <c r="CL38" s="140">
        <f t="shared" si="21"/>
        <v>-0.52484559378626727</v>
      </c>
    </row>
    <row r="39" spans="1:90" ht="36" x14ac:dyDescent="0.25">
      <c r="A39" s="37" t="s">
        <v>36</v>
      </c>
      <c r="B39" s="80">
        <v>65.873000000000005</v>
      </c>
      <c r="C39" s="81">
        <v>24.880200000000002</v>
      </c>
      <c r="D39" s="82">
        <v>50.280320000000003</v>
      </c>
      <c r="E39" s="81">
        <v>47.996000000000002</v>
      </c>
      <c r="F39" s="82">
        <v>56.604999999999997</v>
      </c>
      <c r="G39" s="83">
        <v>65.257999999999996</v>
      </c>
      <c r="H39" s="84">
        <v>34.928199999999997</v>
      </c>
      <c r="I39" s="83">
        <v>37.756</v>
      </c>
      <c r="J39" s="76">
        <f t="shared" si="22"/>
        <v>0</v>
      </c>
      <c r="K39" s="60">
        <f t="shared" si="37"/>
        <v>-40.992800000000003</v>
      </c>
      <c r="L39" s="60">
        <f t="shared" si="37"/>
        <v>-15.592680000000001</v>
      </c>
      <c r="M39" s="60">
        <f t="shared" si="37"/>
        <v>-17.877000000000002</v>
      </c>
      <c r="N39" s="60">
        <f t="shared" si="37"/>
        <v>-9.2680000000000078</v>
      </c>
      <c r="O39" s="60">
        <f t="shared" si="37"/>
        <v>-0.61500000000000909</v>
      </c>
      <c r="P39" s="60">
        <f t="shared" si="37"/>
        <v>-30.944800000000008</v>
      </c>
      <c r="Q39" s="61">
        <f t="shared" si="37"/>
        <v>-28.117000000000004</v>
      </c>
      <c r="R39" s="59">
        <f t="shared" si="10"/>
        <v>1</v>
      </c>
      <c r="S39" s="60">
        <f t="shared" si="24"/>
        <v>0.37769951269867774</v>
      </c>
      <c r="T39" s="60">
        <f t="shared" si="25"/>
        <v>0.76329178874500936</v>
      </c>
      <c r="U39" s="60">
        <f t="shared" si="26"/>
        <v>0.72861415147328945</v>
      </c>
      <c r="V39" s="60">
        <f t="shared" si="27"/>
        <v>0.85930502633856043</v>
      </c>
      <c r="W39" s="60">
        <f t="shared" si="28"/>
        <v>0.99066385317201267</v>
      </c>
      <c r="X39" s="60">
        <f t="shared" si="29"/>
        <v>0.53023545306878384</v>
      </c>
      <c r="Y39" s="60">
        <f t="shared" si="30"/>
        <v>0.57316351160566537</v>
      </c>
      <c r="Z39" s="76">
        <f t="shared" si="12"/>
        <v>100</v>
      </c>
      <c r="AA39" s="60">
        <f t="shared" si="12"/>
        <v>37.769951269867775</v>
      </c>
      <c r="AB39" s="60">
        <f t="shared" si="12"/>
        <v>76.32917887450094</v>
      </c>
      <c r="AC39" s="60">
        <f t="shared" si="12"/>
        <v>72.861415147328941</v>
      </c>
      <c r="AD39" s="60">
        <f t="shared" si="12"/>
        <v>85.930502633856037</v>
      </c>
      <c r="AE39" s="60">
        <f t="shared" si="12"/>
        <v>99.066385317201267</v>
      </c>
      <c r="AF39" s="60">
        <f t="shared" si="12"/>
        <v>53.023545306878383</v>
      </c>
      <c r="AG39" s="77">
        <f t="shared" si="12"/>
        <v>57.316351160566533</v>
      </c>
      <c r="AH39" s="76">
        <f t="shared" si="13"/>
        <v>0</v>
      </c>
      <c r="AI39" s="60">
        <f t="shared" si="13"/>
        <v>-62.230048730132225</v>
      </c>
      <c r="AJ39" s="60">
        <f t="shared" si="13"/>
        <v>-23.67082112549906</v>
      </c>
      <c r="AK39" s="60">
        <f t="shared" si="13"/>
        <v>-27.138584852671059</v>
      </c>
      <c r="AL39" s="60">
        <f t="shared" si="13"/>
        <v>-14.069497366143963</v>
      </c>
      <c r="AM39" s="60">
        <f t="shared" si="13"/>
        <v>-0.9336146827987335</v>
      </c>
      <c r="AN39" s="60">
        <f t="shared" si="13"/>
        <v>-46.976454693121617</v>
      </c>
      <c r="AO39" s="61">
        <f t="shared" si="13"/>
        <v>-42.683648839433467</v>
      </c>
      <c r="AQ39" s="37" t="s">
        <v>36</v>
      </c>
      <c r="AR39" s="80">
        <v>65.873000000000005</v>
      </c>
      <c r="AS39" s="81">
        <v>24.880200000000002</v>
      </c>
      <c r="AT39" s="82">
        <v>50.280320000000003</v>
      </c>
      <c r="AU39" s="81">
        <v>47.996000000000002</v>
      </c>
      <c r="AV39" s="82">
        <v>56.604999999999997</v>
      </c>
      <c r="AW39" s="83">
        <v>65.257999999999996</v>
      </c>
      <c r="AX39" s="84">
        <v>34.928199999999997</v>
      </c>
      <c r="AY39" s="83">
        <v>37.756</v>
      </c>
      <c r="AZ39" s="76">
        <v>0</v>
      </c>
      <c r="BA39" s="60">
        <f t="shared" si="31"/>
        <v>-40.992800000000003</v>
      </c>
      <c r="BB39" s="60">
        <f t="shared" si="14"/>
        <v>25.400120000000001</v>
      </c>
      <c r="BC39" s="60">
        <f t="shared" si="14"/>
        <v>-2.284320000000001</v>
      </c>
      <c r="BD39" s="60">
        <f t="shared" si="14"/>
        <v>8.6089999999999947</v>
      </c>
      <c r="BE39" s="60">
        <f t="shared" si="14"/>
        <v>8.6529999999999987</v>
      </c>
      <c r="BF39" s="60">
        <f t="shared" si="14"/>
        <v>-30.329799999999999</v>
      </c>
      <c r="BG39" s="60">
        <f t="shared" si="14"/>
        <v>2.8278000000000034</v>
      </c>
      <c r="BH39" s="59">
        <f t="shared" si="15"/>
        <v>1</v>
      </c>
      <c r="BI39" s="60">
        <f t="shared" si="16"/>
        <v>0.37769951269867774</v>
      </c>
      <c r="BJ39" s="60">
        <f t="shared" si="16"/>
        <v>2.0208969381275068</v>
      </c>
      <c r="BK39" s="60">
        <f t="shared" si="16"/>
        <v>0.95456830823670169</v>
      </c>
      <c r="BL39" s="60">
        <f t="shared" si="16"/>
        <v>1.1793691140928408</v>
      </c>
      <c r="BM39" s="60">
        <f t="shared" si="16"/>
        <v>1.1528663545623179</v>
      </c>
      <c r="BN39" s="60">
        <f t="shared" si="16"/>
        <v>0.53523246192037754</v>
      </c>
      <c r="BO39" s="60">
        <f t="shared" si="16"/>
        <v>1.0809603701307253</v>
      </c>
      <c r="BP39" s="76">
        <f t="shared" si="17"/>
        <v>100</v>
      </c>
      <c r="BQ39" s="60">
        <f t="shared" si="17"/>
        <v>37.769951269867775</v>
      </c>
      <c r="BR39" s="60">
        <f t="shared" si="17"/>
        <v>202.08969381275068</v>
      </c>
      <c r="BS39" s="60">
        <f t="shared" si="17"/>
        <v>95.456830823670174</v>
      </c>
      <c r="BT39" s="60">
        <f t="shared" si="17"/>
        <v>117.93691140928408</v>
      </c>
      <c r="BU39" s="60">
        <f t="shared" si="17"/>
        <v>115.28663545623179</v>
      </c>
      <c r="BV39" s="60">
        <f t="shared" si="17"/>
        <v>53.523246192037753</v>
      </c>
      <c r="BW39" s="60">
        <f t="shared" si="17"/>
        <v>108.09603701307253</v>
      </c>
      <c r="BX39" s="76">
        <f t="shared" si="18"/>
        <v>0</v>
      </c>
      <c r="BY39" s="60">
        <f t="shared" si="18"/>
        <v>-62.230048730132225</v>
      </c>
      <c r="BZ39" s="60">
        <f t="shared" si="18"/>
        <v>102.08969381275068</v>
      </c>
      <c r="CA39" s="60">
        <f t="shared" si="18"/>
        <v>-4.5431691763298261</v>
      </c>
      <c r="CB39" s="60">
        <f t="shared" si="8"/>
        <v>17.936911409284079</v>
      </c>
      <c r="CC39" s="60">
        <f t="shared" si="8"/>
        <v>15.286635456231792</v>
      </c>
      <c r="CD39" s="60">
        <f t="shared" si="8"/>
        <v>-46.476753807962247</v>
      </c>
      <c r="CE39" s="61">
        <f t="shared" si="8"/>
        <v>8.0960370130725323</v>
      </c>
      <c r="CG39" s="88" t="s">
        <v>36</v>
      </c>
      <c r="CH39" s="138">
        <f t="shared" si="33"/>
        <v>47.947090000000003</v>
      </c>
      <c r="CI39" s="139">
        <f t="shared" si="34"/>
        <v>-4.0167142857142863</v>
      </c>
      <c r="CJ39" s="139">
        <f t="shared" si="19"/>
        <v>0.92356690511618644</v>
      </c>
      <c r="CK39" s="139">
        <f t="shared" si="20"/>
        <v>92.356690511618638</v>
      </c>
      <c r="CL39" s="140">
        <f t="shared" si="21"/>
        <v>-7.6433094883813624</v>
      </c>
    </row>
    <row r="40" spans="1:90" ht="48" x14ac:dyDescent="0.25">
      <c r="A40" s="37" t="s">
        <v>37</v>
      </c>
      <c r="B40" s="80">
        <v>6.4589999999999996</v>
      </c>
      <c r="C40" s="81">
        <v>2.8285999999999998</v>
      </c>
      <c r="D40" s="82">
        <v>4.0780000000000003</v>
      </c>
      <c r="E40" s="81">
        <v>4.1459999999999999</v>
      </c>
      <c r="F40" s="82">
        <v>4.165</v>
      </c>
      <c r="G40" s="83">
        <v>4.4720000000000004</v>
      </c>
      <c r="H40" s="84">
        <v>3.0421999999999998</v>
      </c>
      <c r="I40" s="83">
        <v>3.4449999999999998</v>
      </c>
      <c r="J40" s="76">
        <f t="shared" si="22"/>
        <v>0</v>
      </c>
      <c r="K40" s="60">
        <f t="shared" si="37"/>
        <v>-3.6303999999999998</v>
      </c>
      <c r="L40" s="60">
        <f t="shared" si="37"/>
        <v>-2.3809999999999993</v>
      </c>
      <c r="M40" s="60">
        <f t="shared" si="37"/>
        <v>-2.3129999999999997</v>
      </c>
      <c r="N40" s="60">
        <f t="shared" si="37"/>
        <v>-2.2939999999999996</v>
      </c>
      <c r="O40" s="60">
        <f t="shared" si="37"/>
        <v>-1.9869999999999992</v>
      </c>
      <c r="P40" s="60">
        <f t="shared" si="37"/>
        <v>-3.4167999999999998</v>
      </c>
      <c r="Q40" s="61">
        <f t="shared" si="37"/>
        <v>-3.0139999999999998</v>
      </c>
      <c r="R40" s="59">
        <f t="shared" si="10"/>
        <v>1</v>
      </c>
      <c r="S40" s="60">
        <f t="shared" si="24"/>
        <v>0.43793156835423441</v>
      </c>
      <c r="T40" s="60">
        <f t="shared" si="25"/>
        <v>0.63136708468803227</v>
      </c>
      <c r="U40" s="60">
        <f t="shared" si="26"/>
        <v>0.64189503019043193</v>
      </c>
      <c r="V40" s="60">
        <f t="shared" si="27"/>
        <v>0.64483666202198486</v>
      </c>
      <c r="W40" s="60">
        <f t="shared" si="28"/>
        <v>0.69236723951076029</v>
      </c>
      <c r="X40" s="60">
        <f t="shared" si="29"/>
        <v>0.47100170305000771</v>
      </c>
      <c r="Y40" s="60">
        <f t="shared" si="30"/>
        <v>0.53336429787892858</v>
      </c>
      <c r="Z40" s="76">
        <f t="shared" si="12"/>
        <v>100</v>
      </c>
      <c r="AA40" s="60">
        <f t="shared" si="12"/>
        <v>43.793156835423439</v>
      </c>
      <c r="AB40" s="60">
        <f t="shared" si="12"/>
        <v>63.136708468803228</v>
      </c>
      <c r="AC40" s="60">
        <f t="shared" si="12"/>
        <v>64.189503019043187</v>
      </c>
      <c r="AD40" s="60">
        <f t="shared" si="12"/>
        <v>64.483666202198492</v>
      </c>
      <c r="AE40" s="60">
        <f t="shared" si="12"/>
        <v>69.23672395107603</v>
      </c>
      <c r="AF40" s="60">
        <f t="shared" si="12"/>
        <v>47.100170305000773</v>
      </c>
      <c r="AG40" s="77">
        <f t="shared" si="12"/>
        <v>53.336429787892861</v>
      </c>
      <c r="AH40" s="76">
        <f t="shared" si="13"/>
        <v>0</v>
      </c>
      <c r="AI40" s="60">
        <f t="shared" si="13"/>
        <v>-56.206843164576561</v>
      </c>
      <c r="AJ40" s="60">
        <f t="shared" si="13"/>
        <v>-36.863291531196772</v>
      </c>
      <c r="AK40" s="60">
        <f t="shared" si="13"/>
        <v>-35.810496980956813</v>
      </c>
      <c r="AL40" s="60">
        <f t="shared" si="13"/>
        <v>-35.516333797801508</v>
      </c>
      <c r="AM40" s="60">
        <f t="shared" si="13"/>
        <v>-30.76327604892397</v>
      </c>
      <c r="AN40" s="60">
        <f t="shared" si="13"/>
        <v>-52.899829694999227</v>
      </c>
      <c r="AO40" s="61">
        <f t="shared" si="13"/>
        <v>-46.663570212107139</v>
      </c>
      <c r="AQ40" s="37" t="s">
        <v>37</v>
      </c>
      <c r="AR40" s="80">
        <v>6.4589999999999996</v>
      </c>
      <c r="AS40" s="81">
        <v>2.8285999999999998</v>
      </c>
      <c r="AT40" s="82">
        <v>4.0780000000000003</v>
      </c>
      <c r="AU40" s="81">
        <v>4.1459999999999999</v>
      </c>
      <c r="AV40" s="82">
        <v>4.165</v>
      </c>
      <c r="AW40" s="83">
        <v>4.4720000000000004</v>
      </c>
      <c r="AX40" s="84">
        <v>3.0421999999999998</v>
      </c>
      <c r="AY40" s="83">
        <v>3.4449999999999998</v>
      </c>
      <c r="AZ40" s="76">
        <v>0</v>
      </c>
      <c r="BA40" s="60">
        <f t="shared" si="31"/>
        <v>-3.6303999999999998</v>
      </c>
      <c r="BB40" s="60">
        <f t="shared" si="14"/>
        <v>1.2494000000000005</v>
      </c>
      <c r="BC40" s="60">
        <f t="shared" si="14"/>
        <v>6.7999999999999616E-2</v>
      </c>
      <c r="BD40" s="60">
        <f t="shared" si="14"/>
        <v>1.9000000000000128E-2</v>
      </c>
      <c r="BE40" s="60">
        <f t="shared" si="14"/>
        <v>0.30700000000000038</v>
      </c>
      <c r="BF40" s="60">
        <f t="shared" si="14"/>
        <v>-1.4298000000000006</v>
      </c>
      <c r="BG40" s="60">
        <f t="shared" si="14"/>
        <v>0.40280000000000005</v>
      </c>
      <c r="BH40" s="59">
        <f t="shared" si="15"/>
        <v>1</v>
      </c>
      <c r="BI40" s="60">
        <f t="shared" si="16"/>
        <v>0.43793156835423441</v>
      </c>
      <c r="BJ40" s="60">
        <f t="shared" si="16"/>
        <v>1.4417026090645551</v>
      </c>
      <c r="BK40" s="60">
        <f t="shared" si="16"/>
        <v>1.0166748406081412</v>
      </c>
      <c r="BL40" s="60">
        <f t="shared" si="16"/>
        <v>1.0045827303424988</v>
      </c>
      <c r="BM40" s="60">
        <f t="shared" si="16"/>
        <v>1.0737094837935175</v>
      </c>
      <c r="BN40" s="60">
        <f t="shared" si="16"/>
        <v>0.68027728085867611</v>
      </c>
      <c r="BO40" s="60">
        <f t="shared" si="16"/>
        <v>1.132404181184669</v>
      </c>
      <c r="BP40" s="76">
        <f t="shared" si="17"/>
        <v>100</v>
      </c>
      <c r="BQ40" s="60">
        <f t="shared" si="17"/>
        <v>43.793156835423439</v>
      </c>
      <c r="BR40" s="60">
        <f t="shared" si="17"/>
        <v>144.1702609064555</v>
      </c>
      <c r="BS40" s="60">
        <f t="shared" si="17"/>
        <v>101.66748406081412</v>
      </c>
      <c r="BT40" s="60">
        <f t="shared" si="17"/>
        <v>100.45827303424988</v>
      </c>
      <c r="BU40" s="60">
        <f t="shared" si="17"/>
        <v>107.37094837935174</v>
      </c>
      <c r="BV40" s="60">
        <f t="shared" si="17"/>
        <v>68.027728085867608</v>
      </c>
      <c r="BW40" s="60">
        <f t="shared" si="17"/>
        <v>113.24041811846691</v>
      </c>
      <c r="BX40" s="76">
        <f t="shared" si="18"/>
        <v>0</v>
      </c>
      <c r="BY40" s="60">
        <f t="shared" si="18"/>
        <v>-56.206843164576561</v>
      </c>
      <c r="BZ40" s="60">
        <f t="shared" si="18"/>
        <v>44.170260906455496</v>
      </c>
      <c r="CA40" s="60">
        <f t="shared" si="18"/>
        <v>1.6674840608141182</v>
      </c>
      <c r="CB40" s="60">
        <f t="shared" si="8"/>
        <v>0.45827303424988486</v>
      </c>
      <c r="CC40" s="60">
        <f t="shared" si="8"/>
        <v>7.370948379351745</v>
      </c>
      <c r="CD40" s="60">
        <f t="shared" si="8"/>
        <v>-31.972271914132392</v>
      </c>
      <c r="CE40" s="61">
        <f t="shared" si="8"/>
        <v>13.240418118466906</v>
      </c>
      <c r="CG40" s="88" t="s">
        <v>37</v>
      </c>
      <c r="CH40" s="138">
        <f t="shared" si="33"/>
        <v>4.0794750000000004</v>
      </c>
      <c r="CI40" s="139">
        <f t="shared" si="34"/>
        <v>-0.43057142857142855</v>
      </c>
      <c r="CJ40" s="139">
        <f t="shared" si="19"/>
        <v>0.9141204405063672</v>
      </c>
      <c r="CK40" s="139">
        <f t="shared" si="20"/>
        <v>91.412044050636723</v>
      </c>
      <c r="CL40" s="140">
        <f t="shared" si="21"/>
        <v>-8.5879559493632769</v>
      </c>
    </row>
    <row r="41" spans="1:90" ht="72" x14ac:dyDescent="0.25">
      <c r="A41" s="37" t="s">
        <v>38</v>
      </c>
      <c r="B41" s="80">
        <v>20.387</v>
      </c>
      <c r="C41" s="81">
        <v>19.024799999999999</v>
      </c>
      <c r="D41" s="81">
        <v>19.606159999999999</v>
      </c>
      <c r="E41" s="81">
        <v>20.757000000000001</v>
      </c>
      <c r="F41" s="81">
        <v>20.399000000000001</v>
      </c>
      <c r="G41" s="83">
        <v>23.221</v>
      </c>
      <c r="H41" s="84">
        <v>19.9453</v>
      </c>
      <c r="I41" s="83">
        <v>16.658999999999999</v>
      </c>
      <c r="J41" s="76">
        <f t="shared" si="22"/>
        <v>0</v>
      </c>
      <c r="K41" s="60">
        <f t="shared" si="37"/>
        <v>-1.3622000000000014</v>
      </c>
      <c r="L41" s="60">
        <f t="shared" si="37"/>
        <v>-0.78084000000000131</v>
      </c>
      <c r="M41" s="60">
        <f t="shared" si="37"/>
        <v>0.37000000000000099</v>
      </c>
      <c r="N41" s="60">
        <f t="shared" si="37"/>
        <v>1.2000000000000455E-2</v>
      </c>
      <c r="O41" s="60">
        <f t="shared" si="37"/>
        <v>2.8339999999999996</v>
      </c>
      <c r="P41" s="60">
        <f t="shared" si="37"/>
        <v>-0.44170000000000087</v>
      </c>
      <c r="Q41" s="61">
        <f t="shared" si="37"/>
        <v>-3.7280000000000015</v>
      </c>
      <c r="R41" s="59">
        <f t="shared" si="10"/>
        <v>1</v>
      </c>
      <c r="S41" s="60">
        <f t="shared" si="24"/>
        <v>0.93318291067837345</v>
      </c>
      <c r="T41" s="60">
        <f t="shared" si="25"/>
        <v>0.96169912198950303</v>
      </c>
      <c r="U41" s="60">
        <f t="shared" si="26"/>
        <v>1.0181488203266789</v>
      </c>
      <c r="V41" s="60">
        <f t="shared" si="27"/>
        <v>1.0005886103889734</v>
      </c>
      <c r="W41" s="60">
        <f t="shared" si="28"/>
        <v>1.1390101535292099</v>
      </c>
      <c r="X41" s="60">
        <f t="shared" si="29"/>
        <v>0.97833423259920538</v>
      </c>
      <c r="Y41" s="60">
        <f t="shared" si="30"/>
        <v>0.81713837249227439</v>
      </c>
      <c r="Z41" s="76">
        <f t="shared" si="12"/>
        <v>100</v>
      </c>
      <c r="AA41" s="60">
        <f t="shared" si="12"/>
        <v>93.31829106783735</v>
      </c>
      <c r="AB41" s="60">
        <f t="shared" si="12"/>
        <v>96.1699121989503</v>
      </c>
      <c r="AC41" s="60">
        <f t="shared" si="12"/>
        <v>101.81488203266788</v>
      </c>
      <c r="AD41" s="60">
        <f t="shared" si="12"/>
        <v>100.05886103889733</v>
      </c>
      <c r="AE41" s="60">
        <f t="shared" si="12"/>
        <v>113.90101535292099</v>
      </c>
      <c r="AF41" s="60">
        <f t="shared" si="12"/>
        <v>97.833423259920536</v>
      </c>
      <c r="AG41" s="77">
        <f t="shared" si="12"/>
        <v>81.713837249227439</v>
      </c>
      <c r="AH41" s="76">
        <f t="shared" si="13"/>
        <v>0</v>
      </c>
      <c r="AI41" s="60">
        <f t="shared" si="13"/>
        <v>-6.6817089321626497</v>
      </c>
      <c r="AJ41" s="60">
        <f t="shared" si="13"/>
        <v>-3.8300878010497001</v>
      </c>
      <c r="AK41" s="60">
        <f t="shared" si="13"/>
        <v>1.8148820326678816</v>
      </c>
      <c r="AL41" s="60">
        <f t="shared" si="13"/>
        <v>5.8861038897333628E-2</v>
      </c>
      <c r="AM41" s="60">
        <f t="shared" si="13"/>
        <v>13.901015352920993</v>
      </c>
      <c r="AN41" s="60">
        <f t="shared" si="13"/>
        <v>-2.1665767400794635</v>
      </c>
      <c r="AO41" s="61">
        <f t="shared" si="13"/>
        <v>-18.286162750772561</v>
      </c>
      <c r="AQ41" s="37" t="s">
        <v>38</v>
      </c>
      <c r="AR41" s="80">
        <v>20.387</v>
      </c>
      <c r="AS41" s="81">
        <v>19.024799999999999</v>
      </c>
      <c r="AT41" s="81">
        <v>19.606159999999999</v>
      </c>
      <c r="AU41" s="81">
        <v>20.757000000000001</v>
      </c>
      <c r="AV41" s="81">
        <v>20.399000000000001</v>
      </c>
      <c r="AW41" s="83">
        <v>23.221</v>
      </c>
      <c r="AX41" s="84">
        <v>19.9453</v>
      </c>
      <c r="AY41" s="83">
        <v>16.658999999999999</v>
      </c>
      <c r="AZ41" s="76">
        <v>0</v>
      </c>
      <c r="BA41" s="60">
        <f t="shared" si="31"/>
        <v>-1.3622000000000014</v>
      </c>
      <c r="BB41" s="60">
        <f t="shared" si="14"/>
        <v>0.5813600000000001</v>
      </c>
      <c r="BC41" s="60">
        <f t="shared" si="14"/>
        <v>1.1508400000000023</v>
      </c>
      <c r="BD41" s="60">
        <f t="shared" si="14"/>
        <v>-0.35800000000000054</v>
      </c>
      <c r="BE41" s="60">
        <f t="shared" si="14"/>
        <v>2.8219999999999992</v>
      </c>
      <c r="BF41" s="60">
        <f t="shared" si="14"/>
        <v>-3.2757000000000005</v>
      </c>
      <c r="BG41" s="60">
        <f t="shared" si="14"/>
        <v>-3.2863000000000007</v>
      </c>
      <c r="BH41" s="59">
        <f t="shared" si="15"/>
        <v>1</v>
      </c>
      <c r="BI41" s="60">
        <f t="shared" si="16"/>
        <v>0.93318291067837345</v>
      </c>
      <c r="BJ41" s="60">
        <f t="shared" si="16"/>
        <v>1.0305580084941761</v>
      </c>
      <c r="BK41" s="60">
        <f t="shared" si="16"/>
        <v>1.0586978786259014</v>
      </c>
      <c r="BL41" s="60">
        <f t="shared" si="16"/>
        <v>0.98275280628221806</v>
      </c>
      <c r="BM41" s="60">
        <f t="shared" si="16"/>
        <v>1.1383401147115053</v>
      </c>
      <c r="BN41" s="60">
        <f t="shared" si="16"/>
        <v>0.85893372378450539</v>
      </c>
      <c r="BO41" s="60">
        <f t="shared" si="16"/>
        <v>0.83523436599098533</v>
      </c>
      <c r="BP41" s="76">
        <f t="shared" si="17"/>
        <v>100</v>
      </c>
      <c r="BQ41" s="60">
        <f t="shared" si="17"/>
        <v>93.31829106783735</v>
      </c>
      <c r="BR41" s="60">
        <f t="shared" si="17"/>
        <v>103.05580084941761</v>
      </c>
      <c r="BS41" s="60">
        <f t="shared" si="17"/>
        <v>105.86978786259013</v>
      </c>
      <c r="BT41" s="60">
        <f t="shared" si="17"/>
        <v>98.275280628221807</v>
      </c>
      <c r="BU41" s="60">
        <f t="shared" si="17"/>
        <v>113.83401147115053</v>
      </c>
      <c r="BV41" s="60">
        <f t="shared" si="17"/>
        <v>85.893372378450536</v>
      </c>
      <c r="BW41" s="60">
        <f t="shared" si="17"/>
        <v>83.523436599098531</v>
      </c>
      <c r="BX41" s="76">
        <f t="shared" si="18"/>
        <v>0</v>
      </c>
      <c r="BY41" s="60">
        <f t="shared" si="18"/>
        <v>-6.6817089321626497</v>
      </c>
      <c r="BZ41" s="60">
        <f t="shared" si="18"/>
        <v>3.0558008494176079</v>
      </c>
      <c r="CA41" s="60">
        <f t="shared" si="18"/>
        <v>5.8697878625901296</v>
      </c>
      <c r="CB41" s="60">
        <f t="shared" si="8"/>
        <v>-1.7247193717781926</v>
      </c>
      <c r="CC41" s="60">
        <f t="shared" si="8"/>
        <v>13.834011471150532</v>
      </c>
      <c r="CD41" s="60">
        <f t="shared" si="8"/>
        <v>-14.106627621549464</v>
      </c>
      <c r="CE41" s="61">
        <f t="shared" si="8"/>
        <v>-16.476563400901469</v>
      </c>
      <c r="CG41" s="88" t="s">
        <v>38</v>
      </c>
      <c r="CH41" s="138">
        <f t="shared" si="33"/>
        <v>19.999907499999999</v>
      </c>
      <c r="CI41" s="139">
        <f t="shared" si="34"/>
        <v>-0.53257142857142881</v>
      </c>
      <c r="CJ41" s="139">
        <f t="shared" si="19"/>
        <v>0.97156262758226852</v>
      </c>
      <c r="CK41" s="139">
        <f t="shared" si="20"/>
        <v>97.156262758226859</v>
      </c>
      <c r="CL41" s="140">
        <f t="shared" si="21"/>
        <v>-2.843737241773141</v>
      </c>
    </row>
    <row r="42" spans="1:90" ht="72" x14ac:dyDescent="0.25">
      <c r="A42" s="37" t="s">
        <v>39</v>
      </c>
      <c r="B42" s="80">
        <v>12.624000000000001</v>
      </c>
      <c r="C42" s="81">
        <v>11.674299999999999</v>
      </c>
      <c r="D42" s="82">
        <v>10.928000000000001</v>
      </c>
      <c r="E42" s="81">
        <v>11.253</v>
      </c>
      <c r="F42" s="82">
        <v>10.211</v>
      </c>
      <c r="G42" s="83">
        <v>9.9600000000000009</v>
      </c>
      <c r="H42" s="84">
        <v>10.527100000000001</v>
      </c>
      <c r="I42" s="83">
        <v>10.097</v>
      </c>
      <c r="J42" s="76">
        <f t="shared" si="22"/>
        <v>0</v>
      </c>
      <c r="K42" s="60">
        <f t="shared" si="37"/>
        <v>-0.94970000000000176</v>
      </c>
      <c r="L42" s="60">
        <f t="shared" si="37"/>
        <v>-1.6959999999999997</v>
      </c>
      <c r="M42" s="60">
        <f t="shared" si="37"/>
        <v>-1.3710000000000004</v>
      </c>
      <c r="N42" s="60">
        <f t="shared" si="37"/>
        <v>-2.4130000000000003</v>
      </c>
      <c r="O42" s="60">
        <f t="shared" si="37"/>
        <v>-2.6639999999999997</v>
      </c>
      <c r="P42" s="60">
        <f t="shared" si="37"/>
        <v>-2.0968999999999998</v>
      </c>
      <c r="Q42" s="61">
        <f t="shared" si="37"/>
        <v>-2.527000000000001</v>
      </c>
      <c r="R42" s="59">
        <f t="shared" si="10"/>
        <v>1</v>
      </c>
      <c r="S42" s="60">
        <f t="shared" si="24"/>
        <v>0.9247702788339669</v>
      </c>
      <c r="T42" s="60">
        <f t="shared" si="25"/>
        <v>0.86565272496831436</v>
      </c>
      <c r="U42" s="60">
        <f t="shared" si="26"/>
        <v>0.89139733840304181</v>
      </c>
      <c r="V42" s="60">
        <f t="shared" si="27"/>
        <v>0.80885614702154629</v>
      </c>
      <c r="W42" s="60">
        <f t="shared" si="28"/>
        <v>0.78897338403041828</v>
      </c>
      <c r="X42" s="60">
        <f t="shared" si="29"/>
        <v>0.83389575411913819</v>
      </c>
      <c r="Y42" s="60">
        <f t="shared" si="30"/>
        <v>0.79982572877059566</v>
      </c>
      <c r="Z42" s="76">
        <f t="shared" si="12"/>
        <v>100</v>
      </c>
      <c r="AA42" s="60">
        <f t="shared" si="12"/>
        <v>92.477027883396687</v>
      </c>
      <c r="AB42" s="60">
        <f t="shared" si="12"/>
        <v>86.56527249683144</v>
      </c>
      <c r="AC42" s="60">
        <f t="shared" si="12"/>
        <v>89.139733840304174</v>
      </c>
      <c r="AD42" s="60">
        <f t="shared" si="12"/>
        <v>80.885614702154626</v>
      </c>
      <c r="AE42" s="60">
        <f t="shared" si="12"/>
        <v>78.897338403041829</v>
      </c>
      <c r="AF42" s="60">
        <f t="shared" si="12"/>
        <v>83.389575411913825</v>
      </c>
      <c r="AG42" s="77">
        <f t="shared" si="12"/>
        <v>79.982572877059567</v>
      </c>
      <c r="AH42" s="76">
        <f t="shared" si="13"/>
        <v>0</v>
      </c>
      <c r="AI42" s="60">
        <f t="shared" si="13"/>
        <v>-7.522972116603313</v>
      </c>
      <c r="AJ42" s="60">
        <f t="shared" si="13"/>
        <v>-13.43472750316856</v>
      </c>
      <c r="AK42" s="60">
        <f t="shared" si="13"/>
        <v>-10.860266159695826</v>
      </c>
      <c r="AL42" s="60">
        <f t="shared" si="13"/>
        <v>-19.114385297845374</v>
      </c>
      <c r="AM42" s="60">
        <f t="shared" si="13"/>
        <v>-21.102661596958171</v>
      </c>
      <c r="AN42" s="60">
        <f t="shared" si="13"/>
        <v>-16.610424588086175</v>
      </c>
      <c r="AO42" s="61">
        <f t="shared" si="13"/>
        <v>-20.017427122940433</v>
      </c>
      <c r="AQ42" s="37" t="s">
        <v>39</v>
      </c>
      <c r="AR42" s="80">
        <v>12.624000000000001</v>
      </c>
      <c r="AS42" s="81">
        <v>11.674299999999999</v>
      </c>
      <c r="AT42" s="82">
        <v>10.928000000000001</v>
      </c>
      <c r="AU42" s="81">
        <v>11.253</v>
      </c>
      <c r="AV42" s="82">
        <v>10.211</v>
      </c>
      <c r="AW42" s="83">
        <v>9.9600000000000009</v>
      </c>
      <c r="AX42" s="84">
        <v>10.527100000000001</v>
      </c>
      <c r="AY42" s="83">
        <v>10.097</v>
      </c>
      <c r="AZ42" s="76">
        <v>0</v>
      </c>
      <c r="BA42" s="60">
        <f t="shared" si="31"/>
        <v>-0.94970000000000176</v>
      </c>
      <c r="BB42" s="60">
        <f t="shared" si="14"/>
        <v>-0.74629999999999797</v>
      </c>
      <c r="BC42" s="60">
        <f t="shared" si="14"/>
        <v>0.32499999999999929</v>
      </c>
      <c r="BD42" s="60">
        <f t="shared" si="14"/>
        <v>-1.0419999999999998</v>
      </c>
      <c r="BE42" s="60">
        <f t="shared" si="14"/>
        <v>-0.25099999999999945</v>
      </c>
      <c r="BF42" s="60">
        <f t="shared" si="14"/>
        <v>0.56709999999999994</v>
      </c>
      <c r="BG42" s="60">
        <f t="shared" si="14"/>
        <v>-0.43010000000000126</v>
      </c>
      <c r="BH42" s="59">
        <f t="shared" si="15"/>
        <v>1</v>
      </c>
      <c r="BI42" s="60">
        <f t="shared" si="16"/>
        <v>0.9247702788339669</v>
      </c>
      <c r="BJ42" s="60">
        <f t="shared" si="16"/>
        <v>0.93607325492749049</v>
      </c>
      <c r="BK42" s="60">
        <f t="shared" si="16"/>
        <v>1.0297401171303073</v>
      </c>
      <c r="BL42" s="60">
        <f t="shared" si="16"/>
        <v>0.90740247045232381</v>
      </c>
      <c r="BM42" s="60">
        <f t="shared" si="16"/>
        <v>0.97541866614435413</v>
      </c>
      <c r="BN42" s="60">
        <f t="shared" si="16"/>
        <v>1.0569377510040161</v>
      </c>
      <c r="BO42" s="60">
        <f t="shared" si="16"/>
        <v>0.95914354380598632</v>
      </c>
      <c r="BP42" s="76">
        <f t="shared" si="17"/>
        <v>100</v>
      </c>
      <c r="BQ42" s="60">
        <f t="shared" si="17"/>
        <v>92.477027883396687</v>
      </c>
      <c r="BR42" s="60">
        <f t="shared" si="17"/>
        <v>93.607325492749055</v>
      </c>
      <c r="BS42" s="60">
        <f t="shared" si="17"/>
        <v>102.97401171303073</v>
      </c>
      <c r="BT42" s="60">
        <f t="shared" si="17"/>
        <v>90.74024704523238</v>
      </c>
      <c r="BU42" s="60">
        <f t="shared" si="17"/>
        <v>97.541866614435406</v>
      </c>
      <c r="BV42" s="60">
        <f t="shared" si="17"/>
        <v>105.69377510040161</v>
      </c>
      <c r="BW42" s="60">
        <f t="shared" si="17"/>
        <v>95.914354380598638</v>
      </c>
      <c r="BX42" s="76">
        <f t="shared" si="18"/>
        <v>0</v>
      </c>
      <c r="BY42" s="60">
        <f t="shared" si="18"/>
        <v>-7.522972116603313</v>
      </c>
      <c r="BZ42" s="60">
        <f t="shared" si="18"/>
        <v>-6.3926745072509448</v>
      </c>
      <c r="CA42" s="60">
        <f t="shared" si="18"/>
        <v>2.974011713030734</v>
      </c>
      <c r="CB42" s="60">
        <f t="shared" si="8"/>
        <v>-9.2597529547676203</v>
      </c>
      <c r="CC42" s="60">
        <f t="shared" si="8"/>
        <v>-2.4581333855645937</v>
      </c>
      <c r="CD42" s="60">
        <f t="shared" si="8"/>
        <v>5.6937751004016093</v>
      </c>
      <c r="CE42" s="61">
        <f t="shared" si="8"/>
        <v>-4.0856456194013617</v>
      </c>
      <c r="CG42" s="88" t="s">
        <v>39</v>
      </c>
      <c r="CH42" s="138">
        <f t="shared" si="33"/>
        <v>10.909299999999998</v>
      </c>
      <c r="CI42" s="139">
        <f t="shared" si="34"/>
        <v>-0.36100000000000015</v>
      </c>
      <c r="CJ42" s="139">
        <f t="shared" si="19"/>
        <v>0.96859493963304999</v>
      </c>
      <c r="CK42" s="139">
        <f t="shared" si="20"/>
        <v>96.859493963304999</v>
      </c>
      <c r="CL42" s="140">
        <f t="shared" si="21"/>
        <v>-3.1405060366950011</v>
      </c>
    </row>
    <row r="43" spans="1:90" ht="60" x14ac:dyDescent="0.25">
      <c r="A43" s="37" t="s">
        <v>40</v>
      </c>
      <c r="B43" s="80">
        <v>28.082999999999998</v>
      </c>
      <c r="C43" s="81">
        <v>23.897200000000002</v>
      </c>
      <c r="D43" s="82">
        <v>20.400099999999998</v>
      </c>
      <c r="E43" s="81">
        <v>22.337</v>
      </c>
      <c r="F43" s="82">
        <v>22.58</v>
      </c>
      <c r="G43" s="83">
        <v>19.591000000000001</v>
      </c>
      <c r="H43" s="84">
        <v>19.234200000000001</v>
      </c>
      <c r="I43" s="83">
        <v>18.166</v>
      </c>
      <c r="J43" s="76">
        <f t="shared" si="22"/>
        <v>0</v>
      </c>
      <c r="K43" s="60">
        <f t="shared" si="37"/>
        <v>-4.1857999999999969</v>
      </c>
      <c r="L43" s="60">
        <f t="shared" si="37"/>
        <v>-7.6829000000000001</v>
      </c>
      <c r="M43" s="60">
        <f t="shared" si="37"/>
        <v>-5.7459999999999987</v>
      </c>
      <c r="N43" s="60">
        <f t="shared" si="37"/>
        <v>-5.5030000000000001</v>
      </c>
      <c r="O43" s="60">
        <f t="shared" si="37"/>
        <v>-8.4919999999999973</v>
      </c>
      <c r="P43" s="60">
        <f t="shared" si="37"/>
        <v>-8.8487999999999971</v>
      </c>
      <c r="Q43" s="61">
        <f t="shared" si="37"/>
        <v>-9.916999999999998</v>
      </c>
      <c r="R43" s="59">
        <f t="shared" si="10"/>
        <v>1</v>
      </c>
      <c r="S43" s="60">
        <f t="shared" si="24"/>
        <v>0.85094897268810321</v>
      </c>
      <c r="T43" s="60">
        <f t="shared" si="25"/>
        <v>0.72642167859559159</v>
      </c>
      <c r="U43" s="60">
        <f t="shared" si="26"/>
        <v>0.79539223017483895</v>
      </c>
      <c r="V43" s="60">
        <f t="shared" si="27"/>
        <v>0.80404515187123882</v>
      </c>
      <c r="W43" s="60">
        <f t="shared" si="28"/>
        <v>0.69761065413239332</v>
      </c>
      <c r="X43" s="60">
        <f t="shared" si="29"/>
        <v>0.6849054588185024</v>
      </c>
      <c r="Y43" s="60">
        <f t="shared" si="30"/>
        <v>0.64686821208560341</v>
      </c>
      <c r="Z43" s="76">
        <f t="shared" si="12"/>
        <v>100</v>
      </c>
      <c r="AA43" s="60">
        <f t="shared" si="12"/>
        <v>85.094897268810314</v>
      </c>
      <c r="AB43" s="60">
        <f t="shared" si="12"/>
        <v>72.642167859559166</v>
      </c>
      <c r="AC43" s="60">
        <f t="shared" si="12"/>
        <v>79.539223017483891</v>
      </c>
      <c r="AD43" s="60">
        <f t="shared" si="12"/>
        <v>80.404515187123877</v>
      </c>
      <c r="AE43" s="60">
        <f t="shared" si="12"/>
        <v>69.761065413239336</v>
      </c>
      <c r="AF43" s="60">
        <f t="shared" si="12"/>
        <v>68.490545881850238</v>
      </c>
      <c r="AG43" s="77">
        <f t="shared" si="12"/>
        <v>64.686821208560346</v>
      </c>
      <c r="AH43" s="76">
        <f t="shared" si="13"/>
        <v>0</v>
      </c>
      <c r="AI43" s="60">
        <f t="shared" si="13"/>
        <v>-14.905102731189686</v>
      </c>
      <c r="AJ43" s="60">
        <f t="shared" si="13"/>
        <v>-27.357832140440834</v>
      </c>
      <c r="AK43" s="60">
        <f t="shared" ref="AK43:AO89" si="38">AC43-100</f>
        <v>-20.460776982516109</v>
      </c>
      <c r="AL43" s="60">
        <f t="shared" si="38"/>
        <v>-19.595484812876123</v>
      </c>
      <c r="AM43" s="60">
        <f t="shared" si="38"/>
        <v>-30.238934586760664</v>
      </c>
      <c r="AN43" s="60">
        <f t="shared" si="38"/>
        <v>-31.509454118149762</v>
      </c>
      <c r="AO43" s="61">
        <f t="shared" si="38"/>
        <v>-35.313178791439654</v>
      </c>
      <c r="AQ43" s="37" t="s">
        <v>40</v>
      </c>
      <c r="AR43" s="80">
        <v>28.082999999999998</v>
      </c>
      <c r="AS43" s="81">
        <v>23.897200000000002</v>
      </c>
      <c r="AT43" s="82">
        <v>20.400099999999998</v>
      </c>
      <c r="AU43" s="81">
        <v>22.337</v>
      </c>
      <c r="AV43" s="82">
        <v>22.58</v>
      </c>
      <c r="AW43" s="83">
        <v>19.591000000000001</v>
      </c>
      <c r="AX43" s="84">
        <v>19.234200000000001</v>
      </c>
      <c r="AY43" s="83">
        <v>18.166</v>
      </c>
      <c r="AZ43" s="76">
        <v>0</v>
      </c>
      <c r="BA43" s="60">
        <f t="shared" si="31"/>
        <v>-4.1857999999999969</v>
      </c>
      <c r="BB43" s="60">
        <f t="shared" si="14"/>
        <v>-3.4971000000000032</v>
      </c>
      <c r="BC43" s="60">
        <f t="shared" si="14"/>
        <v>1.9369000000000014</v>
      </c>
      <c r="BD43" s="60">
        <f t="shared" si="14"/>
        <v>0.24299999999999855</v>
      </c>
      <c r="BE43" s="60">
        <f t="shared" si="14"/>
        <v>-2.9889999999999972</v>
      </c>
      <c r="BF43" s="60">
        <f t="shared" si="14"/>
        <v>-0.35679999999999978</v>
      </c>
      <c r="BG43" s="60">
        <f t="shared" si="14"/>
        <v>-1.0682000000000009</v>
      </c>
      <c r="BH43" s="59">
        <f t="shared" si="15"/>
        <v>1</v>
      </c>
      <c r="BI43" s="60">
        <f t="shared" si="16"/>
        <v>0.85094897268810321</v>
      </c>
      <c r="BJ43" s="60">
        <f t="shared" si="16"/>
        <v>0.85366067991229089</v>
      </c>
      <c r="BK43" s="60">
        <f t="shared" si="16"/>
        <v>1.094945613011701</v>
      </c>
      <c r="BL43" s="60">
        <f t="shared" si="16"/>
        <v>1.0108788109414872</v>
      </c>
      <c r="BM43" s="60">
        <f t="shared" si="16"/>
        <v>0.86762621789193983</v>
      </c>
      <c r="BN43" s="60">
        <f t="shared" si="16"/>
        <v>0.98178755551018326</v>
      </c>
      <c r="BO43" s="60">
        <f t="shared" si="16"/>
        <v>0.94446350771022447</v>
      </c>
      <c r="BP43" s="76">
        <f t="shared" si="17"/>
        <v>100</v>
      </c>
      <c r="BQ43" s="60">
        <f t="shared" si="17"/>
        <v>85.094897268810314</v>
      </c>
      <c r="BR43" s="60">
        <f t="shared" si="17"/>
        <v>85.366067991229087</v>
      </c>
      <c r="BS43" s="60">
        <f t="shared" si="17"/>
        <v>109.49456130117011</v>
      </c>
      <c r="BT43" s="60">
        <f t="shared" si="17"/>
        <v>101.08788109414873</v>
      </c>
      <c r="BU43" s="60">
        <f t="shared" si="17"/>
        <v>86.762621789193986</v>
      </c>
      <c r="BV43" s="60">
        <f t="shared" si="17"/>
        <v>98.178755551018327</v>
      </c>
      <c r="BW43" s="60">
        <f t="shared" si="17"/>
        <v>94.446350771022452</v>
      </c>
      <c r="BX43" s="76">
        <f t="shared" si="18"/>
        <v>0</v>
      </c>
      <c r="BY43" s="60">
        <f t="shared" si="18"/>
        <v>-14.905102731189686</v>
      </c>
      <c r="BZ43" s="60">
        <f t="shared" si="18"/>
        <v>-14.633932008770913</v>
      </c>
      <c r="CA43" s="60">
        <f t="shared" si="18"/>
        <v>9.4945613011701084</v>
      </c>
      <c r="CB43" s="60">
        <f t="shared" si="8"/>
        <v>1.0878810941487274</v>
      </c>
      <c r="CC43" s="60">
        <f t="shared" si="8"/>
        <v>-13.237378210806014</v>
      </c>
      <c r="CD43" s="60">
        <f t="shared" si="8"/>
        <v>-1.8212444489816733</v>
      </c>
      <c r="CE43" s="61">
        <f t="shared" si="8"/>
        <v>-5.5536492289775481</v>
      </c>
      <c r="CG43" s="88" t="s">
        <v>40</v>
      </c>
      <c r="CH43" s="138">
        <f t="shared" si="33"/>
        <v>21.7860625</v>
      </c>
      <c r="CI43" s="139">
        <f t="shared" si="34"/>
        <v>-1.4167142857142854</v>
      </c>
      <c r="CJ43" s="139">
        <f t="shared" si="19"/>
        <v>0.93966637668225483</v>
      </c>
      <c r="CK43" s="139">
        <f t="shared" si="20"/>
        <v>93.966637668225488</v>
      </c>
      <c r="CL43" s="140">
        <f t="shared" si="21"/>
        <v>-6.0333623317745122</v>
      </c>
    </row>
    <row r="44" spans="1:90" ht="48" x14ac:dyDescent="0.25">
      <c r="A44" s="37" t="s">
        <v>41</v>
      </c>
      <c r="B44" s="80">
        <v>21.056999999999999</v>
      </c>
      <c r="C44" s="81">
        <v>22.958400000000001</v>
      </c>
      <c r="D44" s="82">
        <v>25.888000000000002</v>
      </c>
      <c r="E44" s="81">
        <v>23.786999999999999</v>
      </c>
      <c r="F44" s="82">
        <v>24.898</v>
      </c>
      <c r="G44" s="83">
        <v>23.733000000000001</v>
      </c>
      <c r="H44" s="84">
        <v>23.1691</v>
      </c>
      <c r="I44" s="83">
        <v>24.265999999999998</v>
      </c>
      <c r="J44" s="76">
        <f t="shared" si="22"/>
        <v>0</v>
      </c>
      <c r="K44" s="60">
        <f t="shared" si="37"/>
        <v>1.9014000000000024</v>
      </c>
      <c r="L44" s="60">
        <f t="shared" si="37"/>
        <v>4.8310000000000031</v>
      </c>
      <c r="M44" s="60">
        <f t="shared" si="37"/>
        <v>2.7300000000000004</v>
      </c>
      <c r="N44" s="60">
        <f t="shared" si="37"/>
        <v>3.8410000000000011</v>
      </c>
      <c r="O44" s="60">
        <f t="shared" si="37"/>
        <v>2.6760000000000019</v>
      </c>
      <c r="P44" s="60">
        <f t="shared" si="37"/>
        <v>2.1121000000000016</v>
      </c>
      <c r="Q44" s="61">
        <f t="shared" si="37"/>
        <v>3.2089999999999996</v>
      </c>
      <c r="R44" s="59">
        <f t="shared" si="10"/>
        <v>1</v>
      </c>
      <c r="S44" s="60">
        <f t="shared" si="24"/>
        <v>1.0902977632141333</v>
      </c>
      <c r="T44" s="60">
        <f t="shared" si="25"/>
        <v>1.2294248943344257</v>
      </c>
      <c r="U44" s="60">
        <f t="shared" si="26"/>
        <v>1.129648098019661</v>
      </c>
      <c r="V44" s="60">
        <f t="shared" si="27"/>
        <v>1.1824096499976255</v>
      </c>
      <c r="W44" s="60">
        <f t="shared" si="28"/>
        <v>1.1270836301467446</v>
      </c>
      <c r="X44" s="60">
        <f t="shared" si="29"/>
        <v>1.1003039369330865</v>
      </c>
      <c r="Y44" s="60">
        <f t="shared" si="30"/>
        <v>1.1523958778553449</v>
      </c>
      <c r="Z44" s="76">
        <f t="shared" si="12"/>
        <v>100</v>
      </c>
      <c r="AA44" s="60">
        <f t="shared" si="12"/>
        <v>109.02977632141332</v>
      </c>
      <c r="AB44" s="60">
        <f t="shared" si="12"/>
        <v>122.94248943344257</v>
      </c>
      <c r="AC44" s="60">
        <f t="shared" si="12"/>
        <v>112.9648098019661</v>
      </c>
      <c r="AD44" s="60">
        <f t="shared" si="12"/>
        <v>118.24096499976255</v>
      </c>
      <c r="AE44" s="60">
        <f t="shared" si="12"/>
        <v>112.70836301467446</v>
      </c>
      <c r="AF44" s="60">
        <f t="shared" si="12"/>
        <v>110.03039369330865</v>
      </c>
      <c r="AG44" s="77">
        <f t="shared" si="12"/>
        <v>115.2395877855345</v>
      </c>
      <c r="AH44" s="76">
        <f t="shared" ref="AH44:AJ89" si="39">Z44-100</f>
        <v>0</v>
      </c>
      <c r="AI44" s="60">
        <f t="shared" si="39"/>
        <v>9.0297763214133226</v>
      </c>
      <c r="AJ44" s="60">
        <f t="shared" si="39"/>
        <v>22.942489433442574</v>
      </c>
      <c r="AK44" s="60">
        <f t="shared" si="38"/>
        <v>12.964809801966098</v>
      </c>
      <c r="AL44" s="60">
        <f t="shared" si="38"/>
        <v>18.240964999762554</v>
      </c>
      <c r="AM44" s="60">
        <f t="shared" si="38"/>
        <v>12.708363014674461</v>
      </c>
      <c r="AN44" s="60">
        <f t="shared" si="38"/>
        <v>10.030393693308653</v>
      </c>
      <c r="AO44" s="61">
        <f t="shared" si="38"/>
        <v>15.239587785534496</v>
      </c>
      <c r="AQ44" s="37" t="s">
        <v>41</v>
      </c>
      <c r="AR44" s="80">
        <v>21.056999999999999</v>
      </c>
      <c r="AS44" s="81">
        <v>22.958400000000001</v>
      </c>
      <c r="AT44" s="82">
        <v>25.888000000000002</v>
      </c>
      <c r="AU44" s="81">
        <v>23.786999999999999</v>
      </c>
      <c r="AV44" s="82">
        <v>24.898</v>
      </c>
      <c r="AW44" s="83">
        <v>23.733000000000001</v>
      </c>
      <c r="AX44" s="84">
        <v>23.1691</v>
      </c>
      <c r="AY44" s="83">
        <v>24.265999999999998</v>
      </c>
      <c r="AZ44" s="76">
        <v>0</v>
      </c>
      <c r="BA44" s="60">
        <f t="shared" si="31"/>
        <v>1.9014000000000024</v>
      </c>
      <c r="BB44" s="60">
        <f t="shared" si="14"/>
        <v>2.9296000000000006</v>
      </c>
      <c r="BC44" s="60">
        <f t="shared" si="14"/>
        <v>-2.1010000000000026</v>
      </c>
      <c r="BD44" s="60">
        <f t="shared" si="14"/>
        <v>1.1110000000000007</v>
      </c>
      <c r="BE44" s="60">
        <f t="shared" si="14"/>
        <v>-1.1649999999999991</v>
      </c>
      <c r="BF44" s="60">
        <f t="shared" si="14"/>
        <v>-0.56390000000000029</v>
      </c>
      <c r="BG44" s="60">
        <f t="shared" si="14"/>
        <v>1.096899999999998</v>
      </c>
      <c r="BH44" s="59">
        <f t="shared" si="15"/>
        <v>1</v>
      </c>
      <c r="BI44" s="60">
        <f t="shared" si="16"/>
        <v>1.0902977632141333</v>
      </c>
      <c r="BJ44" s="60">
        <f t="shared" si="16"/>
        <v>1.1276047111296954</v>
      </c>
      <c r="BK44" s="60">
        <f t="shared" si="16"/>
        <v>0.91884270704573534</v>
      </c>
      <c r="BL44" s="60">
        <f t="shared" si="16"/>
        <v>1.0467061840501115</v>
      </c>
      <c r="BM44" s="60">
        <f t="shared" si="16"/>
        <v>0.95320909309984736</v>
      </c>
      <c r="BN44" s="60">
        <f t="shared" si="16"/>
        <v>0.9762398348291409</v>
      </c>
      <c r="BO44" s="60">
        <f t="shared" si="16"/>
        <v>1.0473432286968418</v>
      </c>
      <c r="BP44" s="76">
        <f t="shared" si="17"/>
        <v>100</v>
      </c>
      <c r="BQ44" s="60">
        <f t="shared" si="17"/>
        <v>109.02977632141332</v>
      </c>
      <c r="BR44" s="60">
        <f t="shared" si="17"/>
        <v>112.76047111296954</v>
      </c>
      <c r="BS44" s="60">
        <f t="shared" si="17"/>
        <v>91.884270704573538</v>
      </c>
      <c r="BT44" s="60">
        <f t="shared" si="17"/>
        <v>104.67061840501115</v>
      </c>
      <c r="BU44" s="60">
        <f t="shared" si="17"/>
        <v>95.320909309984742</v>
      </c>
      <c r="BV44" s="60">
        <f t="shared" si="17"/>
        <v>97.623983482914085</v>
      </c>
      <c r="BW44" s="60">
        <f t="shared" si="17"/>
        <v>104.73432286968418</v>
      </c>
      <c r="BX44" s="76">
        <f t="shared" si="18"/>
        <v>0</v>
      </c>
      <c r="BY44" s="60">
        <f t="shared" si="18"/>
        <v>9.0297763214133226</v>
      </c>
      <c r="BZ44" s="60">
        <f t="shared" si="18"/>
        <v>12.76047111296954</v>
      </c>
      <c r="CA44" s="60">
        <f t="shared" si="18"/>
        <v>-8.1157292954264619</v>
      </c>
      <c r="CB44" s="60">
        <f t="shared" si="8"/>
        <v>4.6706184050111546</v>
      </c>
      <c r="CC44" s="60">
        <f t="shared" si="8"/>
        <v>-4.6790906900152578</v>
      </c>
      <c r="CD44" s="60">
        <f t="shared" si="8"/>
        <v>-2.3760165170859153</v>
      </c>
      <c r="CE44" s="61">
        <f t="shared" si="8"/>
        <v>4.7343228696841777</v>
      </c>
      <c r="CG44" s="88" t="s">
        <v>41</v>
      </c>
      <c r="CH44" s="138">
        <f t="shared" si="33"/>
        <v>23.719562499999999</v>
      </c>
      <c r="CI44" s="139">
        <f t="shared" si="34"/>
        <v>0.45842857142857135</v>
      </c>
      <c r="CJ44" s="139">
        <f t="shared" si="19"/>
        <v>1.0204700012892023</v>
      </c>
      <c r="CK44" s="139">
        <f t="shared" si="20"/>
        <v>102.04700012892023</v>
      </c>
      <c r="CL44" s="140">
        <f t="shared" si="21"/>
        <v>2.0470001289202315</v>
      </c>
    </row>
    <row r="45" spans="1:90" ht="36" x14ac:dyDescent="0.25">
      <c r="A45" s="37" t="s">
        <v>42</v>
      </c>
      <c r="B45" s="80">
        <v>175.643</v>
      </c>
      <c r="C45" s="81">
        <v>141.6336</v>
      </c>
      <c r="D45" s="82">
        <v>139.02939000000001</v>
      </c>
      <c r="E45" s="81">
        <v>152.51599999999999</v>
      </c>
      <c r="F45" s="82">
        <v>131.06299999999999</v>
      </c>
      <c r="G45" s="83">
        <v>115.655</v>
      </c>
      <c r="H45" s="84">
        <v>125.7529</v>
      </c>
      <c r="I45" s="83">
        <v>119.48099999999999</v>
      </c>
      <c r="J45" s="76">
        <f t="shared" si="22"/>
        <v>0</v>
      </c>
      <c r="K45" s="60">
        <f t="shared" si="37"/>
        <v>-34.009399999999999</v>
      </c>
      <c r="L45" s="60">
        <f t="shared" si="37"/>
        <v>-36.613609999999994</v>
      </c>
      <c r="M45" s="60">
        <f t="shared" si="37"/>
        <v>-23.12700000000001</v>
      </c>
      <c r="N45" s="60">
        <f t="shared" si="37"/>
        <v>-44.580000000000013</v>
      </c>
      <c r="O45" s="60">
        <f t="shared" si="37"/>
        <v>-59.988</v>
      </c>
      <c r="P45" s="60">
        <f t="shared" si="37"/>
        <v>-49.890100000000004</v>
      </c>
      <c r="Q45" s="61">
        <f t="shared" si="37"/>
        <v>-56.162000000000006</v>
      </c>
      <c r="R45" s="59">
        <f t="shared" si="10"/>
        <v>1</v>
      </c>
      <c r="S45" s="60">
        <f t="shared" si="24"/>
        <v>0.80637201596420016</v>
      </c>
      <c r="T45" s="60">
        <f t="shared" si="25"/>
        <v>0.79154529357845183</v>
      </c>
      <c r="U45" s="60">
        <f t="shared" si="26"/>
        <v>0.86832950928872765</v>
      </c>
      <c r="V45" s="60">
        <f t="shared" si="27"/>
        <v>0.74618971436379466</v>
      </c>
      <c r="W45" s="60">
        <f t="shared" si="28"/>
        <v>0.65846632088953161</v>
      </c>
      <c r="X45" s="60">
        <f t="shared" si="29"/>
        <v>0.71595736807046106</v>
      </c>
      <c r="Y45" s="60">
        <f t="shared" si="30"/>
        <v>0.68024914172497619</v>
      </c>
      <c r="Z45" s="76">
        <f t="shared" si="12"/>
        <v>100</v>
      </c>
      <c r="AA45" s="60">
        <f t="shared" si="12"/>
        <v>80.637201596420013</v>
      </c>
      <c r="AB45" s="60">
        <f t="shared" si="12"/>
        <v>79.154529357845178</v>
      </c>
      <c r="AC45" s="60">
        <f t="shared" si="12"/>
        <v>86.832950928872762</v>
      </c>
      <c r="AD45" s="60">
        <f t="shared" si="12"/>
        <v>74.618971436379468</v>
      </c>
      <c r="AE45" s="60">
        <f t="shared" si="12"/>
        <v>65.846632088953157</v>
      </c>
      <c r="AF45" s="60">
        <f t="shared" si="12"/>
        <v>71.595736807046109</v>
      </c>
      <c r="AG45" s="77">
        <f t="shared" si="12"/>
        <v>68.024914172497617</v>
      </c>
      <c r="AH45" s="76">
        <f t="shared" si="39"/>
        <v>0</v>
      </c>
      <c r="AI45" s="60">
        <f t="shared" si="39"/>
        <v>-19.362798403579987</v>
      </c>
      <c r="AJ45" s="60">
        <f t="shared" si="39"/>
        <v>-20.845470642154822</v>
      </c>
      <c r="AK45" s="60">
        <f t="shared" si="38"/>
        <v>-13.167049071127238</v>
      </c>
      <c r="AL45" s="60">
        <f t="shared" si="38"/>
        <v>-25.381028563620532</v>
      </c>
      <c r="AM45" s="60">
        <f t="shared" si="38"/>
        <v>-34.153367911046843</v>
      </c>
      <c r="AN45" s="60">
        <f t="shared" si="38"/>
        <v>-28.404263192953891</v>
      </c>
      <c r="AO45" s="61">
        <f t="shared" si="38"/>
        <v>-31.975085827502383</v>
      </c>
      <c r="AQ45" s="37" t="s">
        <v>42</v>
      </c>
      <c r="AR45" s="80">
        <v>175.643</v>
      </c>
      <c r="AS45" s="81">
        <v>141.6336</v>
      </c>
      <c r="AT45" s="82">
        <v>139.02939000000001</v>
      </c>
      <c r="AU45" s="81">
        <v>152.51599999999999</v>
      </c>
      <c r="AV45" s="82">
        <v>131.06299999999999</v>
      </c>
      <c r="AW45" s="83">
        <v>115.655</v>
      </c>
      <c r="AX45" s="84">
        <v>125.7529</v>
      </c>
      <c r="AY45" s="83">
        <v>119.48099999999999</v>
      </c>
      <c r="AZ45" s="76">
        <v>0</v>
      </c>
      <c r="BA45" s="60">
        <f t="shared" si="31"/>
        <v>-34.009399999999999</v>
      </c>
      <c r="BB45" s="60">
        <f t="shared" si="14"/>
        <v>-2.6042099999999948</v>
      </c>
      <c r="BC45" s="60">
        <f t="shared" si="14"/>
        <v>13.486609999999985</v>
      </c>
      <c r="BD45" s="60">
        <f t="shared" si="14"/>
        <v>-21.453000000000003</v>
      </c>
      <c r="BE45" s="60">
        <f t="shared" si="14"/>
        <v>-15.407999999999987</v>
      </c>
      <c r="BF45" s="60">
        <f t="shared" si="14"/>
        <v>10.097899999999996</v>
      </c>
      <c r="BG45" s="60">
        <f t="shared" si="14"/>
        <v>-6.2719000000000023</v>
      </c>
      <c r="BH45" s="59">
        <f t="shared" si="15"/>
        <v>1</v>
      </c>
      <c r="BI45" s="60">
        <f t="shared" si="16"/>
        <v>0.80637201596420016</v>
      </c>
      <c r="BJ45" s="60">
        <f t="shared" si="16"/>
        <v>0.98161304944589423</v>
      </c>
      <c r="BK45" s="60">
        <f t="shared" si="16"/>
        <v>1.0970054605001143</v>
      </c>
      <c r="BL45" s="60">
        <f t="shared" ref="BL45:BO89" si="40">AV45/AU45</f>
        <v>0.85933934800283251</v>
      </c>
      <c r="BM45" s="60">
        <f t="shared" si="40"/>
        <v>0.88243821673546319</v>
      </c>
      <c r="BN45" s="60">
        <f t="shared" si="40"/>
        <v>1.0873105356448056</v>
      </c>
      <c r="BO45" s="60">
        <f t="shared" si="40"/>
        <v>0.95012520586006366</v>
      </c>
      <c r="BP45" s="76">
        <f t="shared" si="17"/>
        <v>100</v>
      </c>
      <c r="BQ45" s="60">
        <f t="shared" si="17"/>
        <v>80.637201596420013</v>
      </c>
      <c r="BR45" s="60">
        <f t="shared" si="17"/>
        <v>98.161304944589418</v>
      </c>
      <c r="BS45" s="60">
        <f t="shared" si="17"/>
        <v>109.70054605001143</v>
      </c>
      <c r="BT45" s="60">
        <f t="shared" si="17"/>
        <v>85.933934800283254</v>
      </c>
      <c r="BU45" s="60">
        <f t="shared" si="17"/>
        <v>88.243821673546321</v>
      </c>
      <c r="BV45" s="60">
        <f t="shared" si="17"/>
        <v>108.73105356448056</v>
      </c>
      <c r="BW45" s="60">
        <f t="shared" si="17"/>
        <v>95.01252058600636</v>
      </c>
      <c r="BX45" s="76">
        <f t="shared" si="18"/>
        <v>0</v>
      </c>
      <c r="BY45" s="60">
        <f t="shared" si="18"/>
        <v>-19.362798403579987</v>
      </c>
      <c r="BZ45" s="60">
        <f t="shared" si="18"/>
        <v>-1.8386950554105823</v>
      </c>
      <c r="CA45" s="60">
        <f t="shared" si="18"/>
        <v>9.7005460500114253</v>
      </c>
      <c r="CB45" s="60">
        <f t="shared" si="8"/>
        <v>-14.066065199716746</v>
      </c>
      <c r="CC45" s="60">
        <f t="shared" si="8"/>
        <v>-11.756178326453679</v>
      </c>
      <c r="CD45" s="60">
        <f t="shared" si="8"/>
        <v>8.7310535644805611</v>
      </c>
      <c r="CE45" s="61">
        <f t="shared" si="8"/>
        <v>-4.9874794139936398</v>
      </c>
      <c r="CG45" s="88" t="s">
        <v>42</v>
      </c>
      <c r="CH45" s="138">
        <f t="shared" si="33"/>
        <v>137.59673624999999</v>
      </c>
      <c r="CI45" s="139">
        <f t="shared" si="34"/>
        <v>-8.023142857142858</v>
      </c>
      <c r="CJ45" s="139">
        <f t="shared" si="19"/>
        <v>0.94644510395711345</v>
      </c>
      <c r="CK45" s="139">
        <f t="shared" si="20"/>
        <v>94.64451039571135</v>
      </c>
      <c r="CL45" s="140">
        <f t="shared" si="21"/>
        <v>-5.3554896042886497</v>
      </c>
    </row>
    <row r="46" spans="1:90" ht="48" x14ac:dyDescent="0.25">
      <c r="A46" s="37" t="s">
        <v>43</v>
      </c>
      <c r="B46" s="80">
        <v>318.26900000000001</v>
      </c>
      <c r="C46" s="81">
        <v>285.55840000000001</v>
      </c>
      <c r="D46" s="82">
        <v>287.71037999999999</v>
      </c>
      <c r="E46" s="81">
        <v>321.411</v>
      </c>
      <c r="F46" s="82">
        <v>318.63900000000001</v>
      </c>
      <c r="G46" s="83">
        <v>312.75</v>
      </c>
      <c r="H46" s="84">
        <v>226.58229999999998</v>
      </c>
      <c r="I46" s="83">
        <v>231.048</v>
      </c>
      <c r="J46" s="76">
        <f t="shared" si="22"/>
        <v>0</v>
      </c>
      <c r="K46" s="60">
        <f t="shared" si="37"/>
        <v>-32.710599999999999</v>
      </c>
      <c r="L46" s="60">
        <f t="shared" si="37"/>
        <v>-30.558620000000019</v>
      </c>
      <c r="M46" s="60">
        <f t="shared" si="37"/>
        <v>3.1419999999999959</v>
      </c>
      <c r="N46" s="60">
        <f t="shared" si="37"/>
        <v>0.37000000000000455</v>
      </c>
      <c r="O46" s="60">
        <f t="shared" si="37"/>
        <v>-5.5190000000000055</v>
      </c>
      <c r="P46" s="60">
        <f t="shared" si="37"/>
        <v>-91.68670000000003</v>
      </c>
      <c r="Q46" s="61">
        <f t="shared" si="37"/>
        <v>-87.221000000000004</v>
      </c>
      <c r="R46" s="59">
        <f t="shared" si="10"/>
        <v>1</v>
      </c>
      <c r="S46" s="60">
        <f t="shared" si="24"/>
        <v>0.8972234179263453</v>
      </c>
      <c r="T46" s="60">
        <f t="shared" si="25"/>
        <v>0.90398493098605259</v>
      </c>
      <c r="U46" s="60">
        <f t="shared" si="26"/>
        <v>1.0098721521731617</v>
      </c>
      <c r="V46" s="60">
        <f t="shared" si="27"/>
        <v>1.0011625386072787</v>
      </c>
      <c r="W46" s="60">
        <f t="shared" si="28"/>
        <v>0.98265932277413126</v>
      </c>
      <c r="X46" s="60">
        <f t="shared" si="29"/>
        <v>0.71192073371896092</v>
      </c>
      <c r="Y46" s="60">
        <f t="shared" si="30"/>
        <v>0.72595194630956827</v>
      </c>
      <c r="Z46" s="76">
        <f t="shared" si="12"/>
        <v>100</v>
      </c>
      <c r="AA46" s="60">
        <f t="shared" si="12"/>
        <v>89.722341792634523</v>
      </c>
      <c r="AB46" s="60">
        <f t="shared" si="12"/>
        <v>90.398493098605258</v>
      </c>
      <c r="AC46" s="60">
        <f t="shared" si="12"/>
        <v>100.98721521731618</v>
      </c>
      <c r="AD46" s="60">
        <f t="shared" si="12"/>
        <v>100.11625386072787</v>
      </c>
      <c r="AE46" s="60">
        <f t="shared" si="12"/>
        <v>98.265932277413128</v>
      </c>
      <c r="AF46" s="60">
        <f t="shared" si="12"/>
        <v>71.192073371896086</v>
      </c>
      <c r="AG46" s="77">
        <f t="shared" si="12"/>
        <v>72.595194630956826</v>
      </c>
      <c r="AH46" s="76">
        <f t="shared" si="39"/>
        <v>0</v>
      </c>
      <c r="AI46" s="60">
        <f t="shared" si="39"/>
        <v>-10.277658207365477</v>
      </c>
      <c r="AJ46" s="60">
        <f t="shared" si="39"/>
        <v>-9.6015069013947425</v>
      </c>
      <c r="AK46" s="60">
        <f t="shared" si="38"/>
        <v>0.98721521731617656</v>
      </c>
      <c r="AL46" s="60">
        <f t="shared" si="38"/>
        <v>0.11625386072786625</v>
      </c>
      <c r="AM46" s="60">
        <f t="shared" si="38"/>
        <v>-1.7340677225868717</v>
      </c>
      <c r="AN46" s="60">
        <f t="shared" si="38"/>
        <v>-28.807926628103914</v>
      </c>
      <c r="AO46" s="61">
        <f t="shared" si="38"/>
        <v>-27.404805369043174</v>
      </c>
      <c r="AQ46" s="37" t="s">
        <v>43</v>
      </c>
      <c r="AR46" s="80">
        <v>318.26900000000001</v>
      </c>
      <c r="AS46" s="81">
        <v>285.55840000000001</v>
      </c>
      <c r="AT46" s="82">
        <v>287.71037999999999</v>
      </c>
      <c r="AU46" s="81">
        <v>321.411</v>
      </c>
      <c r="AV46" s="82">
        <v>318.63900000000001</v>
      </c>
      <c r="AW46" s="83">
        <v>312.75</v>
      </c>
      <c r="AX46" s="84">
        <v>226.58229999999998</v>
      </c>
      <c r="AY46" s="83">
        <v>231.048</v>
      </c>
      <c r="AZ46" s="76">
        <v>0</v>
      </c>
      <c r="BA46" s="60">
        <f t="shared" si="31"/>
        <v>-32.710599999999999</v>
      </c>
      <c r="BB46" s="60">
        <f t="shared" si="14"/>
        <v>2.1519799999999805</v>
      </c>
      <c r="BC46" s="60">
        <f t="shared" si="14"/>
        <v>33.700620000000015</v>
      </c>
      <c r="BD46" s="60">
        <f t="shared" si="14"/>
        <v>-2.7719999999999914</v>
      </c>
      <c r="BE46" s="60">
        <f t="shared" si="14"/>
        <v>-5.88900000000001</v>
      </c>
      <c r="BF46" s="60">
        <f t="shared" si="14"/>
        <v>-86.167700000000025</v>
      </c>
      <c r="BG46" s="60">
        <f t="shared" si="14"/>
        <v>4.4657000000000266</v>
      </c>
      <c r="BH46" s="59">
        <f t="shared" si="15"/>
        <v>1</v>
      </c>
      <c r="BI46" s="60">
        <f t="shared" ref="BI46:BK89" si="41">AS46/AR46</f>
        <v>0.8972234179263453</v>
      </c>
      <c r="BJ46" s="60">
        <f t="shared" si="41"/>
        <v>1.007536041664332</v>
      </c>
      <c r="BK46" s="60">
        <f t="shared" si="41"/>
        <v>1.1171338343788639</v>
      </c>
      <c r="BL46" s="60">
        <f t="shared" si="40"/>
        <v>0.99137552852889299</v>
      </c>
      <c r="BM46" s="60">
        <f t="shared" si="40"/>
        <v>0.98151826989163282</v>
      </c>
      <c r="BN46" s="60">
        <f t="shared" si="40"/>
        <v>0.72448377298161459</v>
      </c>
      <c r="BO46" s="60">
        <f t="shared" si="40"/>
        <v>1.0197089534354626</v>
      </c>
      <c r="BP46" s="76">
        <f t="shared" si="17"/>
        <v>100</v>
      </c>
      <c r="BQ46" s="60">
        <f t="shared" si="17"/>
        <v>89.722341792634523</v>
      </c>
      <c r="BR46" s="60">
        <f t="shared" si="17"/>
        <v>100.75360416643319</v>
      </c>
      <c r="BS46" s="60">
        <f t="shared" si="17"/>
        <v>111.71338343788639</v>
      </c>
      <c r="BT46" s="60">
        <f t="shared" si="17"/>
        <v>99.1375528528893</v>
      </c>
      <c r="BU46" s="60">
        <f t="shared" si="17"/>
        <v>98.151826989163283</v>
      </c>
      <c r="BV46" s="60">
        <f t="shared" si="17"/>
        <v>72.448377298161461</v>
      </c>
      <c r="BW46" s="60">
        <f t="shared" si="17"/>
        <v>101.97089534354626</v>
      </c>
      <c r="BX46" s="76">
        <f t="shared" si="18"/>
        <v>0</v>
      </c>
      <c r="BY46" s="60">
        <f t="shared" si="18"/>
        <v>-10.277658207365477</v>
      </c>
      <c r="BZ46" s="60">
        <f t="shared" si="18"/>
        <v>0.75360416643319184</v>
      </c>
      <c r="CA46" s="60">
        <f t="shared" si="18"/>
        <v>11.713383437886392</v>
      </c>
      <c r="CB46" s="60">
        <f t="shared" si="8"/>
        <v>-0.86244714711070003</v>
      </c>
      <c r="CC46" s="60">
        <f t="shared" si="8"/>
        <v>-1.8481730108367174</v>
      </c>
      <c r="CD46" s="60">
        <f t="shared" si="8"/>
        <v>-27.551622701838539</v>
      </c>
      <c r="CE46" s="61">
        <f t="shared" si="8"/>
        <v>1.9708953435462604</v>
      </c>
      <c r="CG46" s="88" t="s">
        <v>43</v>
      </c>
      <c r="CH46" s="138">
        <f t="shared" si="33"/>
        <v>287.74600999999996</v>
      </c>
      <c r="CI46" s="139">
        <f t="shared" si="34"/>
        <v>-12.460142857142857</v>
      </c>
      <c r="CJ46" s="139">
        <f t="shared" si="19"/>
        <v>0.95527782446074794</v>
      </c>
      <c r="CK46" s="139">
        <f t="shared" si="20"/>
        <v>95.527782446074795</v>
      </c>
      <c r="CL46" s="140">
        <f t="shared" si="21"/>
        <v>-4.4722175539252049</v>
      </c>
    </row>
    <row r="47" spans="1:90" ht="36" x14ac:dyDescent="0.25">
      <c r="A47" s="37" t="s">
        <v>44</v>
      </c>
      <c r="B47" s="80">
        <v>51.473999999999997</v>
      </c>
      <c r="C47" s="81">
        <v>52.089299999999945</v>
      </c>
      <c r="D47" s="82">
        <v>47.9236</v>
      </c>
      <c r="E47" s="81">
        <v>45.814999999999998</v>
      </c>
      <c r="F47" s="82">
        <v>44.198999999999998</v>
      </c>
      <c r="G47" s="83">
        <v>40.201999999999998</v>
      </c>
      <c r="H47" s="84">
        <v>41.380699999999997</v>
      </c>
      <c r="I47" s="83">
        <v>38.837000000000003</v>
      </c>
      <c r="J47" s="76">
        <f t="shared" si="22"/>
        <v>0</v>
      </c>
      <c r="K47" s="60">
        <f t="shared" si="37"/>
        <v>0.615299999999948</v>
      </c>
      <c r="L47" s="60">
        <f t="shared" si="37"/>
        <v>-3.5503999999999962</v>
      </c>
      <c r="M47" s="60">
        <f t="shared" si="37"/>
        <v>-5.6589999999999989</v>
      </c>
      <c r="N47" s="60">
        <f t="shared" si="37"/>
        <v>-7.2749999999999986</v>
      </c>
      <c r="O47" s="60">
        <f t="shared" si="37"/>
        <v>-11.271999999999998</v>
      </c>
      <c r="P47" s="60">
        <f t="shared" si="37"/>
        <v>-10.093299999999999</v>
      </c>
      <c r="Q47" s="61">
        <f t="shared" si="37"/>
        <v>-12.636999999999993</v>
      </c>
      <c r="R47" s="59">
        <f t="shared" si="10"/>
        <v>1</v>
      </c>
      <c r="S47" s="60">
        <f t="shared" si="24"/>
        <v>1.0119536076465778</v>
      </c>
      <c r="T47" s="60">
        <f t="shared" si="25"/>
        <v>0.93102537203248248</v>
      </c>
      <c r="U47" s="60">
        <f t="shared" si="26"/>
        <v>0.89006100167074642</v>
      </c>
      <c r="V47" s="60">
        <f t="shared" si="27"/>
        <v>0.85866651124839721</v>
      </c>
      <c r="W47" s="60">
        <f t="shared" si="28"/>
        <v>0.7810156583906438</v>
      </c>
      <c r="X47" s="60">
        <f t="shared" si="29"/>
        <v>0.80391459766095508</v>
      </c>
      <c r="Y47" s="60">
        <f t="shared" si="30"/>
        <v>0.75449741617127108</v>
      </c>
      <c r="Z47" s="76">
        <f t="shared" si="12"/>
        <v>100</v>
      </c>
      <c r="AA47" s="60">
        <f t="shared" si="12"/>
        <v>101.19536076465778</v>
      </c>
      <c r="AB47" s="60">
        <f t="shared" si="12"/>
        <v>93.102537203248247</v>
      </c>
      <c r="AC47" s="60">
        <f t="shared" si="12"/>
        <v>89.006100167074635</v>
      </c>
      <c r="AD47" s="60">
        <f t="shared" si="12"/>
        <v>85.86665112483972</v>
      </c>
      <c r="AE47" s="60">
        <f t="shared" si="12"/>
        <v>78.101565839064378</v>
      </c>
      <c r="AF47" s="60">
        <f t="shared" si="12"/>
        <v>80.391459766095508</v>
      </c>
      <c r="AG47" s="77">
        <f t="shared" si="12"/>
        <v>75.449741617127103</v>
      </c>
      <c r="AH47" s="76">
        <f t="shared" si="39"/>
        <v>0</v>
      </c>
      <c r="AI47" s="60">
        <f t="shared" si="39"/>
        <v>1.195360764657778</v>
      </c>
      <c r="AJ47" s="60">
        <f t="shared" si="39"/>
        <v>-6.8974627967517534</v>
      </c>
      <c r="AK47" s="60">
        <f t="shared" si="38"/>
        <v>-10.993899832925365</v>
      </c>
      <c r="AL47" s="60">
        <f t="shared" si="38"/>
        <v>-14.13334887516028</v>
      </c>
      <c r="AM47" s="60">
        <f t="shared" si="38"/>
        <v>-21.898434160935622</v>
      </c>
      <c r="AN47" s="60">
        <f t="shared" si="38"/>
        <v>-19.608540233904492</v>
      </c>
      <c r="AO47" s="61">
        <f t="shared" si="38"/>
        <v>-24.550258382872897</v>
      </c>
      <c r="AQ47" s="37" t="s">
        <v>44</v>
      </c>
      <c r="AR47" s="80">
        <v>51.473999999999997</v>
      </c>
      <c r="AS47" s="81">
        <v>52.089299999999945</v>
      </c>
      <c r="AT47" s="82">
        <v>47.9236</v>
      </c>
      <c r="AU47" s="81">
        <v>45.814999999999998</v>
      </c>
      <c r="AV47" s="82">
        <v>44.198999999999998</v>
      </c>
      <c r="AW47" s="83">
        <v>40.201999999999998</v>
      </c>
      <c r="AX47" s="84">
        <v>41.380699999999997</v>
      </c>
      <c r="AY47" s="83">
        <v>38.837000000000003</v>
      </c>
      <c r="AZ47" s="76">
        <v>0</v>
      </c>
      <c r="BA47" s="60">
        <f t="shared" si="31"/>
        <v>0.615299999999948</v>
      </c>
      <c r="BB47" s="60">
        <f t="shared" si="14"/>
        <v>-4.1656999999999442</v>
      </c>
      <c r="BC47" s="60">
        <f t="shared" si="14"/>
        <v>-2.1086000000000027</v>
      </c>
      <c r="BD47" s="60">
        <f t="shared" si="14"/>
        <v>-1.6159999999999997</v>
      </c>
      <c r="BE47" s="60">
        <f t="shared" si="14"/>
        <v>-3.9969999999999999</v>
      </c>
      <c r="BF47" s="60">
        <f t="shared" si="14"/>
        <v>1.1786999999999992</v>
      </c>
      <c r="BG47" s="60">
        <f t="shared" si="14"/>
        <v>-2.5436999999999941</v>
      </c>
      <c r="BH47" s="59">
        <f t="shared" si="15"/>
        <v>1</v>
      </c>
      <c r="BI47" s="60">
        <f t="shared" si="41"/>
        <v>1.0119536076465778</v>
      </c>
      <c r="BJ47" s="60">
        <f t="shared" si="41"/>
        <v>0.92002772162421176</v>
      </c>
      <c r="BK47" s="60">
        <f t="shared" si="41"/>
        <v>0.95600080127536324</v>
      </c>
      <c r="BL47" s="60">
        <f t="shared" si="40"/>
        <v>0.96472770926552442</v>
      </c>
      <c r="BM47" s="60">
        <f t="shared" si="40"/>
        <v>0.90956808977578674</v>
      </c>
      <c r="BN47" s="60">
        <f t="shared" si="40"/>
        <v>1.029319436843938</v>
      </c>
      <c r="BO47" s="60">
        <f t="shared" si="40"/>
        <v>0.93852931439052523</v>
      </c>
      <c r="BP47" s="76">
        <f t="shared" si="17"/>
        <v>100</v>
      </c>
      <c r="BQ47" s="60">
        <f t="shared" ref="BQ47:BW83" si="42">BI47*100</f>
        <v>101.19536076465778</v>
      </c>
      <c r="BR47" s="60">
        <f t="shared" si="42"/>
        <v>92.002772162421181</v>
      </c>
      <c r="BS47" s="60">
        <f t="shared" si="42"/>
        <v>95.60008012753633</v>
      </c>
      <c r="BT47" s="60">
        <f t="shared" si="42"/>
        <v>96.472770926552442</v>
      </c>
      <c r="BU47" s="60">
        <f t="shared" si="42"/>
        <v>90.956808977578675</v>
      </c>
      <c r="BV47" s="60">
        <f t="shared" si="42"/>
        <v>102.9319436843938</v>
      </c>
      <c r="BW47" s="60">
        <f t="shared" si="42"/>
        <v>93.852931439052526</v>
      </c>
      <c r="BX47" s="76">
        <f t="shared" si="18"/>
        <v>0</v>
      </c>
      <c r="BY47" s="60">
        <f t="shared" si="18"/>
        <v>1.195360764657778</v>
      </c>
      <c r="BZ47" s="60">
        <f t="shared" si="18"/>
        <v>-7.9972278375788193</v>
      </c>
      <c r="CA47" s="60">
        <f t="shared" si="18"/>
        <v>-4.3999198724636699</v>
      </c>
      <c r="CB47" s="60">
        <f t="shared" si="8"/>
        <v>-3.5272290734475575</v>
      </c>
      <c r="CC47" s="60">
        <f t="shared" si="8"/>
        <v>-9.0431910224213254</v>
      </c>
      <c r="CD47" s="60">
        <f t="shared" si="8"/>
        <v>2.9319436843938007</v>
      </c>
      <c r="CE47" s="61">
        <f t="shared" si="8"/>
        <v>-6.1470685609474742</v>
      </c>
      <c r="CG47" s="88" t="s">
        <v>44</v>
      </c>
      <c r="CH47" s="138">
        <f t="shared" si="33"/>
        <v>45.24007499999999</v>
      </c>
      <c r="CI47" s="139">
        <f t="shared" si="34"/>
        <v>-1.8052857142857133</v>
      </c>
      <c r="CJ47" s="139">
        <f t="shared" si="19"/>
        <v>0.96055566287281258</v>
      </c>
      <c r="CK47" s="139">
        <f t="shared" si="20"/>
        <v>96.055566287281252</v>
      </c>
      <c r="CL47" s="140">
        <f t="shared" si="21"/>
        <v>-3.9444337127187481</v>
      </c>
    </row>
    <row r="48" spans="1:90" ht="36" x14ac:dyDescent="0.25">
      <c r="A48" s="37" t="s">
        <v>45</v>
      </c>
      <c r="B48" s="80">
        <v>41.015999999999998</v>
      </c>
      <c r="C48" s="81">
        <v>50.361199999999997</v>
      </c>
      <c r="D48" s="82">
        <v>46.597949999999997</v>
      </c>
      <c r="E48" s="81">
        <v>49.198999999999998</v>
      </c>
      <c r="F48" s="82">
        <v>44.122999999999998</v>
      </c>
      <c r="G48" s="83">
        <v>43.191000000000003</v>
      </c>
      <c r="H48" s="84">
        <v>37.778400000000005</v>
      </c>
      <c r="I48" s="83">
        <v>38.42</v>
      </c>
      <c r="J48" s="76">
        <f t="shared" si="22"/>
        <v>0</v>
      </c>
      <c r="K48" s="60">
        <f t="shared" si="37"/>
        <v>9.3451999999999984</v>
      </c>
      <c r="L48" s="60">
        <f t="shared" si="37"/>
        <v>5.5819499999999991</v>
      </c>
      <c r="M48" s="60">
        <f t="shared" si="37"/>
        <v>8.1829999999999998</v>
      </c>
      <c r="N48" s="60">
        <f t="shared" si="37"/>
        <v>3.1069999999999993</v>
      </c>
      <c r="O48" s="60">
        <f t="shared" si="37"/>
        <v>2.1750000000000043</v>
      </c>
      <c r="P48" s="60">
        <f t="shared" si="37"/>
        <v>-3.2375999999999934</v>
      </c>
      <c r="Q48" s="61">
        <f t="shared" si="37"/>
        <v>-2.5959999999999965</v>
      </c>
      <c r="R48" s="59">
        <f t="shared" si="10"/>
        <v>1</v>
      </c>
      <c r="S48" s="60">
        <f t="shared" si="24"/>
        <v>1.2278427930563682</v>
      </c>
      <c r="T48" s="60">
        <f t="shared" si="25"/>
        <v>1.1360920128730252</v>
      </c>
      <c r="U48" s="60">
        <f t="shared" si="26"/>
        <v>1.1995075092646772</v>
      </c>
      <c r="V48" s="60">
        <f t="shared" si="27"/>
        <v>1.0757509264677199</v>
      </c>
      <c r="W48" s="60">
        <f t="shared" si="28"/>
        <v>1.0530280866003512</v>
      </c>
      <c r="X48" s="60">
        <f t="shared" si="29"/>
        <v>0.92106495026331203</v>
      </c>
      <c r="Y48" s="60">
        <f t="shared" si="30"/>
        <v>0.93670762629217874</v>
      </c>
      <c r="Z48" s="76">
        <f t="shared" si="12"/>
        <v>100</v>
      </c>
      <c r="AA48" s="60">
        <f t="shared" si="12"/>
        <v>122.78427930563683</v>
      </c>
      <c r="AB48" s="60">
        <f t="shared" si="12"/>
        <v>113.60920128730253</v>
      </c>
      <c r="AC48" s="60">
        <f t="shared" si="12"/>
        <v>119.95075092646772</v>
      </c>
      <c r="AD48" s="60">
        <f t="shared" si="12"/>
        <v>107.57509264677199</v>
      </c>
      <c r="AE48" s="60">
        <f t="shared" si="12"/>
        <v>105.30280866003511</v>
      </c>
      <c r="AF48" s="60">
        <f t="shared" si="12"/>
        <v>92.106495026331203</v>
      </c>
      <c r="AG48" s="77">
        <f t="shared" si="12"/>
        <v>93.670762629217876</v>
      </c>
      <c r="AH48" s="76">
        <f t="shared" si="39"/>
        <v>0</v>
      </c>
      <c r="AI48" s="60">
        <f t="shared" si="39"/>
        <v>22.784279305636829</v>
      </c>
      <c r="AJ48" s="60">
        <f t="shared" si="39"/>
        <v>13.609201287302525</v>
      </c>
      <c r="AK48" s="60">
        <f t="shared" si="38"/>
        <v>19.95075092646772</v>
      </c>
      <c r="AL48" s="60">
        <f t="shared" si="38"/>
        <v>7.5750926467719921</v>
      </c>
      <c r="AM48" s="60">
        <f t="shared" si="38"/>
        <v>5.3028086600351116</v>
      </c>
      <c r="AN48" s="60">
        <f t="shared" si="38"/>
        <v>-7.8935049736687972</v>
      </c>
      <c r="AO48" s="61">
        <f t="shared" si="38"/>
        <v>-6.3292373707821241</v>
      </c>
      <c r="AQ48" s="37" t="s">
        <v>45</v>
      </c>
      <c r="AR48" s="80">
        <v>41.015999999999998</v>
      </c>
      <c r="AS48" s="81">
        <v>50.361199999999997</v>
      </c>
      <c r="AT48" s="82">
        <v>46.597949999999997</v>
      </c>
      <c r="AU48" s="81">
        <v>49.198999999999998</v>
      </c>
      <c r="AV48" s="82">
        <v>44.122999999999998</v>
      </c>
      <c r="AW48" s="83">
        <v>43.191000000000003</v>
      </c>
      <c r="AX48" s="84">
        <v>37.778400000000005</v>
      </c>
      <c r="AY48" s="83">
        <v>38.42</v>
      </c>
      <c r="AZ48" s="76">
        <v>0</v>
      </c>
      <c r="BA48" s="60">
        <f t="shared" si="31"/>
        <v>9.3451999999999984</v>
      </c>
      <c r="BB48" s="60">
        <f t="shared" si="14"/>
        <v>-3.7632499999999993</v>
      </c>
      <c r="BC48" s="60">
        <f t="shared" si="14"/>
        <v>2.6010500000000008</v>
      </c>
      <c r="BD48" s="60">
        <f t="shared" si="14"/>
        <v>-5.0760000000000005</v>
      </c>
      <c r="BE48" s="60">
        <f t="shared" si="14"/>
        <v>-0.93199999999999505</v>
      </c>
      <c r="BF48" s="60">
        <f t="shared" si="14"/>
        <v>-5.4125999999999976</v>
      </c>
      <c r="BG48" s="60">
        <f t="shared" si="14"/>
        <v>0.64159999999999684</v>
      </c>
      <c r="BH48" s="59">
        <f t="shared" si="15"/>
        <v>1</v>
      </c>
      <c r="BI48" s="60">
        <f t="shared" si="41"/>
        <v>1.2278427930563682</v>
      </c>
      <c r="BJ48" s="60">
        <f t="shared" si="41"/>
        <v>0.92527481473833029</v>
      </c>
      <c r="BK48" s="60">
        <f t="shared" si="41"/>
        <v>1.0558189791611003</v>
      </c>
      <c r="BL48" s="60">
        <f t="shared" si="40"/>
        <v>0.89682717128396916</v>
      </c>
      <c r="BM48" s="60">
        <f t="shared" si="40"/>
        <v>0.9788772295628132</v>
      </c>
      <c r="BN48" s="60">
        <f t="shared" si="40"/>
        <v>0.87468222546363827</v>
      </c>
      <c r="BO48" s="60">
        <f t="shared" si="40"/>
        <v>1.0169832496876521</v>
      </c>
      <c r="BP48" s="76">
        <f t="shared" ref="BP48:BS89" si="43">BH48*100</f>
        <v>100</v>
      </c>
      <c r="BQ48" s="60">
        <f t="shared" si="42"/>
        <v>122.78427930563683</v>
      </c>
      <c r="BR48" s="60">
        <f t="shared" si="42"/>
        <v>92.527481473833035</v>
      </c>
      <c r="BS48" s="60">
        <f t="shared" si="42"/>
        <v>105.58189791611004</v>
      </c>
      <c r="BT48" s="60">
        <f t="shared" si="42"/>
        <v>89.682717128396916</v>
      </c>
      <c r="BU48" s="60">
        <f t="shared" si="42"/>
        <v>97.887722956281323</v>
      </c>
      <c r="BV48" s="60">
        <f t="shared" si="42"/>
        <v>87.468222546363833</v>
      </c>
      <c r="BW48" s="60">
        <f t="shared" si="42"/>
        <v>101.69832496876521</v>
      </c>
      <c r="BX48" s="76">
        <f t="shared" si="18"/>
        <v>0</v>
      </c>
      <c r="BY48" s="60">
        <f t="shared" si="18"/>
        <v>22.784279305636829</v>
      </c>
      <c r="BZ48" s="60">
        <f t="shared" si="18"/>
        <v>-7.4725185261669651</v>
      </c>
      <c r="CA48" s="60">
        <f t="shared" si="18"/>
        <v>5.5818979161100373</v>
      </c>
      <c r="CB48" s="60">
        <f t="shared" si="8"/>
        <v>-10.317282871603084</v>
      </c>
      <c r="CC48" s="60">
        <f t="shared" si="8"/>
        <v>-2.1122770437186773</v>
      </c>
      <c r="CD48" s="60">
        <f t="shared" si="8"/>
        <v>-12.531777453636167</v>
      </c>
      <c r="CE48" s="61">
        <f t="shared" si="8"/>
        <v>1.6983249687652062</v>
      </c>
      <c r="CG48" s="88" t="s">
        <v>45</v>
      </c>
      <c r="CH48" s="138">
        <f t="shared" si="33"/>
        <v>43.835818750000008</v>
      </c>
      <c r="CI48" s="139">
        <f t="shared" si="34"/>
        <v>-0.37085714285714239</v>
      </c>
      <c r="CJ48" s="139">
        <f t="shared" si="19"/>
        <v>0.99070290528594351</v>
      </c>
      <c r="CK48" s="139">
        <f t="shared" si="20"/>
        <v>99.070290528594356</v>
      </c>
      <c r="CL48" s="140">
        <f t="shared" si="21"/>
        <v>-0.92970947140564419</v>
      </c>
    </row>
    <row r="49" spans="1:90" ht="48" x14ac:dyDescent="0.25">
      <c r="A49" s="37" t="s">
        <v>46</v>
      </c>
      <c r="B49" s="80">
        <v>353.25599999999997</v>
      </c>
      <c r="C49" s="81">
        <v>322.6866</v>
      </c>
      <c r="D49" s="82">
        <v>361.69484</v>
      </c>
      <c r="E49" s="81">
        <v>366.91800000000001</v>
      </c>
      <c r="F49" s="82">
        <v>371.74299999999999</v>
      </c>
      <c r="G49" s="83">
        <v>365.48200000000003</v>
      </c>
      <c r="H49" s="84">
        <v>347.86290000000002</v>
      </c>
      <c r="I49" s="83">
        <v>334.36700000000002</v>
      </c>
      <c r="J49" s="76">
        <f t="shared" si="22"/>
        <v>0</v>
      </c>
      <c r="K49" s="60">
        <f t="shared" si="37"/>
        <v>-30.569399999999973</v>
      </c>
      <c r="L49" s="60">
        <f t="shared" si="37"/>
        <v>8.4388400000000274</v>
      </c>
      <c r="M49" s="60">
        <f t="shared" si="37"/>
        <v>13.662000000000035</v>
      </c>
      <c r="N49" s="60">
        <f t="shared" si="37"/>
        <v>18.487000000000023</v>
      </c>
      <c r="O49" s="60">
        <f t="shared" si="37"/>
        <v>12.226000000000056</v>
      </c>
      <c r="P49" s="60">
        <f t="shared" si="37"/>
        <v>-5.3930999999999472</v>
      </c>
      <c r="Q49" s="61">
        <f t="shared" si="37"/>
        <v>-18.888999999999953</v>
      </c>
      <c r="R49" s="59">
        <f t="shared" si="10"/>
        <v>1</v>
      </c>
      <c r="S49" s="60">
        <f t="shared" si="24"/>
        <v>0.91346389020993279</v>
      </c>
      <c r="T49" s="60">
        <f t="shared" si="25"/>
        <v>1.0238887379124488</v>
      </c>
      <c r="U49" s="60">
        <f t="shared" si="26"/>
        <v>1.0386745023439092</v>
      </c>
      <c r="V49" s="60">
        <f t="shared" si="27"/>
        <v>1.0523331521616053</v>
      </c>
      <c r="W49" s="60">
        <f t="shared" si="28"/>
        <v>1.0346094616935029</v>
      </c>
      <c r="X49" s="60">
        <f t="shared" si="29"/>
        <v>0.98473316801413158</v>
      </c>
      <c r="Y49" s="60">
        <f t="shared" si="30"/>
        <v>0.94652886292094129</v>
      </c>
      <c r="Z49" s="76">
        <f t="shared" ref="Z49:AG80" si="44">R49*100</f>
        <v>100</v>
      </c>
      <c r="AA49" s="60">
        <f t="shared" si="44"/>
        <v>91.346389020993286</v>
      </c>
      <c r="AB49" s="60">
        <f t="shared" si="44"/>
        <v>102.38887379124489</v>
      </c>
      <c r="AC49" s="60">
        <f t="shared" si="44"/>
        <v>103.86745023439093</v>
      </c>
      <c r="AD49" s="60">
        <f t="shared" si="44"/>
        <v>105.23331521616053</v>
      </c>
      <c r="AE49" s="60">
        <f t="shared" si="44"/>
        <v>103.46094616935029</v>
      </c>
      <c r="AF49" s="60">
        <f t="shared" si="44"/>
        <v>98.473316801413162</v>
      </c>
      <c r="AG49" s="77">
        <f t="shared" si="44"/>
        <v>94.652886292094124</v>
      </c>
      <c r="AH49" s="76">
        <f t="shared" si="39"/>
        <v>0</v>
      </c>
      <c r="AI49" s="60">
        <f t="shared" si="39"/>
        <v>-8.6536109790067144</v>
      </c>
      <c r="AJ49" s="60">
        <f t="shared" si="39"/>
        <v>2.3888737912448903</v>
      </c>
      <c r="AK49" s="60">
        <f t="shared" si="38"/>
        <v>3.8674502343909296</v>
      </c>
      <c r="AL49" s="60">
        <f t="shared" si="38"/>
        <v>5.2333152161605341</v>
      </c>
      <c r="AM49" s="60">
        <f t="shared" si="38"/>
        <v>3.4609461693502936</v>
      </c>
      <c r="AN49" s="60">
        <f t="shared" si="38"/>
        <v>-1.5266831985868379</v>
      </c>
      <c r="AO49" s="61">
        <f t="shared" si="38"/>
        <v>-5.3471137079058764</v>
      </c>
      <c r="AQ49" s="37" t="s">
        <v>46</v>
      </c>
      <c r="AR49" s="80">
        <v>353.25599999999997</v>
      </c>
      <c r="AS49" s="81">
        <v>322.6866</v>
      </c>
      <c r="AT49" s="82">
        <v>361.69484</v>
      </c>
      <c r="AU49" s="81">
        <v>366.91800000000001</v>
      </c>
      <c r="AV49" s="82">
        <v>371.74299999999999</v>
      </c>
      <c r="AW49" s="83">
        <v>365.48200000000003</v>
      </c>
      <c r="AX49" s="84">
        <v>347.86290000000002</v>
      </c>
      <c r="AY49" s="83">
        <v>334.36700000000002</v>
      </c>
      <c r="AZ49" s="76">
        <v>0</v>
      </c>
      <c r="BA49" s="60">
        <f t="shared" si="31"/>
        <v>-30.569399999999973</v>
      </c>
      <c r="BB49" s="60">
        <f t="shared" si="14"/>
        <v>39.008240000000001</v>
      </c>
      <c r="BC49" s="60">
        <f t="shared" si="14"/>
        <v>5.2231600000000071</v>
      </c>
      <c r="BD49" s="60">
        <f t="shared" si="14"/>
        <v>4.8249999999999886</v>
      </c>
      <c r="BE49" s="60">
        <f t="shared" si="14"/>
        <v>-6.2609999999999673</v>
      </c>
      <c r="BF49" s="60">
        <f t="shared" si="14"/>
        <v>-17.619100000000003</v>
      </c>
      <c r="BG49" s="60">
        <f t="shared" si="14"/>
        <v>-13.495900000000006</v>
      </c>
      <c r="BH49" s="59">
        <f t="shared" si="15"/>
        <v>1</v>
      </c>
      <c r="BI49" s="60">
        <f t="shared" si="41"/>
        <v>0.91346389020993279</v>
      </c>
      <c r="BJ49" s="60">
        <f t="shared" si="41"/>
        <v>1.1208858378377038</v>
      </c>
      <c r="BK49" s="60">
        <f t="shared" si="41"/>
        <v>1.0144407921329484</v>
      </c>
      <c r="BL49" s="60">
        <f t="shared" si="40"/>
        <v>1.0131500771289497</v>
      </c>
      <c r="BM49" s="60">
        <f t="shared" si="40"/>
        <v>0.98315771917695838</v>
      </c>
      <c r="BN49" s="60">
        <f t="shared" si="40"/>
        <v>0.95179215392276495</v>
      </c>
      <c r="BO49" s="60">
        <f t="shared" si="40"/>
        <v>0.96120339363582608</v>
      </c>
      <c r="BP49" s="76">
        <f t="shared" si="43"/>
        <v>100</v>
      </c>
      <c r="BQ49" s="60">
        <f t="shared" si="42"/>
        <v>91.346389020993286</v>
      </c>
      <c r="BR49" s="60">
        <f t="shared" si="42"/>
        <v>112.08858378377037</v>
      </c>
      <c r="BS49" s="60">
        <f t="shared" si="42"/>
        <v>101.44407921329484</v>
      </c>
      <c r="BT49" s="60">
        <f t="shared" si="42"/>
        <v>101.31500771289497</v>
      </c>
      <c r="BU49" s="60">
        <f t="shared" si="42"/>
        <v>98.315771917695841</v>
      </c>
      <c r="BV49" s="60">
        <f t="shared" si="42"/>
        <v>95.17921539227649</v>
      </c>
      <c r="BW49" s="60">
        <f t="shared" si="42"/>
        <v>96.120339363582602</v>
      </c>
      <c r="BX49" s="76">
        <f t="shared" si="18"/>
        <v>0</v>
      </c>
      <c r="BY49" s="60">
        <f t="shared" si="18"/>
        <v>-8.6536109790067144</v>
      </c>
      <c r="BZ49" s="60">
        <f t="shared" si="18"/>
        <v>12.088583783770375</v>
      </c>
      <c r="CA49" s="60">
        <f t="shared" si="18"/>
        <v>1.4440792132948417</v>
      </c>
      <c r="CB49" s="60">
        <f t="shared" si="8"/>
        <v>1.3150077128949675</v>
      </c>
      <c r="CC49" s="60">
        <f t="shared" si="8"/>
        <v>-1.6842280823041591</v>
      </c>
      <c r="CD49" s="60">
        <f t="shared" si="8"/>
        <v>-4.8207846077235104</v>
      </c>
      <c r="CE49" s="61">
        <f t="shared" si="8"/>
        <v>-3.8796606364173982</v>
      </c>
      <c r="CG49" s="88" t="s">
        <v>46</v>
      </c>
      <c r="CH49" s="138">
        <f t="shared" si="33"/>
        <v>353.00129250000003</v>
      </c>
      <c r="CI49" s="139">
        <f t="shared" si="34"/>
        <v>-2.6984285714285647</v>
      </c>
      <c r="CJ49" s="139">
        <f t="shared" si="19"/>
        <v>0.99218019012793024</v>
      </c>
      <c r="CK49" s="139">
        <f t="shared" si="20"/>
        <v>99.218019012793022</v>
      </c>
      <c r="CL49" s="140">
        <f t="shared" si="21"/>
        <v>-0.78198098720697828</v>
      </c>
    </row>
    <row r="50" spans="1:90" ht="48" x14ac:dyDescent="0.25">
      <c r="A50" s="37" t="s">
        <v>47</v>
      </c>
      <c r="B50" s="80">
        <v>115.398</v>
      </c>
      <c r="C50" s="81">
        <v>123.38900000000078</v>
      </c>
      <c r="D50" s="82">
        <v>123.78072999999999</v>
      </c>
      <c r="E50" s="81">
        <v>130.00200000000001</v>
      </c>
      <c r="F50" s="82">
        <v>122.19499999999999</v>
      </c>
      <c r="G50" s="83">
        <v>124.23699999999999</v>
      </c>
      <c r="H50" s="84">
        <v>111.22189999999999</v>
      </c>
      <c r="I50" s="83">
        <v>115.88500000000001</v>
      </c>
      <c r="J50" s="76">
        <f t="shared" si="22"/>
        <v>0</v>
      </c>
      <c r="K50" s="60">
        <f t="shared" si="37"/>
        <v>7.9910000000007813</v>
      </c>
      <c r="L50" s="60">
        <f t="shared" si="37"/>
        <v>8.3827299999999951</v>
      </c>
      <c r="M50" s="60">
        <f t="shared" si="37"/>
        <v>14.604000000000013</v>
      </c>
      <c r="N50" s="60">
        <f t="shared" si="37"/>
        <v>6.796999999999997</v>
      </c>
      <c r="O50" s="60">
        <f t="shared" si="37"/>
        <v>8.8389999999999986</v>
      </c>
      <c r="P50" s="60">
        <f t="shared" si="37"/>
        <v>-4.1761000000000053</v>
      </c>
      <c r="Q50" s="61">
        <f t="shared" si="37"/>
        <v>0.48700000000000898</v>
      </c>
      <c r="R50" s="59">
        <f t="shared" si="10"/>
        <v>1</v>
      </c>
      <c r="S50" s="60">
        <f t="shared" si="24"/>
        <v>1.0692473006464651</v>
      </c>
      <c r="T50" s="60">
        <f t="shared" si="25"/>
        <v>1.0726419002062426</v>
      </c>
      <c r="U50" s="60">
        <f t="shared" si="26"/>
        <v>1.1265533198149016</v>
      </c>
      <c r="V50" s="60">
        <f t="shared" si="27"/>
        <v>1.0589005008752317</v>
      </c>
      <c r="W50" s="60">
        <f t="shared" si="28"/>
        <v>1.0765957815560061</v>
      </c>
      <c r="X50" s="60">
        <f t="shared" si="29"/>
        <v>0.96381133121891194</v>
      </c>
      <c r="Y50" s="60">
        <f t="shared" si="30"/>
        <v>1.0042201771261201</v>
      </c>
      <c r="Z50" s="76">
        <f t="shared" si="44"/>
        <v>100</v>
      </c>
      <c r="AA50" s="60">
        <f t="shared" si="44"/>
        <v>106.92473006464651</v>
      </c>
      <c r="AB50" s="60">
        <f t="shared" si="44"/>
        <v>107.26419002062426</v>
      </c>
      <c r="AC50" s="60">
        <f t="shared" si="44"/>
        <v>112.65533198149016</v>
      </c>
      <c r="AD50" s="60">
        <f t="shared" si="44"/>
        <v>105.89005008752316</v>
      </c>
      <c r="AE50" s="60">
        <f t="shared" si="44"/>
        <v>107.65957815560061</v>
      </c>
      <c r="AF50" s="60">
        <f t="shared" si="44"/>
        <v>96.381133121891196</v>
      </c>
      <c r="AG50" s="77">
        <f t="shared" si="44"/>
        <v>100.42201771261202</v>
      </c>
      <c r="AH50" s="76">
        <f t="shared" si="39"/>
        <v>0</v>
      </c>
      <c r="AI50" s="60">
        <f t="shared" si="39"/>
        <v>6.9247300646465106</v>
      </c>
      <c r="AJ50" s="60">
        <f t="shared" si="39"/>
        <v>7.2641900206242553</v>
      </c>
      <c r="AK50" s="60">
        <f t="shared" si="38"/>
        <v>12.655331981490164</v>
      </c>
      <c r="AL50" s="60">
        <f t="shared" si="38"/>
        <v>5.8900500875231643</v>
      </c>
      <c r="AM50" s="60">
        <f t="shared" si="38"/>
        <v>7.6595781556006131</v>
      </c>
      <c r="AN50" s="60">
        <f t="shared" si="38"/>
        <v>-3.618866878108804</v>
      </c>
      <c r="AO50" s="61">
        <f t="shared" si="38"/>
        <v>0.4220177126120177</v>
      </c>
      <c r="AQ50" s="37" t="s">
        <v>47</v>
      </c>
      <c r="AR50" s="80">
        <v>115.398</v>
      </c>
      <c r="AS50" s="81">
        <v>123.38900000000078</v>
      </c>
      <c r="AT50" s="82">
        <v>123.78072999999999</v>
      </c>
      <c r="AU50" s="81">
        <v>130.00200000000001</v>
      </c>
      <c r="AV50" s="82">
        <v>122.19499999999999</v>
      </c>
      <c r="AW50" s="83">
        <v>124.23699999999999</v>
      </c>
      <c r="AX50" s="84">
        <v>111.22189999999999</v>
      </c>
      <c r="AY50" s="83">
        <v>115.88500000000001</v>
      </c>
      <c r="AZ50" s="76">
        <v>0</v>
      </c>
      <c r="BA50" s="60">
        <f t="shared" si="31"/>
        <v>7.9910000000007813</v>
      </c>
      <c r="BB50" s="60">
        <f t="shared" si="14"/>
        <v>0.39172999999921387</v>
      </c>
      <c r="BC50" s="60">
        <f t="shared" si="14"/>
        <v>6.2212700000000183</v>
      </c>
      <c r="BD50" s="60">
        <f t="shared" si="14"/>
        <v>-7.8070000000000164</v>
      </c>
      <c r="BE50" s="60">
        <f t="shared" si="14"/>
        <v>2.0420000000000016</v>
      </c>
      <c r="BF50" s="60">
        <f t="shared" si="14"/>
        <v>-13.015100000000004</v>
      </c>
      <c r="BG50" s="60">
        <f t="shared" si="14"/>
        <v>4.6631000000000142</v>
      </c>
      <c r="BH50" s="59">
        <f t="shared" si="15"/>
        <v>1</v>
      </c>
      <c r="BI50" s="60">
        <f t="shared" si="41"/>
        <v>1.0692473006464651</v>
      </c>
      <c r="BJ50" s="60">
        <f t="shared" si="41"/>
        <v>1.0031747562586553</v>
      </c>
      <c r="BK50" s="60">
        <f t="shared" si="41"/>
        <v>1.0502604080619011</v>
      </c>
      <c r="BL50" s="60">
        <f t="shared" si="40"/>
        <v>0.93994707773726549</v>
      </c>
      <c r="BM50" s="60">
        <f t="shared" si="40"/>
        <v>1.0167109947215516</v>
      </c>
      <c r="BN50" s="60">
        <f t="shared" si="40"/>
        <v>0.89523974339367496</v>
      </c>
      <c r="BO50" s="60">
        <f t="shared" si="40"/>
        <v>1.0419260954901868</v>
      </c>
      <c r="BP50" s="76">
        <f t="shared" si="43"/>
        <v>100</v>
      </c>
      <c r="BQ50" s="60">
        <f t="shared" si="42"/>
        <v>106.92473006464651</v>
      </c>
      <c r="BR50" s="60">
        <f t="shared" si="42"/>
        <v>100.31747562586553</v>
      </c>
      <c r="BS50" s="60">
        <f t="shared" si="42"/>
        <v>105.02604080619011</v>
      </c>
      <c r="BT50" s="60">
        <f t="shared" si="42"/>
        <v>93.994707773726546</v>
      </c>
      <c r="BU50" s="60">
        <f t="shared" si="42"/>
        <v>101.67109947215516</v>
      </c>
      <c r="BV50" s="60">
        <f t="shared" si="42"/>
        <v>89.523974339367498</v>
      </c>
      <c r="BW50" s="60">
        <f t="shared" si="42"/>
        <v>104.19260954901868</v>
      </c>
      <c r="BX50" s="76">
        <f t="shared" si="18"/>
        <v>0</v>
      </c>
      <c r="BY50" s="60">
        <f t="shared" si="18"/>
        <v>6.9247300646465106</v>
      </c>
      <c r="BZ50" s="60">
        <f t="shared" si="18"/>
        <v>0.31747562586552647</v>
      </c>
      <c r="CA50" s="60">
        <f t="shared" si="18"/>
        <v>5.0260408061901103</v>
      </c>
      <c r="CB50" s="60">
        <f t="shared" si="8"/>
        <v>-6.005292226273454</v>
      </c>
      <c r="CC50" s="60">
        <f t="shared" si="8"/>
        <v>1.6710994721551629</v>
      </c>
      <c r="CD50" s="60">
        <f t="shared" si="8"/>
        <v>-10.476025660632502</v>
      </c>
      <c r="CE50" s="61">
        <f t="shared" si="8"/>
        <v>4.1926095490186839</v>
      </c>
      <c r="CG50" s="88" t="s">
        <v>47</v>
      </c>
      <c r="CH50" s="138">
        <f t="shared" si="33"/>
        <v>120.76357875000009</v>
      </c>
      <c r="CI50" s="139">
        <f t="shared" si="34"/>
        <v>6.9571428571429852E-2</v>
      </c>
      <c r="CJ50" s="139">
        <f t="shared" si="19"/>
        <v>1.0006017948849604</v>
      </c>
      <c r="CK50" s="139">
        <f t="shared" si="20"/>
        <v>100.06017948849603</v>
      </c>
      <c r="CL50" s="140">
        <f t="shared" si="21"/>
        <v>6.0179488496032718E-2</v>
      </c>
    </row>
    <row r="51" spans="1:90" ht="48" x14ac:dyDescent="0.25">
      <c r="A51" s="37" t="s">
        <v>48</v>
      </c>
      <c r="B51" s="80">
        <v>95.171999999999997</v>
      </c>
      <c r="C51" s="81">
        <v>87.006100000000544</v>
      </c>
      <c r="D51" s="82">
        <v>81.0929</v>
      </c>
      <c r="E51" s="81">
        <v>80.817999999999998</v>
      </c>
      <c r="F51" s="82">
        <v>80.394000000000005</v>
      </c>
      <c r="G51" s="83">
        <v>74.578999999999994</v>
      </c>
      <c r="H51" s="84">
        <v>81.618600000000001</v>
      </c>
      <c r="I51" s="83">
        <v>72.424000000000007</v>
      </c>
      <c r="J51" s="76">
        <f t="shared" si="22"/>
        <v>0</v>
      </c>
      <c r="K51" s="60">
        <f t="shared" si="37"/>
        <v>-8.1658999999994535</v>
      </c>
      <c r="L51" s="60">
        <f t="shared" si="37"/>
        <v>-14.079099999999997</v>
      </c>
      <c r="M51" s="60">
        <f t="shared" si="37"/>
        <v>-14.353999999999999</v>
      </c>
      <c r="N51" s="60">
        <f t="shared" si="37"/>
        <v>-14.777999999999992</v>
      </c>
      <c r="O51" s="60">
        <f t="shared" si="37"/>
        <v>-20.593000000000004</v>
      </c>
      <c r="P51" s="60">
        <f t="shared" si="37"/>
        <v>-13.553399999999996</v>
      </c>
      <c r="Q51" s="61">
        <f t="shared" si="37"/>
        <v>-22.74799999999999</v>
      </c>
      <c r="R51" s="59">
        <f t="shared" si="10"/>
        <v>1</v>
      </c>
      <c r="S51" s="60">
        <f t="shared" si="24"/>
        <v>0.91419850376161627</v>
      </c>
      <c r="T51" s="60">
        <f t="shared" si="25"/>
        <v>0.85206678434833782</v>
      </c>
      <c r="U51" s="60">
        <f t="shared" si="26"/>
        <v>0.84917832976085406</v>
      </c>
      <c r="V51" s="60">
        <f t="shared" si="27"/>
        <v>0.84472323792712145</v>
      </c>
      <c r="W51" s="60">
        <f t="shared" si="28"/>
        <v>0.7836233345942083</v>
      </c>
      <c r="X51" s="60">
        <f t="shared" si="29"/>
        <v>0.85759046778464254</v>
      </c>
      <c r="Y51" s="60">
        <f t="shared" si="30"/>
        <v>0.76098012020342132</v>
      </c>
      <c r="Z51" s="76">
        <f t="shared" si="44"/>
        <v>100</v>
      </c>
      <c r="AA51" s="60">
        <f t="shared" si="44"/>
        <v>91.419850376161634</v>
      </c>
      <c r="AB51" s="60">
        <f t="shared" si="44"/>
        <v>85.206678434833776</v>
      </c>
      <c r="AC51" s="60">
        <f t="shared" si="44"/>
        <v>84.917832976085407</v>
      </c>
      <c r="AD51" s="60">
        <f t="shared" si="44"/>
        <v>84.472323792712146</v>
      </c>
      <c r="AE51" s="60">
        <f t="shared" si="44"/>
        <v>78.362333459420825</v>
      </c>
      <c r="AF51" s="60">
        <f t="shared" si="44"/>
        <v>85.759046778464253</v>
      </c>
      <c r="AG51" s="77">
        <f t="shared" si="44"/>
        <v>76.098012020342125</v>
      </c>
      <c r="AH51" s="76">
        <f t="shared" si="39"/>
        <v>0</v>
      </c>
      <c r="AI51" s="60">
        <f t="shared" si="39"/>
        <v>-8.5801496238383663</v>
      </c>
      <c r="AJ51" s="60">
        <f t="shared" si="39"/>
        <v>-14.793321565166224</v>
      </c>
      <c r="AK51" s="60">
        <f t="shared" si="38"/>
        <v>-15.082167023914593</v>
      </c>
      <c r="AL51" s="60">
        <f t="shared" si="38"/>
        <v>-15.527676207287854</v>
      </c>
      <c r="AM51" s="60">
        <f t="shared" si="38"/>
        <v>-21.637666540579175</v>
      </c>
      <c r="AN51" s="60">
        <f t="shared" si="38"/>
        <v>-14.240953221535747</v>
      </c>
      <c r="AO51" s="61">
        <f t="shared" si="38"/>
        <v>-23.901987979657875</v>
      </c>
      <c r="AQ51" s="37" t="s">
        <v>48</v>
      </c>
      <c r="AR51" s="80">
        <v>95.171999999999997</v>
      </c>
      <c r="AS51" s="81">
        <v>87.006100000000544</v>
      </c>
      <c r="AT51" s="82">
        <v>81.0929</v>
      </c>
      <c r="AU51" s="81">
        <v>80.817999999999998</v>
      </c>
      <c r="AV51" s="82">
        <v>80.394000000000005</v>
      </c>
      <c r="AW51" s="83">
        <v>74.578999999999994</v>
      </c>
      <c r="AX51" s="84">
        <v>81.618600000000001</v>
      </c>
      <c r="AY51" s="83">
        <v>72.424000000000007</v>
      </c>
      <c r="AZ51" s="76">
        <v>0</v>
      </c>
      <c r="BA51" s="60">
        <f t="shared" si="31"/>
        <v>-8.1658999999994535</v>
      </c>
      <c r="BB51" s="60">
        <f t="shared" si="14"/>
        <v>-5.9132000000005434</v>
      </c>
      <c r="BC51" s="60">
        <f t="shared" si="14"/>
        <v>-0.27490000000000236</v>
      </c>
      <c r="BD51" s="60">
        <f t="shared" si="14"/>
        <v>-0.42399999999999238</v>
      </c>
      <c r="BE51" s="60">
        <f t="shared" si="14"/>
        <v>-5.8150000000000119</v>
      </c>
      <c r="BF51" s="60">
        <f t="shared" si="14"/>
        <v>7.0396000000000072</v>
      </c>
      <c r="BG51" s="60">
        <f t="shared" si="14"/>
        <v>-9.1945999999999941</v>
      </c>
      <c r="BH51" s="59">
        <f t="shared" si="15"/>
        <v>1</v>
      </c>
      <c r="BI51" s="60">
        <f t="shared" si="41"/>
        <v>0.91419850376161627</v>
      </c>
      <c r="BJ51" s="60">
        <f t="shared" si="41"/>
        <v>0.9320369491334457</v>
      </c>
      <c r="BK51" s="60">
        <f t="shared" si="41"/>
        <v>0.99661006080680303</v>
      </c>
      <c r="BL51" s="60">
        <f t="shared" si="40"/>
        <v>0.99475364399020028</v>
      </c>
      <c r="BM51" s="60">
        <f t="shared" si="40"/>
        <v>0.92766873149737528</v>
      </c>
      <c r="BN51" s="60">
        <f t="shared" si="40"/>
        <v>1.0943911825044585</v>
      </c>
      <c r="BO51" s="60">
        <f t="shared" si="40"/>
        <v>0.88734675674417363</v>
      </c>
      <c r="BP51" s="76">
        <f t="shared" si="43"/>
        <v>100</v>
      </c>
      <c r="BQ51" s="60">
        <f t="shared" si="42"/>
        <v>91.419850376161634</v>
      </c>
      <c r="BR51" s="60">
        <f t="shared" si="42"/>
        <v>93.203694913344577</v>
      </c>
      <c r="BS51" s="60">
        <f t="shared" si="42"/>
        <v>99.661006080680309</v>
      </c>
      <c r="BT51" s="60">
        <f t="shared" si="42"/>
        <v>99.475364399020023</v>
      </c>
      <c r="BU51" s="60">
        <f t="shared" si="42"/>
        <v>92.766873149737535</v>
      </c>
      <c r="BV51" s="60">
        <f t="shared" si="42"/>
        <v>109.43911825044586</v>
      </c>
      <c r="BW51" s="60">
        <f t="shared" si="42"/>
        <v>88.73467567441736</v>
      </c>
      <c r="BX51" s="76">
        <f t="shared" si="18"/>
        <v>0</v>
      </c>
      <c r="BY51" s="60">
        <f t="shared" si="18"/>
        <v>-8.5801496238383663</v>
      </c>
      <c r="BZ51" s="60">
        <f t="shared" si="18"/>
        <v>-6.7963050866554227</v>
      </c>
      <c r="CA51" s="60">
        <f t="shared" si="18"/>
        <v>-0.33899391931969092</v>
      </c>
      <c r="CB51" s="60">
        <f t="shared" si="8"/>
        <v>-0.52463560097997686</v>
      </c>
      <c r="CC51" s="60">
        <f t="shared" si="8"/>
        <v>-7.2331268502624653</v>
      </c>
      <c r="CD51" s="60">
        <f t="shared" si="8"/>
        <v>9.4391182504458584</v>
      </c>
      <c r="CE51" s="61">
        <f t="shared" si="8"/>
        <v>-11.26532432558264</v>
      </c>
      <c r="CG51" s="88" t="s">
        <v>48</v>
      </c>
      <c r="CH51" s="138">
        <f t="shared" si="33"/>
        <v>81.638075000000057</v>
      </c>
      <c r="CI51" s="139">
        <f t="shared" si="34"/>
        <v>-3.2497142857142842</v>
      </c>
      <c r="CJ51" s="139">
        <f t="shared" si="19"/>
        <v>0.96173036905993614</v>
      </c>
      <c r="CK51" s="139">
        <f t="shared" si="20"/>
        <v>96.173036905993612</v>
      </c>
      <c r="CL51" s="140">
        <f t="shared" si="21"/>
        <v>-3.8269630940063877</v>
      </c>
    </row>
    <row r="52" spans="1:90" ht="24" x14ac:dyDescent="0.25">
      <c r="A52" s="37" t="s">
        <v>49</v>
      </c>
      <c r="B52" s="80">
        <v>220.84</v>
      </c>
      <c r="C52" s="81">
        <v>219.0787</v>
      </c>
      <c r="D52" s="82">
        <v>177.92642000000001</v>
      </c>
      <c r="E52" s="81">
        <v>228.708</v>
      </c>
      <c r="F52" s="82">
        <v>198.596</v>
      </c>
      <c r="G52" s="83">
        <v>183.57300000000001</v>
      </c>
      <c r="H52" s="84">
        <v>190.02070000000001</v>
      </c>
      <c r="I52" s="83">
        <v>177.672</v>
      </c>
      <c r="J52" s="76">
        <f t="shared" si="22"/>
        <v>0</v>
      </c>
      <c r="K52" s="60">
        <f t="shared" si="37"/>
        <v>-1.7613000000000056</v>
      </c>
      <c r="L52" s="60">
        <f t="shared" si="37"/>
        <v>-42.913579999999996</v>
      </c>
      <c r="M52" s="60">
        <f t="shared" si="37"/>
        <v>7.867999999999995</v>
      </c>
      <c r="N52" s="60">
        <f t="shared" si="37"/>
        <v>-22.244</v>
      </c>
      <c r="O52" s="60">
        <f t="shared" si="37"/>
        <v>-37.266999999999996</v>
      </c>
      <c r="P52" s="60">
        <f t="shared" si="37"/>
        <v>-30.819299999999998</v>
      </c>
      <c r="Q52" s="61">
        <f t="shared" si="37"/>
        <v>-43.168000000000006</v>
      </c>
      <c r="R52" s="59">
        <f t="shared" si="10"/>
        <v>1</v>
      </c>
      <c r="S52" s="60">
        <f t="shared" si="24"/>
        <v>0.99202454265531603</v>
      </c>
      <c r="T52" s="60">
        <f t="shared" si="25"/>
        <v>0.80568022097446113</v>
      </c>
      <c r="U52" s="60">
        <f t="shared" si="26"/>
        <v>1.0356276036949827</v>
      </c>
      <c r="V52" s="60">
        <f t="shared" si="27"/>
        <v>0.89927549357000547</v>
      </c>
      <c r="W52" s="60">
        <f t="shared" si="28"/>
        <v>0.83124886795870312</v>
      </c>
      <c r="X52" s="60">
        <f t="shared" si="29"/>
        <v>0.86044511863792794</v>
      </c>
      <c r="Y52" s="60">
        <f t="shared" si="30"/>
        <v>0.80452816518746606</v>
      </c>
      <c r="Z52" s="76">
        <f t="shared" si="44"/>
        <v>100</v>
      </c>
      <c r="AA52" s="60">
        <f t="shared" si="44"/>
        <v>99.2024542655316</v>
      </c>
      <c r="AB52" s="60">
        <f t="shared" si="44"/>
        <v>80.568022097446118</v>
      </c>
      <c r="AC52" s="60">
        <f t="shared" si="44"/>
        <v>103.56276036949828</v>
      </c>
      <c r="AD52" s="60">
        <f t="shared" si="44"/>
        <v>89.927549357000544</v>
      </c>
      <c r="AE52" s="60">
        <f t="shared" si="44"/>
        <v>83.12488679587031</v>
      </c>
      <c r="AF52" s="60">
        <f t="shared" si="44"/>
        <v>86.044511863792792</v>
      </c>
      <c r="AG52" s="77">
        <f t="shared" si="44"/>
        <v>80.452816518746602</v>
      </c>
      <c r="AH52" s="76">
        <f t="shared" si="39"/>
        <v>0</v>
      </c>
      <c r="AI52" s="60">
        <f t="shared" si="39"/>
        <v>-0.79754573446840027</v>
      </c>
      <c r="AJ52" s="60">
        <f t="shared" si="39"/>
        <v>-19.431977902553882</v>
      </c>
      <c r="AK52" s="60">
        <f t="shared" si="38"/>
        <v>3.5627603694982781</v>
      </c>
      <c r="AL52" s="60">
        <f t="shared" si="38"/>
        <v>-10.072450642999456</v>
      </c>
      <c r="AM52" s="60">
        <f t="shared" si="38"/>
        <v>-16.87511320412969</v>
      </c>
      <c r="AN52" s="60">
        <f t="shared" si="38"/>
        <v>-13.955488136207208</v>
      </c>
      <c r="AO52" s="61">
        <f t="shared" si="38"/>
        <v>-19.547183481253398</v>
      </c>
      <c r="AQ52" s="37" t="s">
        <v>49</v>
      </c>
      <c r="AR52" s="80">
        <v>220.84</v>
      </c>
      <c r="AS52" s="81">
        <v>219.0787</v>
      </c>
      <c r="AT52" s="82">
        <v>177.92642000000001</v>
      </c>
      <c r="AU52" s="81">
        <v>228.708</v>
      </c>
      <c r="AV52" s="82">
        <v>198.596</v>
      </c>
      <c r="AW52" s="83">
        <v>183.57300000000001</v>
      </c>
      <c r="AX52" s="84">
        <v>190.02070000000001</v>
      </c>
      <c r="AY52" s="83">
        <v>177.672</v>
      </c>
      <c r="AZ52" s="76">
        <v>0</v>
      </c>
      <c r="BA52" s="60">
        <f t="shared" si="31"/>
        <v>-1.7613000000000056</v>
      </c>
      <c r="BB52" s="60">
        <f t="shared" si="14"/>
        <v>-41.15227999999999</v>
      </c>
      <c r="BC52" s="60">
        <f t="shared" si="14"/>
        <v>50.781579999999991</v>
      </c>
      <c r="BD52" s="60">
        <f t="shared" si="14"/>
        <v>-30.111999999999995</v>
      </c>
      <c r="BE52" s="60">
        <f t="shared" si="14"/>
        <v>-15.022999999999996</v>
      </c>
      <c r="BF52" s="60">
        <f t="shared" si="14"/>
        <v>6.4476999999999975</v>
      </c>
      <c r="BG52" s="60">
        <f t="shared" si="14"/>
        <v>-12.348700000000008</v>
      </c>
      <c r="BH52" s="59">
        <f t="shared" si="15"/>
        <v>1</v>
      </c>
      <c r="BI52" s="60">
        <f t="shared" si="41"/>
        <v>0.99202454265531603</v>
      </c>
      <c r="BJ52" s="60">
        <f t="shared" si="41"/>
        <v>0.81215754886257774</v>
      </c>
      <c r="BK52" s="60">
        <f t="shared" si="41"/>
        <v>1.2854077545088582</v>
      </c>
      <c r="BL52" s="60">
        <f t="shared" si="40"/>
        <v>0.86833866764608147</v>
      </c>
      <c r="BM52" s="60">
        <f t="shared" si="40"/>
        <v>0.92435396483312859</v>
      </c>
      <c r="BN52" s="60">
        <f t="shared" si="40"/>
        <v>1.0351233569206801</v>
      </c>
      <c r="BO52" s="60">
        <f t="shared" si="40"/>
        <v>0.93501392216742696</v>
      </c>
      <c r="BP52" s="76">
        <f t="shared" si="43"/>
        <v>100</v>
      </c>
      <c r="BQ52" s="60">
        <f t="shared" si="42"/>
        <v>99.2024542655316</v>
      </c>
      <c r="BR52" s="60">
        <f t="shared" si="42"/>
        <v>81.21575488625777</v>
      </c>
      <c r="BS52" s="60">
        <f t="shared" si="42"/>
        <v>128.54077545088583</v>
      </c>
      <c r="BT52" s="60">
        <f t="shared" si="42"/>
        <v>86.833866764608146</v>
      </c>
      <c r="BU52" s="60">
        <f t="shared" si="42"/>
        <v>92.435396483312857</v>
      </c>
      <c r="BV52" s="60">
        <f t="shared" si="42"/>
        <v>103.51233569206801</v>
      </c>
      <c r="BW52" s="60">
        <f t="shared" si="42"/>
        <v>93.501392216742701</v>
      </c>
      <c r="BX52" s="76">
        <f t="shared" si="18"/>
        <v>0</v>
      </c>
      <c r="BY52" s="60">
        <f t="shared" si="18"/>
        <v>-0.79754573446840027</v>
      </c>
      <c r="BZ52" s="60">
        <f t="shared" si="18"/>
        <v>-18.78424511374223</v>
      </c>
      <c r="CA52" s="60">
        <f t="shared" si="18"/>
        <v>28.540775450885832</v>
      </c>
      <c r="CB52" s="60">
        <f t="shared" si="8"/>
        <v>-13.166133235391854</v>
      </c>
      <c r="CC52" s="60">
        <f t="shared" si="8"/>
        <v>-7.5646035166871428</v>
      </c>
      <c r="CD52" s="60">
        <f t="shared" si="8"/>
        <v>3.5123356920680067</v>
      </c>
      <c r="CE52" s="61">
        <f t="shared" si="8"/>
        <v>-6.4986077832572988</v>
      </c>
      <c r="CG52" s="88" t="s">
        <v>49</v>
      </c>
      <c r="CH52" s="138">
        <f t="shared" si="33"/>
        <v>199.55185250000002</v>
      </c>
      <c r="CI52" s="139">
        <f t="shared" si="34"/>
        <v>-6.1668571428571441</v>
      </c>
      <c r="CJ52" s="139">
        <f t="shared" si="19"/>
        <v>0.96940642373502439</v>
      </c>
      <c r="CK52" s="139">
        <f t="shared" si="20"/>
        <v>96.940642373502442</v>
      </c>
      <c r="CL52" s="140">
        <f t="shared" si="21"/>
        <v>-3.0593576264975582</v>
      </c>
    </row>
    <row r="53" spans="1:90" ht="24" x14ac:dyDescent="0.25">
      <c r="A53" s="37" t="s">
        <v>50</v>
      </c>
      <c r="B53" s="80">
        <v>135.952</v>
      </c>
      <c r="C53" s="81">
        <v>117.32030000000076</v>
      </c>
      <c r="D53" s="82">
        <v>115.42833</v>
      </c>
      <c r="E53" s="81">
        <v>108.983</v>
      </c>
      <c r="F53" s="82">
        <v>103.125</v>
      </c>
      <c r="G53" s="83">
        <v>96.478999999999999</v>
      </c>
      <c r="H53" s="84">
        <v>87.430399999999992</v>
      </c>
      <c r="I53" s="83">
        <v>82.608000000000004</v>
      </c>
      <c r="J53" s="76">
        <f t="shared" si="22"/>
        <v>0</v>
      </c>
      <c r="K53" s="60">
        <f t="shared" si="37"/>
        <v>-18.631699999999242</v>
      </c>
      <c r="L53" s="60">
        <f t="shared" si="37"/>
        <v>-20.523669999999996</v>
      </c>
      <c r="M53" s="60">
        <f t="shared" si="37"/>
        <v>-26.968999999999994</v>
      </c>
      <c r="N53" s="60">
        <f t="shared" si="37"/>
        <v>-32.826999999999998</v>
      </c>
      <c r="O53" s="60">
        <f t="shared" si="37"/>
        <v>-39.472999999999999</v>
      </c>
      <c r="P53" s="60">
        <f t="shared" si="37"/>
        <v>-48.521600000000007</v>
      </c>
      <c r="Q53" s="61">
        <f t="shared" si="37"/>
        <v>-53.343999999999994</v>
      </c>
      <c r="R53" s="59">
        <f t="shared" si="10"/>
        <v>1</v>
      </c>
      <c r="S53" s="60">
        <f t="shared" si="24"/>
        <v>0.86295383664823433</v>
      </c>
      <c r="T53" s="60">
        <f t="shared" si="25"/>
        <v>0.84903738084029656</v>
      </c>
      <c r="U53" s="60">
        <f t="shared" si="26"/>
        <v>0.80162851594680484</v>
      </c>
      <c r="V53" s="60">
        <f t="shared" si="27"/>
        <v>0.75853977874543954</v>
      </c>
      <c r="W53" s="60">
        <f t="shared" si="28"/>
        <v>0.70965487819230322</v>
      </c>
      <c r="X53" s="60">
        <f t="shared" si="29"/>
        <v>0.64309756384606331</v>
      </c>
      <c r="Y53" s="60">
        <f t="shared" si="30"/>
        <v>0.60762622101918329</v>
      </c>
      <c r="Z53" s="76">
        <f t="shared" si="44"/>
        <v>100</v>
      </c>
      <c r="AA53" s="60">
        <f t="shared" si="44"/>
        <v>86.295383664823433</v>
      </c>
      <c r="AB53" s="60">
        <f t="shared" si="44"/>
        <v>84.903738084029655</v>
      </c>
      <c r="AC53" s="60">
        <f t="shared" si="44"/>
        <v>80.16285159468049</v>
      </c>
      <c r="AD53" s="60">
        <f t="shared" si="44"/>
        <v>75.853977874543958</v>
      </c>
      <c r="AE53" s="60">
        <f t="shared" si="44"/>
        <v>70.965487819230319</v>
      </c>
      <c r="AF53" s="60">
        <f t="shared" si="44"/>
        <v>64.309756384606331</v>
      </c>
      <c r="AG53" s="77">
        <f t="shared" si="44"/>
        <v>60.762622101918332</v>
      </c>
      <c r="AH53" s="76">
        <f t="shared" si="39"/>
        <v>0</v>
      </c>
      <c r="AI53" s="60">
        <f t="shared" si="39"/>
        <v>-13.704616335176567</v>
      </c>
      <c r="AJ53" s="60">
        <f t="shared" si="39"/>
        <v>-15.096261915970345</v>
      </c>
      <c r="AK53" s="60">
        <f t="shared" si="38"/>
        <v>-19.83714840531951</v>
      </c>
      <c r="AL53" s="60">
        <f t="shared" si="38"/>
        <v>-24.146022125456042</v>
      </c>
      <c r="AM53" s="60">
        <f t="shared" si="38"/>
        <v>-29.034512180769681</v>
      </c>
      <c r="AN53" s="60">
        <f t="shared" si="38"/>
        <v>-35.690243615393669</v>
      </c>
      <c r="AO53" s="61">
        <f t="shared" si="38"/>
        <v>-39.237377898081668</v>
      </c>
      <c r="AQ53" s="37" t="s">
        <v>50</v>
      </c>
      <c r="AR53" s="80">
        <v>135.952</v>
      </c>
      <c r="AS53" s="81">
        <v>117.32030000000076</v>
      </c>
      <c r="AT53" s="82">
        <v>115.42833</v>
      </c>
      <c r="AU53" s="81">
        <v>108.983</v>
      </c>
      <c r="AV53" s="82">
        <v>103.125</v>
      </c>
      <c r="AW53" s="83">
        <v>96.478999999999999</v>
      </c>
      <c r="AX53" s="84">
        <v>87.430399999999992</v>
      </c>
      <c r="AY53" s="83">
        <v>82.608000000000004</v>
      </c>
      <c r="AZ53" s="76">
        <v>0</v>
      </c>
      <c r="BA53" s="60">
        <f t="shared" si="31"/>
        <v>-18.631699999999242</v>
      </c>
      <c r="BB53" s="60">
        <f t="shared" si="14"/>
        <v>-1.8919700000007538</v>
      </c>
      <c r="BC53" s="60">
        <f t="shared" si="14"/>
        <v>-6.4453299999999984</v>
      </c>
      <c r="BD53" s="60">
        <f t="shared" si="14"/>
        <v>-5.8580000000000041</v>
      </c>
      <c r="BE53" s="60">
        <f t="shared" si="14"/>
        <v>-6.6460000000000008</v>
      </c>
      <c r="BF53" s="60">
        <f t="shared" si="14"/>
        <v>-9.0486000000000075</v>
      </c>
      <c r="BG53" s="60">
        <f t="shared" si="14"/>
        <v>-4.8223999999999876</v>
      </c>
      <c r="BH53" s="59">
        <f t="shared" si="15"/>
        <v>1</v>
      </c>
      <c r="BI53" s="60">
        <f t="shared" si="41"/>
        <v>0.86295383664823433</v>
      </c>
      <c r="BJ53" s="60">
        <f t="shared" si="41"/>
        <v>0.98387346435356249</v>
      </c>
      <c r="BK53" s="60">
        <f t="shared" si="41"/>
        <v>0.94416162825885119</v>
      </c>
      <c r="BL53" s="60">
        <f t="shared" si="40"/>
        <v>0.94624849747208273</v>
      </c>
      <c r="BM53" s="60">
        <f t="shared" si="40"/>
        <v>0.93555393939393938</v>
      </c>
      <c r="BN53" s="60">
        <f t="shared" si="40"/>
        <v>0.90621171446636051</v>
      </c>
      <c r="BO53" s="60">
        <f t="shared" si="40"/>
        <v>0.9448429836761586</v>
      </c>
      <c r="BP53" s="76">
        <f t="shared" si="43"/>
        <v>100</v>
      </c>
      <c r="BQ53" s="60">
        <f t="shared" si="42"/>
        <v>86.295383664823433</v>
      </c>
      <c r="BR53" s="60">
        <f t="shared" si="42"/>
        <v>98.38734643535625</v>
      </c>
      <c r="BS53" s="60">
        <f t="shared" si="42"/>
        <v>94.416162825885124</v>
      </c>
      <c r="BT53" s="60">
        <f t="shared" si="42"/>
        <v>94.624849747208273</v>
      </c>
      <c r="BU53" s="60">
        <f t="shared" si="42"/>
        <v>93.555393939393937</v>
      </c>
      <c r="BV53" s="60">
        <f t="shared" si="42"/>
        <v>90.621171446636055</v>
      </c>
      <c r="BW53" s="60">
        <f t="shared" si="42"/>
        <v>94.484298367615864</v>
      </c>
      <c r="BX53" s="76">
        <f t="shared" si="18"/>
        <v>0</v>
      </c>
      <c r="BY53" s="60">
        <f t="shared" si="18"/>
        <v>-13.704616335176567</v>
      </c>
      <c r="BZ53" s="60">
        <f t="shared" si="18"/>
        <v>-1.6126535646437503</v>
      </c>
      <c r="CA53" s="60">
        <f t="shared" si="18"/>
        <v>-5.5838371741148762</v>
      </c>
      <c r="CB53" s="60">
        <f t="shared" si="8"/>
        <v>-5.3751502527917268</v>
      </c>
      <c r="CC53" s="60">
        <f t="shared" si="8"/>
        <v>-6.4446060606060627</v>
      </c>
      <c r="CD53" s="60">
        <f t="shared" si="8"/>
        <v>-9.3788285533639453</v>
      </c>
      <c r="CE53" s="61">
        <f t="shared" si="8"/>
        <v>-5.5157016323841361</v>
      </c>
      <c r="CG53" s="88" t="s">
        <v>50</v>
      </c>
      <c r="CH53" s="138">
        <f t="shared" si="33"/>
        <v>105.91575375000011</v>
      </c>
      <c r="CI53" s="139">
        <f t="shared" si="34"/>
        <v>-7.6205714285714281</v>
      </c>
      <c r="CJ53" s="139">
        <f t="shared" si="19"/>
        <v>0.93130284473440372</v>
      </c>
      <c r="CK53" s="139">
        <f t="shared" si="20"/>
        <v>93.130284473440369</v>
      </c>
      <c r="CL53" s="140">
        <f t="shared" si="21"/>
        <v>-6.8697155265596308</v>
      </c>
    </row>
    <row r="54" spans="1:90" ht="36" x14ac:dyDescent="0.25">
      <c r="A54" s="37" t="s">
        <v>51</v>
      </c>
      <c r="B54" s="80">
        <v>375.02199999999999</v>
      </c>
      <c r="C54" s="81">
        <v>289.52329999999904</v>
      </c>
      <c r="D54" s="82">
        <v>352.03395</v>
      </c>
      <c r="E54" s="81">
        <v>369.43200000000002</v>
      </c>
      <c r="F54" s="82">
        <v>373.92200000000003</v>
      </c>
      <c r="G54" s="83">
        <v>382.55</v>
      </c>
      <c r="H54" s="84">
        <v>276.9649</v>
      </c>
      <c r="I54" s="83">
        <v>313.82600000000002</v>
      </c>
      <c r="J54" s="76">
        <f t="shared" si="22"/>
        <v>0</v>
      </c>
      <c r="K54" s="60">
        <f t="shared" si="37"/>
        <v>-85.498700000000952</v>
      </c>
      <c r="L54" s="60">
        <f t="shared" si="37"/>
        <v>-22.988049999999987</v>
      </c>
      <c r="M54" s="60">
        <f t="shared" si="37"/>
        <v>-5.589999999999975</v>
      </c>
      <c r="N54" s="60">
        <f t="shared" si="37"/>
        <v>-1.0999999999999659</v>
      </c>
      <c r="O54" s="60">
        <f t="shared" si="37"/>
        <v>7.52800000000002</v>
      </c>
      <c r="P54" s="60">
        <f t="shared" si="37"/>
        <v>-98.057099999999991</v>
      </c>
      <c r="Q54" s="61">
        <f t="shared" si="37"/>
        <v>-61.19599999999997</v>
      </c>
      <c r="R54" s="59">
        <f t="shared" si="10"/>
        <v>1</v>
      </c>
      <c r="S54" s="60">
        <f t="shared" si="24"/>
        <v>0.77201684167861895</v>
      </c>
      <c r="T54" s="60">
        <f t="shared" si="25"/>
        <v>0.93870212947507081</v>
      </c>
      <c r="U54" s="60">
        <f t="shared" si="26"/>
        <v>0.98509420780647539</v>
      </c>
      <c r="V54" s="60">
        <f t="shared" si="27"/>
        <v>0.99706683874546032</v>
      </c>
      <c r="W54" s="60">
        <f t="shared" si="28"/>
        <v>1.0200734890219774</v>
      </c>
      <c r="X54" s="60">
        <f t="shared" si="29"/>
        <v>0.73852973958861079</v>
      </c>
      <c r="Y54" s="60">
        <f t="shared" si="30"/>
        <v>0.83682023987926046</v>
      </c>
      <c r="Z54" s="76">
        <f t="shared" si="44"/>
        <v>100</v>
      </c>
      <c r="AA54" s="60">
        <f t="shared" si="44"/>
        <v>77.201684167861899</v>
      </c>
      <c r="AB54" s="60">
        <f t="shared" si="44"/>
        <v>93.870212947507085</v>
      </c>
      <c r="AC54" s="60">
        <f t="shared" si="44"/>
        <v>98.509420780647545</v>
      </c>
      <c r="AD54" s="60">
        <f t="shared" si="44"/>
        <v>99.70668387454603</v>
      </c>
      <c r="AE54" s="60">
        <f t="shared" si="44"/>
        <v>102.00734890219773</v>
      </c>
      <c r="AF54" s="60">
        <f t="shared" si="44"/>
        <v>73.852973958861085</v>
      </c>
      <c r="AG54" s="77">
        <f t="shared" si="44"/>
        <v>83.682023987926044</v>
      </c>
      <c r="AH54" s="76">
        <f t="shared" si="39"/>
        <v>0</v>
      </c>
      <c r="AI54" s="60">
        <f t="shared" si="39"/>
        <v>-22.798315832138101</v>
      </c>
      <c r="AJ54" s="60">
        <f t="shared" si="39"/>
        <v>-6.1297870524929152</v>
      </c>
      <c r="AK54" s="60">
        <f t="shared" si="38"/>
        <v>-1.4905792193524547</v>
      </c>
      <c r="AL54" s="60">
        <f t="shared" si="38"/>
        <v>-0.29331612545396979</v>
      </c>
      <c r="AM54" s="60">
        <f t="shared" si="38"/>
        <v>2.0073489021977338</v>
      </c>
      <c r="AN54" s="60">
        <f t="shared" si="38"/>
        <v>-26.147026041138915</v>
      </c>
      <c r="AO54" s="61">
        <f t="shared" si="38"/>
        <v>-16.317976012073956</v>
      </c>
      <c r="AQ54" s="37" t="s">
        <v>51</v>
      </c>
      <c r="AR54" s="80">
        <v>375.02199999999999</v>
      </c>
      <c r="AS54" s="81">
        <v>289.52329999999904</v>
      </c>
      <c r="AT54" s="82">
        <v>352.03395</v>
      </c>
      <c r="AU54" s="81">
        <v>369.43200000000002</v>
      </c>
      <c r="AV54" s="82">
        <v>373.92200000000003</v>
      </c>
      <c r="AW54" s="83">
        <v>382.55</v>
      </c>
      <c r="AX54" s="84">
        <v>276.9649</v>
      </c>
      <c r="AY54" s="83">
        <v>313.82600000000002</v>
      </c>
      <c r="AZ54" s="76">
        <v>0</v>
      </c>
      <c r="BA54" s="60">
        <f t="shared" si="31"/>
        <v>-85.498700000000952</v>
      </c>
      <c r="BB54" s="60">
        <f t="shared" si="14"/>
        <v>62.510650000000965</v>
      </c>
      <c r="BC54" s="60">
        <f t="shared" si="14"/>
        <v>17.398050000000012</v>
      </c>
      <c r="BD54" s="60">
        <f t="shared" ref="BD54:BG89" si="45">AV54-AU54</f>
        <v>4.4900000000000091</v>
      </c>
      <c r="BE54" s="60">
        <f t="shared" si="45"/>
        <v>8.6279999999999859</v>
      </c>
      <c r="BF54" s="60">
        <f t="shared" si="45"/>
        <v>-105.58510000000001</v>
      </c>
      <c r="BG54" s="60">
        <f t="shared" si="45"/>
        <v>36.861100000000022</v>
      </c>
      <c r="BH54" s="59">
        <f t="shared" si="15"/>
        <v>1</v>
      </c>
      <c r="BI54" s="60">
        <f t="shared" si="41"/>
        <v>0.77201684167861895</v>
      </c>
      <c r="BJ54" s="60">
        <f t="shared" si="41"/>
        <v>1.2159088750370046</v>
      </c>
      <c r="BK54" s="60">
        <f t="shared" si="41"/>
        <v>1.0494215117604424</v>
      </c>
      <c r="BL54" s="60">
        <f t="shared" si="40"/>
        <v>1.0121537928495636</v>
      </c>
      <c r="BM54" s="60">
        <f t="shared" si="40"/>
        <v>1.0230743310102106</v>
      </c>
      <c r="BN54" s="60">
        <f t="shared" si="40"/>
        <v>0.72399660175140501</v>
      </c>
      <c r="BO54" s="60">
        <f t="shared" si="40"/>
        <v>1.1330894275772851</v>
      </c>
      <c r="BP54" s="76">
        <f t="shared" si="43"/>
        <v>100</v>
      </c>
      <c r="BQ54" s="60">
        <f t="shared" si="42"/>
        <v>77.201684167861899</v>
      </c>
      <c r="BR54" s="60">
        <f t="shared" si="42"/>
        <v>121.59088750370046</v>
      </c>
      <c r="BS54" s="60">
        <f t="shared" si="42"/>
        <v>104.94215117604423</v>
      </c>
      <c r="BT54" s="60">
        <f t="shared" si="42"/>
        <v>101.21537928495637</v>
      </c>
      <c r="BU54" s="60">
        <f t="shared" si="42"/>
        <v>102.30743310102106</v>
      </c>
      <c r="BV54" s="60">
        <f t="shared" si="42"/>
        <v>72.399660175140497</v>
      </c>
      <c r="BW54" s="60">
        <f t="shared" si="42"/>
        <v>113.30894275772852</v>
      </c>
      <c r="BX54" s="76">
        <f t="shared" si="18"/>
        <v>0</v>
      </c>
      <c r="BY54" s="60">
        <f t="shared" si="18"/>
        <v>-22.798315832138101</v>
      </c>
      <c r="BZ54" s="60">
        <f t="shared" si="18"/>
        <v>21.590887503700458</v>
      </c>
      <c r="CA54" s="60">
        <f t="shared" si="18"/>
        <v>4.9421511760442343</v>
      </c>
      <c r="CB54" s="60">
        <f t="shared" si="8"/>
        <v>1.21537928495637</v>
      </c>
      <c r="CC54" s="60">
        <f t="shared" si="8"/>
        <v>2.3074331010210614</v>
      </c>
      <c r="CD54" s="60">
        <f t="shared" si="8"/>
        <v>-27.600339824859503</v>
      </c>
      <c r="CE54" s="61">
        <f t="shared" si="8"/>
        <v>13.308942757728516</v>
      </c>
      <c r="CG54" s="88" t="s">
        <v>51</v>
      </c>
      <c r="CH54" s="138">
        <f t="shared" si="33"/>
        <v>341.65926874999991</v>
      </c>
      <c r="CI54" s="139">
        <f t="shared" si="34"/>
        <v>-8.7422857142857104</v>
      </c>
      <c r="CJ54" s="139">
        <f t="shared" si="19"/>
        <v>0.9748716785497884</v>
      </c>
      <c r="CK54" s="139">
        <f t="shared" si="20"/>
        <v>97.487167854978836</v>
      </c>
      <c r="CL54" s="140">
        <f t="shared" si="21"/>
        <v>-2.5128321450211644</v>
      </c>
    </row>
    <row r="55" spans="1:90" ht="36" x14ac:dyDescent="0.25">
      <c r="A55" s="37" t="s">
        <v>52</v>
      </c>
      <c r="B55" s="80">
        <v>146.86500000000001</v>
      </c>
      <c r="C55" s="81">
        <v>118.80839999999999</v>
      </c>
      <c r="D55" s="82">
        <v>119.62208</v>
      </c>
      <c r="E55" s="81">
        <v>139.43600000000001</v>
      </c>
      <c r="F55" s="82">
        <v>135.56299999999999</v>
      </c>
      <c r="G55" s="83">
        <v>119.56399999999999</v>
      </c>
      <c r="H55" s="84">
        <v>98.521299999999997</v>
      </c>
      <c r="I55" s="83">
        <v>110.285</v>
      </c>
      <c r="J55" s="76">
        <f t="shared" si="22"/>
        <v>0</v>
      </c>
      <c r="K55" s="60">
        <f t="shared" si="37"/>
        <v>-28.056600000000017</v>
      </c>
      <c r="L55" s="60">
        <f t="shared" si="37"/>
        <v>-27.242920000000012</v>
      </c>
      <c r="M55" s="60">
        <f t="shared" si="37"/>
        <v>-7.429000000000002</v>
      </c>
      <c r="N55" s="60">
        <f t="shared" si="37"/>
        <v>-11.302000000000021</v>
      </c>
      <c r="O55" s="60">
        <f t="shared" si="37"/>
        <v>-27.301000000000016</v>
      </c>
      <c r="P55" s="60">
        <f t="shared" si="37"/>
        <v>-48.343700000000013</v>
      </c>
      <c r="Q55" s="61">
        <f t="shared" si="37"/>
        <v>-36.580000000000013</v>
      </c>
      <c r="R55" s="59">
        <f t="shared" si="10"/>
        <v>1</v>
      </c>
      <c r="S55" s="60">
        <f t="shared" si="24"/>
        <v>0.80896333367378193</v>
      </c>
      <c r="T55" s="60">
        <f t="shared" si="25"/>
        <v>0.81450365982364747</v>
      </c>
      <c r="U55" s="60">
        <f t="shared" si="26"/>
        <v>0.94941613045994622</v>
      </c>
      <c r="V55" s="60">
        <f t="shared" si="27"/>
        <v>0.92304497327477597</v>
      </c>
      <c r="W55" s="60">
        <f t="shared" si="28"/>
        <v>0.81410819460048334</v>
      </c>
      <c r="X55" s="60">
        <f t="shared" si="29"/>
        <v>0.67082899261226292</v>
      </c>
      <c r="Y55" s="60">
        <f t="shared" si="30"/>
        <v>0.75092772273856934</v>
      </c>
      <c r="Z55" s="76">
        <f t="shared" si="44"/>
        <v>100</v>
      </c>
      <c r="AA55" s="60">
        <f t="shared" si="44"/>
        <v>80.89633336737819</v>
      </c>
      <c r="AB55" s="60">
        <f t="shared" si="44"/>
        <v>81.450365982364744</v>
      </c>
      <c r="AC55" s="60">
        <f t="shared" si="44"/>
        <v>94.941613045994615</v>
      </c>
      <c r="AD55" s="60">
        <f t="shared" si="44"/>
        <v>92.304497327477591</v>
      </c>
      <c r="AE55" s="60">
        <f t="shared" si="44"/>
        <v>81.41081946004833</v>
      </c>
      <c r="AF55" s="60">
        <f t="shared" si="44"/>
        <v>67.082899261226288</v>
      </c>
      <c r="AG55" s="77">
        <f t="shared" si="44"/>
        <v>75.092772273856937</v>
      </c>
      <c r="AH55" s="76">
        <f t="shared" si="39"/>
        <v>0</v>
      </c>
      <c r="AI55" s="60">
        <f t="shared" si="39"/>
        <v>-19.10366663262181</v>
      </c>
      <c r="AJ55" s="60">
        <f t="shared" si="39"/>
        <v>-18.549634017635256</v>
      </c>
      <c r="AK55" s="60">
        <f t="shared" si="38"/>
        <v>-5.0583869540053854</v>
      </c>
      <c r="AL55" s="60">
        <f t="shared" si="38"/>
        <v>-7.6955026725224087</v>
      </c>
      <c r="AM55" s="60">
        <f t="shared" si="38"/>
        <v>-18.58918053995167</v>
      </c>
      <c r="AN55" s="60">
        <f t="shared" si="38"/>
        <v>-32.917100738773712</v>
      </c>
      <c r="AO55" s="61">
        <f t="shared" si="38"/>
        <v>-24.907227726143063</v>
      </c>
      <c r="AQ55" s="37" t="s">
        <v>52</v>
      </c>
      <c r="AR55" s="80">
        <v>146.86500000000001</v>
      </c>
      <c r="AS55" s="81">
        <v>118.80839999999999</v>
      </c>
      <c r="AT55" s="82">
        <v>119.62208</v>
      </c>
      <c r="AU55" s="81">
        <v>139.43600000000001</v>
      </c>
      <c r="AV55" s="82">
        <v>135.56299999999999</v>
      </c>
      <c r="AW55" s="83">
        <v>119.56399999999999</v>
      </c>
      <c r="AX55" s="84">
        <v>98.521299999999997</v>
      </c>
      <c r="AY55" s="83">
        <v>110.285</v>
      </c>
      <c r="AZ55" s="76">
        <v>0</v>
      </c>
      <c r="BA55" s="60">
        <f t="shared" si="31"/>
        <v>-28.056600000000017</v>
      </c>
      <c r="BB55" s="60">
        <f t="shared" si="31"/>
        <v>0.81368000000000507</v>
      </c>
      <c r="BC55" s="60">
        <f t="shared" si="31"/>
        <v>19.81392000000001</v>
      </c>
      <c r="BD55" s="60">
        <f t="shared" si="45"/>
        <v>-3.8730000000000189</v>
      </c>
      <c r="BE55" s="60">
        <f t="shared" si="45"/>
        <v>-15.998999999999995</v>
      </c>
      <c r="BF55" s="60">
        <f t="shared" si="45"/>
        <v>-21.042699999999996</v>
      </c>
      <c r="BG55" s="60">
        <f t="shared" si="45"/>
        <v>11.7637</v>
      </c>
      <c r="BH55" s="59">
        <f t="shared" si="15"/>
        <v>1</v>
      </c>
      <c r="BI55" s="60">
        <f t="shared" si="41"/>
        <v>0.80896333367378193</v>
      </c>
      <c r="BJ55" s="60">
        <f t="shared" si="41"/>
        <v>1.0068486739994815</v>
      </c>
      <c r="BK55" s="60">
        <f t="shared" si="41"/>
        <v>1.1656376481666262</v>
      </c>
      <c r="BL55" s="60">
        <f t="shared" si="40"/>
        <v>0.97222381594423235</v>
      </c>
      <c r="BM55" s="60">
        <f t="shared" si="40"/>
        <v>0.88198107153131755</v>
      </c>
      <c r="BN55" s="60">
        <f t="shared" si="40"/>
        <v>0.82400471713893819</v>
      </c>
      <c r="BO55" s="60">
        <f t="shared" si="40"/>
        <v>1.1194026063399489</v>
      </c>
      <c r="BP55" s="76">
        <f t="shared" si="43"/>
        <v>100</v>
      </c>
      <c r="BQ55" s="60">
        <f t="shared" si="42"/>
        <v>80.89633336737819</v>
      </c>
      <c r="BR55" s="60">
        <f t="shared" si="42"/>
        <v>100.68486739994815</v>
      </c>
      <c r="BS55" s="60">
        <f t="shared" si="42"/>
        <v>116.56376481666261</v>
      </c>
      <c r="BT55" s="60">
        <f t="shared" si="42"/>
        <v>97.22238159442324</v>
      </c>
      <c r="BU55" s="60">
        <f t="shared" si="42"/>
        <v>88.198107153131758</v>
      </c>
      <c r="BV55" s="60">
        <f t="shared" si="42"/>
        <v>82.400471713893822</v>
      </c>
      <c r="BW55" s="60">
        <f t="shared" si="42"/>
        <v>111.9402606339949</v>
      </c>
      <c r="BX55" s="76">
        <f t="shared" si="18"/>
        <v>0</v>
      </c>
      <c r="BY55" s="60">
        <f t="shared" si="18"/>
        <v>-19.10366663262181</v>
      </c>
      <c r="BZ55" s="60">
        <f t="shared" si="18"/>
        <v>0.68486739994814627</v>
      </c>
      <c r="CA55" s="60">
        <f t="shared" si="18"/>
        <v>16.563764816662612</v>
      </c>
      <c r="CB55" s="60">
        <f t="shared" si="8"/>
        <v>-2.7776184055767601</v>
      </c>
      <c r="CC55" s="60">
        <f t="shared" si="8"/>
        <v>-11.801892846868242</v>
      </c>
      <c r="CD55" s="60">
        <f t="shared" si="8"/>
        <v>-17.599528286106178</v>
      </c>
      <c r="CE55" s="61">
        <f t="shared" si="8"/>
        <v>11.940260633994896</v>
      </c>
      <c r="CG55" s="88" t="s">
        <v>52</v>
      </c>
      <c r="CH55" s="138">
        <f t="shared" si="33"/>
        <v>123.58309749999999</v>
      </c>
      <c r="CI55" s="139">
        <f t="shared" si="34"/>
        <v>-5.2257142857142878</v>
      </c>
      <c r="CJ55" s="139">
        <f t="shared" si="19"/>
        <v>0.95990511396026001</v>
      </c>
      <c r="CK55" s="139">
        <f t="shared" si="20"/>
        <v>95.990511396026008</v>
      </c>
      <c r="CL55" s="140">
        <f t="shared" si="21"/>
        <v>-4.0094886039739919</v>
      </c>
    </row>
    <row r="56" spans="1:90" ht="36" x14ac:dyDescent="0.25">
      <c r="A56" s="37" t="s">
        <v>53</v>
      </c>
      <c r="B56" s="80">
        <v>116.36799999999999</v>
      </c>
      <c r="C56" s="81">
        <v>89.715400000000145</v>
      </c>
      <c r="D56" s="82">
        <v>80.757729999999995</v>
      </c>
      <c r="E56" s="81">
        <v>112.312</v>
      </c>
      <c r="F56" s="82">
        <v>104.837</v>
      </c>
      <c r="G56" s="83">
        <v>99.861000000000004</v>
      </c>
      <c r="H56" s="84">
        <v>76.941800000000001</v>
      </c>
      <c r="I56" s="83">
        <v>75.004000000000005</v>
      </c>
      <c r="J56" s="76">
        <f t="shared" si="22"/>
        <v>0</v>
      </c>
      <c r="K56" s="60">
        <f t="shared" si="37"/>
        <v>-26.65259999999985</v>
      </c>
      <c r="L56" s="60">
        <f t="shared" si="37"/>
        <v>-35.61027</v>
      </c>
      <c r="M56" s="60">
        <f t="shared" si="37"/>
        <v>-4.0559999999999974</v>
      </c>
      <c r="N56" s="60">
        <f t="shared" si="37"/>
        <v>-11.530999999999992</v>
      </c>
      <c r="O56" s="60">
        <f t="shared" si="37"/>
        <v>-16.506999999999991</v>
      </c>
      <c r="P56" s="60">
        <f t="shared" si="37"/>
        <v>-39.426199999999994</v>
      </c>
      <c r="Q56" s="61">
        <f t="shared" si="37"/>
        <v>-41.36399999999999</v>
      </c>
      <c r="R56" s="59">
        <f t="shared" si="10"/>
        <v>1</v>
      </c>
      <c r="S56" s="60">
        <f t="shared" si="24"/>
        <v>0.77096280764471459</v>
      </c>
      <c r="T56" s="60">
        <f t="shared" si="25"/>
        <v>0.69398571772308537</v>
      </c>
      <c r="U56" s="60">
        <f t="shared" si="26"/>
        <v>0.96514505706036025</v>
      </c>
      <c r="V56" s="60">
        <f t="shared" si="27"/>
        <v>0.90090918465557546</v>
      </c>
      <c r="W56" s="60">
        <f t="shared" si="28"/>
        <v>0.85814828818919298</v>
      </c>
      <c r="X56" s="60">
        <f t="shared" si="29"/>
        <v>0.66119379898253816</v>
      </c>
      <c r="Y56" s="60">
        <f t="shared" si="30"/>
        <v>0.64454145469544899</v>
      </c>
      <c r="Z56" s="76">
        <f t="shared" si="44"/>
        <v>100</v>
      </c>
      <c r="AA56" s="60">
        <f t="shared" si="44"/>
        <v>77.096280764471459</v>
      </c>
      <c r="AB56" s="60">
        <f t="shared" si="44"/>
        <v>69.398571772308543</v>
      </c>
      <c r="AC56" s="60">
        <f t="shared" si="44"/>
        <v>96.514505706036019</v>
      </c>
      <c r="AD56" s="60">
        <f t="shared" si="44"/>
        <v>90.09091846555755</v>
      </c>
      <c r="AE56" s="60">
        <f t="shared" si="44"/>
        <v>85.814828818919295</v>
      </c>
      <c r="AF56" s="60">
        <f t="shared" si="44"/>
        <v>66.119379898253811</v>
      </c>
      <c r="AG56" s="77">
        <f t="shared" si="44"/>
        <v>64.454145469544898</v>
      </c>
      <c r="AH56" s="76">
        <f t="shared" si="39"/>
        <v>0</v>
      </c>
      <c r="AI56" s="60">
        <f t="shared" si="39"/>
        <v>-22.903719235528541</v>
      </c>
      <c r="AJ56" s="60">
        <f t="shared" si="39"/>
        <v>-30.601428227691457</v>
      </c>
      <c r="AK56" s="60">
        <f t="shared" si="38"/>
        <v>-3.4854942939639812</v>
      </c>
      <c r="AL56" s="60">
        <f t="shared" si="38"/>
        <v>-9.9090815344424499</v>
      </c>
      <c r="AM56" s="60">
        <f t="shared" si="38"/>
        <v>-14.185171181080705</v>
      </c>
      <c r="AN56" s="60">
        <f t="shared" si="38"/>
        <v>-33.880620101746189</v>
      </c>
      <c r="AO56" s="61">
        <f t="shared" si="38"/>
        <v>-35.545854530455102</v>
      </c>
      <c r="AQ56" s="37" t="s">
        <v>53</v>
      </c>
      <c r="AR56" s="80">
        <v>116.36799999999999</v>
      </c>
      <c r="AS56" s="81">
        <v>89.715400000000145</v>
      </c>
      <c r="AT56" s="82">
        <v>80.757729999999995</v>
      </c>
      <c r="AU56" s="81">
        <v>112.312</v>
      </c>
      <c r="AV56" s="82">
        <v>104.837</v>
      </c>
      <c r="AW56" s="83">
        <v>99.861000000000004</v>
      </c>
      <c r="AX56" s="84">
        <v>76.941800000000001</v>
      </c>
      <c r="AY56" s="83">
        <v>75.004000000000005</v>
      </c>
      <c r="AZ56" s="76">
        <v>0</v>
      </c>
      <c r="BA56" s="60">
        <f t="shared" si="31"/>
        <v>-26.65259999999985</v>
      </c>
      <c r="BB56" s="60">
        <f t="shared" si="31"/>
        <v>-8.9576700000001495</v>
      </c>
      <c r="BC56" s="60">
        <f t="shared" si="31"/>
        <v>31.554270000000002</v>
      </c>
      <c r="BD56" s="60">
        <f t="shared" si="45"/>
        <v>-7.4749999999999943</v>
      </c>
      <c r="BE56" s="60">
        <f t="shared" si="45"/>
        <v>-4.9759999999999991</v>
      </c>
      <c r="BF56" s="60">
        <f t="shared" si="45"/>
        <v>-22.919200000000004</v>
      </c>
      <c r="BG56" s="60">
        <f t="shared" si="45"/>
        <v>-1.9377999999999957</v>
      </c>
      <c r="BH56" s="59">
        <f t="shared" si="15"/>
        <v>1</v>
      </c>
      <c r="BI56" s="60">
        <f t="shared" si="41"/>
        <v>0.77096280764471459</v>
      </c>
      <c r="BJ56" s="60">
        <f t="shared" si="41"/>
        <v>0.90015459999063552</v>
      </c>
      <c r="BK56" s="60">
        <f t="shared" si="41"/>
        <v>1.3907275501676435</v>
      </c>
      <c r="BL56" s="60">
        <f t="shared" si="40"/>
        <v>0.9334443336419973</v>
      </c>
      <c r="BM56" s="60">
        <f t="shared" si="40"/>
        <v>0.9525358413537206</v>
      </c>
      <c r="BN56" s="60">
        <f t="shared" si="40"/>
        <v>0.77048897968175767</v>
      </c>
      <c r="BO56" s="60">
        <f t="shared" si="40"/>
        <v>0.97481473009469499</v>
      </c>
      <c r="BP56" s="76">
        <f t="shared" si="43"/>
        <v>100</v>
      </c>
      <c r="BQ56" s="60">
        <f t="shared" si="42"/>
        <v>77.096280764471459</v>
      </c>
      <c r="BR56" s="60">
        <f t="shared" si="42"/>
        <v>90.015459999063552</v>
      </c>
      <c r="BS56" s="60">
        <f t="shared" si="42"/>
        <v>139.07275501676435</v>
      </c>
      <c r="BT56" s="60">
        <f t="shared" si="42"/>
        <v>93.34443336419973</v>
      </c>
      <c r="BU56" s="60">
        <f t="shared" si="42"/>
        <v>95.253584135372066</v>
      </c>
      <c r="BV56" s="60">
        <f t="shared" si="42"/>
        <v>77.048897968175766</v>
      </c>
      <c r="BW56" s="60">
        <f t="shared" si="42"/>
        <v>97.481473009469497</v>
      </c>
      <c r="BX56" s="76">
        <f t="shared" si="18"/>
        <v>0</v>
      </c>
      <c r="BY56" s="60">
        <f t="shared" si="18"/>
        <v>-22.903719235528541</v>
      </c>
      <c r="BZ56" s="60">
        <f t="shared" si="18"/>
        <v>-9.9845400009364482</v>
      </c>
      <c r="CA56" s="60">
        <f t="shared" si="18"/>
        <v>39.072755016764347</v>
      </c>
      <c r="CB56" s="60">
        <f t="shared" si="8"/>
        <v>-6.6555666358002696</v>
      </c>
      <c r="CC56" s="60">
        <f t="shared" si="8"/>
        <v>-4.7464158646279344</v>
      </c>
      <c r="CD56" s="60">
        <f t="shared" si="8"/>
        <v>-22.951102031824234</v>
      </c>
      <c r="CE56" s="61">
        <f t="shared" si="8"/>
        <v>-2.5185269905305034</v>
      </c>
      <c r="CG56" s="88" t="s">
        <v>53</v>
      </c>
      <c r="CH56" s="138">
        <f t="shared" si="33"/>
        <v>94.474616250000011</v>
      </c>
      <c r="CI56" s="139">
        <f t="shared" si="34"/>
        <v>-5.9091428571428555</v>
      </c>
      <c r="CJ56" s="139">
        <f t="shared" si="19"/>
        <v>0.93918278212535411</v>
      </c>
      <c r="CK56" s="139">
        <f t="shared" si="20"/>
        <v>93.918278212535412</v>
      </c>
      <c r="CL56" s="140">
        <f t="shared" si="21"/>
        <v>-6.0817217874645877</v>
      </c>
    </row>
    <row r="57" spans="1:90" ht="24" x14ac:dyDescent="0.25">
      <c r="A57" s="37" t="s">
        <v>54</v>
      </c>
      <c r="B57" s="80">
        <v>279.56099999999998</v>
      </c>
      <c r="C57" s="81">
        <v>295.64749999999901</v>
      </c>
      <c r="D57" s="82">
        <v>255.59061</v>
      </c>
      <c r="E57" s="81">
        <v>293.81299999999999</v>
      </c>
      <c r="F57" s="82">
        <v>288.04399999999998</v>
      </c>
      <c r="G57" s="83">
        <v>274.827</v>
      </c>
      <c r="H57" s="84">
        <v>278.44970000000001</v>
      </c>
      <c r="I57" s="83">
        <v>285.29899999999998</v>
      </c>
      <c r="J57" s="76">
        <f t="shared" si="22"/>
        <v>0</v>
      </c>
      <c r="K57" s="60">
        <f t="shared" si="37"/>
        <v>16.086499999999035</v>
      </c>
      <c r="L57" s="60">
        <f t="shared" si="37"/>
        <v>-23.970389999999981</v>
      </c>
      <c r="M57" s="60">
        <f t="shared" si="37"/>
        <v>14.25200000000001</v>
      </c>
      <c r="N57" s="60">
        <f t="shared" si="37"/>
        <v>8.4830000000000041</v>
      </c>
      <c r="O57" s="60">
        <f t="shared" si="37"/>
        <v>-4.7339999999999804</v>
      </c>
      <c r="P57" s="60">
        <f t="shared" si="37"/>
        <v>-1.1112999999999715</v>
      </c>
      <c r="Q57" s="61">
        <f t="shared" si="37"/>
        <v>5.7379999999999995</v>
      </c>
      <c r="R57" s="59">
        <f t="shared" si="10"/>
        <v>1</v>
      </c>
      <c r="S57" s="60">
        <f t="shared" si="24"/>
        <v>1.0575420033552572</v>
      </c>
      <c r="T57" s="60">
        <f t="shared" si="25"/>
        <v>0.91425703156019622</v>
      </c>
      <c r="U57" s="60">
        <f t="shared" si="26"/>
        <v>1.050979929246211</v>
      </c>
      <c r="V57" s="60">
        <f t="shared" si="27"/>
        <v>1.0303440036342695</v>
      </c>
      <c r="W57" s="60">
        <f t="shared" si="28"/>
        <v>0.98306630753216662</v>
      </c>
      <c r="X57" s="60">
        <f t="shared" si="29"/>
        <v>0.99602483894391569</v>
      </c>
      <c r="Y57" s="60">
        <f t="shared" si="30"/>
        <v>1.020525037469461</v>
      </c>
      <c r="Z57" s="76">
        <f t="shared" si="44"/>
        <v>100</v>
      </c>
      <c r="AA57" s="60">
        <f t="shared" si="44"/>
        <v>105.75420033552572</v>
      </c>
      <c r="AB57" s="60">
        <f t="shared" si="44"/>
        <v>91.425703156019622</v>
      </c>
      <c r="AC57" s="60">
        <f t="shared" si="44"/>
        <v>105.0979929246211</v>
      </c>
      <c r="AD57" s="60">
        <f t="shared" si="44"/>
        <v>103.03440036342695</v>
      </c>
      <c r="AE57" s="60">
        <f t="shared" si="44"/>
        <v>98.306630753216666</v>
      </c>
      <c r="AF57" s="60">
        <f t="shared" si="44"/>
        <v>99.602483894391568</v>
      </c>
      <c r="AG57" s="77">
        <f t="shared" si="44"/>
        <v>102.0525037469461</v>
      </c>
      <c r="AH57" s="76">
        <f t="shared" si="39"/>
        <v>0</v>
      </c>
      <c r="AI57" s="60">
        <f t="shared" si="39"/>
        <v>5.7542003355257236</v>
      </c>
      <c r="AJ57" s="60">
        <f t="shared" si="39"/>
        <v>-8.5742968439803775</v>
      </c>
      <c r="AK57" s="60">
        <f t="shared" si="38"/>
        <v>5.0979929246210958</v>
      </c>
      <c r="AL57" s="60">
        <f t="shared" si="38"/>
        <v>3.0344003634269541</v>
      </c>
      <c r="AM57" s="60">
        <f t="shared" si="38"/>
        <v>-1.6933692467833339</v>
      </c>
      <c r="AN57" s="60">
        <f t="shared" si="38"/>
        <v>-0.39751610560843176</v>
      </c>
      <c r="AO57" s="61">
        <f t="shared" si="38"/>
        <v>2.0525037469461012</v>
      </c>
      <c r="AQ57" s="37" t="s">
        <v>54</v>
      </c>
      <c r="AR57" s="80">
        <v>279.56099999999998</v>
      </c>
      <c r="AS57" s="81">
        <v>295.64749999999901</v>
      </c>
      <c r="AT57" s="82">
        <v>255.59061</v>
      </c>
      <c r="AU57" s="81">
        <v>293.81299999999999</v>
      </c>
      <c r="AV57" s="82">
        <v>288.04399999999998</v>
      </c>
      <c r="AW57" s="83">
        <v>274.827</v>
      </c>
      <c r="AX57" s="84">
        <v>278.44970000000001</v>
      </c>
      <c r="AY57" s="83">
        <v>285.29899999999998</v>
      </c>
      <c r="AZ57" s="76">
        <v>0</v>
      </c>
      <c r="BA57" s="60">
        <f t="shared" si="31"/>
        <v>16.086499999999035</v>
      </c>
      <c r="BB57" s="60">
        <f t="shared" si="31"/>
        <v>-40.056889999999015</v>
      </c>
      <c r="BC57" s="60">
        <f t="shared" si="31"/>
        <v>38.22238999999999</v>
      </c>
      <c r="BD57" s="60">
        <f t="shared" si="45"/>
        <v>-5.7690000000000055</v>
      </c>
      <c r="BE57" s="60">
        <f t="shared" si="45"/>
        <v>-13.216999999999985</v>
      </c>
      <c r="BF57" s="60">
        <f t="shared" si="45"/>
        <v>3.6227000000000089</v>
      </c>
      <c r="BG57" s="60">
        <f t="shared" si="45"/>
        <v>6.8492999999999711</v>
      </c>
      <c r="BH57" s="59">
        <f t="shared" si="15"/>
        <v>1</v>
      </c>
      <c r="BI57" s="60">
        <f t="shared" si="41"/>
        <v>1.0575420033552572</v>
      </c>
      <c r="BJ57" s="60">
        <f t="shared" si="41"/>
        <v>0.86451131837746253</v>
      </c>
      <c r="BK57" s="60">
        <f t="shared" si="41"/>
        <v>1.1495453608409165</v>
      </c>
      <c r="BL57" s="60">
        <f t="shared" si="40"/>
        <v>0.98036506213135566</v>
      </c>
      <c r="BM57" s="60">
        <f t="shared" si="40"/>
        <v>0.95411464915082422</v>
      </c>
      <c r="BN57" s="60">
        <f t="shared" si="40"/>
        <v>1.0131817470626976</v>
      </c>
      <c r="BO57" s="60">
        <f t="shared" si="40"/>
        <v>1.0245979794555353</v>
      </c>
      <c r="BP57" s="76">
        <f t="shared" si="43"/>
        <v>100</v>
      </c>
      <c r="BQ57" s="60">
        <f t="shared" si="42"/>
        <v>105.75420033552572</v>
      </c>
      <c r="BR57" s="60">
        <f t="shared" si="42"/>
        <v>86.45113183774626</v>
      </c>
      <c r="BS57" s="60">
        <f t="shared" si="42"/>
        <v>114.95453608409166</v>
      </c>
      <c r="BT57" s="60">
        <f t="shared" si="42"/>
        <v>98.036506213135567</v>
      </c>
      <c r="BU57" s="60">
        <f t="shared" si="42"/>
        <v>95.411464915082419</v>
      </c>
      <c r="BV57" s="60">
        <f t="shared" si="42"/>
        <v>101.31817470626976</v>
      </c>
      <c r="BW57" s="60">
        <f t="shared" si="42"/>
        <v>102.45979794555353</v>
      </c>
      <c r="BX57" s="76">
        <f t="shared" si="18"/>
        <v>0</v>
      </c>
      <c r="BY57" s="60">
        <f t="shared" si="18"/>
        <v>5.7542003355257236</v>
      </c>
      <c r="BZ57" s="60">
        <f t="shared" si="18"/>
        <v>-13.54886816225374</v>
      </c>
      <c r="CA57" s="60">
        <f t="shared" si="18"/>
        <v>14.954536084091657</v>
      </c>
      <c r="CB57" s="60">
        <f t="shared" si="8"/>
        <v>-1.9634937868644329</v>
      </c>
      <c r="CC57" s="60">
        <f t="shared" si="8"/>
        <v>-4.5885350849175808</v>
      </c>
      <c r="CD57" s="60">
        <f t="shared" si="8"/>
        <v>1.3181747062697582</v>
      </c>
      <c r="CE57" s="61">
        <f t="shared" si="8"/>
        <v>2.4597979455535324</v>
      </c>
      <c r="CG57" s="88" t="s">
        <v>54</v>
      </c>
      <c r="CH57" s="138">
        <f t="shared" si="33"/>
        <v>281.40397624999986</v>
      </c>
      <c r="CI57" s="139">
        <f t="shared" si="34"/>
        <v>0.81971428571428562</v>
      </c>
      <c r="CJ57" s="139">
        <f t="shared" si="19"/>
        <v>1.0029066787193948</v>
      </c>
      <c r="CK57" s="139">
        <f t="shared" si="20"/>
        <v>100.29066787193948</v>
      </c>
      <c r="CL57" s="140">
        <f t="shared" si="21"/>
        <v>0.29066787193947619</v>
      </c>
    </row>
    <row r="58" spans="1:90" ht="36" x14ac:dyDescent="0.25">
      <c r="A58" s="37" t="s">
        <v>55</v>
      </c>
      <c r="B58" s="80">
        <v>141.322</v>
      </c>
      <c r="C58" s="81">
        <v>153.67479999999998</v>
      </c>
      <c r="D58" s="82">
        <v>141.73199</v>
      </c>
      <c r="E58" s="81">
        <v>149.351</v>
      </c>
      <c r="F58" s="82">
        <v>154.03700000000001</v>
      </c>
      <c r="G58" s="83">
        <v>157.732</v>
      </c>
      <c r="H58" s="84">
        <v>139.61000000000001</v>
      </c>
      <c r="I58" s="83">
        <v>134.37</v>
      </c>
      <c r="J58" s="76">
        <f t="shared" si="22"/>
        <v>0</v>
      </c>
      <c r="K58" s="60">
        <f t="shared" si="37"/>
        <v>12.352799999999974</v>
      </c>
      <c r="L58" s="60">
        <f t="shared" si="37"/>
        <v>0.40998999999999342</v>
      </c>
      <c r="M58" s="60">
        <f t="shared" si="37"/>
        <v>8.0289999999999964</v>
      </c>
      <c r="N58" s="60">
        <f t="shared" si="37"/>
        <v>12.715000000000003</v>
      </c>
      <c r="O58" s="60">
        <f t="shared" si="37"/>
        <v>16.409999999999997</v>
      </c>
      <c r="P58" s="60">
        <f t="shared" si="37"/>
        <v>-1.7119999999999891</v>
      </c>
      <c r="Q58" s="61">
        <f t="shared" si="37"/>
        <v>-6.9519999999999982</v>
      </c>
      <c r="R58" s="59">
        <f t="shared" si="10"/>
        <v>1</v>
      </c>
      <c r="S58" s="60">
        <f t="shared" si="24"/>
        <v>1.0874088959963768</v>
      </c>
      <c r="T58" s="60">
        <f t="shared" si="25"/>
        <v>1.00290110527731</v>
      </c>
      <c r="U58" s="60">
        <f t="shared" si="26"/>
        <v>1.0568135180651279</v>
      </c>
      <c r="V58" s="60">
        <f t="shared" si="27"/>
        <v>1.089971837364317</v>
      </c>
      <c r="W58" s="60">
        <f t="shared" si="28"/>
        <v>1.1161178018992088</v>
      </c>
      <c r="X58" s="60">
        <f t="shared" si="29"/>
        <v>0.98788582103281875</v>
      </c>
      <c r="Y58" s="60">
        <f t="shared" si="30"/>
        <v>0.95080737606317489</v>
      </c>
      <c r="Z58" s="76">
        <f t="shared" si="44"/>
        <v>100</v>
      </c>
      <c r="AA58" s="60">
        <f t="shared" si="44"/>
        <v>108.74088959963768</v>
      </c>
      <c r="AB58" s="60">
        <f t="shared" si="44"/>
        <v>100.290110527731</v>
      </c>
      <c r="AC58" s="60">
        <f t="shared" si="44"/>
        <v>105.68135180651279</v>
      </c>
      <c r="AD58" s="60">
        <f t="shared" si="44"/>
        <v>108.99718373643171</v>
      </c>
      <c r="AE58" s="60">
        <f t="shared" si="44"/>
        <v>111.61178018992088</v>
      </c>
      <c r="AF58" s="60">
        <f t="shared" si="44"/>
        <v>98.788582103281868</v>
      </c>
      <c r="AG58" s="77">
        <f t="shared" si="44"/>
        <v>95.080737606317484</v>
      </c>
      <c r="AH58" s="76">
        <f t="shared" si="39"/>
        <v>0</v>
      </c>
      <c r="AI58" s="60">
        <f t="shared" si="39"/>
        <v>8.7408895996376827</v>
      </c>
      <c r="AJ58" s="60">
        <f t="shared" si="39"/>
        <v>0.29011052773100232</v>
      </c>
      <c r="AK58" s="60">
        <f t="shared" si="38"/>
        <v>5.6813518065127937</v>
      </c>
      <c r="AL58" s="60">
        <f t="shared" si="38"/>
        <v>8.9971837364317082</v>
      </c>
      <c r="AM58" s="60">
        <f t="shared" si="38"/>
        <v>11.611780189920879</v>
      </c>
      <c r="AN58" s="60">
        <f t="shared" si="38"/>
        <v>-1.2114178967181317</v>
      </c>
      <c r="AO58" s="61">
        <f t="shared" si="38"/>
        <v>-4.9192623936825157</v>
      </c>
      <c r="AQ58" s="37" t="s">
        <v>55</v>
      </c>
      <c r="AR58" s="80">
        <v>141.322</v>
      </c>
      <c r="AS58" s="81">
        <v>153.67479999999998</v>
      </c>
      <c r="AT58" s="82">
        <v>141.73199</v>
      </c>
      <c r="AU58" s="81">
        <v>149.351</v>
      </c>
      <c r="AV58" s="82">
        <v>154.03700000000001</v>
      </c>
      <c r="AW58" s="83">
        <v>157.732</v>
      </c>
      <c r="AX58" s="84">
        <v>139.61000000000001</v>
      </c>
      <c r="AY58" s="83">
        <v>134.37</v>
      </c>
      <c r="AZ58" s="76">
        <v>0</v>
      </c>
      <c r="BA58" s="60">
        <f t="shared" si="31"/>
        <v>12.352799999999974</v>
      </c>
      <c r="BB58" s="60">
        <f t="shared" si="31"/>
        <v>-11.94280999999998</v>
      </c>
      <c r="BC58" s="60">
        <f t="shared" si="31"/>
        <v>7.6190100000000029</v>
      </c>
      <c r="BD58" s="60">
        <f t="shared" si="45"/>
        <v>4.686000000000007</v>
      </c>
      <c r="BE58" s="60">
        <f t="shared" si="45"/>
        <v>3.6949999999999932</v>
      </c>
      <c r="BF58" s="60">
        <f t="shared" si="45"/>
        <v>-18.121999999999986</v>
      </c>
      <c r="BG58" s="60">
        <f t="shared" si="45"/>
        <v>-5.2400000000000091</v>
      </c>
      <c r="BH58" s="59">
        <f t="shared" si="15"/>
        <v>1</v>
      </c>
      <c r="BI58" s="60">
        <f t="shared" si="41"/>
        <v>1.0874088959963768</v>
      </c>
      <c r="BJ58" s="60">
        <f t="shared" si="41"/>
        <v>0.9222851762292843</v>
      </c>
      <c r="BK58" s="60">
        <f t="shared" si="41"/>
        <v>1.0537564596390696</v>
      </c>
      <c r="BL58" s="60">
        <f t="shared" si="40"/>
        <v>1.0313757524221465</v>
      </c>
      <c r="BM58" s="60">
        <f t="shared" si="40"/>
        <v>1.0239877432045548</v>
      </c>
      <c r="BN58" s="60">
        <f t="shared" si="40"/>
        <v>0.88510891892577293</v>
      </c>
      <c r="BO58" s="60">
        <f t="shared" si="40"/>
        <v>0.96246687200057301</v>
      </c>
      <c r="BP58" s="76">
        <f t="shared" si="43"/>
        <v>100</v>
      </c>
      <c r="BQ58" s="60">
        <f t="shared" si="42"/>
        <v>108.74088959963768</v>
      </c>
      <c r="BR58" s="60">
        <f t="shared" si="42"/>
        <v>92.228517622928436</v>
      </c>
      <c r="BS58" s="60">
        <f t="shared" si="42"/>
        <v>105.37564596390696</v>
      </c>
      <c r="BT58" s="60">
        <f t="shared" si="42"/>
        <v>103.13757524221465</v>
      </c>
      <c r="BU58" s="60">
        <f t="shared" si="42"/>
        <v>102.39877432045547</v>
      </c>
      <c r="BV58" s="60">
        <f t="shared" si="42"/>
        <v>88.510891892577291</v>
      </c>
      <c r="BW58" s="60">
        <f t="shared" si="42"/>
        <v>96.246687200057295</v>
      </c>
      <c r="BX58" s="76">
        <f t="shared" si="18"/>
        <v>0</v>
      </c>
      <c r="BY58" s="60">
        <f t="shared" si="18"/>
        <v>8.7408895996376827</v>
      </c>
      <c r="BZ58" s="60">
        <f t="shared" si="18"/>
        <v>-7.771482377071564</v>
      </c>
      <c r="CA58" s="60">
        <f t="shared" si="18"/>
        <v>5.3756459639069618</v>
      </c>
      <c r="CB58" s="60">
        <f t="shared" si="8"/>
        <v>3.1375752422146519</v>
      </c>
      <c r="CC58" s="60">
        <f t="shared" si="8"/>
        <v>2.3987743204554732</v>
      </c>
      <c r="CD58" s="60">
        <f t="shared" si="8"/>
        <v>-11.489108107422709</v>
      </c>
      <c r="CE58" s="61">
        <f t="shared" si="8"/>
        <v>-3.7533127999427052</v>
      </c>
      <c r="CG58" s="88" t="s">
        <v>55</v>
      </c>
      <c r="CH58" s="138">
        <f t="shared" si="33"/>
        <v>146.47859875</v>
      </c>
      <c r="CI58" s="139">
        <f t="shared" si="34"/>
        <v>-0.99314285714285688</v>
      </c>
      <c r="CJ58" s="139">
        <f t="shared" si="19"/>
        <v>0.99281964768658215</v>
      </c>
      <c r="CK58" s="139">
        <f t="shared" si="20"/>
        <v>99.281964768658213</v>
      </c>
      <c r="CL58" s="140">
        <f t="shared" si="21"/>
        <v>-0.71803523134178704</v>
      </c>
    </row>
    <row r="59" spans="1:90" ht="36" x14ac:dyDescent="0.25">
      <c r="A59" s="37" t="s">
        <v>56</v>
      </c>
      <c r="B59" s="80">
        <v>99.182000000000002</v>
      </c>
      <c r="C59" s="81">
        <v>87.752500000000367</v>
      </c>
      <c r="D59" s="82">
        <v>89.266689999999997</v>
      </c>
      <c r="E59" s="81">
        <v>87.352999999999994</v>
      </c>
      <c r="F59" s="82">
        <v>87.424999999999997</v>
      </c>
      <c r="G59" s="83">
        <v>87.418999999999997</v>
      </c>
      <c r="H59" s="84">
        <v>77.952100000000002</v>
      </c>
      <c r="I59" s="83">
        <v>75.578000000000003</v>
      </c>
      <c r="J59" s="76">
        <f t="shared" si="22"/>
        <v>0</v>
      </c>
      <c r="K59" s="60">
        <f t="shared" si="37"/>
        <v>-11.429499999999635</v>
      </c>
      <c r="L59" s="60">
        <f t="shared" si="37"/>
        <v>-9.9153100000000052</v>
      </c>
      <c r="M59" s="60">
        <f t="shared" si="37"/>
        <v>-11.829000000000008</v>
      </c>
      <c r="N59" s="60">
        <f t="shared" si="37"/>
        <v>-11.757000000000005</v>
      </c>
      <c r="O59" s="60">
        <f t="shared" si="37"/>
        <v>-11.763000000000005</v>
      </c>
      <c r="P59" s="60">
        <f t="shared" si="37"/>
        <v>-21.229900000000001</v>
      </c>
      <c r="Q59" s="61">
        <f t="shared" si="37"/>
        <v>-23.603999999999999</v>
      </c>
      <c r="R59" s="59">
        <f t="shared" si="10"/>
        <v>1</v>
      </c>
      <c r="S59" s="60">
        <f t="shared" si="24"/>
        <v>0.88476235607267817</v>
      </c>
      <c r="T59" s="60">
        <f t="shared" si="25"/>
        <v>0.90002913835171705</v>
      </c>
      <c r="U59" s="60">
        <f t="shared" si="26"/>
        <v>0.88073440745296516</v>
      </c>
      <c r="V59" s="60">
        <f t="shared" si="27"/>
        <v>0.88146034562723075</v>
      </c>
      <c r="W59" s="60">
        <f t="shared" si="28"/>
        <v>0.88139985077937522</v>
      </c>
      <c r="X59" s="60">
        <f t="shared" si="29"/>
        <v>0.78595007158556995</v>
      </c>
      <c r="Y59" s="60">
        <f t="shared" si="30"/>
        <v>0.76201326853662965</v>
      </c>
      <c r="Z59" s="76">
        <f t="shared" si="44"/>
        <v>100</v>
      </c>
      <c r="AA59" s="60">
        <f t="shared" si="44"/>
        <v>88.47623560726781</v>
      </c>
      <c r="AB59" s="60">
        <f t="shared" si="44"/>
        <v>90.002913835171711</v>
      </c>
      <c r="AC59" s="60">
        <f t="shared" si="44"/>
        <v>88.073440745296523</v>
      </c>
      <c r="AD59" s="60">
        <f t="shared" si="44"/>
        <v>88.146034562723074</v>
      </c>
      <c r="AE59" s="60">
        <f t="shared" si="44"/>
        <v>88.139985077937524</v>
      </c>
      <c r="AF59" s="60">
        <f t="shared" si="44"/>
        <v>78.595007158556996</v>
      </c>
      <c r="AG59" s="77">
        <f t="shared" si="44"/>
        <v>76.201326853662962</v>
      </c>
      <c r="AH59" s="76">
        <f t="shared" si="39"/>
        <v>0</v>
      </c>
      <c r="AI59" s="60">
        <f t="shared" si="39"/>
        <v>-11.52376439273219</v>
      </c>
      <c r="AJ59" s="60">
        <f t="shared" si="39"/>
        <v>-9.9970861648282892</v>
      </c>
      <c r="AK59" s="60">
        <f t="shared" si="38"/>
        <v>-11.926559254703477</v>
      </c>
      <c r="AL59" s="60">
        <f t="shared" si="38"/>
        <v>-11.853965437276926</v>
      </c>
      <c r="AM59" s="60">
        <f t="shared" si="38"/>
        <v>-11.860014922062476</v>
      </c>
      <c r="AN59" s="60">
        <f t="shared" si="38"/>
        <v>-21.404992841443004</v>
      </c>
      <c r="AO59" s="61">
        <f t="shared" si="38"/>
        <v>-23.798673146337038</v>
      </c>
      <c r="AQ59" s="37" t="s">
        <v>56</v>
      </c>
      <c r="AR59" s="80">
        <v>99.182000000000002</v>
      </c>
      <c r="AS59" s="81">
        <v>87.752500000000367</v>
      </c>
      <c r="AT59" s="82">
        <v>89.266689999999997</v>
      </c>
      <c r="AU59" s="81">
        <v>87.352999999999994</v>
      </c>
      <c r="AV59" s="82">
        <v>87.424999999999997</v>
      </c>
      <c r="AW59" s="83">
        <v>87.418999999999997</v>
      </c>
      <c r="AX59" s="84">
        <v>77.952100000000002</v>
      </c>
      <c r="AY59" s="83">
        <v>75.578000000000003</v>
      </c>
      <c r="AZ59" s="76">
        <v>0</v>
      </c>
      <c r="BA59" s="60">
        <f t="shared" si="31"/>
        <v>-11.429499999999635</v>
      </c>
      <c r="BB59" s="60">
        <f t="shared" si="31"/>
        <v>1.5141899999996298</v>
      </c>
      <c r="BC59" s="60">
        <f t="shared" si="31"/>
        <v>-1.9136900000000026</v>
      </c>
      <c r="BD59" s="60">
        <f t="shared" si="45"/>
        <v>7.2000000000002728E-2</v>
      </c>
      <c r="BE59" s="60">
        <f t="shared" si="45"/>
        <v>-6.0000000000002274E-3</v>
      </c>
      <c r="BF59" s="60">
        <f t="shared" si="45"/>
        <v>-9.4668999999999954</v>
      </c>
      <c r="BG59" s="60">
        <f t="shared" si="45"/>
        <v>-2.3740999999999985</v>
      </c>
      <c r="BH59" s="59">
        <f t="shared" si="15"/>
        <v>1</v>
      </c>
      <c r="BI59" s="60">
        <f t="shared" si="41"/>
        <v>0.88476235607267817</v>
      </c>
      <c r="BJ59" s="60">
        <f t="shared" si="41"/>
        <v>1.0172552348935884</v>
      </c>
      <c r="BK59" s="60">
        <f t="shared" si="41"/>
        <v>0.97856210418466283</v>
      </c>
      <c r="BL59" s="60">
        <f t="shared" si="40"/>
        <v>1.0008242418691975</v>
      </c>
      <c r="BM59" s="60">
        <f t="shared" si="40"/>
        <v>0.99993136974549612</v>
      </c>
      <c r="BN59" s="60">
        <f t="shared" si="40"/>
        <v>0.89170660840320759</v>
      </c>
      <c r="BO59" s="60">
        <f t="shared" si="40"/>
        <v>0.96954411747727132</v>
      </c>
      <c r="BP59" s="76">
        <f t="shared" si="43"/>
        <v>100</v>
      </c>
      <c r="BQ59" s="60">
        <f t="shared" si="42"/>
        <v>88.47623560726781</v>
      </c>
      <c r="BR59" s="60">
        <f t="shared" si="42"/>
        <v>101.72552348935884</v>
      </c>
      <c r="BS59" s="60">
        <f t="shared" si="42"/>
        <v>97.856210418466276</v>
      </c>
      <c r="BT59" s="60">
        <f t="shared" si="42"/>
        <v>100.08242418691975</v>
      </c>
      <c r="BU59" s="60">
        <f t="shared" si="42"/>
        <v>99.993136974549614</v>
      </c>
      <c r="BV59" s="60">
        <f t="shared" si="42"/>
        <v>89.170660840320764</v>
      </c>
      <c r="BW59" s="60">
        <f t="shared" si="42"/>
        <v>96.954411747727136</v>
      </c>
      <c r="BX59" s="76">
        <f t="shared" si="18"/>
        <v>0</v>
      </c>
      <c r="BY59" s="60">
        <f t="shared" si="18"/>
        <v>-11.52376439273219</v>
      </c>
      <c r="BZ59" s="60">
        <f t="shared" si="18"/>
        <v>1.7255234893588351</v>
      </c>
      <c r="CA59" s="60">
        <f t="shared" si="18"/>
        <v>-2.1437895815337242</v>
      </c>
      <c r="CB59" s="60">
        <f t="shared" si="8"/>
        <v>8.2424186919752174E-2</v>
      </c>
      <c r="CC59" s="60">
        <f t="shared" si="8"/>
        <v>-6.8630254503858623E-3</v>
      </c>
      <c r="CD59" s="60">
        <f t="shared" si="8"/>
        <v>-10.829339159679236</v>
      </c>
      <c r="CE59" s="61">
        <f t="shared" si="8"/>
        <v>-3.0455882522728643</v>
      </c>
      <c r="CG59" s="88" t="s">
        <v>56</v>
      </c>
      <c r="CH59" s="138">
        <f t="shared" si="33"/>
        <v>86.491036250000036</v>
      </c>
      <c r="CI59" s="139">
        <f t="shared" si="34"/>
        <v>-3.3719999999999999</v>
      </c>
      <c r="CJ59" s="139">
        <f t="shared" si="19"/>
        <v>0.96191678888742327</v>
      </c>
      <c r="CK59" s="139">
        <f t="shared" si="20"/>
        <v>96.191678888742331</v>
      </c>
      <c r="CL59" s="140">
        <f t="shared" si="21"/>
        <v>-3.8083211112576691</v>
      </c>
    </row>
    <row r="60" spans="1:90" ht="36" x14ac:dyDescent="0.25">
      <c r="A60" s="37" t="s">
        <v>57</v>
      </c>
      <c r="B60" s="80">
        <v>54.857999999999997</v>
      </c>
      <c r="C60" s="81">
        <v>46.411799999999999</v>
      </c>
      <c r="D60" s="82">
        <v>47.363860000000003</v>
      </c>
      <c r="E60" s="81">
        <v>40.055999999999997</v>
      </c>
      <c r="F60" s="82">
        <v>40.707000000000001</v>
      </c>
      <c r="G60" s="83">
        <v>38.837000000000003</v>
      </c>
      <c r="H60" s="84">
        <v>34.879100000000001</v>
      </c>
      <c r="I60" s="83">
        <v>31.617000000000001</v>
      </c>
      <c r="J60" s="76">
        <f t="shared" si="22"/>
        <v>0</v>
      </c>
      <c r="K60" s="60">
        <f t="shared" si="37"/>
        <v>-8.4461999999999975</v>
      </c>
      <c r="L60" s="60">
        <f t="shared" si="37"/>
        <v>-7.4941399999999945</v>
      </c>
      <c r="M60" s="60">
        <f t="shared" si="37"/>
        <v>-14.802</v>
      </c>
      <c r="N60" s="60">
        <f t="shared" ref="N60:Q89" si="46">F60-$B60</f>
        <v>-14.150999999999996</v>
      </c>
      <c r="O60" s="60">
        <f t="shared" si="46"/>
        <v>-16.020999999999994</v>
      </c>
      <c r="P60" s="60">
        <f t="shared" si="46"/>
        <v>-19.978899999999996</v>
      </c>
      <c r="Q60" s="61">
        <f t="shared" si="46"/>
        <v>-23.240999999999996</v>
      </c>
      <c r="R60" s="59">
        <f t="shared" si="10"/>
        <v>1</v>
      </c>
      <c r="S60" s="60">
        <f t="shared" si="24"/>
        <v>0.84603521819971572</v>
      </c>
      <c r="T60" s="60">
        <f t="shared" si="25"/>
        <v>0.86339020744467543</v>
      </c>
      <c r="U60" s="60">
        <f t="shared" si="26"/>
        <v>0.73017609099857816</v>
      </c>
      <c r="V60" s="60">
        <f t="shared" si="27"/>
        <v>0.74204309307667071</v>
      </c>
      <c r="W60" s="60">
        <f t="shared" si="28"/>
        <v>0.7079550840351454</v>
      </c>
      <c r="X60" s="60">
        <f t="shared" si="29"/>
        <v>0.63580699259907403</v>
      </c>
      <c r="Y60" s="60">
        <f t="shared" si="30"/>
        <v>0.57634255714754457</v>
      </c>
      <c r="Z60" s="76">
        <f t="shared" si="44"/>
        <v>100</v>
      </c>
      <c r="AA60" s="60">
        <f t="shared" si="44"/>
        <v>84.603521819971576</v>
      </c>
      <c r="AB60" s="60">
        <f t="shared" si="44"/>
        <v>86.339020744467547</v>
      </c>
      <c r="AC60" s="60">
        <f t="shared" si="44"/>
        <v>73.017609099857822</v>
      </c>
      <c r="AD60" s="60">
        <f t="shared" si="44"/>
        <v>74.204309307667074</v>
      </c>
      <c r="AE60" s="60">
        <f t="shared" si="44"/>
        <v>70.795508403514546</v>
      </c>
      <c r="AF60" s="60">
        <f t="shared" si="44"/>
        <v>63.580699259907405</v>
      </c>
      <c r="AG60" s="77">
        <f t="shared" si="44"/>
        <v>57.63425571475446</v>
      </c>
      <c r="AH60" s="76">
        <f t="shared" si="39"/>
        <v>0</v>
      </c>
      <c r="AI60" s="60">
        <f t="shared" si="39"/>
        <v>-15.396478180028424</v>
      </c>
      <c r="AJ60" s="60">
        <f t="shared" si="39"/>
        <v>-13.660979255532453</v>
      </c>
      <c r="AK60" s="60">
        <f t="shared" si="38"/>
        <v>-26.982390900142178</v>
      </c>
      <c r="AL60" s="60">
        <f t="shared" si="38"/>
        <v>-25.795690692332926</v>
      </c>
      <c r="AM60" s="60">
        <f t="shared" si="38"/>
        <v>-29.204491596485454</v>
      </c>
      <c r="AN60" s="60">
        <f t="shared" si="38"/>
        <v>-36.419300740092595</v>
      </c>
      <c r="AO60" s="61">
        <f t="shared" si="38"/>
        <v>-42.36574428524554</v>
      </c>
      <c r="AQ60" s="37" t="s">
        <v>57</v>
      </c>
      <c r="AR60" s="80">
        <v>54.857999999999997</v>
      </c>
      <c r="AS60" s="81">
        <v>46.411799999999999</v>
      </c>
      <c r="AT60" s="82">
        <v>47.363860000000003</v>
      </c>
      <c r="AU60" s="81">
        <v>40.055999999999997</v>
      </c>
      <c r="AV60" s="82">
        <v>40.707000000000001</v>
      </c>
      <c r="AW60" s="83">
        <v>38.837000000000003</v>
      </c>
      <c r="AX60" s="84">
        <v>34.879100000000001</v>
      </c>
      <c r="AY60" s="83">
        <v>31.617000000000001</v>
      </c>
      <c r="AZ60" s="76">
        <v>0</v>
      </c>
      <c r="BA60" s="60">
        <f t="shared" si="31"/>
        <v>-8.4461999999999975</v>
      </c>
      <c r="BB60" s="60">
        <f t="shared" si="31"/>
        <v>0.95206000000000301</v>
      </c>
      <c r="BC60" s="60">
        <f t="shared" si="31"/>
        <v>-7.3078600000000051</v>
      </c>
      <c r="BD60" s="60">
        <f t="shared" si="45"/>
        <v>0.65100000000000335</v>
      </c>
      <c r="BE60" s="60">
        <f t="shared" si="45"/>
        <v>-1.8699999999999974</v>
      </c>
      <c r="BF60" s="60">
        <f t="shared" si="45"/>
        <v>-3.9579000000000022</v>
      </c>
      <c r="BG60" s="60">
        <f t="shared" si="45"/>
        <v>-3.2621000000000002</v>
      </c>
      <c r="BH60" s="59">
        <f t="shared" si="15"/>
        <v>1</v>
      </c>
      <c r="BI60" s="60">
        <f t="shared" si="41"/>
        <v>0.84603521819971572</v>
      </c>
      <c r="BJ60" s="60">
        <f t="shared" si="41"/>
        <v>1.0205133177338523</v>
      </c>
      <c r="BK60" s="60">
        <f t="shared" si="41"/>
        <v>0.84570809895983978</v>
      </c>
      <c r="BL60" s="60">
        <f t="shared" si="40"/>
        <v>1.016252246854404</v>
      </c>
      <c r="BM60" s="60">
        <f t="shared" si="40"/>
        <v>0.95406195494632384</v>
      </c>
      <c r="BN60" s="60">
        <f t="shared" si="40"/>
        <v>0.89808945078147118</v>
      </c>
      <c r="BO60" s="60">
        <f t="shared" si="40"/>
        <v>0.90647407759947929</v>
      </c>
      <c r="BP60" s="76">
        <f t="shared" si="43"/>
        <v>100</v>
      </c>
      <c r="BQ60" s="60">
        <f t="shared" si="42"/>
        <v>84.603521819971576</v>
      </c>
      <c r="BR60" s="60">
        <f t="shared" si="42"/>
        <v>102.05133177338523</v>
      </c>
      <c r="BS60" s="60">
        <f t="shared" si="42"/>
        <v>84.570809895983984</v>
      </c>
      <c r="BT60" s="60">
        <f t="shared" si="42"/>
        <v>101.6252246854404</v>
      </c>
      <c r="BU60" s="60">
        <f t="shared" si="42"/>
        <v>95.406195494632385</v>
      </c>
      <c r="BV60" s="60">
        <f t="shared" si="42"/>
        <v>89.808945078147119</v>
      </c>
      <c r="BW60" s="60">
        <f t="shared" si="42"/>
        <v>90.647407759947924</v>
      </c>
      <c r="BX60" s="76">
        <f t="shared" si="18"/>
        <v>0</v>
      </c>
      <c r="BY60" s="60">
        <f t="shared" si="18"/>
        <v>-15.396478180028424</v>
      </c>
      <c r="BZ60" s="60">
        <f t="shared" si="18"/>
        <v>2.051331773385229</v>
      </c>
      <c r="CA60" s="60">
        <f t="shared" si="18"/>
        <v>-15.429190104016016</v>
      </c>
      <c r="CB60" s="60">
        <f t="shared" si="8"/>
        <v>1.6252246854404007</v>
      </c>
      <c r="CC60" s="60">
        <f t="shared" si="8"/>
        <v>-4.5938045053676149</v>
      </c>
      <c r="CD60" s="60">
        <f t="shared" si="8"/>
        <v>-10.191054921852881</v>
      </c>
      <c r="CE60" s="61">
        <f t="shared" si="8"/>
        <v>-9.3525922400520756</v>
      </c>
      <c r="CG60" s="88" t="s">
        <v>57</v>
      </c>
      <c r="CH60" s="138">
        <f t="shared" si="33"/>
        <v>41.84122</v>
      </c>
      <c r="CI60" s="139">
        <f t="shared" si="34"/>
        <v>-3.3201428571428564</v>
      </c>
      <c r="CJ60" s="139">
        <f t="shared" si="19"/>
        <v>0.92429696502492031</v>
      </c>
      <c r="CK60" s="139">
        <f t="shared" si="20"/>
        <v>92.429696502492035</v>
      </c>
      <c r="CL60" s="140">
        <f t="shared" si="21"/>
        <v>-7.5703034975079646</v>
      </c>
    </row>
    <row r="61" spans="1:90" ht="36" x14ac:dyDescent="0.25">
      <c r="A61" s="37" t="s">
        <v>58</v>
      </c>
      <c r="B61" s="80">
        <v>406.32499999999999</v>
      </c>
      <c r="C61" s="81">
        <v>419.60669999999811</v>
      </c>
      <c r="D61" s="82">
        <v>391.61682999999999</v>
      </c>
      <c r="E61" s="81">
        <v>472.80599999999998</v>
      </c>
      <c r="F61" s="82">
        <v>409.90300000000002</v>
      </c>
      <c r="G61" s="83">
        <v>397.02</v>
      </c>
      <c r="H61" s="84">
        <v>358.78479999999996</v>
      </c>
      <c r="I61" s="83">
        <v>337.41399999999999</v>
      </c>
      <c r="J61" s="76">
        <f t="shared" si="22"/>
        <v>0</v>
      </c>
      <c r="K61" s="60">
        <f t="shared" ref="K61:M89" si="47">C61-$B61</f>
        <v>13.281699999998125</v>
      </c>
      <c r="L61" s="60">
        <f t="shared" si="47"/>
        <v>-14.708169999999996</v>
      </c>
      <c r="M61" s="60">
        <f t="shared" si="47"/>
        <v>66.480999999999995</v>
      </c>
      <c r="N61" s="60">
        <f t="shared" si="46"/>
        <v>3.5780000000000314</v>
      </c>
      <c r="O61" s="60">
        <f t="shared" si="46"/>
        <v>-9.3050000000000068</v>
      </c>
      <c r="P61" s="60">
        <f t="shared" si="46"/>
        <v>-47.540200000000027</v>
      </c>
      <c r="Q61" s="61">
        <f t="shared" si="46"/>
        <v>-68.911000000000001</v>
      </c>
      <c r="R61" s="59">
        <f t="shared" si="10"/>
        <v>1</v>
      </c>
      <c r="S61" s="60">
        <f t="shared" si="24"/>
        <v>1.032687380791234</v>
      </c>
      <c r="T61" s="60">
        <f t="shared" si="25"/>
        <v>0.96380195656186551</v>
      </c>
      <c r="U61" s="60">
        <f t="shared" si="26"/>
        <v>1.16361533255399</v>
      </c>
      <c r="V61" s="60">
        <f t="shared" si="27"/>
        <v>1.0088057589368118</v>
      </c>
      <c r="W61" s="60">
        <f t="shared" si="28"/>
        <v>0.97709961237925302</v>
      </c>
      <c r="X61" s="60">
        <f t="shared" si="29"/>
        <v>0.88299956931028112</v>
      </c>
      <c r="Y61" s="60">
        <f t="shared" si="30"/>
        <v>0.83040423306466493</v>
      </c>
      <c r="Z61" s="76">
        <f t="shared" si="44"/>
        <v>100</v>
      </c>
      <c r="AA61" s="60">
        <f t="shared" si="44"/>
        <v>103.26873807912339</v>
      </c>
      <c r="AB61" s="60">
        <f t="shared" si="44"/>
        <v>96.380195656186558</v>
      </c>
      <c r="AC61" s="60">
        <f t="shared" si="44"/>
        <v>116.361533255399</v>
      </c>
      <c r="AD61" s="60">
        <f t="shared" si="44"/>
        <v>100.88057589368118</v>
      </c>
      <c r="AE61" s="60">
        <f t="shared" si="44"/>
        <v>97.709961237925299</v>
      </c>
      <c r="AF61" s="60">
        <f t="shared" si="44"/>
        <v>88.299956931028106</v>
      </c>
      <c r="AG61" s="77">
        <f t="shared" si="44"/>
        <v>83.040423306466494</v>
      </c>
      <c r="AH61" s="76">
        <f t="shared" si="39"/>
        <v>0</v>
      </c>
      <c r="AI61" s="60">
        <f t="shared" si="39"/>
        <v>3.2687380791233949</v>
      </c>
      <c r="AJ61" s="60">
        <f t="shared" si="39"/>
        <v>-3.619804343813442</v>
      </c>
      <c r="AK61" s="60">
        <f t="shared" si="38"/>
        <v>16.361533255398996</v>
      </c>
      <c r="AL61" s="60">
        <f t="shared" si="38"/>
        <v>0.88057589368118272</v>
      </c>
      <c r="AM61" s="60">
        <f t="shared" si="38"/>
        <v>-2.2900387620747011</v>
      </c>
      <c r="AN61" s="60">
        <f t="shared" si="38"/>
        <v>-11.700043068971894</v>
      </c>
      <c r="AO61" s="61">
        <f t="shared" si="38"/>
        <v>-16.959576693533506</v>
      </c>
      <c r="AQ61" s="37" t="s">
        <v>58</v>
      </c>
      <c r="AR61" s="80">
        <v>406.32499999999999</v>
      </c>
      <c r="AS61" s="81">
        <v>419.60669999999811</v>
      </c>
      <c r="AT61" s="82">
        <v>391.61682999999999</v>
      </c>
      <c r="AU61" s="81">
        <v>472.80599999999998</v>
      </c>
      <c r="AV61" s="82">
        <v>409.90300000000002</v>
      </c>
      <c r="AW61" s="83">
        <v>397.02</v>
      </c>
      <c r="AX61" s="84">
        <v>358.78479999999996</v>
      </c>
      <c r="AY61" s="83">
        <v>337.41399999999999</v>
      </c>
      <c r="AZ61" s="76">
        <v>0</v>
      </c>
      <c r="BA61" s="60">
        <f t="shared" si="31"/>
        <v>13.281699999998125</v>
      </c>
      <c r="BB61" s="60">
        <f t="shared" si="31"/>
        <v>-27.98986999999812</v>
      </c>
      <c r="BC61" s="60">
        <f t="shared" si="31"/>
        <v>81.18916999999999</v>
      </c>
      <c r="BD61" s="60">
        <f t="shared" si="45"/>
        <v>-62.902999999999963</v>
      </c>
      <c r="BE61" s="60">
        <f t="shared" si="45"/>
        <v>-12.883000000000038</v>
      </c>
      <c r="BF61" s="60">
        <f t="shared" si="45"/>
        <v>-38.23520000000002</v>
      </c>
      <c r="BG61" s="60">
        <f t="shared" si="45"/>
        <v>-21.370799999999974</v>
      </c>
      <c r="BH61" s="59">
        <f t="shared" si="15"/>
        <v>1</v>
      </c>
      <c r="BI61" s="60">
        <f t="shared" si="41"/>
        <v>1.032687380791234</v>
      </c>
      <c r="BJ61" s="60">
        <f t="shared" si="41"/>
        <v>0.93329498790177023</v>
      </c>
      <c r="BK61" s="60">
        <f t="shared" si="41"/>
        <v>1.2073178775283993</v>
      </c>
      <c r="BL61" s="60">
        <f t="shared" si="40"/>
        <v>0.86695811812878865</v>
      </c>
      <c r="BM61" s="60">
        <f t="shared" si="40"/>
        <v>0.96857061304747705</v>
      </c>
      <c r="BN61" s="60">
        <f t="shared" si="40"/>
        <v>0.9036945242053297</v>
      </c>
      <c r="BO61" s="60">
        <f t="shared" si="40"/>
        <v>0.9404356037379511</v>
      </c>
      <c r="BP61" s="76">
        <f t="shared" si="43"/>
        <v>100</v>
      </c>
      <c r="BQ61" s="60">
        <f t="shared" si="42"/>
        <v>103.26873807912339</v>
      </c>
      <c r="BR61" s="60">
        <f t="shared" si="42"/>
        <v>93.329498790177027</v>
      </c>
      <c r="BS61" s="60">
        <f t="shared" si="42"/>
        <v>120.73178775283992</v>
      </c>
      <c r="BT61" s="60">
        <f t="shared" si="42"/>
        <v>86.695811812878858</v>
      </c>
      <c r="BU61" s="60">
        <f t="shared" si="42"/>
        <v>96.857061304747702</v>
      </c>
      <c r="BV61" s="60">
        <f t="shared" si="42"/>
        <v>90.369452420532966</v>
      </c>
      <c r="BW61" s="60">
        <f t="shared" si="42"/>
        <v>94.043560373795117</v>
      </c>
      <c r="BX61" s="76">
        <f t="shared" si="18"/>
        <v>0</v>
      </c>
      <c r="BY61" s="60">
        <f t="shared" si="18"/>
        <v>3.2687380791233949</v>
      </c>
      <c r="BZ61" s="60">
        <f t="shared" si="18"/>
        <v>-6.670501209822973</v>
      </c>
      <c r="CA61" s="60">
        <f t="shared" si="18"/>
        <v>20.731787752839921</v>
      </c>
      <c r="CB61" s="60">
        <f t="shared" si="8"/>
        <v>-13.304188187121142</v>
      </c>
      <c r="CC61" s="60">
        <f t="shared" si="8"/>
        <v>-3.1429386952522975</v>
      </c>
      <c r="CD61" s="60">
        <f t="shared" si="8"/>
        <v>-9.6305475794670343</v>
      </c>
      <c r="CE61" s="61">
        <f t="shared" si="8"/>
        <v>-5.9564396262048831</v>
      </c>
      <c r="CG61" s="88" t="s">
        <v>58</v>
      </c>
      <c r="CH61" s="138">
        <f t="shared" si="33"/>
        <v>399.18454124999971</v>
      </c>
      <c r="CI61" s="139">
        <f t="shared" si="34"/>
        <v>-9.8444285714285709</v>
      </c>
      <c r="CJ61" s="139">
        <f t="shared" si="19"/>
        <v>0.9738003725025649</v>
      </c>
      <c r="CK61" s="139">
        <f t="shared" si="20"/>
        <v>97.380037250256493</v>
      </c>
      <c r="CL61" s="140">
        <f t="shared" si="21"/>
        <v>-2.6199627497435074</v>
      </c>
    </row>
    <row r="62" spans="1:90" ht="36" x14ac:dyDescent="0.25">
      <c r="A62" s="37" t="s">
        <v>59</v>
      </c>
      <c r="B62" s="80">
        <v>260.81799999999998</v>
      </c>
      <c r="C62" s="81">
        <v>272.35900000000061</v>
      </c>
      <c r="D62" s="82">
        <v>276.66638</v>
      </c>
      <c r="E62" s="81">
        <v>285.01299999999998</v>
      </c>
      <c r="F62" s="82">
        <v>277.37400000000002</v>
      </c>
      <c r="G62" s="83">
        <v>266.721</v>
      </c>
      <c r="H62" s="84">
        <v>287.03550000000001</v>
      </c>
      <c r="I62" s="83">
        <v>261.25200000000001</v>
      </c>
      <c r="J62" s="76">
        <f t="shared" si="22"/>
        <v>0</v>
      </c>
      <c r="K62" s="60">
        <f t="shared" si="47"/>
        <v>11.541000000000622</v>
      </c>
      <c r="L62" s="60">
        <f t="shared" si="47"/>
        <v>15.84838000000002</v>
      </c>
      <c r="M62" s="60">
        <f t="shared" si="47"/>
        <v>24.194999999999993</v>
      </c>
      <c r="N62" s="60">
        <f t="shared" si="46"/>
        <v>16.55600000000004</v>
      </c>
      <c r="O62" s="60">
        <f t="shared" si="46"/>
        <v>5.90300000000002</v>
      </c>
      <c r="P62" s="60">
        <f t="shared" si="46"/>
        <v>26.21750000000003</v>
      </c>
      <c r="Q62" s="61">
        <f t="shared" si="46"/>
        <v>0.43400000000002592</v>
      </c>
      <c r="R62" s="59">
        <f t="shared" si="10"/>
        <v>1</v>
      </c>
      <c r="S62" s="60">
        <f t="shared" si="24"/>
        <v>1.0442492466010804</v>
      </c>
      <c r="T62" s="60">
        <f t="shared" si="25"/>
        <v>1.0607641343772287</v>
      </c>
      <c r="U62" s="60">
        <f t="shared" si="26"/>
        <v>1.0927658367137236</v>
      </c>
      <c r="V62" s="60">
        <f t="shared" si="27"/>
        <v>1.0634772139959667</v>
      </c>
      <c r="W62" s="60">
        <f t="shared" si="28"/>
        <v>1.0226326403852495</v>
      </c>
      <c r="X62" s="60">
        <f t="shared" si="29"/>
        <v>1.1005202861765677</v>
      </c>
      <c r="Y62" s="60">
        <f t="shared" si="30"/>
        <v>1.001663995583127</v>
      </c>
      <c r="Z62" s="76">
        <f t="shared" si="44"/>
        <v>100</v>
      </c>
      <c r="AA62" s="60">
        <f t="shared" si="44"/>
        <v>104.42492466010805</v>
      </c>
      <c r="AB62" s="60">
        <f t="shared" si="44"/>
        <v>106.07641343772288</v>
      </c>
      <c r="AC62" s="60">
        <f t="shared" si="44"/>
        <v>109.27658367137236</v>
      </c>
      <c r="AD62" s="60">
        <f t="shared" si="44"/>
        <v>106.34772139959668</v>
      </c>
      <c r="AE62" s="60">
        <f t="shared" si="44"/>
        <v>102.26326403852495</v>
      </c>
      <c r="AF62" s="60">
        <f t="shared" si="44"/>
        <v>110.05202861765677</v>
      </c>
      <c r="AG62" s="77">
        <f t="shared" si="44"/>
        <v>100.1663995583127</v>
      </c>
      <c r="AH62" s="76">
        <f t="shared" si="39"/>
        <v>0</v>
      </c>
      <c r="AI62" s="60">
        <f t="shared" si="39"/>
        <v>4.4249246601080472</v>
      </c>
      <c r="AJ62" s="60">
        <f t="shared" si="39"/>
        <v>6.0764134377228771</v>
      </c>
      <c r="AK62" s="60">
        <f t="shared" si="38"/>
        <v>9.2765836713723644</v>
      </c>
      <c r="AL62" s="60">
        <f t="shared" si="38"/>
        <v>6.3477213995966792</v>
      </c>
      <c r="AM62" s="60">
        <f t="shared" si="38"/>
        <v>2.2632640385249516</v>
      </c>
      <c r="AN62" s="60">
        <f t="shared" si="38"/>
        <v>10.052028617656774</v>
      </c>
      <c r="AO62" s="61">
        <f t="shared" si="38"/>
        <v>0.1663995583127047</v>
      </c>
      <c r="AQ62" s="37" t="s">
        <v>59</v>
      </c>
      <c r="AR62" s="80">
        <v>260.81799999999998</v>
      </c>
      <c r="AS62" s="81">
        <v>272.35900000000061</v>
      </c>
      <c r="AT62" s="82">
        <v>276.66638</v>
      </c>
      <c r="AU62" s="81">
        <v>285.01299999999998</v>
      </c>
      <c r="AV62" s="82">
        <v>277.37400000000002</v>
      </c>
      <c r="AW62" s="83">
        <v>266.721</v>
      </c>
      <c r="AX62" s="84">
        <v>287.03550000000001</v>
      </c>
      <c r="AY62" s="83">
        <v>261.25200000000001</v>
      </c>
      <c r="AZ62" s="76">
        <v>0</v>
      </c>
      <c r="BA62" s="60">
        <f t="shared" si="31"/>
        <v>11.541000000000622</v>
      </c>
      <c r="BB62" s="60">
        <f t="shared" si="31"/>
        <v>4.307379999999398</v>
      </c>
      <c r="BC62" s="60">
        <f t="shared" si="31"/>
        <v>8.3466199999999731</v>
      </c>
      <c r="BD62" s="60">
        <f t="shared" si="45"/>
        <v>-7.6389999999999532</v>
      </c>
      <c r="BE62" s="60">
        <f t="shared" si="45"/>
        <v>-10.65300000000002</v>
      </c>
      <c r="BF62" s="60">
        <f t="shared" si="45"/>
        <v>20.31450000000001</v>
      </c>
      <c r="BG62" s="60">
        <f t="shared" si="45"/>
        <v>-25.783500000000004</v>
      </c>
      <c r="BH62" s="59">
        <f t="shared" si="15"/>
        <v>1</v>
      </c>
      <c r="BI62" s="60">
        <f t="shared" si="41"/>
        <v>1.0442492466010804</v>
      </c>
      <c r="BJ62" s="60">
        <f t="shared" si="41"/>
        <v>1.0158150822994627</v>
      </c>
      <c r="BK62" s="60">
        <f t="shared" si="41"/>
        <v>1.0301685372830627</v>
      </c>
      <c r="BL62" s="60">
        <f t="shared" si="40"/>
        <v>0.97319771378849407</v>
      </c>
      <c r="BM62" s="60">
        <f t="shared" si="40"/>
        <v>0.96159337212572193</v>
      </c>
      <c r="BN62" s="60">
        <f t="shared" si="40"/>
        <v>1.0761638566142149</v>
      </c>
      <c r="BO62" s="60">
        <f t="shared" si="40"/>
        <v>0.91017313189483529</v>
      </c>
      <c r="BP62" s="76">
        <f t="shared" si="43"/>
        <v>100</v>
      </c>
      <c r="BQ62" s="60">
        <f t="shared" si="42"/>
        <v>104.42492466010805</v>
      </c>
      <c r="BR62" s="60">
        <f t="shared" si="42"/>
        <v>101.58150822994627</v>
      </c>
      <c r="BS62" s="60">
        <f t="shared" si="42"/>
        <v>103.01685372830627</v>
      </c>
      <c r="BT62" s="60">
        <f t="shared" si="42"/>
        <v>97.31977137884941</v>
      </c>
      <c r="BU62" s="60">
        <f t="shared" si="42"/>
        <v>96.159337212572197</v>
      </c>
      <c r="BV62" s="60">
        <f t="shared" si="42"/>
        <v>107.61638566142149</v>
      </c>
      <c r="BW62" s="60">
        <f t="shared" si="42"/>
        <v>91.017313189483531</v>
      </c>
      <c r="BX62" s="76">
        <f t="shared" si="18"/>
        <v>0</v>
      </c>
      <c r="BY62" s="60">
        <f t="shared" si="18"/>
        <v>4.4249246601080472</v>
      </c>
      <c r="BZ62" s="60">
        <f t="shared" si="18"/>
        <v>1.5815082299462659</v>
      </c>
      <c r="CA62" s="60">
        <f t="shared" si="18"/>
        <v>3.0168537283062733</v>
      </c>
      <c r="CB62" s="60">
        <f t="shared" si="8"/>
        <v>-2.6802286211505901</v>
      </c>
      <c r="CC62" s="60">
        <f t="shared" si="8"/>
        <v>-3.840662787427803</v>
      </c>
      <c r="CD62" s="60">
        <f t="shared" si="8"/>
        <v>7.6163856614214893</v>
      </c>
      <c r="CE62" s="61">
        <f t="shared" si="8"/>
        <v>-8.9826868105164692</v>
      </c>
      <c r="CG62" s="88" t="s">
        <v>59</v>
      </c>
      <c r="CH62" s="138">
        <f t="shared" si="33"/>
        <v>273.4048600000001</v>
      </c>
      <c r="CI62" s="139">
        <f t="shared" si="34"/>
        <v>6.2000000000003705E-2</v>
      </c>
      <c r="CJ62" s="139">
        <f t="shared" si="19"/>
        <v>1.0002375443058049</v>
      </c>
      <c r="CK62" s="139">
        <f t="shared" si="20"/>
        <v>100.0237544305805</v>
      </c>
      <c r="CL62" s="140">
        <f t="shared" si="21"/>
        <v>2.3754430580495978E-2</v>
      </c>
    </row>
    <row r="63" spans="1:90" ht="96" x14ac:dyDescent="0.25">
      <c r="A63" s="37" t="s">
        <v>60</v>
      </c>
      <c r="B63" s="80">
        <v>105.58799999999999</v>
      </c>
      <c r="C63" s="81">
        <v>106.81189999999999</v>
      </c>
      <c r="D63" s="81">
        <v>106.38827999999999</v>
      </c>
      <c r="E63" s="81">
        <v>113.51</v>
      </c>
      <c r="F63" s="81">
        <v>110.736</v>
      </c>
      <c r="G63" s="83">
        <v>106.38800000000001</v>
      </c>
      <c r="H63" s="84">
        <v>112.4619</v>
      </c>
      <c r="I63" s="83">
        <v>99.46</v>
      </c>
      <c r="J63" s="76">
        <f t="shared" si="22"/>
        <v>0</v>
      </c>
      <c r="K63" s="60">
        <f t="shared" si="47"/>
        <v>1.2239000000000004</v>
      </c>
      <c r="L63" s="60">
        <f t="shared" si="47"/>
        <v>0.80028000000000077</v>
      </c>
      <c r="M63" s="60">
        <f t="shared" si="47"/>
        <v>7.9220000000000113</v>
      </c>
      <c r="N63" s="60">
        <f t="shared" si="46"/>
        <v>5.1480000000000103</v>
      </c>
      <c r="O63" s="60">
        <f t="shared" si="46"/>
        <v>0.80000000000001137</v>
      </c>
      <c r="P63" s="60">
        <f t="shared" si="46"/>
        <v>6.8739000000000061</v>
      </c>
      <c r="Q63" s="61">
        <f t="shared" si="46"/>
        <v>-6.1280000000000001</v>
      </c>
      <c r="R63" s="59">
        <f t="shared" si="10"/>
        <v>1</v>
      </c>
      <c r="S63" s="60">
        <f t="shared" si="24"/>
        <v>1.011591279312043</v>
      </c>
      <c r="T63" s="60">
        <f t="shared" si="25"/>
        <v>1.0075792703716331</v>
      </c>
      <c r="U63" s="60">
        <f t="shared" si="26"/>
        <v>1.0750274652422624</v>
      </c>
      <c r="V63" s="60">
        <f t="shared" si="27"/>
        <v>1.0487555404023186</v>
      </c>
      <c r="W63" s="60">
        <f t="shared" si="28"/>
        <v>1.0075766185551389</v>
      </c>
      <c r="X63" s="60">
        <f t="shared" si="29"/>
        <v>1.0651011478577113</v>
      </c>
      <c r="Y63" s="60">
        <f t="shared" si="30"/>
        <v>0.94196310186763643</v>
      </c>
      <c r="Z63" s="76">
        <f t="shared" si="44"/>
        <v>100</v>
      </c>
      <c r="AA63" s="60">
        <f t="shared" si="44"/>
        <v>101.1591279312043</v>
      </c>
      <c r="AB63" s="60">
        <f t="shared" si="44"/>
        <v>100.75792703716331</v>
      </c>
      <c r="AC63" s="60">
        <f t="shared" si="44"/>
        <v>107.50274652422624</v>
      </c>
      <c r="AD63" s="60">
        <f t="shared" si="44"/>
        <v>104.87555404023186</v>
      </c>
      <c r="AE63" s="60">
        <f t="shared" si="44"/>
        <v>100.75766185551389</v>
      </c>
      <c r="AF63" s="60">
        <f t="shared" si="44"/>
        <v>106.51011478577112</v>
      </c>
      <c r="AG63" s="77">
        <f t="shared" si="44"/>
        <v>94.19631018676364</v>
      </c>
      <c r="AH63" s="76">
        <f t="shared" si="39"/>
        <v>0</v>
      </c>
      <c r="AI63" s="60">
        <f t="shared" si="39"/>
        <v>1.1591279312042957</v>
      </c>
      <c r="AJ63" s="60">
        <f t="shared" si="39"/>
        <v>0.75792703716331289</v>
      </c>
      <c r="AK63" s="60">
        <f t="shared" si="38"/>
        <v>7.5027465242262394</v>
      </c>
      <c r="AL63" s="60">
        <f t="shared" si="38"/>
        <v>4.8755540402318616</v>
      </c>
      <c r="AM63" s="60">
        <f t="shared" si="38"/>
        <v>0.75766185551388787</v>
      </c>
      <c r="AN63" s="60">
        <f t="shared" si="38"/>
        <v>6.5101147857711226</v>
      </c>
      <c r="AO63" s="61">
        <f t="shared" si="38"/>
        <v>-5.8036898132363604</v>
      </c>
      <c r="AQ63" s="37" t="s">
        <v>60</v>
      </c>
      <c r="AR63" s="80">
        <v>105.58799999999999</v>
      </c>
      <c r="AS63" s="81">
        <v>106.81189999999999</v>
      </c>
      <c r="AT63" s="81">
        <v>106.38827999999999</v>
      </c>
      <c r="AU63" s="81">
        <v>113.51</v>
      </c>
      <c r="AV63" s="81">
        <v>110.736</v>
      </c>
      <c r="AW63" s="83">
        <v>106.38800000000001</v>
      </c>
      <c r="AX63" s="84">
        <v>112.4619</v>
      </c>
      <c r="AY63" s="83">
        <v>99.46</v>
      </c>
      <c r="AZ63" s="76">
        <v>0</v>
      </c>
      <c r="BA63" s="60">
        <f t="shared" si="31"/>
        <v>1.2239000000000004</v>
      </c>
      <c r="BB63" s="60">
        <f t="shared" si="31"/>
        <v>-0.42361999999999966</v>
      </c>
      <c r="BC63" s="60">
        <f t="shared" si="31"/>
        <v>7.1217200000000105</v>
      </c>
      <c r="BD63" s="60">
        <f t="shared" si="45"/>
        <v>-2.7740000000000009</v>
      </c>
      <c r="BE63" s="60">
        <f t="shared" si="45"/>
        <v>-4.347999999999999</v>
      </c>
      <c r="BF63" s="60">
        <f t="shared" si="45"/>
        <v>6.0738999999999947</v>
      </c>
      <c r="BG63" s="60">
        <f t="shared" si="45"/>
        <v>-13.001900000000006</v>
      </c>
      <c r="BH63" s="59">
        <f t="shared" si="15"/>
        <v>1</v>
      </c>
      <c r="BI63" s="60">
        <f t="shared" si="41"/>
        <v>1.011591279312043</v>
      </c>
      <c r="BJ63" s="60">
        <f t="shared" si="41"/>
        <v>0.99603396250792275</v>
      </c>
      <c r="BK63" s="60">
        <f t="shared" si="41"/>
        <v>1.0669408322044498</v>
      </c>
      <c r="BL63" s="60">
        <f t="shared" si="40"/>
        <v>0.97556162452647344</v>
      </c>
      <c r="BM63" s="60">
        <f t="shared" si="40"/>
        <v>0.96073544285507873</v>
      </c>
      <c r="BN63" s="60">
        <f t="shared" si="40"/>
        <v>1.0570919652592397</v>
      </c>
      <c r="BO63" s="60">
        <f t="shared" si="40"/>
        <v>0.8843884017609519</v>
      </c>
      <c r="BP63" s="76">
        <f t="shared" si="43"/>
        <v>100</v>
      </c>
      <c r="BQ63" s="60">
        <f t="shared" si="42"/>
        <v>101.1591279312043</v>
      </c>
      <c r="BR63" s="60">
        <f t="shared" si="42"/>
        <v>99.603396250792272</v>
      </c>
      <c r="BS63" s="60">
        <f t="shared" si="42"/>
        <v>106.69408322044498</v>
      </c>
      <c r="BT63" s="60">
        <f t="shared" si="42"/>
        <v>97.556162452647342</v>
      </c>
      <c r="BU63" s="60">
        <f t="shared" si="42"/>
        <v>96.073544285507879</v>
      </c>
      <c r="BV63" s="60">
        <f t="shared" si="42"/>
        <v>105.70919652592397</v>
      </c>
      <c r="BW63" s="60">
        <f t="shared" si="42"/>
        <v>88.438840176095184</v>
      </c>
      <c r="BX63" s="76">
        <f t="shared" si="18"/>
        <v>0</v>
      </c>
      <c r="BY63" s="60">
        <f t="shared" si="18"/>
        <v>1.1591279312042957</v>
      </c>
      <c r="BZ63" s="60">
        <f t="shared" si="18"/>
        <v>-0.39660374920772767</v>
      </c>
      <c r="CA63" s="60">
        <f t="shared" si="18"/>
        <v>6.6940832204449805</v>
      </c>
      <c r="CB63" s="60">
        <f t="shared" si="8"/>
        <v>-2.4438375473526577</v>
      </c>
      <c r="CC63" s="60">
        <f t="shared" si="8"/>
        <v>-3.9264557144921213</v>
      </c>
      <c r="CD63" s="60">
        <f t="shared" si="8"/>
        <v>5.7091965259239714</v>
      </c>
      <c r="CE63" s="61">
        <f t="shared" si="8"/>
        <v>-11.561159823904816</v>
      </c>
      <c r="CG63" s="88" t="s">
        <v>60</v>
      </c>
      <c r="CH63" s="138">
        <f t="shared" si="33"/>
        <v>107.66801000000001</v>
      </c>
      <c r="CI63" s="139">
        <f t="shared" si="34"/>
        <v>-0.87542857142857144</v>
      </c>
      <c r="CJ63" s="139">
        <f t="shared" si="19"/>
        <v>0.99149506262432885</v>
      </c>
      <c r="CK63" s="139">
        <f t="shared" si="20"/>
        <v>99.14950626243288</v>
      </c>
      <c r="CL63" s="140">
        <f t="shared" si="21"/>
        <v>-0.85049373756712043</v>
      </c>
    </row>
    <row r="64" spans="1:90" ht="60" x14ac:dyDescent="0.25">
      <c r="A64" s="37" t="s">
        <v>61</v>
      </c>
      <c r="B64" s="80">
        <v>27.088999999999999</v>
      </c>
      <c r="C64" s="81">
        <v>26.878400000000003</v>
      </c>
      <c r="D64" s="81">
        <v>30.89132</v>
      </c>
      <c r="E64" s="81">
        <v>31.488</v>
      </c>
      <c r="F64" s="81">
        <v>32.268999999999998</v>
      </c>
      <c r="G64" s="83">
        <v>29.056000000000001</v>
      </c>
      <c r="H64" s="84">
        <v>34.285199999999996</v>
      </c>
      <c r="I64" s="83">
        <v>30.148</v>
      </c>
      <c r="J64" s="76">
        <f t="shared" si="22"/>
        <v>0</v>
      </c>
      <c r="K64" s="60">
        <f t="shared" si="47"/>
        <v>-0.2105999999999959</v>
      </c>
      <c r="L64" s="60">
        <f t="shared" si="47"/>
        <v>3.8023200000000017</v>
      </c>
      <c r="M64" s="60">
        <f t="shared" si="47"/>
        <v>4.3990000000000009</v>
      </c>
      <c r="N64" s="60">
        <f t="shared" si="46"/>
        <v>5.18</v>
      </c>
      <c r="O64" s="60">
        <f t="shared" si="46"/>
        <v>1.9670000000000023</v>
      </c>
      <c r="P64" s="60">
        <f t="shared" si="46"/>
        <v>7.1961999999999975</v>
      </c>
      <c r="Q64" s="61">
        <f t="shared" si="46"/>
        <v>3.0590000000000011</v>
      </c>
      <c r="R64" s="59">
        <f t="shared" si="10"/>
        <v>1</v>
      </c>
      <c r="S64" s="60">
        <f t="shared" si="24"/>
        <v>0.99222562663811897</v>
      </c>
      <c r="T64" s="60">
        <f t="shared" si="25"/>
        <v>1.1403639853815202</v>
      </c>
      <c r="U64" s="60">
        <f t="shared" si="26"/>
        <v>1.1623906382664551</v>
      </c>
      <c r="V64" s="60">
        <f t="shared" si="27"/>
        <v>1.1912215290339252</v>
      </c>
      <c r="W64" s="60">
        <f t="shared" si="28"/>
        <v>1.0726124995385582</v>
      </c>
      <c r="X64" s="60">
        <f t="shared" si="29"/>
        <v>1.2656502639447746</v>
      </c>
      <c r="Y64" s="60">
        <f t="shared" si="30"/>
        <v>1.1129240651186829</v>
      </c>
      <c r="Z64" s="76">
        <f t="shared" si="44"/>
        <v>100</v>
      </c>
      <c r="AA64" s="60">
        <f t="shared" si="44"/>
        <v>99.2225626638119</v>
      </c>
      <c r="AB64" s="60">
        <f t="shared" si="44"/>
        <v>114.03639853815201</v>
      </c>
      <c r="AC64" s="60">
        <f t="shared" si="44"/>
        <v>116.23906382664551</v>
      </c>
      <c r="AD64" s="60">
        <f t="shared" si="44"/>
        <v>119.12215290339252</v>
      </c>
      <c r="AE64" s="60">
        <f t="shared" si="44"/>
        <v>107.26124995385582</v>
      </c>
      <c r="AF64" s="60">
        <f t="shared" si="44"/>
        <v>126.56502639447747</v>
      </c>
      <c r="AG64" s="77">
        <f t="shared" si="44"/>
        <v>111.29240651186829</v>
      </c>
      <c r="AH64" s="76">
        <f t="shared" si="39"/>
        <v>0</v>
      </c>
      <c r="AI64" s="60">
        <f t="shared" si="39"/>
        <v>-0.7774373361881004</v>
      </c>
      <c r="AJ64" s="60">
        <f t="shared" si="39"/>
        <v>14.036398538152014</v>
      </c>
      <c r="AK64" s="60">
        <f t="shared" si="38"/>
        <v>16.239063826645506</v>
      </c>
      <c r="AL64" s="60">
        <f t="shared" si="38"/>
        <v>19.122152903392518</v>
      </c>
      <c r="AM64" s="60">
        <f t="shared" si="38"/>
        <v>7.2612499538558239</v>
      </c>
      <c r="AN64" s="60">
        <f t="shared" si="38"/>
        <v>26.565026394477471</v>
      </c>
      <c r="AO64" s="61">
        <f t="shared" si="38"/>
        <v>11.292406511868293</v>
      </c>
      <c r="AQ64" s="37" t="s">
        <v>61</v>
      </c>
      <c r="AR64" s="80">
        <v>27.088999999999999</v>
      </c>
      <c r="AS64" s="81">
        <v>26.878400000000003</v>
      </c>
      <c r="AT64" s="81">
        <v>30.89132</v>
      </c>
      <c r="AU64" s="81">
        <v>31.488</v>
      </c>
      <c r="AV64" s="81">
        <v>32.268999999999998</v>
      </c>
      <c r="AW64" s="83">
        <v>29.056000000000001</v>
      </c>
      <c r="AX64" s="84">
        <v>34.285199999999996</v>
      </c>
      <c r="AY64" s="83">
        <v>30.148</v>
      </c>
      <c r="AZ64" s="76">
        <v>0</v>
      </c>
      <c r="BA64" s="60">
        <f t="shared" si="31"/>
        <v>-0.2105999999999959</v>
      </c>
      <c r="BB64" s="60">
        <f t="shared" si="31"/>
        <v>4.0129199999999976</v>
      </c>
      <c r="BC64" s="60">
        <f t="shared" si="31"/>
        <v>0.59667999999999921</v>
      </c>
      <c r="BD64" s="60">
        <f t="shared" si="45"/>
        <v>0.78099999999999881</v>
      </c>
      <c r="BE64" s="60">
        <f t="shared" si="45"/>
        <v>-3.2129999999999974</v>
      </c>
      <c r="BF64" s="60">
        <f t="shared" si="45"/>
        <v>5.2291999999999952</v>
      </c>
      <c r="BG64" s="60">
        <f t="shared" si="45"/>
        <v>-4.1371999999999964</v>
      </c>
      <c r="BH64" s="59">
        <f t="shared" si="15"/>
        <v>1</v>
      </c>
      <c r="BI64" s="60">
        <f t="shared" si="41"/>
        <v>0.99222562663811897</v>
      </c>
      <c r="BJ64" s="60">
        <f t="shared" si="41"/>
        <v>1.1492990654205606</v>
      </c>
      <c r="BK64" s="60">
        <f t="shared" si="41"/>
        <v>1.0193154581934343</v>
      </c>
      <c r="BL64" s="60">
        <f t="shared" si="40"/>
        <v>1.0248030995934958</v>
      </c>
      <c r="BM64" s="60">
        <f t="shared" si="40"/>
        <v>0.90043075397440275</v>
      </c>
      <c r="BN64" s="60">
        <f t="shared" si="40"/>
        <v>1.1799697136563876</v>
      </c>
      <c r="BO64" s="60">
        <f t="shared" si="40"/>
        <v>0.87932985661451601</v>
      </c>
      <c r="BP64" s="76">
        <f t="shared" si="43"/>
        <v>100</v>
      </c>
      <c r="BQ64" s="60">
        <f t="shared" si="42"/>
        <v>99.2225626638119</v>
      </c>
      <c r="BR64" s="60">
        <f t="shared" si="42"/>
        <v>114.92990654205606</v>
      </c>
      <c r="BS64" s="60">
        <f t="shared" si="42"/>
        <v>101.93154581934343</v>
      </c>
      <c r="BT64" s="60">
        <f t="shared" si="42"/>
        <v>102.48030995934958</v>
      </c>
      <c r="BU64" s="60">
        <f t="shared" si="42"/>
        <v>90.043075397440276</v>
      </c>
      <c r="BV64" s="60">
        <f t="shared" si="42"/>
        <v>117.99697136563876</v>
      </c>
      <c r="BW64" s="60">
        <f t="shared" si="42"/>
        <v>87.932985661451596</v>
      </c>
      <c r="BX64" s="76">
        <f t="shared" si="18"/>
        <v>0</v>
      </c>
      <c r="BY64" s="60">
        <f t="shared" si="18"/>
        <v>-0.7774373361881004</v>
      </c>
      <c r="BZ64" s="60">
        <f t="shared" si="18"/>
        <v>14.929906542056059</v>
      </c>
      <c r="CA64" s="60">
        <f t="shared" si="18"/>
        <v>1.9315458193434267</v>
      </c>
      <c r="CB64" s="60">
        <f t="shared" si="8"/>
        <v>2.480309959349583</v>
      </c>
      <c r="CC64" s="60">
        <f t="shared" si="8"/>
        <v>-9.9569246025597238</v>
      </c>
      <c r="CD64" s="60">
        <f t="shared" si="8"/>
        <v>17.996971365638757</v>
      </c>
      <c r="CE64" s="61">
        <f t="shared" si="8"/>
        <v>-12.067014338548404</v>
      </c>
      <c r="CG64" s="88" t="s">
        <v>61</v>
      </c>
      <c r="CH64" s="138">
        <f t="shared" si="33"/>
        <v>30.263115000000003</v>
      </c>
      <c r="CI64" s="139">
        <f t="shared" si="34"/>
        <v>0.43700000000000017</v>
      </c>
      <c r="CJ64" s="139">
        <f t="shared" si="19"/>
        <v>1.0154018102912372</v>
      </c>
      <c r="CK64" s="139">
        <f t="shared" si="20"/>
        <v>101.54018102912372</v>
      </c>
      <c r="CL64" s="140">
        <f t="shared" si="21"/>
        <v>1.5401810291237155</v>
      </c>
    </row>
    <row r="65" spans="1:90" ht="84" x14ac:dyDescent="0.25">
      <c r="A65" s="37" t="s">
        <v>62</v>
      </c>
      <c r="B65" s="80">
        <v>128.13999999999999</v>
      </c>
      <c r="C65" s="81">
        <v>138.66870000000051</v>
      </c>
      <c r="D65" s="81">
        <v>139.38677999999999</v>
      </c>
      <c r="E65" s="81">
        <v>140.01499999999999</v>
      </c>
      <c r="F65" s="81">
        <v>134.369</v>
      </c>
      <c r="G65" s="83">
        <v>131.27699999999999</v>
      </c>
      <c r="H65" s="84">
        <v>140.2884</v>
      </c>
      <c r="I65" s="83">
        <v>131.64400000000001</v>
      </c>
      <c r="J65" s="76">
        <f t="shared" si="22"/>
        <v>0</v>
      </c>
      <c r="K65" s="60">
        <f t="shared" si="47"/>
        <v>10.528700000000526</v>
      </c>
      <c r="L65" s="60">
        <f t="shared" si="47"/>
        <v>11.246780000000001</v>
      </c>
      <c r="M65" s="60">
        <f t="shared" si="47"/>
        <v>11.875</v>
      </c>
      <c r="N65" s="60">
        <f t="shared" si="46"/>
        <v>6.2290000000000134</v>
      </c>
      <c r="O65" s="60">
        <f t="shared" si="46"/>
        <v>3.1370000000000005</v>
      </c>
      <c r="P65" s="60">
        <f t="shared" si="46"/>
        <v>12.148400000000009</v>
      </c>
      <c r="Q65" s="61">
        <f t="shared" si="46"/>
        <v>3.5040000000000191</v>
      </c>
      <c r="R65" s="59">
        <f t="shared" si="10"/>
        <v>1</v>
      </c>
      <c r="S65" s="60">
        <f t="shared" si="24"/>
        <v>1.0821656001248676</v>
      </c>
      <c r="T65" s="60">
        <f t="shared" si="25"/>
        <v>1.0877694708912127</v>
      </c>
      <c r="U65" s="60">
        <f t="shared" si="26"/>
        <v>1.0926720774153269</v>
      </c>
      <c r="V65" s="60">
        <f t="shared" si="27"/>
        <v>1.048610894334322</v>
      </c>
      <c r="W65" s="60">
        <f t="shared" si="28"/>
        <v>1.0244810363664743</v>
      </c>
      <c r="X65" s="60">
        <f t="shared" si="29"/>
        <v>1.0948056812860933</v>
      </c>
      <c r="Y65" s="60">
        <f t="shared" si="30"/>
        <v>1.0273450913063837</v>
      </c>
      <c r="Z65" s="76">
        <f t="shared" si="44"/>
        <v>100</v>
      </c>
      <c r="AA65" s="60">
        <f t="shared" si="44"/>
        <v>108.21656001248677</v>
      </c>
      <c r="AB65" s="60">
        <f t="shared" si="44"/>
        <v>108.77694708912126</v>
      </c>
      <c r="AC65" s="60">
        <f t="shared" si="44"/>
        <v>109.26720774153269</v>
      </c>
      <c r="AD65" s="60">
        <f t="shared" si="44"/>
        <v>104.8610894334322</v>
      </c>
      <c r="AE65" s="60">
        <f t="shared" si="44"/>
        <v>102.44810363664743</v>
      </c>
      <c r="AF65" s="60">
        <f t="shared" si="44"/>
        <v>109.48056812860933</v>
      </c>
      <c r="AG65" s="77">
        <f t="shared" si="44"/>
        <v>102.73450913063837</v>
      </c>
      <c r="AH65" s="76">
        <f t="shared" si="39"/>
        <v>0</v>
      </c>
      <c r="AI65" s="60">
        <f t="shared" si="39"/>
        <v>8.2165600124867666</v>
      </c>
      <c r="AJ65" s="60">
        <f t="shared" si="39"/>
        <v>8.7769470891212649</v>
      </c>
      <c r="AK65" s="60">
        <f t="shared" si="38"/>
        <v>9.2672077415326868</v>
      </c>
      <c r="AL65" s="60">
        <f t="shared" si="38"/>
        <v>4.8610894334321983</v>
      </c>
      <c r="AM65" s="60">
        <f t="shared" si="38"/>
        <v>2.4481036366474314</v>
      </c>
      <c r="AN65" s="60">
        <f t="shared" si="38"/>
        <v>9.4805681286093346</v>
      </c>
      <c r="AO65" s="61">
        <f t="shared" si="38"/>
        <v>2.7345091306383722</v>
      </c>
      <c r="AQ65" s="37" t="s">
        <v>62</v>
      </c>
      <c r="AR65" s="80">
        <v>128.13999999999999</v>
      </c>
      <c r="AS65" s="81">
        <v>138.66870000000051</v>
      </c>
      <c r="AT65" s="81">
        <v>139.38677999999999</v>
      </c>
      <c r="AU65" s="81">
        <v>140.01499999999999</v>
      </c>
      <c r="AV65" s="81">
        <v>134.369</v>
      </c>
      <c r="AW65" s="83">
        <v>131.27699999999999</v>
      </c>
      <c r="AX65" s="84">
        <v>140.2884</v>
      </c>
      <c r="AY65" s="83">
        <v>131.64400000000001</v>
      </c>
      <c r="AZ65" s="76">
        <v>0</v>
      </c>
      <c r="BA65" s="60">
        <f t="shared" si="31"/>
        <v>10.528700000000526</v>
      </c>
      <c r="BB65" s="60">
        <f t="shared" si="31"/>
        <v>0.71807999999947469</v>
      </c>
      <c r="BC65" s="60">
        <f t="shared" si="31"/>
        <v>0.62821999999999889</v>
      </c>
      <c r="BD65" s="60">
        <f t="shared" si="45"/>
        <v>-5.6459999999999866</v>
      </c>
      <c r="BE65" s="60">
        <f t="shared" si="45"/>
        <v>-3.092000000000013</v>
      </c>
      <c r="BF65" s="60">
        <f t="shared" si="45"/>
        <v>9.011400000000009</v>
      </c>
      <c r="BG65" s="60">
        <f t="shared" si="45"/>
        <v>-8.6443999999999903</v>
      </c>
      <c r="BH65" s="59">
        <f t="shared" si="15"/>
        <v>1</v>
      </c>
      <c r="BI65" s="60">
        <f t="shared" si="41"/>
        <v>1.0821656001248676</v>
      </c>
      <c r="BJ65" s="60">
        <f t="shared" si="41"/>
        <v>1.0051783856053995</v>
      </c>
      <c r="BK65" s="60">
        <f t="shared" si="41"/>
        <v>1.0045070271370069</v>
      </c>
      <c r="BL65" s="60">
        <f t="shared" si="40"/>
        <v>0.95967574902689001</v>
      </c>
      <c r="BM65" s="60">
        <f t="shared" si="40"/>
        <v>0.97698873996234237</v>
      </c>
      <c r="BN65" s="60">
        <f t="shared" si="40"/>
        <v>1.0686441646289906</v>
      </c>
      <c r="BO65" s="60">
        <f t="shared" si="40"/>
        <v>0.93838122040026128</v>
      </c>
      <c r="BP65" s="76">
        <f t="shared" si="43"/>
        <v>100</v>
      </c>
      <c r="BQ65" s="60">
        <f t="shared" si="42"/>
        <v>108.21656001248677</v>
      </c>
      <c r="BR65" s="60">
        <f t="shared" si="42"/>
        <v>100.51783856053996</v>
      </c>
      <c r="BS65" s="60">
        <f t="shared" si="42"/>
        <v>100.45070271370069</v>
      </c>
      <c r="BT65" s="60">
        <f t="shared" si="42"/>
        <v>95.967574902688995</v>
      </c>
      <c r="BU65" s="60">
        <f t="shared" si="42"/>
        <v>97.698873996234241</v>
      </c>
      <c r="BV65" s="60">
        <f t="shared" si="42"/>
        <v>106.86441646289906</v>
      </c>
      <c r="BW65" s="60">
        <f t="shared" si="42"/>
        <v>93.838122040026121</v>
      </c>
      <c r="BX65" s="76">
        <f t="shared" si="18"/>
        <v>0</v>
      </c>
      <c r="BY65" s="60">
        <f t="shared" si="18"/>
        <v>8.2165600124867666</v>
      </c>
      <c r="BZ65" s="60">
        <f t="shared" si="18"/>
        <v>0.51783856053995692</v>
      </c>
      <c r="CA65" s="60">
        <f t="shared" si="18"/>
        <v>0.45070271370069293</v>
      </c>
      <c r="CB65" s="60">
        <f t="shared" si="8"/>
        <v>-4.0324250973110054</v>
      </c>
      <c r="CC65" s="60">
        <f t="shared" si="8"/>
        <v>-2.3011260037657593</v>
      </c>
      <c r="CD65" s="60">
        <f t="shared" si="8"/>
        <v>6.864416462899058</v>
      </c>
      <c r="CE65" s="61">
        <f t="shared" si="8"/>
        <v>-6.1618779599738787</v>
      </c>
      <c r="CG65" s="88" t="s">
        <v>62</v>
      </c>
      <c r="CH65" s="138">
        <f t="shared" si="33"/>
        <v>135.47361000000006</v>
      </c>
      <c r="CI65" s="139">
        <f t="shared" si="34"/>
        <v>0.50057142857143133</v>
      </c>
      <c r="CJ65" s="139">
        <f t="shared" si="19"/>
        <v>1.0038614209067742</v>
      </c>
      <c r="CK65" s="139">
        <f t="shared" si="20"/>
        <v>100.38614209067742</v>
      </c>
      <c r="CL65" s="140">
        <f t="shared" si="21"/>
        <v>0.38614209067742422</v>
      </c>
    </row>
    <row r="66" spans="1:90" ht="36" x14ac:dyDescent="0.25">
      <c r="A66" s="37" t="s">
        <v>63</v>
      </c>
      <c r="B66" s="80">
        <v>242.327</v>
      </c>
      <c r="C66" s="81">
        <v>271.30869999999885</v>
      </c>
      <c r="D66" s="82">
        <v>252.53495000000001</v>
      </c>
      <c r="E66" s="81">
        <v>252.6</v>
      </c>
      <c r="F66" s="82">
        <v>250.82499999999999</v>
      </c>
      <c r="G66" s="83">
        <v>250.67599999999999</v>
      </c>
      <c r="H66" s="84">
        <v>249.39789999999999</v>
      </c>
      <c r="I66" s="83">
        <v>235.06800000000001</v>
      </c>
      <c r="J66" s="76">
        <f t="shared" si="22"/>
        <v>0</v>
      </c>
      <c r="K66" s="60">
        <f t="shared" si="47"/>
        <v>28.981699999998852</v>
      </c>
      <c r="L66" s="60">
        <f t="shared" si="47"/>
        <v>10.207950000000011</v>
      </c>
      <c r="M66" s="60">
        <f t="shared" si="47"/>
        <v>10.272999999999996</v>
      </c>
      <c r="N66" s="60">
        <f t="shared" si="46"/>
        <v>8.4979999999999905</v>
      </c>
      <c r="O66" s="60">
        <f t="shared" si="46"/>
        <v>8.3489999999999895</v>
      </c>
      <c r="P66" s="60">
        <f t="shared" si="46"/>
        <v>7.0708999999999946</v>
      </c>
      <c r="Q66" s="61">
        <f t="shared" si="46"/>
        <v>-7.2589999999999861</v>
      </c>
      <c r="R66" s="59">
        <f t="shared" si="10"/>
        <v>1</v>
      </c>
      <c r="S66" s="60">
        <f t="shared" si="24"/>
        <v>1.1195974860415836</v>
      </c>
      <c r="T66" s="60">
        <f t="shared" si="25"/>
        <v>1.0421246910166841</v>
      </c>
      <c r="U66" s="60">
        <f t="shared" si="26"/>
        <v>1.0423931299442488</v>
      </c>
      <c r="V66" s="60">
        <f t="shared" si="27"/>
        <v>1.0350683167785677</v>
      </c>
      <c r="W66" s="60">
        <f t="shared" si="28"/>
        <v>1.034453445138181</v>
      </c>
      <c r="X66" s="60">
        <f t="shared" si="29"/>
        <v>1.0291791669933601</v>
      </c>
      <c r="Y66" s="60">
        <f t="shared" si="30"/>
        <v>0.97004460914384283</v>
      </c>
      <c r="Z66" s="76">
        <f t="shared" si="44"/>
        <v>100</v>
      </c>
      <c r="AA66" s="60">
        <f t="shared" si="44"/>
        <v>111.95974860415836</v>
      </c>
      <c r="AB66" s="60">
        <f t="shared" si="44"/>
        <v>104.21246910166842</v>
      </c>
      <c r="AC66" s="60">
        <f t="shared" si="44"/>
        <v>104.23931299442488</v>
      </c>
      <c r="AD66" s="60">
        <f t="shared" si="44"/>
        <v>103.50683167785677</v>
      </c>
      <c r="AE66" s="60">
        <f t="shared" si="44"/>
        <v>103.4453445138181</v>
      </c>
      <c r="AF66" s="60">
        <f t="shared" si="44"/>
        <v>102.917916699336</v>
      </c>
      <c r="AG66" s="77">
        <f t="shared" si="44"/>
        <v>97.004460914384282</v>
      </c>
      <c r="AH66" s="76">
        <f t="shared" si="39"/>
        <v>0</v>
      </c>
      <c r="AI66" s="60">
        <f t="shared" si="39"/>
        <v>11.959748604158364</v>
      </c>
      <c r="AJ66" s="60">
        <f t="shared" si="39"/>
        <v>4.2124691016684181</v>
      </c>
      <c r="AK66" s="60">
        <f t="shared" si="38"/>
        <v>4.2393129944248784</v>
      </c>
      <c r="AL66" s="60">
        <f t="shared" si="38"/>
        <v>3.5068316778567663</v>
      </c>
      <c r="AM66" s="60">
        <f t="shared" si="38"/>
        <v>3.4453445138180996</v>
      </c>
      <c r="AN66" s="60">
        <f t="shared" si="38"/>
        <v>2.9179166993360042</v>
      </c>
      <c r="AO66" s="61">
        <f t="shared" si="38"/>
        <v>-2.995539085615718</v>
      </c>
      <c r="AQ66" s="37" t="s">
        <v>63</v>
      </c>
      <c r="AR66" s="80">
        <v>242.327</v>
      </c>
      <c r="AS66" s="81">
        <v>271.30869999999885</v>
      </c>
      <c r="AT66" s="82">
        <v>252.53495000000001</v>
      </c>
      <c r="AU66" s="81">
        <v>252.6</v>
      </c>
      <c r="AV66" s="82">
        <v>250.82499999999999</v>
      </c>
      <c r="AW66" s="83">
        <v>250.67599999999999</v>
      </c>
      <c r="AX66" s="84">
        <v>249.39789999999999</v>
      </c>
      <c r="AY66" s="83">
        <v>235.06800000000001</v>
      </c>
      <c r="AZ66" s="76">
        <v>0</v>
      </c>
      <c r="BA66" s="60">
        <f t="shared" si="31"/>
        <v>28.981699999998852</v>
      </c>
      <c r="BB66" s="60">
        <f t="shared" si="31"/>
        <v>-18.773749999998842</v>
      </c>
      <c r="BC66" s="60">
        <f t="shared" si="31"/>
        <v>6.5049999999985175E-2</v>
      </c>
      <c r="BD66" s="60">
        <f t="shared" si="45"/>
        <v>-1.7750000000000057</v>
      </c>
      <c r="BE66" s="60">
        <f t="shared" si="45"/>
        <v>-0.14900000000000091</v>
      </c>
      <c r="BF66" s="60">
        <f t="shared" si="45"/>
        <v>-1.2780999999999949</v>
      </c>
      <c r="BG66" s="60">
        <f t="shared" si="45"/>
        <v>-14.329899999999981</v>
      </c>
      <c r="BH66" s="59">
        <f t="shared" si="15"/>
        <v>1</v>
      </c>
      <c r="BI66" s="60">
        <f t="shared" si="41"/>
        <v>1.1195974860415836</v>
      </c>
      <c r="BJ66" s="60">
        <f t="shared" si="41"/>
        <v>0.93080299304814429</v>
      </c>
      <c r="BK66" s="60">
        <f t="shared" si="41"/>
        <v>1.0002575881081015</v>
      </c>
      <c r="BL66" s="60">
        <f t="shared" si="40"/>
        <v>0.9929730799683294</v>
      </c>
      <c r="BM66" s="60">
        <f t="shared" si="40"/>
        <v>0.99940596033090801</v>
      </c>
      <c r="BN66" s="60">
        <f t="shared" si="40"/>
        <v>0.9949013866504971</v>
      </c>
      <c r="BO66" s="60">
        <f t="shared" si="40"/>
        <v>0.94254201819662486</v>
      </c>
      <c r="BP66" s="76">
        <f t="shared" si="43"/>
        <v>100</v>
      </c>
      <c r="BQ66" s="60">
        <f t="shared" si="42"/>
        <v>111.95974860415836</v>
      </c>
      <c r="BR66" s="60">
        <f t="shared" si="42"/>
        <v>93.080299304814432</v>
      </c>
      <c r="BS66" s="60">
        <f t="shared" si="42"/>
        <v>100.02575881081015</v>
      </c>
      <c r="BT66" s="60">
        <f t="shared" si="42"/>
        <v>99.297307996832942</v>
      </c>
      <c r="BU66" s="60">
        <f t="shared" si="42"/>
        <v>99.940596033090799</v>
      </c>
      <c r="BV66" s="60">
        <f t="shared" si="42"/>
        <v>99.490138665049713</v>
      </c>
      <c r="BW66" s="60">
        <f t="shared" si="42"/>
        <v>94.254201819662484</v>
      </c>
      <c r="BX66" s="76">
        <f t="shared" si="18"/>
        <v>0</v>
      </c>
      <c r="BY66" s="60">
        <f t="shared" si="18"/>
        <v>11.959748604158364</v>
      </c>
      <c r="BZ66" s="60">
        <f t="shared" si="18"/>
        <v>-6.9197006951855684</v>
      </c>
      <c r="CA66" s="60">
        <f t="shared" si="18"/>
        <v>2.575881081014586E-2</v>
      </c>
      <c r="CB66" s="60">
        <f t="shared" si="8"/>
        <v>-0.70269200316705849</v>
      </c>
      <c r="CC66" s="60">
        <f t="shared" si="8"/>
        <v>-5.9403966909201245E-2</v>
      </c>
      <c r="CD66" s="60">
        <f t="shared" si="8"/>
        <v>-0.50986133495028696</v>
      </c>
      <c r="CE66" s="61">
        <f t="shared" ref="CE66:CE89" si="48">BW66-100</f>
        <v>-5.7457981803375162</v>
      </c>
      <c r="CG66" s="88" t="s">
        <v>63</v>
      </c>
      <c r="CH66" s="138">
        <f t="shared" si="33"/>
        <v>250.59219374999984</v>
      </c>
      <c r="CI66" s="139">
        <f t="shared" si="34"/>
        <v>-1.0369999999999979</v>
      </c>
      <c r="CJ66" s="139">
        <f t="shared" si="19"/>
        <v>0.99566467907687362</v>
      </c>
      <c r="CK66" s="139">
        <f t="shared" si="20"/>
        <v>99.566467907687368</v>
      </c>
      <c r="CL66" s="140">
        <f t="shared" si="21"/>
        <v>-0.43353209231263179</v>
      </c>
    </row>
    <row r="67" spans="1:90" ht="24" x14ac:dyDescent="0.25">
      <c r="A67" s="37" t="s">
        <v>64</v>
      </c>
      <c r="B67" s="80">
        <v>10.847</v>
      </c>
      <c r="C67" s="81">
        <v>11.030200000000001</v>
      </c>
      <c r="D67" s="82">
        <v>7.6432000000000002</v>
      </c>
      <c r="E67" s="81">
        <v>8.5329999999999995</v>
      </c>
      <c r="F67" s="82">
        <v>8.8710000000000004</v>
      </c>
      <c r="G67" s="83">
        <v>9.77</v>
      </c>
      <c r="H67" s="84">
        <v>8.4497</v>
      </c>
      <c r="I67" s="83">
        <v>9.4710000000000001</v>
      </c>
      <c r="J67" s="76">
        <f t="shared" si="22"/>
        <v>0</v>
      </c>
      <c r="K67" s="60">
        <f t="shared" si="47"/>
        <v>0.18320000000000114</v>
      </c>
      <c r="L67" s="60">
        <f t="shared" si="47"/>
        <v>-3.2037999999999993</v>
      </c>
      <c r="M67" s="60">
        <f t="shared" si="47"/>
        <v>-2.3140000000000001</v>
      </c>
      <c r="N67" s="60">
        <f t="shared" si="46"/>
        <v>-1.9759999999999991</v>
      </c>
      <c r="O67" s="60">
        <f t="shared" si="46"/>
        <v>-1.077</v>
      </c>
      <c r="P67" s="60">
        <f t="shared" si="46"/>
        <v>-2.3972999999999995</v>
      </c>
      <c r="Q67" s="61">
        <f t="shared" si="46"/>
        <v>-1.3759999999999994</v>
      </c>
      <c r="R67" s="59">
        <f t="shared" si="10"/>
        <v>1</v>
      </c>
      <c r="S67" s="60">
        <f t="shared" si="24"/>
        <v>1.0168894625242004</v>
      </c>
      <c r="T67" s="60">
        <f t="shared" si="25"/>
        <v>0.70463722688300923</v>
      </c>
      <c r="U67" s="60">
        <f t="shared" si="26"/>
        <v>0.78666912510371534</v>
      </c>
      <c r="V67" s="60">
        <f t="shared" si="27"/>
        <v>0.81782981469530758</v>
      </c>
      <c r="W67" s="60">
        <f t="shared" si="28"/>
        <v>0.90070987369779665</v>
      </c>
      <c r="X67" s="60">
        <f t="shared" si="29"/>
        <v>0.77898958237300642</v>
      </c>
      <c r="Y67" s="60">
        <f t="shared" si="30"/>
        <v>0.87314464828984972</v>
      </c>
      <c r="Z67" s="76">
        <f t="shared" si="44"/>
        <v>100</v>
      </c>
      <c r="AA67" s="60">
        <f t="shared" si="44"/>
        <v>101.68894625242004</v>
      </c>
      <c r="AB67" s="60">
        <f t="shared" si="44"/>
        <v>70.463722688300919</v>
      </c>
      <c r="AC67" s="60">
        <f t="shared" si="44"/>
        <v>78.666912510371532</v>
      </c>
      <c r="AD67" s="60">
        <f t="shared" si="44"/>
        <v>81.782981469530753</v>
      </c>
      <c r="AE67" s="60">
        <f t="shared" si="44"/>
        <v>90.070987369779658</v>
      </c>
      <c r="AF67" s="60">
        <f t="shared" si="44"/>
        <v>77.898958237300647</v>
      </c>
      <c r="AG67" s="77">
        <f t="shared" si="44"/>
        <v>87.314464828984967</v>
      </c>
      <c r="AH67" s="76">
        <f t="shared" si="39"/>
        <v>0</v>
      </c>
      <c r="AI67" s="60">
        <f t="shared" si="39"/>
        <v>1.6889462524200383</v>
      </c>
      <c r="AJ67" s="60">
        <f t="shared" si="39"/>
        <v>-29.536277311699081</v>
      </c>
      <c r="AK67" s="60">
        <f t="shared" si="38"/>
        <v>-21.333087489628468</v>
      </c>
      <c r="AL67" s="60">
        <f t="shared" si="38"/>
        <v>-18.217018530469247</v>
      </c>
      <c r="AM67" s="60">
        <f t="shared" si="38"/>
        <v>-9.9290126302203419</v>
      </c>
      <c r="AN67" s="60">
        <f t="shared" si="38"/>
        <v>-22.101041762699353</v>
      </c>
      <c r="AO67" s="61">
        <f t="shared" si="38"/>
        <v>-12.685535171015033</v>
      </c>
      <c r="AQ67" s="37" t="s">
        <v>64</v>
      </c>
      <c r="AR67" s="80">
        <v>10.847</v>
      </c>
      <c r="AS67" s="81">
        <v>11.030200000000001</v>
      </c>
      <c r="AT67" s="82">
        <v>7.6432000000000002</v>
      </c>
      <c r="AU67" s="81">
        <v>8.5329999999999995</v>
      </c>
      <c r="AV67" s="82">
        <v>8.8710000000000004</v>
      </c>
      <c r="AW67" s="83">
        <v>9.77</v>
      </c>
      <c r="AX67" s="84">
        <v>8.4497</v>
      </c>
      <c r="AY67" s="83">
        <v>9.4710000000000001</v>
      </c>
      <c r="AZ67" s="76">
        <v>0</v>
      </c>
      <c r="BA67" s="60">
        <f t="shared" si="31"/>
        <v>0.18320000000000114</v>
      </c>
      <c r="BB67" s="60">
        <f t="shared" si="31"/>
        <v>-3.3870000000000005</v>
      </c>
      <c r="BC67" s="60">
        <f t="shared" si="31"/>
        <v>0.88979999999999926</v>
      </c>
      <c r="BD67" s="60">
        <f t="shared" si="45"/>
        <v>0.33800000000000097</v>
      </c>
      <c r="BE67" s="60">
        <f t="shared" si="45"/>
        <v>0.89899999999999913</v>
      </c>
      <c r="BF67" s="60">
        <f t="shared" si="45"/>
        <v>-1.3202999999999996</v>
      </c>
      <c r="BG67" s="60">
        <f t="shared" si="45"/>
        <v>1.0213000000000001</v>
      </c>
      <c r="BH67" s="59">
        <f t="shared" si="15"/>
        <v>1</v>
      </c>
      <c r="BI67" s="60">
        <f t="shared" si="41"/>
        <v>1.0168894625242004</v>
      </c>
      <c r="BJ67" s="60">
        <f t="shared" si="41"/>
        <v>0.69293394498739824</v>
      </c>
      <c r="BK67" s="60">
        <f t="shared" si="41"/>
        <v>1.1164172074523759</v>
      </c>
      <c r="BL67" s="60">
        <f t="shared" si="40"/>
        <v>1.0396109223016525</v>
      </c>
      <c r="BM67" s="60">
        <f t="shared" si="40"/>
        <v>1.1013414496674556</v>
      </c>
      <c r="BN67" s="60">
        <f t="shared" si="40"/>
        <v>0.86486182190378713</v>
      </c>
      <c r="BO67" s="60">
        <f t="shared" si="40"/>
        <v>1.1208681965040179</v>
      </c>
      <c r="BP67" s="76">
        <f t="shared" si="43"/>
        <v>100</v>
      </c>
      <c r="BQ67" s="60">
        <f t="shared" si="42"/>
        <v>101.68894625242004</v>
      </c>
      <c r="BR67" s="60">
        <f t="shared" si="42"/>
        <v>69.293394498739829</v>
      </c>
      <c r="BS67" s="60">
        <f t="shared" si="42"/>
        <v>111.64172074523759</v>
      </c>
      <c r="BT67" s="60">
        <f t="shared" si="42"/>
        <v>103.96109223016525</v>
      </c>
      <c r="BU67" s="60">
        <f t="shared" si="42"/>
        <v>110.13414496674557</v>
      </c>
      <c r="BV67" s="60">
        <f t="shared" si="42"/>
        <v>86.486182190378713</v>
      </c>
      <c r="BW67" s="60">
        <f t="shared" si="42"/>
        <v>112.08681965040179</v>
      </c>
      <c r="BX67" s="76">
        <f t="shared" si="18"/>
        <v>0</v>
      </c>
      <c r="BY67" s="60">
        <f t="shared" si="18"/>
        <v>1.6889462524200383</v>
      </c>
      <c r="BZ67" s="60">
        <f t="shared" si="18"/>
        <v>-30.706605501260171</v>
      </c>
      <c r="CA67" s="60">
        <f t="shared" ref="CA67:CD89" si="49">BS67-100</f>
        <v>11.641720745237592</v>
      </c>
      <c r="CB67" s="60">
        <f t="shared" si="49"/>
        <v>3.9610922301652494</v>
      </c>
      <c r="CC67" s="60">
        <f t="shared" si="49"/>
        <v>10.134144966745566</v>
      </c>
      <c r="CD67" s="60">
        <f t="shared" si="49"/>
        <v>-13.513817809621287</v>
      </c>
      <c r="CE67" s="61">
        <f t="shared" si="48"/>
        <v>12.086819650401793</v>
      </c>
      <c r="CG67" s="88" t="s">
        <v>64</v>
      </c>
      <c r="CH67" s="138">
        <f t="shared" si="33"/>
        <v>9.3268875000000016</v>
      </c>
      <c r="CI67" s="139">
        <f t="shared" si="34"/>
        <v>-0.19657142857142848</v>
      </c>
      <c r="CJ67" s="139">
        <f t="shared" si="19"/>
        <v>0.98080741918978942</v>
      </c>
      <c r="CK67" s="139">
        <f t="shared" si="20"/>
        <v>98.080741918978944</v>
      </c>
      <c r="CL67" s="140">
        <f t="shared" si="21"/>
        <v>-1.9192580810210558</v>
      </c>
    </row>
    <row r="68" spans="1:90" ht="36" x14ac:dyDescent="0.25">
      <c r="A68" s="37" t="s">
        <v>65</v>
      </c>
      <c r="B68" s="80">
        <v>43.671999999999997</v>
      </c>
      <c r="C68" s="81">
        <v>44.425400000000003</v>
      </c>
      <c r="D68" s="82">
        <v>36.99</v>
      </c>
      <c r="E68" s="81">
        <v>36.996000000000002</v>
      </c>
      <c r="F68" s="82">
        <v>35.241999999999997</v>
      </c>
      <c r="G68" s="83">
        <v>36.497</v>
      </c>
      <c r="H68" s="84">
        <v>37.241300000000003</v>
      </c>
      <c r="I68" s="83">
        <v>31.297999999999998</v>
      </c>
      <c r="J68" s="76">
        <f t="shared" si="22"/>
        <v>0</v>
      </c>
      <c r="K68" s="60">
        <f t="shared" si="47"/>
        <v>0.75340000000000629</v>
      </c>
      <c r="L68" s="60">
        <f t="shared" si="47"/>
        <v>-6.6819999999999951</v>
      </c>
      <c r="M68" s="60">
        <f t="shared" si="47"/>
        <v>-6.6759999999999948</v>
      </c>
      <c r="N68" s="60">
        <f t="shared" si="46"/>
        <v>-8.43</v>
      </c>
      <c r="O68" s="60">
        <f t="shared" si="46"/>
        <v>-7.1749999999999972</v>
      </c>
      <c r="P68" s="60">
        <f t="shared" si="46"/>
        <v>-6.4306999999999945</v>
      </c>
      <c r="Q68" s="61">
        <f t="shared" si="46"/>
        <v>-12.373999999999999</v>
      </c>
      <c r="R68" s="59">
        <f t="shared" ref="R68:R89" si="50">B68/$B68</f>
        <v>1</v>
      </c>
      <c r="S68" s="60">
        <f t="shared" si="24"/>
        <v>1.0172513280820665</v>
      </c>
      <c r="T68" s="60">
        <f t="shared" si="25"/>
        <v>0.84699578677413456</v>
      </c>
      <c r="U68" s="60">
        <f t="shared" si="26"/>
        <v>0.84713317457409798</v>
      </c>
      <c r="V68" s="60">
        <f t="shared" si="27"/>
        <v>0.80697014105147458</v>
      </c>
      <c r="W68" s="60">
        <f t="shared" si="28"/>
        <v>0.8357070892104782</v>
      </c>
      <c r="X68" s="60">
        <f t="shared" si="29"/>
        <v>0.85275004579593339</v>
      </c>
      <c r="Y68" s="60">
        <f t="shared" si="30"/>
        <v>0.71666056054222382</v>
      </c>
      <c r="Z68" s="76">
        <f t="shared" si="44"/>
        <v>100</v>
      </c>
      <c r="AA68" s="60">
        <f t="shared" si="44"/>
        <v>101.72513280820665</v>
      </c>
      <c r="AB68" s="60">
        <f t="shared" si="44"/>
        <v>84.699578677413456</v>
      </c>
      <c r="AC68" s="60">
        <f t="shared" si="44"/>
        <v>84.713317457409801</v>
      </c>
      <c r="AD68" s="60">
        <f t="shared" si="44"/>
        <v>80.69701410514746</v>
      </c>
      <c r="AE68" s="60">
        <f t="shared" si="44"/>
        <v>83.570708921047824</v>
      </c>
      <c r="AF68" s="60">
        <f t="shared" si="44"/>
        <v>85.275004579593343</v>
      </c>
      <c r="AG68" s="77">
        <f t="shared" si="44"/>
        <v>71.666056054222381</v>
      </c>
      <c r="AH68" s="76">
        <f t="shared" si="39"/>
        <v>0</v>
      </c>
      <c r="AI68" s="60">
        <f t="shared" si="39"/>
        <v>1.7251328082066522</v>
      </c>
      <c r="AJ68" s="60">
        <f t="shared" si="39"/>
        <v>-15.300421322586544</v>
      </c>
      <c r="AK68" s="60">
        <f t="shared" si="38"/>
        <v>-15.286682542590199</v>
      </c>
      <c r="AL68" s="60">
        <f t="shared" si="38"/>
        <v>-19.30298589485254</v>
      </c>
      <c r="AM68" s="60">
        <f t="shared" si="38"/>
        <v>-16.429291078952176</v>
      </c>
      <c r="AN68" s="60">
        <f t="shared" si="38"/>
        <v>-14.724995420406657</v>
      </c>
      <c r="AO68" s="61">
        <f t="shared" si="38"/>
        <v>-28.333943945777619</v>
      </c>
      <c r="AQ68" s="37" t="s">
        <v>65</v>
      </c>
      <c r="AR68" s="80">
        <v>43.671999999999997</v>
      </c>
      <c r="AS68" s="81">
        <v>44.425400000000003</v>
      </c>
      <c r="AT68" s="82">
        <v>36.99</v>
      </c>
      <c r="AU68" s="81">
        <v>36.996000000000002</v>
      </c>
      <c r="AV68" s="82">
        <v>35.241999999999997</v>
      </c>
      <c r="AW68" s="83">
        <v>36.497</v>
      </c>
      <c r="AX68" s="84">
        <v>37.241300000000003</v>
      </c>
      <c r="AY68" s="83">
        <v>31.297999999999998</v>
      </c>
      <c r="AZ68" s="76">
        <v>0</v>
      </c>
      <c r="BA68" s="60">
        <f t="shared" ref="BA68:BC89" si="51">AS68-AR68</f>
        <v>0.75340000000000629</v>
      </c>
      <c r="BB68" s="60">
        <f t="shared" si="51"/>
        <v>-7.4354000000000013</v>
      </c>
      <c r="BC68" s="60">
        <f t="shared" si="51"/>
        <v>6.0000000000002274E-3</v>
      </c>
      <c r="BD68" s="60">
        <f t="shared" si="45"/>
        <v>-1.7540000000000049</v>
      </c>
      <c r="BE68" s="60">
        <f t="shared" si="45"/>
        <v>1.2550000000000026</v>
      </c>
      <c r="BF68" s="60">
        <f t="shared" si="45"/>
        <v>0.74430000000000263</v>
      </c>
      <c r="BG68" s="60">
        <f t="shared" si="45"/>
        <v>-5.9433000000000042</v>
      </c>
      <c r="BH68" s="59">
        <f t="shared" ref="BH68:BH89" si="52">AR68/$B68</f>
        <v>1</v>
      </c>
      <c r="BI68" s="60">
        <f t="shared" si="41"/>
        <v>1.0172513280820665</v>
      </c>
      <c r="BJ68" s="60">
        <f t="shared" si="41"/>
        <v>0.83263178271889504</v>
      </c>
      <c r="BK68" s="60">
        <f t="shared" si="41"/>
        <v>1.000162206001622</v>
      </c>
      <c r="BL68" s="60">
        <f t="shared" si="40"/>
        <v>0.95258946913179787</v>
      </c>
      <c r="BM68" s="60">
        <f t="shared" si="40"/>
        <v>1.0356109187900802</v>
      </c>
      <c r="BN68" s="60">
        <f t="shared" si="40"/>
        <v>1.0203934569964654</v>
      </c>
      <c r="BO68" s="60">
        <f t="shared" si="40"/>
        <v>0.84041104902353025</v>
      </c>
      <c r="BP68" s="76">
        <f t="shared" si="43"/>
        <v>100</v>
      </c>
      <c r="BQ68" s="60">
        <f t="shared" si="42"/>
        <v>101.72513280820665</v>
      </c>
      <c r="BR68" s="60">
        <f t="shared" si="42"/>
        <v>83.263178271889501</v>
      </c>
      <c r="BS68" s="60">
        <f t="shared" si="42"/>
        <v>100.0162206001622</v>
      </c>
      <c r="BT68" s="60">
        <f t="shared" si="42"/>
        <v>95.258946913179784</v>
      </c>
      <c r="BU68" s="60">
        <f t="shared" si="42"/>
        <v>103.56109187900802</v>
      </c>
      <c r="BV68" s="60">
        <f t="shared" si="42"/>
        <v>102.03934569964655</v>
      </c>
      <c r="BW68" s="60">
        <f t="shared" si="42"/>
        <v>84.041104902353027</v>
      </c>
      <c r="BX68" s="76">
        <f t="shared" ref="BX68:BZ89" si="53">BP68-100</f>
        <v>0</v>
      </c>
      <c r="BY68" s="60">
        <f t="shared" si="53"/>
        <v>1.7251328082066522</v>
      </c>
      <c r="BZ68" s="60">
        <f t="shared" si="53"/>
        <v>-16.736821728110499</v>
      </c>
      <c r="CA68" s="60">
        <f t="shared" si="49"/>
        <v>1.6220600162199617E-2</v>
      </c>
      <c r="CB68" s="60">
        <f t="shared" si="49"/>
        <v>-4.7410530868202159</v>
      </c>
      <c r="CC68" s="60">
        <f t="shared" si="49"/>
        <v>3.5610918790080177</v>
      </c>
      <c r="CD68" s="60">
        <f t="shared" si="49"/>
        <v>2.039345699646546</v>
      </c>
      <c r="CE68" s="61">
        <f t="shared" si="48"/>
        <v>-15.958895097646973</v>
      </c>
      <c r="CG68" s="88" t="s">
        <v>65</v>
      </c>
      <c r="CH68" s="138">
        <f t="shared" ref="CH68:CH89" si="54">SUM(B68:I68)/8</f>
        <v>37.795212500000005</v>
      </c>
      <c r="CI68" s="139">
        <f t="shared" si="34"/>
        <v>-1.7677142857142856</v>
      </c>
      <c r="CJ68" s="139">
        <f t="shared" ref="CJ68:CJ89" si="55">Y68^(1/7)</f>
        <v>0.9535215235784239</v>
      </c>
      <c r="CK68" s="139">
        <f t="shared" ref="CK68:CK89" si="56">CJ68*100</f>
        <v>95.352152357842385</v>
      </c>
      <c r="CL68" s="140">
        <f t="shared" ref="CL68:CL89" si="57">CK68-100</f>
        <v>-4.6478476421576147</v>
      </c>
    </row>
    <row r="69" spans="1:90" ht="24" x14ac:dyDescent="0.25">
      <c r="A69" s="37" t="s">
        <v>66</v>
      </c>
      <c r="B69" s="80">
        <v>5.8789999999999996</v>
      </c>
      <c r="C69" s="81">
        <v>5.8606999999999996</v>
      </c>
      <c r="D69" s="82">
        <v>5.5783999999999994</v>
      </c>
      <c r="E69" s="81">
        <v>3.8759999999999999</v>
      </c>
      <c r="F69" s="82">
        <v>4.032</v>
      </c>
      <c r="G69" s="83">
        <v>3.6749999999999998</v>
      </c>
      <c r="H69" s="84">
        <v>4.4836</v>
      </c>
      <c r="I69" s="83">
        <v>4.5720000000000001</v>
      </c>
      <c r="J69" s="76">
        <f t="shared" ref="J69:J89" si="58">B69-B69</f>
        <v>0</v>
      </c>
      <c r="K69" s="60">
        <f t="shared" si="47"/>
        <v>-1.8299999999999983E-2</v>
      </c>
      <c r="L69" s="60">
        <f t="shared" si="47"/>
        <v>-0.3006000000000002</v>
      </c>
      <c r="M69" s="60">
        <f t="shared" si="47"/>
        <v>-2.0029999999999997</v>
      </c>
      <c r="N69" s="60">
        <f t="shared" si="46"/>
        <v>-1.8469999999999995</v>
      </c>
      <c r="O69" s="60">
        <f t="shared" si="46"/>
        <v>-2.2039999999999997</v>
      </c>
      <c r="P69" s="60">
        <f t="shared" si="46"/>
        <v>-1.3953999999999995</v>
      </c>
      <c r="Q69" s="61">
        <f t="shared" si="46"/>
        <v>-1.3069999999999995</v>
      </c>
      <c r="R69" s="59">
        <f t="shared" si="50"/>
        <v>1</v>
      </c>
      <c r="S69" s="60">
        <f t="shared" ref="S69:S89" si="59">C69/$B69</f>
        <v>0.99688722571865962</v>
      </c>
      <c r="T69" s="60">
        <f t="shared" ref="T69:T89" si="60">D69/$B69</f>
        <v>0.94886885524749098</v>
      </c>
      <c r="U69" s="60">
        <f t="shared" ref="U69:U89" si="61">E69/$B69</f>
        <v>0.65929579860520504</v>
      </c>
      <c r="V69" s="60">
        <f t="shared" ref="V69:V89" si="62">F69/$B69</f>
        <v>0.68583092362646714</v>
      </c>
      <c r="W69" s="60">
        <f t="shared" ref="W69:W89" si="63">G69/$B69</f>
        <v>0.62510631059704036</v>
      </c>
      <c r="X69" s="60">
        <f t="shared" ref="X69:X89" si="64">H69/$B69</f>
        <v>0.7626467086239157</v>
      </c>
      <c r="Y69" s="60">
        <f t="shared" ref="Y69:Y89" si="65">I69/$B69</f>
        <v>0.77768327946929761</v>
      </c>
      <c r="Z69" s="76">
        <f t="shared" si="44"/>
        <v>100</v>
      </c>
      <c r="AA69" s="60">
        <f t="shared" si="44"/>
        <v>99.688722571865966</v>
      </c>
      <c r="AB69" s="60">
        <f t="shared" si="44"/>
        <v>94.886885524749104</v>
      </c>
      <c r="AC69" s="60">
        <f t="shared" si="44"/>
        <v>65.929579860520505</v>
      </c>
      <c r="AD69" s="60">
        <f t="shared" si="44"/>
        <v>68.58309236264671</v>
      </c>
      <c r="AE69" s="60">
        <f t="shared" si="44"/>
        <v>62.510631059704039</v>
      </c>
      <c r="AF69" s="60">
        <f t="shared" si="44"/>
        <v>76.264670862391569</v>
      </c>
      <c r="AG69" s="77">
        <f t="shared" si="44"/>
        <v>77.768327946929759</v>
      </c>
      <c r="AH69" s="76">
        <f t="shared" si="39"/>
        <v>0</v>
      </c>
      <c r="AI69" s="60">
        <f t="shared" si="39"/>
        <v>-0.31127742813403358</v>
      </c>
      <c r="AJ69" s="60">
        <f t="shared" si="39"/>
        <v>-5.1131144752508959</v>
      </c>
      <c r="AK69" s="60">
        <f t="shared" si="38"/>
        <v>-34.070420139479495</v>
      </c>
      <c r="AL69" s="60">
        <f t="shared" si="38"/>
        <v>-31.41690763735329</v>
      </c>
      <c r="AM69" s="60">
        <f t="shared" si="38"/>
        <v>-37.489368940295961</v>
      </c>
      <c r="AN69" s="60">
        <f t="shared" si="38"/>
        <v>-23.735329137608431</v>
      </c>
      <c r="AO69" s="61">
        <f t="shared" si="38"/>
        <v>-22.231672053070241</v>
      </c>
      <c r="AQ69" s="37" t="s">
        <v>66</v>
      </c>
      <c r="AR69" s="80">
        <v>5.8789999999999996</v>
      </c>
      <c r="AS69" s="81">
        <v>5.8606999999999996</v>
      </c>
      <c r="AT69" s="82">
        <v>5.5783999999999994</v>
      </c>
      <c r="AU69" s="81">
        <v>3.8759999999999999</v>
      </c>
      <c r="AV69" s="82">
        <v>4.032</v>
      </c>
      <c r="AW69" s="83">
        <v>3.6749999999999998</v>
      </c>
      <c r="AX69" s="84">
        <v>4.4836</v>
      </c>
      <c r="AY69" s="83">
        <v>4.5720000000000001</v>
      </c>
      <c r="AZ69" s="76">
        <v>0</v>
      </c>
      <c r="BA69" s="60">
        <f t="shared" si="51"/>
        <v>-1.8299999999999983E-2</v>
      </c>
      <c r="BB69" s="60">
        <f t="shared" si="51"/>
        <v>-0.28230000000000022</v>
      </c>
      <c r="BC69" s="60">
        <f t="shared" si="51"/>
        <v>-1.7023999999999995</v>
      </c>
      <c r="BD69" s="60">
        <f t="shared" si="45"/>
        <v>0.15600000000000014</v>
      </c>
      <c r="BE69" s="60">
        <f t="shared" si="45"/>
        <v>-0.35700000000000021</v>
      </c>
      <c r="BF69" s="60">
        <f t="shared" si="45"/>
        <v>0.80860000000000021</v>
      </c>
      <c r="BG69" s="60">
        <f t="shared" si="45"/>
        <v>8.8400000000000034E-2</v>
      </c>
      <c r="BH69" s="59">
        <f t="shared" si="52"/>
        <v>1</v>
      </c>
      <c r="BI69" s="60">
        <f t="shared" si="41"/>
        <v>0.99688722571865962</v>
      </c>
      <c r="BJ69" s="60">
        <f t="shared" si="41"/>
        <v>0.95183169245994503</v>
      </c>
      <c r="BK69" s="60">
        <f t="shared" si="41"/>
        <v>0.69482288828337879</v>
      </c>
      <c r="BL69" s="60">
        <f t="shared" si="40"/>
        <v>1.0402476780185759</v>
      </c>
      <c r="BM69" s="60">
        <f t="shared" si="40"/>
        <v>0.91145833333333326</v>
      </c>
      <c r="BN69" s="60">
        <f t="shared" si="40"/>
        <v>1.2200272108843537</v>
      </c>
      <c r="BO69" s="60">
        <f t="shared" si="40"/>
        <v>1.0197162994022659</v>
      </c>
      <c r="BP69" s="76">
        <f t="shared" si="43"/>
        <v>100</v>
      </c>
      <c r="BQ69" s="60">
        <f t="shared" si="42"/>
        <v>99.688722571865966</v>
      </c>
      <c r="BR69" s="60">
        <f t="shared" si="42"/>
        <v>95.183169245994506</v>
      </c>
      <c r="BS69" s="60">
        <f t="shared" si="42"/>
        <v>69.482288828337886</v>
      </c>
      <c r="BT69" s="60">
        <f t="shared" si="42"/>
        <v>104.02476780185759</v>
      </c>
      <c r="BU69" s="60">
        <f t="shared" si="42"/>
        <v>91.145833333333329</v>
      </c>
      <c r="BV69" s="60">
        <f t="shared" si="42"/>
        <v>122.00272108843538</v>
      </c>
      <c r="BW69" s="60">
        <f t="shared" si="42"/>
        <v>101.97162994022659</v>
      </c>
      <c r="BX69" s="76">
        <f t="shared" si="53"/>
        <v>0</v>
      </c>
      <c r="BY69" s="60">
        <f t="shared" si="53"/>
        <v>-0.31127742813403358</v>
      </c>
      <c r="BZ69" s="60">
        <f t="shared" si="53"/>
        <v>-4.816830754005494</v>
      </c>
      <c r="CA69" s="60">
        <f t="shared" si="49"/>
        <v>-30.517711171662114</v>
      </c>
      <c r="CB69" s="60">
        <f t="shared" si="49"/>
        <v>4.0247678018575925</v>
      </c>
      <c r="CC69" s="60">
        <f t="shared" si="49"/>
        <v>-8.8541666666666714</v>
      </c>
      <c r="CD69" s="60">
        <f t="shared" si="49"/>
        <v>22.002721088435379</v>
      </c>
      <c r="CE69" s="61">
        <f t="shared" si="48"/>
        <v>1.9716299402265918</v>
      </c>
      <c r="CG69" s="88" t="s">
        <v>66</v>
      </c>
      <c r="CH69" s="138">
        <f t="shared" si="54"/>
        <v>4.7445875000000006</v>
      </c>
      <c r="CI69" s="139">
        <f t="shared" si="34"/>
        <v>-0.18671428571428564</v>
      </c>
      <c r="CJ69" s="139">
        <f t="shared" si="55"/>
        <v>0.96471802822735142</v>
      </c>
      <c r="CK69" s="139">
        <f t="shared" si="56"/>
        <v>96.471802822735143</v>
      </c>
      <c r="CL69" s="140">
        <f t="shared" si="57"/>
        <v>-3.5281971772648575</v>
      </c>
    </row>
    <row r="70" spans="1:90" ht="36" x14ac:dyDescent="0.25">
      <c r="A70" s="37" t="s">
        <v>67</v>
      </c>
      <c r="B70" s="80">
        <v>27.678000000000001</v>
      </c>
      <c r="C70" s="81">
        <v>29.2804</v>
      </c>
      <c r="D70" s="82">
        <v>21.226800000000001</v>
      </c>
      <c r="E70" s="81">
        <v>24.547000000000001</v>
      </c>
      <c r="F70" s="82">
        <v>22.55</v>
      </c>
      <c r="G70" s="83">
        <v>20.596</v>
      </c>
      <c r="H70" s="84">
        <v>21.008800000000001</v>
      </c>
      <c r="I70" s="83">
        <v>18.244</v>
      </c>
      <c r="J70" s="76">
        <f t="shared" si="58"/>
        <v>0</v>
      </c>
      <c r="K70" s="60">
        <f t="shared" si="47"/>
        <v>1.6023999999999994</v>
      </c>
      <c r="L70" s="60">
        <f t="shared" si="47"/>
        <v>-6.4512</v>
      </c>
      <c r="M70" s="60">
        <f t="shared" si="47"/>
        <v>-3.1310000000000002</v>
      </c>
      <c r="N70" s="60">
        <f t="shared" si="46"/>
        <v>-5.1280000000000001</v>
      </c>
      <c r="O70" s="60">
        <f t="shared" si="46"/>
        <v>-7.0820000000000007</v>
      </c>
      <c r="P70" s="60">
        <f t="shared" si="46"/>
        <v>-6.6692</v>
      </c>
      <c r="Q70" s="61">
        <f t="shared" si="46"/>
        <v>-9.4340000000000011</v>
      </c>
      <c r="R70" s="59">
        <f t="shared" si="50"/>
        <v>1</v>
      </c>
      <c r="S70" s="60">
        <f t="shared" si="59"/>
        <v>1.0578943565286509</v>
      </c>
      <c r="T70" s="60">
        <f t="shared" si="60"/>
        <v>0.76691957511380882</v>
      </c>
      <c r="U70" s="60">
        <f t="shared" si="61"/>
        <v>0.88687766457113948</v>
      </c>
      <c r="V70" s="60">
        <f t="shared" si="62"/>
        <v>0.81472649757930482</v>
      </c>
      <c r="W70" s="60">
        <f t="shared" si="63"/>
        <v>0.74412891104848611</v>
      </c>
      <c r="X70" s="60">
        <f t="shared" si="64"/>
        <v>0.75904328347423944</v>
      </c>
      <c r="Y70" s="60">
        <f t="shared" si="65"/>
        <v>0.65915167280872888</v>
      </c>
      <c r="Z70" s="76">
        <f t="shared" si="44"/>
        <v>100</v>
      </c>
      <c r="AA70" s="60">
        <f t="shared" si="44"/>
        <v>105.78943565286509</v>
      </c>
      <c r="AB70" s="60">
        <f t="shared" si="44"/>
        <v>76.691957511380878</v>
      </c>
      <c r="AC70" s="60">
        <f t="shared" si="44"/>
        <v>88.687766457113952</v>
      </c>
      <c r="AD70" s="60">
        <f t="shared" si="44"/>
        <v>81.472649757930483</v>
      </c>
      <c r="AE70" s="60">
        <f t="shared" si="44"/>
        <v>74.412891104848612</v>
      </c>
      <c r="AF70" s="60">
        <f t="shared" si="44"/>
        <v>75.904328347423942</v>
      </c>
      <c r="AG70" s="77">
        <f t="shared" si="44"/>
        <v>65.915167280872893</v>
      </c>
      <c r="AH70" s="76">
        <f t="shared" si="39"/>
        <v>0</v>
      </c>
      <c r="AI70" s="60">
        <f t="shared" si="39"/>
        <v>5.7894356528650945</v>
      </c>
      <c r="AJ70" s="60">
        <f t="shared" si="39"/>
        <v>-23.308042488619122</v>
      </c>
      <c r="AK70" s="60">
        <f t="shared" si="38"/>
        <v>-11.312233542886048</v>
      </c>
      <c r="AL70" s="60">
        <f t="shared" si="38"/>
        <v>-18.527350242069517</v>
      </c>
      <c r="AM70" s="60">
        <f t="shared" si="38"/>
        <v>-25.587108895151388</v>
      </c>
      <c r="AN70" s="60">
        <f t="shared" si="38"/>
        <v>-24.095671652576058</v>
      </c>
      <c r="AO70" s="61">
        <f t="shared" si="38"/>
        <v>-34.084832719127107</v>
      </c>
      <c r="AQ70" s="37" t="s">
        <v>67</v>
      </c>
      <c r="AR70" s="80">
        <v>27.678000000000001</v>
      </c>
      <c r="AS70" s="81">
        <v>29.2804</v>
      </c>
      <c r="AT70" s="82">
        <v>21.226800000000001</v>
      </c>
      <c r="AU70" s="81">
        <v>24.547000000000001</v>
      </c>
      <c r="AV70" s="82">
        <v>22.55</v>
      </c>
      <c r="AW70" s="83">
        <v>20.596</v>
      </c>
      <c r="AX70" s="84">
        <v>21.008800000000001</v>
      </c>
      <c r="AY70" s="83">
        <v>18.244</v>
      </c>
      <c r="AZ70" s="76">
        <v>0</v>
      </c>
      <c r="BA70" s="60">
        <f t="shared" si="51"/>
        <v>1.6023999999999994</v>
      </c>
      <c r="BB70" s="60">
        <f t="shared" si="51"/>
        <v>-8.0535999999999994</v>
      </c>
      <c r="BC70" s="60">
        <f t="shared" si="51"/>
        <v>3.3201999999999998</v>
      </c>
      <c r="BD70" s="60">
        <f t="shared" si="45"/>
        <v>-1.9969999999999999</v>
      </c>
      <c r="BE70" s="60">
        <f t="shared" si="45"/>
        <v>-1.9540000000000006</v>
      </c>
      <c r="BF70" s="60">
        <f t="shared" si="45"/>
        <v>0.41280000000000072</v>
      </c>
      <c r="BG70" s="60">
        <f t="shared" si="45"/>
        <v>-2.764800000000001</v>
      </c>
      <c r="BH70" s="59">
        <f t="shared" si="52"/>
        <v>1</v>
      </c>
      <c r="BI70" s="60">
        <f t="shared" si="41"/>
        <v>1.0578943565286509</v>
      </c>
      <c r="BJ70" s="60">
        <f t="shared" si="41"/>
        <v>0.72494911271703943</v>
      </c>
      <c r="BK70" s="60">
        <f t="shared" si="41"/>
        <v>1.1564154747771684</v>
      </c>
      <c r="BL70" s="60">
        <f t="shared" si="40"/>
        <v>0.91864586303825313</v>
      </c>
      <c r="BM70" s="60">
        <f t="shared" si="40"/>
        <v>0.9133481152993348</v>
      </c>
      <c r="BN70" s="60">
        <f t="shared" si="40"/>
        <v>1.020042726743057</v>
      </c>
      <c r="BO70" s="60">
        <f t="shared" si="40"/>
        <v>0.86839800464567229</v>
      </c>
      <c r="BP70" s="76">
        <f t="shared" si="43"/>
        <v>100</v>
      </c>
      <c r="BQ70" s="60">
        <f t="shared" si="42"/>
        <v>105.78943565286509</v>
      </c>
      <c r="BR70" s="60">
        <f t="shared" si="42"/>
        <v>72.494911271703941</v>
      </c>
      <c r="BS70" s="60">
        <f t="shared" si="42"/>
        <v>115.64154747771684</v>
      </c>
      <c r="BT70" s="60">
        <f t="shared" si="42"/>
        <v>91.86458630382532</v>
      </c>
      <c r="BU70" s="60">
        <f t="shared" si="42"/>
        <v>91.334811529933475</v>
      </c>
      <c r="BV70" s="60">
        <f t="shared" si="42"/>
        <v>102.0042726743057</v>
      </c>
      <c r="BW70" s="60">
        <f t="shared" si="42"/>
        <v>86.839800464567233</v>
      </c>
      <c r="BX70" s="76">
        <f t="shared" si="53"/>
        <v>0</v>
      </c>
      <c r="BY70" s="60">
        <f t="shared" si="53"/>
        <v>5.7894356528650945</v>
      </c>
      <c r="BZ70" s="60">
        <f t="shared" si="53"/>
        <v>-27.505088728296059</v>
      </c>
      <c r="CA70" s="60">
        <f t="shared" si="49"/>
        <v>15.641547477716841</v>
      </c>
      <c r="CB70" s="60">
        <f t="shared" si="49"/>
        <v>-8.1354136961746804</v>
      </c>
      <c r="CC70" s="60">
        <f t="shared" si="49"/>
        <v>-8.6651884700665249</v>
      </c>
      <c r="CD70" s="60">
        <f t="shared" si="49"/>
        <v>2.004272674305696</v>
      </c>
      <c r="CE70" s="61">
        <f t="shared" si="48"/>
        <v>-13.160199535432767</v>
      </c>
      <c r="CG70" s="88" t="s">
        <v>67</v>
      </c>
      <c r="CH70" s="138">
        <f t="shared" si="54"/>
        <v>23.141375</v>
      </c>
      <c r="CI70" s="139">
        <f t="shared" ref="CI70:CI89" si="66">Q70/7</f>
        <v>-1.3477142857142859</v>
      </c>
      <c r="CJ70" s="139">
        <f t="shared" si="55"/>
        <v>0.94219493556196454</v>
      </c>
      <c r="CK70" s="139">
        <f t="shared" si="56"/>
        <v>94.219493556196454</v>
      </c>
      <c r="CL70" s="140">
        <f t="shared" si="57"/>
        <v>-5.7805064438035458</v>
      </c>
    </row>
    <row r="71" spans="1:90" ht="24" x14ac:dyDescent="0.25">
      <c r="A71" s="37" t="s">
        <v>68</v>
      </c>
      <c r="B71" s="80">
        <v>172.80600000000001</v>
      </c>
      <c r="C71" s="81">
        <v>164.23940000000104</v>
      </c>
      <c r="D71" s="82">
        <v>153.50047000000001</v>
      </c>
      <c r="E71" s="81">
        <v>162.28899999999999</v>
      </c>
      <c r="F71" s="82">
        <v>151.98400000000001</v>
      </c>
      <c r="G71" s="83">
        <v>147.125</v>
      </c>
      <c r="H71" s="84">
        <v>138.7236</v>
      </c>
      <c r="I71" s="83">
        <v>124.742</v>
      </c>
      <c r="J71" s="76">
        <f t="shared" si="58"/>
        <v>0</v>
      </c>
      <c r="K71" s="60">
        <f t="shared" si="47"/>
        <v>-8.5665999999989708</v>
      </c>
      <c r="L71" s="60">
        <f t="shared" si="47"/>
        <v>-19.305530000000005</v>
      </c>
      <c r="M71" s="60">
        <f t="shared" si="47"/>
        <v>-10.517000000000024</v>
      </c>
      <c r="N71" s="60">
        <f t="shared" si="46"/>
        <v>-20.822000000000003</v>
      </c>
      <c r="O71" s="60">
        <f t="shared" si="46"/>
        <v>-25.681000000000012</v>
      </c>
      <c r="P71" s="60">
        <f t="shared" si="46"/>
        <v>-34.082400000000007</v>
      </c>
      <c r="Q71" s="61">
        <f t="shared" si="46"/>
        <v>-48.064000000000007</v>
      </c>
      <c r="R71" s="59">
        <f t="shared" si="50"/>
        <v>1</v>
      </c>
      <c r="S71" s="60">
        <f t="shared" si="59"/>
        <v>0.95042648982096123</v>
      </c>
      <c r="T71" s="60">
        <f t="shared" si="60"/>
        <v>0.88828206196544102</v>
      </c>
      <c r="U71" s="60">
        <f t="shared" si="61"/>
        <v>0.93913984468131884</v>
      </c>
      <c r="V71" s="60">
        <f t="shared" si="62"/>
        <v>0.87950649861694619</v>
      </c>
      <c r="W71" s="60">
        <f t="shared" si="63"/>
        <v>0.85138826198164408</v>
      </c>
      <c r="X71" s="60">
        <f t="shared" si="64"/>
        <v>0.80277073712718305</v>
      </c>
      <c r="Y71" s="60">
        <f t="shared" si="65"/>
        <v>0.72186150943832972</v>
      </c>
      <c r="Z71" s="76">
        <f t="shared" si="44"/>
        <v>100</v>
      </c>
      <c r="AA71" s="60">
        <f t="shared" si="44"/>
        <v>95.042648982096125</v>
      </c>
      <c r="AB71" s="60">
        <f t="shared" si="44"/>
        <v>88.828206196544102</v>
      </c>
      <c r="AC71" s="60">
        <f t="shared" si="44"/>
        <v>93.913984468131886</v>
      </c>
      <c r="AD71" s="60">
        <f t="shared" si="44"/>
        <v>87.950649861694615</v>
      </c>
      <c r="AE71" s="60">
        <f t="shared" si="44"/>
        <v>85.138826198164409</v>
      </c>
      <c r="AF71" s="60">
        <f t="shared" si="44"/>
        <v>80.277073712718305</v>
      </c>
      <c r="AG71" s="77">
        <f t="shared" si="44"/>
        <v>72.18615094383297</v>
      </c>
      <c r="AH71" s="76">
        <f t="shared" si="39"/>
        <v>0</v>
      </c>
      <c r="AI71" s="60">
        <f t="shared" si="39"/>
        <v>-4.9573510179038749</v>
      </c>
      <c r="AJ71" s="60">
        <f t="shared" si="39"/>
        <v>-11.171793803455898</v>
      </c>
      <c r="AK71" s="60">
        <f t="shared" si="38"/>
        <v>-6.0860155318681137</v>
      </c>
      <c r="AL71" s="60">
        <f t="shared" si="38"/>
        <v>-12.049350138305385</v>
      </c>
      <c r="AM71" s="60">
        <f t="shared" si="38"/>
        <v>-14.861173801835591</v>
      </c>
      <c r="AN71" s="60">
        <f t="shared" si="38"/>
        <v>-19.722926287281695</v>
      </c>
      <c r="AO71" s="61">
        <f t="shared" si="38"/>
        <v>-27.81384905616703</v>
      </c>
      <c r="AQ71" s="37" t="s">
        <v>68</v>
      </c>
      <c r="AR71" s="80">
        <v>172.80600000000001</v>
      </c>
      <c r="AS71" s="81">
        <v>164.23940000000104</v>
      </c>
      <c r="AT71" s="82">
        <v>153.50047000000001</v>
      </c>
      <c r="AU71" s="81">
        <v>162.28899999999999</v>
      </c>
      <c r="AV71" s="82">
        <v>151.98400000000001</v>
      </c>
      <c r="AW71" s="83">
        <v>147.125</v>
      </c>
      <c r="AX71" s="84">
        <v>138.7236</v>
      </c>
      <c r="AY71" s="83">
        <v>124.742</v>
      </c>
      <c r="AZ71" s="76">
        <v>0</v>
      </c>
      <c r="BA71" s="60">
        <f t="shared" si="51"/>
        <v>-8.5665999999989708</v>
      </c>
      <c r="BB71" s="60">
        <f t="shared" si="51"/>
        <v>-10.738930000001034</v>
      </c>
      <c r="BC71" s="60">
        <f t="shared" si="51"/>
        <v>8.7885299999999802</v>
      </c>
      <c r="BD71" s="60">
        <f t="shared" si="45"/>
        <v>-10.304999999999978</v>
      </c>
      <c r="BE71" s="60">
        <f t="shared" si="45"/>
        <v>-4.8590000000000089</v>
      </c>
      <c r="BF71" s="60">
        <f t="shared" si="45"/>
        <v>-8.4013999999999953</v>
      </c>
      <c r="BG71" s="60">
        <f t="shared" si="45"/>
        <v>-13.9816</v>
      </c>
      <c r="BH71" s="59">
        <f t="shared" si="52"/>
        <v>1</v>
      </c>
      <c r="BI71" s="60">
        <f t="shared" si="41"/>
        <v>0.95042648982096123</v>
      </c>
      <c r="BJ71" s="60">
        <f t="shared" si="41"/>
        <v>0.93461416688077914</v>
      </c>
      <c r="BK71" s="60">
        <f t="shared" si="41"/>
        <v>1.0572540917952888</v>
      </c>
      <c r="BL71" s="60">
        <f t="shared" si="40"/>
        <v>0.93650216588924706</v>
      </c>
      <c r="BM71" s="60">
        <f t="shared" si="40"/>
        <v>0.96802952942414988</v>
      </c>
      <c r="BN71" s="60">
        <f t="shared" si="40"/>
        <v>0.94289617672047576</v>
      </c>
      <c r="BO71" s="60">
        <f t="shared" si="40"/>
        <v>0.89921253485347841</v>
      </c>
      <c r="BP71" s="76">
        <f t="shared" si="43"/>
        <v>100</v>
      </c>
      <c r="BQ71" s="60">
        <f t="shared" si="42"/>
        <v>95.042648982096125</v>
      </c>
      <c r="BR71" s="60">
        <f t="shared" si="42"/>
        <v>93.461416688077918</v>
      </c>
      <c r="BS71" s="60">
        <f t="shared" si="42"/>
        <v>105.72540917952888</v>
      </c>
      <c r="BT71" s="60">
        <f t="shared" si="42"/>
        <v>93.650216588924707</v>
      </c>
      <c r="BU71" s="60">
        <f t="shared" si="42"/>
        <v>96.80295294241499</v>
      </c>
      <c r="BV71" s="60">
        <f t="shared" si="42"/>
        <v>94.289617672047569</v>
      </c>
      <c r="BW71" s="60">
        <f t="shared" si="42"/>
        <v>89.921253485347847</v>
      </c>
      <c r="BX71" s="76">
        <f t="shared" si="53"/>
        <v>0</v>
      </c>
      <c r="BY71" s="60">
        <f t="shared" si="53"/>
        <v>-4.9573510179038749</v>
      </c>
      <c r="BZ71" s="60">
        <f t="shared" si="53"/>
        <v>-6.538583311922082</v>
      </c>
      <c r="CA71" s="60">
        <f t="shared" si="49"/>
        <v>5.7254091795288815</v>
      </c>
      <c r="CB71" s="60">
        <f t="shared" si="49"/>
        <v>-6.3497834110752933</v>
      </c>
      <c r="CC71" s="60">
        <f t="shared" si="49"/>
        <v>-3.1970470575850101</v>
      </c>
      <c r="CD71" s="60">
        <f t="shared" si="49"/>
        <v>-5.7103823279524306</v>
      </c>
      <c r="CE71" s="61">
        <f t="shared" si="48"/>
        <v>-10.078746514652153</v>
      </c>
      <c r="CG71" s="88" t="s">
        <v>68</v>
      </c>
      <c r="CH71" s="138">
        <f t="shared" si="54"/>
        <v>151.92618375000012</v>
      </c>
      <c r="CI71" s="139">
        <f t="shared" si="66"/>
        <v>-6.8662857142857154</v>
      </c>
      <c r="CJ71" s="139">
        <f t="shared" si="55"/>
        <v>0.95450701928842185</v>
      </c>
      <c r="CK71" s="139">
        <f t="shared" si="56"/>
        <v>95.450701928842179</v>
      </c>
      <c r="CL71" s="140">
        <f t="shared" si="57"/>
        <v>-4.5492980711578213</v>
      </c>
    </row>
    <row r="72" spans="1:90" ht="36" x14ac:dyDescent="0.25">
      <c r="A72" s="37" t="s">
        <v>69</v>
      </c>
      <c r="B72" s="80">
        <v>41.405000000000001</v>
      </c>
      <c r="C72" s="81">
        <v>48.386199999999995</v>
      </c>
      <c r="D72" s="82">
        <v>36.728900000000003</v>
      </c>
      <c r="E72" s="81">
        <v>36.515999999999998</v>
      </c>
      <c r="F72" s="82">
        <v>37.856000000000002</v>
      </c>
      <c r="G72" s="83">
        <v>32.823999999999998</v>
      </c>
      <c r="H72" s="84">
        <v>40.087000000000003</v>
      </c>
      <c r="I72" s="83">
        <v>29.337</v>
      </c>
      <c r="J72" s="76">
        <f t="shared" si="58"/>
        <v>0</v>
      </c>
      <c r="K72" s="60">
        <f t="shared" si="47"/>
        <v>6.9811999999999941</v>
      </c>
      <c r="L72" s="60">
        <f t="shared" si="47"/>
        <v>-4.6760999999999981</v>
      </c>
      <c r="M72" s="60">
        <f t="shared" si="47"/>
        <v>-4.8890000000000029</v>
      </c>
      <c r="N72" s="60">
        <f t="shared" si="46"/>
        <v>-3.5489999999999995</v>
      </c>
      <c r="O72" s="60">
        <f t="shared" si="46"/>
        <v>-8.5810000000000031</v>
      </c>
      <c r="P72" s="60">
        <f t="shared" si="46"/>
        <v>-1.3179999999999978</v>
      </c>
      <c r="Q72" s="61">
        <f t="shared" si="46"/>
        <v>-12.068000000000001</v>
      </c>
      <c r="R72" s="59">
        <f t="shared" si="50"/>
        <v>1</v>
      </c>
      <c r="S72" s="60">
        <f t="shared" si="59"/>
        <v>1.1686076560801835</v>
      </c>
      <c r="T72" s="60">
        <f t="shared" si="60"/>
        <v>0.88706436420722135</v>
      </c>
      <c r="U72" s="60">
        <f t="shared" si="61"/>
        <v>0.88192247313126426</v>
      </c>
      <c r="V72" s="60">
        <f t="shared" si="62"/>
        <v>0.91428571428571426</v>
      </c>
      <c r="W72" s="60">
        <f t="shared" si="63"/>
        <v>0.79275449824900368</v>
      </c>
      <c r="X72" s="60">
        <f t="shared" si="64"/>
        <v>0.96816809564062312</v>
      </c>
      <c r="Y72" s="60">
        <f t="shared" si="65"/>
        <v>0.70853761622992395</v>
      </c>
      <c r="Z72" s="76">
        <f t="shared" si="44"/>
        <v>100</v>
      </c>
      <c r="AA72" s="60">
        <f t="shared" si="44"/>
        <v>116.86076560801834</v>
      </c>
      <c r="AB72" s="60">
        <f t="shared" si="44"/>
        <v>88.706436420722127</v>
      </c>
      <c r="AC72" s="60">
        <f t="shared" si="44"/>
        <v>88.19224731312643</v>
      </c>
      <c r="AD72" s="60">
        <f t="shared" si="44"/>
        <v>91.428571428571431</v>
      </c>
      <c r="AE72" s="60">
        <f t="shared" si="44"/>
        <v>79.275449824900363</v>
      </c>
      <c r="AF72" s="60">
        <f t="shared" si="44"/>
        <v>96.816809564062311</v>
      </c>
      <c r="AG72" s="77">
        <f t="shared" si="44"/>
        <v>70.853761622992394</v>
      </c>
      <c r="AH72" s="76">
        <f t="shared" si="39"/>
        <v>0</v>
      </c>
      <c r="AI72" s="60">
        <f t="shared" si="39"/>
        <v>16.86076560801834</v>
      </c>
      <c r="AJ72" s="60">
        <f t="shared" si="39"/>
        <v>-11.293563579277873</v>
      </c>
      <c r="AK72" s="60">
        <f t="shared" si="38"/>
        <v>-11.80775268687357</v>
      </c>
      <c r="AL72" s="60">
        <f t="shared" si="38"/>
        <v>-8.5714285714285694</v>
      </c>
      <c r="AM72" s="60">
        <f t="shared" si="38"/>
        <v>-20.724550175099637</v>
      </c>
      <c r="AN72" s="60">
        <f t="shared" si="38"/>
        <v>-3.1831904359376892</v>
      </c>
      <c r="AO72" s="61">
        <f t="shared" si="38"/>
        <v>-29.146238377007606</v>
      </c>
      <c r="AQ72" s="37" t="s">
        <v>69</v>
      </c>
      <c r="AR72" s="80">
        <v>41.405000000000001</v>
      </c>
      <c r="AS72" s="81">
        <v>48.386199999999995</v>
      </c>
      <c r="AT72" s="82">
        <v>36.728900000000003</v>
      </c>
      <c r="AU72" s="81">
        <v>36.515999999999998</v>
      </c>
      <c r="AV72" s="82">
        <v>37.856000000000002</v>
      </c>
      <c r="AW72" s="83">
        <v>32.823999999999998</v>
      </c>
      <c r="AX72" s="84">
        <v>40.087000000000003</v>
      </c>
      <c r="AY72" s="83">
        <v>29.337</v>
      </c>
      <c r="AZ72" s="76">
        <v>0</v>
      </c>
      <c r="BA72" s="60">
        <f t="shared" si="51"/>
        <v>6.9811999999999941</v>
      </c>
      <c r="BB72" s="60">
        <f t="shared" si="51"/>
        <v>-11.657299999999992</v>
      </c>
      <c r="BC72" s="60">
        <f t="shared" si="51"/>
        <v>-0.21290000000000475</v>
      </c>
      <c r="BD72" s="60">
        <f t="shared" si="45"/>
        <v>1.3400000000000034</v>
      </c>
      <c r="BE72" s="60">
        <f t="shared" si="45"/>
        <v>-5.0320000000000036</v>
      </c>
      <c r="BF72" s="60">
        <f t="shared" si="45"/>
        <v>7.2630000000000052</v>
      </c>
      <c r="BG72" s="60">
        <f t="shared" si="45"/>
        <v>-10.750000000000004</v>
      </c>
      <c r="BH72" s="59">
        <f t="shared" si="52"/>
        <v>1</v>
      </c>
      <c r="BI72" s="60">
        <f t="shared" si="41"/>
        <v>1.1686076560801835</v>
      </c>
      <c r="BJ72" s="60">
        <f t="shared" si="41"/>
        <v>0.75907800157896277</v>
      </c>
      <c r="BK72" s="60">
        <f t="shared" si="41"/>
        <v>0.99420347464802905</v>
      </c>
      <c r="BL72" s="60">
        <f t="shared" si="40"/>
        <v>1.0366962427429074</v>
      </c>
      <c r="BM72" s="60">
        <f t="shared" si="40"/>
        <v>0.86707523245984774</v>
      </c>
      <c r="BN72" s="60">
        <f t="shared" si="40"/>
        <v>1.2212710212039972</v>
      </c>
      <c r="BO72" s="60">
        <f t="shared" si="40"/>
        <v>0.73183326265372806</v>
      </c>
      <c r="BP72" s="76">
        <f t="shared" si="43"/>
        <v>100</v>
      </c>
      <c r="BQ72" s="60">
        <f t="shared" si="42"/>
        <v>116.86076560801834</v>
      </c>
      <c r="BR72" s="60">
        <f t="shared" si="42"/>
        <v>75.907800157896276</v>
      </c>
      <c r="BS72" s="60">
        <f t="shared" si="42"/>
        <v>99.420347464802902</v>
      </c>
      <c r="BT72" s="60">
        <f t="shared" si="42"/>
        <v>103.66962427429074</v>
      </c>
      <c r="BU72" s="60">
        <f t="shared" si="42"/>
        <v>86.707523245984774</v>
      </c>
      <c r="BV72" s="60">
        <f t="shared" si="42"/>
        <v>122.12710212039973</v>
      </c>
      <c r="BW72" s="60">
        <f t="shared" si="42"/>
        <v>73.183326265372813</v>
      </c>
      <c r="BX72" s="76">
        <f t="shared" si="53"/>
        <v>0</v>
      </c>
      <c r="BY72" s="60">
        <f t="shared" si="53"/>
        <v>16.86076560801834</v>
      </c>
      <c r="BZ72" s="60">
        <f t="shared" si="53"/>
        <v>-24.092199842103724</v>
      </c>
      <c r="CA72" s="60">
        <f t="shared" si="49"/>
        <v>-0.57965253519709847</v>
      </c>
      <c r="CB72" s="60">
        <f t="shared" si="49"/>
        <v>3.6696242742907401</v>
      </c>
      <c r="CC72" s="60">
        <f t="shared" si="49"/>
        <v>-13.292476754015226</v>
      </c>
      <c r="CD72" s="60">
        <f t="shared" si="49"/>
        <v>22.127102120399726</v>
      </c>
      <c r="CE72" s="61">
        <f t="shared" si="48"/>
        <v>-26.816673734627187</v>
      </c>
      <c r="CG72" s="88" t="s">
        <v>69</v>
      </c>
      <c r="CH72" s="138">
        <f t="shared" si="54"/>
        <v>37.892512499999995</v>
      </c>
      <c r="CI72" s="139">
        <f t="shared" si="66"/>
        <v>-1.7240000000000002</v>
      </c>
      <c r="CJ72" s="139">
        <f t="shared" si="55"/>
        <v>0.95197002346728599</v>
      </c>
      <c r="CK72" s="139">
        <f t="shared" si="56"/>
        <v>95.197002346728596</v>
      </c>
      <c r="CL72" s="140">
        <f t="shared" si="57"/>
        <v>-4.8029976532714045</v>
      </c>
    </row>
    <row r="73" spans="1:90" ht="24" x14ac:dyDescent="0.25">
      <c r="A73" s="37" t="s">
        <v>70</v>
      </c>
      <c r="B73" s="80">
        <v>237.17500000000001</v>
      </c>
      <c r="C73" s="81">
        <v>206.62960000000001</v>
      </c>
      <c r="D73" s="82">
        <v>202.83908</v>
      </c>
      <c r="E73" s="81">
        <v>198.98</v>
      </c>
      <c r="F73" s="82">
        <v>208.364</v>
      </c>
      <c r="G73" s="83">
        <v>192.636</v>
      </c>
      <c r="H73" s="84">
        <v>181.619</v>
      </c>
      <c r="I73" s="83">
        <v>176.13300000000001</v>
      </c>
      <c r="J73" s="76">
        <f t="shared" si="58"/>
        <v>0</v>
      </c>
      <c r="K73" s="60">
        <f t="shared" si="47"/>
        <v>-30.545400000000001</v>
      </c>
      <c r="L73" s="60">
        <f t="shared" si="47"/>
        <v>-34.335920000000016</v>
      </c>
      <c r="M73" s="60">
        <f t="shared" si="47"/>
        <v>-38.195000000000022</v>
      </c>
      <c r="N73" s="60">
        <f t="shared" si="46"/>
        <v>-28.811000000000007</v>
      </c>
      <c r="O73" s="60">
        <f t="shared" si="46"/>
        <v>-44.539000000000016</v>
      </c>
      <c r="P73" s="60">
        <f t="shared" si="46"/>
        <v>-55.556000000000012</v>
      </c>
      <c r="Q73" s="61">
        <f t="shared" si="46"/>
        <v>-61.042000000000002</v>
      </c>
      <c r="R73" s="59">
        <f t="shared" si="50"/>
        <v>1</v>
      </c>
      <c r="S73" s="60">
        <f t="shared" si="59"/>
        <v>0.87121155265099615</v>
      </c>
      <c r="T73" s="60">
        <f t="shared" si="60"/>
        <v>0.85522959839780743</v>
      </c>
      <c r="U73" s="60">
        <f t="shared" si="61"/>
        <v>0.83895857489195735</v>
      </c>
      <c r="V73" s="60">
        <f t="shared" si="62"/>
        <v>0.8785242964056077</v>
      </c>
      <c r="W73" s="60">
        <f t="shared" si="63"/>
        <v>0.81221039316960042</v>
      </c>
      <c r="X73" s="60">
        <f t="shared" si="64"/>
        <v>0.76575946031411402</v>
      </c>
      <c r="Y73" s="60">
        <f t="shared" si="65"/>
        <v>0.74262886054601029</v>
      </c>
      <c r="Z73" s="76">
        <f t="shared" si="44"/>
        <v>100</v>
      </c>
      <c r="AA73" s="60">
        <f t="shared" si="44"/>
        <v>87.121155265099617</v>
      </c>
      <c r="AB73" s="60">
        <f t="shared" si="44"/>
        <v>85.522959839780739</v>
      </c>
      <c r="AC73" s="60">
        <f t="shared" si="44"/>
        <v>83.895857489195734</v>
      </c>
      <c r="AD73" s="60">
        <f t="shared" si="44"/>
        <v>87.852429640560771</v>
      </c>
      <c r="AE73" s="60">
        <f t="shared" si="44"/>
        <v>81.221039316960045</v>
      </c>
      <c r="AF73" s="60">
        <f t="shared" si="44"/>
        <v>76.575946031411405</v>
      </c>
      <c r="AG73" s="77">
        <f t="shared" si="44"/>
        <v>74.262886054601026</v>
      </c>
      <c r="AH73" s="76">
        <f t="shared" si="39"/>
        <v>0</v>
      </c>
      <c r="AI73" s="60">
        <f t="shared" si="39"/>
        <v>-12.878844734900383</v>
      </c>
      <c r="AJ73" s="60">
        <f t="shared" si="39"/>
        <v>-14.477040160219261</v>
      </c>
      <c r="AK73" s="60">
        <f t="shared" si="38"/>
        <v>-16.104142510804266</v>
      </c>
      <c r="AL73" s="60">
        <f t="shared" si="38"/>
        <v>-12.147570359439229</v>
      </c>
      <c r="AM73" s="60">
        <f t="shared" si="38"/>
        <v>-18.778960683039955</v>
      </c>
      <c r="AN73" s="60">
        <f t="shared" si="38"/>
        <v>-23.424053968588595</v>
      </c>
      <c r="AO73" s="61">
        <f t="shared" si="38"/>
        <v>-25.737113945398974</v>
      </c>
      <c r="AQ73" s="37" t="s">
        <v>70</v>
      </c>
      <c r="AR73" s="80">
        <v>237.17500000000001</v>
      </c>
      <c r="AS73" s="81">
        <v>206.62960000000001</v>
      </c>
      <c r="AT73" s="82">
        <v>202.83908</v>
      </c>
      <c r="AU73" s="81">
        <v>198.98</v>
      </c>
      <c r="AV73" s="82">
        <v>208.364</v>
      </c>
      <c r="AW73" s="83">
        <v>192.636</v>
      </c>
      <c r="AX73" s="84">
        <v>181.619</v>
      </c>
      <c r="AY73" s="83">
        <v>176.13300000000001</v>
      </c>
      <c r="AZ73" s="76">
        <v>0</v>
      </c>
      <c r="BA73" s="60">
        <f t="shared" si="51"/>
        <v>-30.545400000000001</v>
      </c>
      <c r="BB73" s="60">
        <f t="shared" si="51"/>
        <v>-3.790520000000015</v>
      </c>
      <c r="BC73" s="60">
        <f t="shared" si="51"/>
        <v>-3.8590800000000058</v>
      </c>
      <c r="BD73" s="60">
        <f t="shared" si="45"/>
        <v>9.3840000000000146</v>
      </c>
      <c r="BE73" s="60">
        <f t="shared" si="45"/>
        <v>-15.728000000000009</v>
      </c>
      <c r="BF73" s="60">
        <f t="shared" si="45"/>
        <v>-11.016999999999996</v>
      </c>
      <c r="BG73" s="60">
        <f t="shared" si="45"/>
        <v>-5.48599999999999</v>
      </c>
      <c r="BH73" s="59">
        <f t="shared" si="52"/>
        <v>1</v>
      </c>
      <c r="BI73" s="60">
        <f t="shared" si="41"/>
        <v>0.87121155265099615</v>
      </c>
      <c r="BJ73" s="60">
        <f t="shared" si="41"/>
        <v>0.98165548401584279</v>
      </c>
      <c r="BK73" s="60">
        <f t="shared" si="41"/>
        <v>0.98097467213911638</v>
      </c>
      <c r="BL73" s="60">
        <f t="shared" si="40"/>
        <v>1.0471605186450901</v>
      </c>
      <c r="BM73" s="60">
        <f t="shared" si="40"/>
        <v>0.92451671114012013</v>
      </c>
      <c r="BN73" s="60">
        <f t="shared" si="40"/>
        <v>0.94280923607217759</v>
      </c>
      <c r="BO73" s="60">
        <f t="shared" si="40"/>
        <v>0.96979390922755881</v>
      </c>
      <c r="BP73" s="76">
        <f t="shared" si="43"/>
        <v>100</v>
      </c>
      <c r="BQ73" s="60">
        <f t="shared" si="42"/>
        <v>87.121155265099617</v>
      </c>
      <c r="BR73" s="60">
        <f t="shared" si="42"/>
        <v>98.165548401584275</v>
      </c>
      <c r="BS73" s="60">
        <f t="shared" si="42"/>
        <v>98.097467213911642</v>
      </c>
      <c r="BT73" s="60">
        <f t="shared" si="42"/>
        <v>104.71605186450901</v>
      </c>
      <c r="BU73" s="60">
        <f t="shared" si="42"/>
        <v>92.451671114012015</v>
      </c>
      <c r="BV73" s="60">
        <f t="shared" si="42"/>
        <v>94.280923607217758</v>
      </c>
      <c r="BW73" s="60">
        <f t="shared" si="42"/>
        <v>96.979390922755883</v>
      </c>
      <c r="BX73" s="76">
        <f t="shared" si="53"/>
        <v>0</v>
      </c>
      <c r="BY73" s="60">
        <f t="shared" si="53"/>
        <v>-12.878844734900383</v>
      </c>
      <c r="BZ73" s="60">
        <f t="shared" si="53"/>
        <v>-1.8344515984157255</v>
      </c>
      <c r="CA73" s="60">
        <f t="shared" si="49"/>
        <v>-1.9025327860883579</v>
      </c>
      <c r="CB73" s="60">
        <f t="shared" si="49"/>
        <v>4.7160518645090121</v>
      </c>
      <c r="CC73" s="60">
        <f t="shared" si="49"/>
        <v>-7.5483288859879849</v>
      </c>
      <c r="CD73" s="60">
        <f t="shared" si="49"/>
        <v>-5.7190763927822417</v>
      </c>
      <c r="CE73" s="61">
        <f t="shared" si="48"/>
        <v>-3.0206090772441172</v>
      </c>
      <c r="CG73" s="88" t="s">
        <v>70</v>
      </c>
      <c r="CH73" s="138">
        <f t="shared" si="54"/>
        <v>200.54695999999998</v>
      </c>
      <c r="CI73" s="139">
        <f t="shared" si="66"/>
        <v>-8.7202857142857138</v>
      </c>
      <c r="CJ73" s="139">
        <f t="shared" si="55"/>
        <v>0.95838240496989047</v>
      </c>
      <c r="CK73" s="139">
        <f t="shared" si="56"/>
        <v>95.838240496989044</v>
      </c>
      <c r="CL73" s="140">
        <f t="shared" si="57"/>
        <v>-4.1617595030109555</v>
      </c>
    </row>
    <row r="74" spans="1:90" ht="24" x14ac:dyDescent="0.25">
      <c r="A74" s="37" t="s">
        <v>71</v>
      </c>
      <c r="B74" s="80">
        <v>182.81100000000001</v>
      </c>
      <c r="C74" s="81">
        <v>174.81110000000001</v>
      </c>
      <c r="D74" s="82">
        <v>156.59842999999998</v>
      </c>
      <c r="E74" s="81">
        <v>180.464</v>
      </c>
      <c r="F74" s="82">
        <v>177.09100000000001</v>
      </c>
      <c r="G74" s="83">
        <v>175.92</v>
      </c>
      <c r="H74" s="84">
        <v>156.8869</v>
      </c>
      <c r="I74" s="83">
        <v>165.82400000000001</v>
      </c>
      <c r="J74" s="76">
        <f t="shared" si="58"/>
        <v>0</v>
      </c>
      <c r="K74" s="60">
        <f t="shared" si="47"/>
        <v>-7.9998999999999967</v>
      </c>
      <c r="L74" s="60">
        <f t="shared" si="47"/>
        <v>-26.212570000000028</v>
      </c>
      <c r="M74" s="60">
        <f t="shared" si="47"/>
        <v>-2.3470000000000084</v>
      </c>
      <c r="N74" s="60">
        <f t="shared" si="46"/>
        <v>-5.7199999999999989</v>
      </c>
      <c r="O74" s="60">
        <f t="shared" si="46"/>
        <v>-6.8910000000000196</v>
      </c>
      <c r="P74" s="60">
        <f t="shared" si="46"/>
        <v>-25.92410000000001</v>
      </c>
      <c r="Q74" s="61">
        <f t="shared" si="46"/>
        <v>-16.986999999999995</v>
      </c>
      <c r="R74" s="59">
        <f t="shared" si="50"/>
        <v>1</v>
      </c>
      <c r="S74" s="60">
        <f t="shared" si="59"/>
        <v>0.95623950418738479</v>
      </c>
      <c r="T74" s="60">
        <f t="shared" si="60"/>
        <v>0.85661382520745455</v>
      </c>
      <c r="U74" s="60">
        <f t="shared" si="61"/>
        <v>0.98716160406102471</v>
      </c>
      <c r="V74" s="60">
        <f t="shared" si="62"/>
        <v>0.96871085437965987</v>
      </c>
      <c r="W74" s="60">
        <f t="shared" si="63"/>
        <v>0.96230533173605515</v>
      </c>
      <c r="X74" s="60">
        <f t="shared" si="64"/>
        <v>0.85819179371044407</v>
      </c>
      <c r="Y74" s="60">
        <f t="shared" si="65"/>
        <v>0.90707889569008437</v>
      </c>
      <c r="Z74" s="76">
        <f t="shared" si="44"/>
        <v>100</v>
      </c>
      <c r="AA74" s="60">
        <f t="shared" si="44"/>
        <v>95.623950418738474</v>
      </c>
      <c r="AB74" s="60">
        <f t="shared" si="44"/>
        <v>85.661382520745448</v>
      </c>
      <c r="AC74" s="60">
        <f t="shared" si="44"/>
        <v>98.716160406102475</v>
      </c>
      <c r="AD74" s="60">
        <f t="shared" si="44"/>
        <v>96.871085437965988</v>
      </c>
      <c r="AE74" s="60">
        <f t="shared" si="44"/>
        <v>96.230533173605508</v>
      </c>
      <c r="AF74" s="60">
        <f t="shared" si="44"/>
        <v>85.819179371044413</v>
      </c>
      <c r="AG74" s="77">
        <f t="shared" si="44"/>
        <v>90.707889569008444</v>
      </c>
      <c r="AH74" s="76">
        <f t="shared" si="39"/>
        <v>0</v>
      </c>
      <c r="AI74" s="60">
        <f t="shared" si="39"/>
        <v>-4.3760495812615261</v>
      </c>
      <c r="AJ74" s="60">
        <f t="shared" si="39"/>
        <v>-14.338617479254552</v>
      </c>
      <c r="AK74" s="60">
        <f t="shared" si="38"/>
        <v>-1.2838395938975253</v>
      </c>
      <c r="AL74" s="60">
        <f t="shared" si="38"/>
        <v>-3.1289145620340122</v>
      </c>
      <c r="AM74" s="60">
        <f t="shared" si="38"/>
        <v>-3.7694668263944919</v>
      </c>
      <c r="AN74" s="60">
        <f t="shared" si="38"/>
        <v>-14.180820628955587</v>
      </c>
      <c r="AO74" s="61">
        <f t="shared" si="38"/>
        <v>-9.2921104309915563</v>
      </c>
      <c r="AQ74" s="37" t="s">
        <v>71</v>
      </c>
      <c r="AR74" s="80">
        <v>182.81100000000001</v>
      </c>
      <c r="AS74" s="81">
        <v>174.81110000000001</v>
      </c>
      <c r="AT74" s="82">
        <v>156.59842999999998</v>
      </c>
      <c r="AU74" s="81">
        <v>180.464</v>
      </c>
      <c r="AV74" s="82">
        <v>177.09100000000001</v>
      </c>
      <c r="AW74" s="83">
        <v>175.92</v>
      </c>
      <c r="AX74" s="84">
        <v>156.8869</v>
      </c>
      <c r="AY74" s="83">
        <v>165.82400000000001</v>
      </c>
      <c r="AZ74" s="76">
        <v>0</v>
      </c>
      <c r="BA74" s="60">
        <f t="shared" si="51"/>
        <v>-7.9998999999999967</v>
      </c>
      <c r="BB74" s="60">
        <f t="shared" si="51"/>
        <v>-18.212670000000031</v>
      </c>
      <c r="BC74" s="60">
        <f t="shared" si="51"/>
        <v>23.865570000000019</v>
      </c>
      <c r="BD74" s="60">
        <f t="shared" si="45"/>
        <v>-3.3729999999999905</v>
      </c>
      <c r="BE74" s="60">
        <f t="shared" si="45"/>
        <v>-1.1710000000000207</v>
      </c>
      <c r="BF74" s="60">
        <f t="shared" si="45"/>
        <v>-19.03309999999999</v>
      </c>
      <c r="BG74" s="60">
        <f t="shared" si="45"/>
        <v>8.9371000000000151</v>
      </c>
      <c r="BH74" s="59">
        <f t="shared" si="52"/>
        <v>1</v>
      </c>
      <c r="BI74" s="60">
        <f t="shared" si="41"/>
        <v>0.95623950418738479</v>
      </c>
      <c r="BJ74" s="60">
        <f t="shared" si="41"/>
        <v>0.89581513988528172</v>
      </c>
      <c r="BK74" s="60">
        <f t="shared" si="41"/>
        <v>1.152399803752822</v>
      </c>
      <c r="BL74" s="60">
        <f t="shared" si="40"/>
        <v>0.9813092916038656</v>
      </c>
      <c r="BM74" s="60">
        <f t="shared" si="40"/>
        <v>0.9933875803965192</v>
      </c>
      <c r="BN74" s="60">
        <f t="shared" si="40"/>
        <v>0.89180820827648932</v>
      </c>
      <c r="BO74" s="60">
        <f t="shared" si="40"/>
        <v>1.0569652405650185</v>
      </c>
      <c r="BP74" s="76">
        <f t="shared" si="43"/>
        <v>100</v>
      </c>
      <c r="BQ74" s="60">
        <f t="shared" si="42"/>
        <v>95.623950418738474</v>
      </c>
      <c r="BR74" s="60">
        <f t="shared" si="42"/>
        <v>89.581513988528172</v>
      </c>
      <c r="BS74" s="60">
        <f t="shared" si="42"/>
        <v>115.2399803752822</v>
      </c>
      <c r="BT74" s="60">
        <f t="shared" si="42"/>
        <v>98.130929160386557</v>
      </c>
      <c r="BU74" s="60">
        <f t="shared" si="42"/>
        <v>99.338758039651921</v>
      </c>
      <c r="BV74" s="60">
        <f t="shared" si="42"/>
        <v>89.18082082764893</v>
      </c>
      <c r="BW74" s="60">
        <f t="shared" si="42"/>
        <v>105.69652405650186</v>
      </c>
      <c r="BX74" s="76">
        <f t="shared" si="53"/>
        <v>0</v>
      </c>
      <c r="BY74" s="60">
        <f t="shared" si="53"/>
        <v>-4.3760495812615261</v>
      </c>
      <c r="BZ74" s="60">
        <f t="shared" si="53"/>
        <v>-10.418486011471828</v>
      </c>
      <c r="CA74" s="60">
        <f t="shared" si="49"/>
        <v>15.239980375282201</v>
      </c>
      <c r="CB74" s="60">
        <f t="shared" si="49"/>
        <v>-1.8690708396134426</v>
      </c>
      <c r="CC74" s="60">
        <f t="shared" si="49"/>
        <v>-0.66124196034807881</v>
      </c>
      <c r="CD74" s="60">
        <f t="shared" si="49"/>
        <v>-10.81917917235107</v>
      </c>
      <c r="CE74" s="61">
        <f t="shared" si="48"/>
        <v>5.6965240565018576</v>
      </c>
      <c r="CG74" s="88" t="s">
        <v>71</v>
      </c>
      <c r="CH74" s="138">
        <f t="shared" si="54"/>
        <v>171.30080375</v>
      </c>
      <c r="CI74" s="139">
        <f t="shared" si="66"/>
        <v>-2.4267142857142852</v>
      </c>
      <c r="CJ74" s="139">
        <f t="shared" si="55"/>
        <v>0.98616434092350247</v>
      </c>
      <c r="CK74" s="139">
        <f t="shared" si="56"/>
        <v>98.616434092350246</v>
      </c>
      <c r="CL74" s="140">
        <f t="shared" si="57"/>
        <v>-1.3835659076497535</v>
      </c>
    </row>
    <row r="75" spans="1:90" ht="36" x14ac:dyDescent="0.25">
      <c r="A75" s="37" t="s">
        <v>72</v>
      </c>
      <c r="B75" s="80">
        <v>187.33799999999999</v>
      </c>
      <c r="C75" s="81">
        <v>182.5813</v>
      </c>
      <c r="D75" s="82">
        <v>175.57463000000001</v>
      </c>
      <c r="E75" s="81">
        <v>182.17599999999999</v>
      </c>
      <c r="F75" s="82">
        <v>167.024</v>
      </c>
      <c r="G75" s="83">
        <v>163.62100000000001</v>
      </c>
      <c r="H75" s="84">
        <v>151.71</v>
      </c>
      <c r="I75" s="83">
        <v>149.41550000000001</v>
      </c>
      <c r="J75" s="76">
        <f t="shared" si="58"/>
        <v>0</v>
      </c>
      <c r="K75" s="60">
        <f t="shared" si="47"/>
        <v>-4.756699999999995</v>
      </c>
      <c r="L75" s="60">
        <f t="shared" si="47"/>
        <v>-11.763369999999981</v>
      </c>
      <c r="M75" s="60">
        <f t="shared" si="47"/>
        <v>-5.1620000000000061</v>
      </c>
      <c r="N75" s="60">
        <f t="shared" si="46"/>
        <v>-20.313999999999993</v>
      </c>
      <c r="O75" s="60">
        <f t="shared" si="46"/>
        <v>-23.716999999999985</v>
      </c>
      <c r="P75" s="60">
        <f t="shared" si="46"/>
        <v>-35.627999999999986</v>
      </c>
      <c r="Q75" s="61">
        <f t="shared" si="46"/>
        <v>-37.922499999999985</v>
      </c>
      <c r="R75" s="59">
        <f t="shared" si="50"/>
        <v>1</v>
      </c>
      <c r="S75" s="60">
        <f t="shared" si="59"/>
        <v>0.9746089955054501</v>
      </c>
      <c r="T75" s="60">
        <f t="shared" si="60"/>
        <v>0.93720777418356138</v>
      </c>
      <c r="U75" s="60">
        <f t="shared" si="61"/>
        <v>0.97244552626802883</v>
      </c>
      <c r="V75" s="60">
        <f t="shared" si="62"/>
        <v>0.89156497880835717</v>
      </c>
      <c r="W75" s="60">
        <f t="shared" si="63"/>
        <v>0.87339995089090317</v>
      </c>
      <c r="X75" s="60">
        <f t="shared" si="64"/>
        <v>0.809819684207155</v>
      </c>
      <c r="Y75" s="60">
        <f t="shared" si="65"/>
        <v>0.79757176867480173</v>
      </c>
      <c r="Z75" s="76">
        <f t="shared" si="44"/>
        <v>100</v>
      </c>
      <c r="AA75" s="60">
        <f t="shared" si="44"/>
        <v>97.460899550545008</v>
      </c>
      <c r="AB75" s="60">
        <f t="shared" si="44"/>
        <v>93.720777418356136</v>
      </c>
      <c r="AC75" s="60">
        <f t="shared" si="44"/>
        <v>97.244552626802886</v>
      </c>
      <c r="AD75" s="60">
        <f t="shared" si="44"/>
        <v>89.156497880835715</v>
      </c>
      <c r="AE75" s="60">
        <f t="shared" si="44"/>
        <v>87.339995089090323</v>
      </c>
      <c r="AF75" s="60">
        <f t="shared" si="44"/>
        <v>80.981968420715503</v>
      </c>
      <c r="AG75" s="77">
        <f t="shared" si="44"/>
        <v>79.757176867480169</v>
      </c>
      <c r="AH75" s="76">
        <f t="shared" si="39"/>
        <v>0</v>
      </c>
      <c r="AI75" s="60">
        <f t="shared" si="39"/>
        <v>-2.5391004494549918</v>
      </c>
      <c r="AJ75" s="60">
        <f t="shared" si="39"/>
        <v>-6.2792225816438645</v>
      </c>
      <c r="AK75" s="60">
        <f t="shared" si="38"/>
        <v>-2.7554473731971143</v>
      </c>
      <c r="AL75" s="60">
        <f t="shared" si="38"/>
        <v>-10.843502119164285</v>
      </c>
      <c r="AM75" s="60">
        <f t="shared" si="38"/>
        <v>-12.660004910909677</v>
      </c>
      <c r="AN75" s="60">
        <f t="shared" si="38"/>
        <v>-19.018031579284497</v>
      </c>
      <c r="AO75" s="61">
        <f t="shared" si="38"/>
        <v>-20.242823132519831</v>
      </c>
      <c r="AQ75" s="37" t="s">
        <v>72</v>
      </c>
      <c r="AR75" s="80">
        <v>187.33799999999999</v>
      </c>
      <c r="AS75" s="81">
        <v>182.5813</v>
      </c>
      <c r="AT75" s="82">
        <v>175.57463000000001</v>
      </c>
      <c r="AU75" s="81">
        <v>182.17599999999999</v>
      </c>
      <c r="AV75" s="82">
        <v>167.024</v>
      </c>
      <c r="AW75" s="83">
        <v>163.62100000000001</v>
      </c>
      <c r="AX75" s="84">
        <v>151.71</v>
      </c>
      <c r="AY75" s="83">
        <v>149.41550000000001</v>
      </c>
      <c r="AZ75" s="76">
        <v>0</v>
      </c>
      <c r="BA75" s="60">
        <f t="shared" si="51"/>
        <v>-4.756699999999995</v>
      </c>
      <c r="BB75" s="60">
        <f t="shared" si="51"/>
        <v>-7.0066699999999855</v>
      </c>
      <c r="BC75" s="60">
        <f t="shared" si="51"/>
        <v>6.6013699999999744</v>
      </c>
      <c r="BD75" s="60">
        <f t="shared" si="45"/>
        <v>-15.151999999999987</v>
      </c>
      <c r="BE75" s="60">
        <f t="shared" si="45"/>
        <v>-3.4029999999999916</v>
      </c>
      <c r="BF75" s="60">
        <f t="shared" si="45"/>
        <v>-11.911000000000001</v>
      </c>
      <c r="BG75" s="60">
        <f t="shared" si="45"/>
        <v>-2.2944999999999993</v>
      </c>
      <c r="BH75" s="59">
        <f t="shared" si="52"/>
        <v>1</v>
      </c>
      <c r="BI75" s="60">
        <f t="shared" si="41"/>
        <v>0.9746089955054501</v>
      </c>
      <c r="BJ75" s="60">
        <f t="shared" si="41"/>
        <v>0.96162438321996835</v>
      </c>
      <c r="BK75" s="60">
        <f t="shared" si="41"/>
        <v>1.0375986553410363</v>
      </c>
      <c r="BL75" s="60">
        <f t="shared" si="40"/>
        <v>0.91682768311962071</v>
      </c>
      <c r="BM75" s="60">
        <f t="shared" si="40"/>
        <v>0.97962568253664151</v>
      </c>
      <c r="BN75" s="60">
        <f t="shared" si="40"/>
        <v>0.92720372079378566</v>
      </c>
      <c r="BO75" s="60">
        <f t="shared" si="40"/>
        <v>0.98487574978577552</v>
      </c>
      <c r="BP75" s="76">
        <f t="shared" si="43"/>
        <v>100</v>
      </c>
      <c r="BQ75" s="60">
        <f t="shared" si="42"/>
        <v>97.460899550545008</v>
      </c>
      <c r="BR75" s="60">
        <f t="shared" si="42"/>
        <v>96.162438321996831</v>
      </c>
      <c r="BS75" s="60">
        <f t="shared" si="42"/>
        <v>103.75986553410364</v>
      </c>
      <c r="BT75" s="60">
        <f t="shared" si="42"/>
        <v>91.682768311962064</v>
      </c>
      <c r="BU75" s="60">
        <f t="shared" si="42"/>
        <v>97.962568253664145</v>
      </c>
      <c r="BV75" s="60">
        <f t="shared" si="42"/>
        <v>92.720372079378564</v>
      </c>
      <c r="BW75" s="60">
        <f t="shared" si="42"/>
        <v>98.487574978577555</v>
      </c>
      <c r="BX75" s="76">
        <f t="shared" si="53"/>
        <v>0</v>
      </c>
      <c r="BY75" s="60">
        <f t="shared" si="53"/>
        <v>-2.5391004494549918</v>
      </c>
      <c r="BZ75" s="60">
        <f t="shared" si="53"/>
        <v>-3.8375616780031692</v>
      </c>
      <c r="CA75" s="60">
        <f t="shared" si="49"/>
        <v>3.7598655341036391</v>
      </c>
      <c r="CB75" s="60">
        <f t="shared" si="49"/>
        <v>-8.3172316880379356</v>
      </c>
      <c r="CC75" s="60">
        <f t="shared" si="49"/>
        <v>-2.0374317463358551</v>
      </c>
      <c r="CD75" s="60">
        <f t="shared" si="49"/>
        <v>-7.2796279206214365</v>
      </c>
      <c r="CE75" s="61">
        <f t="shared" si="48"/>
        <v>-1.5124250214224446</v>
      </c>
      <c r="CG75" s="88" t="s">
        <v>72</v>
      </c>
      <c r="CH75" s="138">
        <f t="shared" si="54"/>
        <v>169.93005375000001</v>
      </c>
      <c r="CI75" s="139">
        <f t="shared" si="66"/>
        <v>-5.4174999999999978</v>
      </c>
      <c r="CJ75" s="139">
        <f t="shared" si="55"/>
        <v>0.96820453036118614</v>
      </c>
      <c r="CK75" s="139">
        <f t="shared" si="56"/>
        <v>96.820453036118607</v>
      </c>
      <c r="CL75" s="140">
        <f t="shared" si="57"/>
        <v>-3.1795469638813927</v>
      </c>
    </row>
    <row r="76" spans="1:90" ht="36" x14ac:dyDescent="0.25">
      <c r="A76" s="37" t="s">
        <v>73</v>
      </c>
      <c r="B76" s="80">
        <v>316.04199999999997</v>
      </c>
      <c r="C76" s="81">
        <v>318.81880000000001</v>
      </c>
      <c r="D76" s="82">
        <v>231.68895999999998</v>
      </c>
      <c r="E76" s="81">
        <v>333.99400000000003</v>
      </c>
      <c r="F76" s="82">
        <v>345.04899999999998</v>
      </c>
      <c r="G76" s="83">
        <v>325.959</v>
      </c>
      <c r="H76" s="84">
        <v>310.97770000000003</v>
      </c>
      <c r="I76" s="83">
        <v>324.85399999999998</v>
      </c>
      <c r="J76" s="76">
        <f t="shared" si="58"/>
        <v>0</v>
      </c>
      <c r="K76" s="60">
        <f t="shared" si="47"/>
        <v>2.776800000000037</v>
      </c>
      <c r="L76" s="60">
        <f t="shared" si="47"/>
        <v>-84.353039999999993</v>
      </c>
      <c r="M76" s="60">
        <f t="shared" si="47"/>
        <v>17.952000000000055</v>
      </c>
      <c r="N76" s="60">
        <f t="shared" si="46"/>
        <v>29.007000000000005</v>
      </c>
      <c r="O76" s="60">
        <f t="shared" si="46"/>
        <v>9.91700000000003</v>
      </c>
      <c r="P76" s="60">
        <f t="shared" si="46"/>
        <v>-5.0642999999999461</v>
      </c>
      <c r="Q76" s="61">
        <f t="shared" si="46"/>
        <v>8.8120000000000118</v>
      </c>
      <c r="R76" s="59">
        <f t="shared" si="50"/>
        <v>1</v>
      </c>
      <c r="S76" s="60">
        <f t="shared" si="59"/>
        <v>1.0087861739895332</v>
      </c>
      <c r="T76" s="60">
        <f t="shared" si="60"/>
        <v>0.73309547465210323</v>
      </c>
      <c r="U76" s="60">
        <f t="shared" si="61"/>
        <v>1.0568025768726943</v>
      </c>
      <c r="V76" s="60">
        <f t="shared" si="62"/>
        <v>1.0917821049101069</v>
      </c>
      <c r="W76" s="60">
        <f t="shared" si="63"/>
        <v>1.0313787408002735</v>
      </c>
      <c r="X76" s="60">
        <f t="shared" si="64"/>
        <v>0.98397586396744752</v>
      </c>
      <c r="Y76" s="60">
        <f t="shared" si="65"/>
        <v>1.0278823700647384</v>
      </c>
      <c r="Z76" s="76">
        <f t="shared" si="44"/>
        <v>100</v>
      </c>
      <c r="AA76" s="60">
        <f t="shared" si="44"/>
        <v>100.87861739895332</v>
      </c>
      <c r="AB76" s="60">
        <f t="shared" si="44"/>
        <v>73.309547465210329</v>
      </c>
      <c r="AC76" s="60">
        <f t="shared" si="44"/>
        <v>105.68025768726943</v>
      </c>
      <c r="AD76" s="60">
        <f t="shared" si="44"/>
        <v>109.17821049101069</v>
      </c>
      <c r="AE76" s="60">
        <f t="shared" si="44"/>
        <v>103.13787408002734</v>
      </c>
      <c r="AF76" s="60">
        <f t="shared" si="44"/>
        <v>98.397586396744757</v>
      </c>
      <c r="AG76" s="77">
        <f t="shared" si="44"/>
        <v>102.78823700647384</v>
      </c>
      <c r="AH76" s="76">
        <f t="shared" si="39"/>
        <v>0</v>
      </c>
      <c r="AI76" s="60">
        <f t="shared" si="39"/>
        <v>0.87861739895332391</v>
      </c>
      <c r="AJ76" s="60">
        <f t="shared" si="39"/>
        <v>-26.690452534789671</v>
      </c>
      <c r="AK76" s="60">
        <f t="shared" si="38"/>
        <v>5.6802576872694317</v>
      </c>
      <c r="AL76" s="60">
        <f t="shared" si="38"/>
        <v>9.1782104910106881</v>
      </c>
      <c r="AM76" s="60">
        <f t="shared" si="38"/>
        <v>3.1378740800273448</v>
      </c>
      <c r="AN76" s="60">
        <f t="shared" si="38"/>
        <v>-1.6024136032552434</v>
      </c>
      <c r="AO76" s="61">
        <f t="shared" si="38"/>
        <v>2.7882370064738353</v>
      </c>
      <c r="AQ76" s="37" t="s">
        <v>73</v>
      </c>
      <c r="AR76" s="80">
        <v>316.04199999999997</v>
      </c>
      <c r="AS76" s="81">
        <v>318.81880000000001</v>
      </c>
      <c r="AT76" s="82">
        <v>231.68895999999998</v>
      </c>
      <c r="AU76" s="81">
        <v>333.99400000000003</v>
      </c>
      <c r="AV76" s="82">
        <v>345.04899999999998</v>
      </c>
      <c r="AW76" s="83">
        <v>325.959</v>
      </c>
      <c r="AX76" s="84">
        <v>310.97770000000003</v>
      </c>
      <c r="AY76" s="83">
        <v>324.85399999999998</v>
      </c>
      <c r="AZ76" s="76">
        <v>0</v>
      </c>
      <c r="BA76" s="60">
        <f t="shared" si="51"/>
        <v>2.776800000000037</v>
      </c>
      <c r="BB76" s="60">
        <f t="shared" si="51"/>
        <v>-87.12984000000003</v>
      </c>
      <c r="BC76" s="60">
        <f t="shared" si="51"/>
        <v>102.30504000000005</v>
      </c>
      <c r="BD76" s="60">
        <f t="shared" si="45"/>
        <v>11.05499999999995</v>
      </c>
      <c r="BE76" s="60">
        <f t="shared" si="45"/>
        <v>-19.089999999999975</v>
      </c>
      <c r="BF76" s="60">
        <f t="shared" si="45"/>
        <v>-14.981299999999976</v>
      </c>
      <c r="BG76" s="60">
        <f t="shared" si="45"/>
        <v>13.876299999999958</v>
      </c>
      <c r="BH76" s="59">
        <f t="shared" si="52"/>
        <v>1</v>
      </c>
      <c r="BI76" s="60">
        <f t="shared" si="41"/>
        <v>1.0087861739895332</v>
      </c>
      <c r="BJ76" s="60">
        <f t="shared" si="41"/>
        <v>0.72671047002247036</v>
      </c>
      <c r="BK76" s="60">
        <f t="shared" si="41"/>
        <v>1.4415619976023029</v>
      </c>
      <c r="BL76" s="60">
        <f t="shared" si="40"/>
        <v>1.0330993969951554</v>
      </c>
      <c r="BM76" s="60">
        <f t="shared" si="40"/>
        <v>0.94467452448782641</v>
      </c>
      <c r="BN76" s="60">
        <f t="shared" si="40"/>
        <v>0.95403931169257494</v>
      </c>
      <c r="BO76" s="60">
        <f t="shared" si="40"/>
        <v>1.0446215275243207</v>
      </c>
      <c r="BP76" s="76">
        <f t="shared" si="43"/>
        <v>100</v>
      </c>
      <c r="BQ76" s="60">
        <f t="shared" si="42"/>
        <v>100.87861739895332</v>
      </c>
      <c r="BR76" s="60">
        <f t="shared" si="42"/>
        <v>72.671047002247036</v>
      </c>
      <c r="BS76" s="60">
        <f t="shared" si="42"/>
        <v>144.15619976023029</v>
      </c>
      <c r="BT76" s="60">
        <f t="shared" si="42"/>
        <v>103.30993969951554</v>
      </c>
      <c r="BU76" s="60">
        <f t="shared" si="42"/>
        <v>94.467452448782637</v>
      </c>
      <c r="BV76" s="60">
        <f t="shared" si="42"/>
        <v>95.40393116925749</v>
      </c>
      <c r="BW76" s="60">
        <f t="shared" si="42"/>
        <v>104.46215275243208</v>
      </c>
      <c r="BX76" s="76">
        <f t="shared" si="53"/>
        <v>0</v>
      </c>
      <c r="BY76" s="60">
        <f t="shared" si="53"/>
        <v>0.87861739895332391</v>
      </c>
      <c r="BZ76" s="60">
        <f t="shared" si="53"/>
        <v>-27.328952997752964</v>
      </c>
      <c r="CA76" s="60">
        <f t="shared" si="49"/>
        <v>44.156199760230294</v>
      </c>
      <c r="CB76" s="60">
        <f t="shared" si="49"/>
        <v>3.3099396995155388</v>
      </c>
      <c r="CC76" s="60">
        <f t="shared" si="49"/>
        <v>-5.5325475512173625</v>
      </c>
      <c r="CD76" s="60">
        <f t="shared" si="49"/>
        <v>-4.5960688307425102</v>
      </c>
      <c r="CE76" s="61">
        <f t="shared" si="48"/>
        <v>4.4621527524320754</v>
      </c>
      <c r="CG76" s="88" t="s">
        <v>73</v>
      </c>
      <c r="CH76" s="138">
        <f t="shared" si="54"/>
        <v>313.4229325</v>
      </c>
      <c r="CI76" s="139">
        <f t="shared" si="66"/>
        <v>1.2588571428571445</v>
      </c>
      <c r="CJ76" s="139">
        <f t="shared" si="55"/>
        <v>1.0039364037191805</v>
      </c>
      <c r="CK76" s="139">
        <f t="shared" si="56"/>
        <v>100.39364037191805</v>
      </c>
      <c r="CL76" s="140">
        <f t="shared" si="57"/>
        <v>0.39364037191805323</v>
      </c>
    </row>
    <row r="77" spans="1:90" ht="24" x14ac:dyDescent="0.25">
      <c r="A77" s="37" t="s">
        <v>74</v>
      </c>
      <c r="B77" s="80">
        <v>158.33500000000001</v>
      </c>
      <c r="C77" s="81">
        <v>142.0437</v>
      </c>
      <c r="D77" s="82">
        <v>153.42296999999999</v>
      </c>
      <c r="E77" s="81">
        <v>140.61699999999999</v>
      </c>
      <c r="F77" s="82">
        <v>129.14599999999999</v>
      </c>
      <c r="G77" s="83">
        <v>111.598</v>
      </c>
      <c r="H77" s="84">
        <v>118.7971</v>
      </c>
      <c r="I77" s="83">
        <v>116.467</v>
      </c>
      <c r="J77" s="76">
        <f t="shared" si="58"/>
        <v>0</v>
      </c>
      <c r="K77" s="60">
        <f t="shared" si="47"/>
        <v>-16.291300000000007</v>
      </c>
      <c r="L77" s="60">
        <f t="shared" si="47"/>
        <v>-4.9120300000000157</v>
      </c>
      <c r="M77" s="60">
        <f t="shared" si="47"/>
        <v>-17.718000000000018</v>
      </c>
      <c r="N77" s="60">
        <f t="shared" si="46"/>
        <v>-29.189000000000021</v>
      </c>
      <c r="O77" s="60">
        <f t="shared" si="46"/>
        <v>-46.737000000000009</v>
      </c>
      <c r="P77" s="60">
        <f t="shared" si="46"/>
        <v>-39.537900000000008</v>
      </c>
      <c r="Q77" s="61">
        <f t="shared" si="46"/>
        <v>-41.868000000000009</v>
      </c>
      <c r="R77" s="59">
        <f t="shared" si="50"/>
        <v>1</v>
      </c>
      <c r="S77" s="60">
        <f t="shared" si="59"/>
        <v>0.89710866201408401</v>
      </c>
      <c r="T77" s="60">
        <f t="shared" si="60"/>
        <v>0.96897697918969261</v>
      </c>
      <c r="U77" s="60">
        <f t="shared" si="61"/>
        <v>0.88809802002084182</v>
      </c>
      <c r="V77" s="60">
        <f t="shared" si="62"/>
        <v>0.81565036157514115</v>
      </c>
      <c r="W77" s="60">
        <f t="shared" si="63"/>
        <v>0.70482205450468938</v>
      </c>
      <c r="X77" s="60">
        <f t="shared" si="64"/>
        <v>0.75028957589920098</v>
      </c>
      <c r="Y77" s="60">
        <f t="shared" si="65"/>
        <v>0.73557330975463409</v>
      </c>
      <c r="Z77" s="76">
        <f t="shared" si="44"/>
        <v>100</v>
      </c>
      <c r="AA77" s="60">
        <f t="shared" si="44"/>
        <v>89.710866201408408</v>
      </c>
      <c r="AB77" s="60">
        <f t="shared" si="44"/>
        <v>96.897697918969257</v>
      </c>
      <c r="AC77" s="60">
        <f t="shared" si="44"/>
        <v>88.809802002084183</v>
      </c>
      <c r="AD77" s="60">
        <f t="shared" si="44"/>
        <v>81.565036157514115</v>
      </c>
      <c r="AE77" s="60">
        <f t="shared" si="44"/>
        <v>70.482205450468939</v>
      </c>
      <c r="AF77" s="60">
        <f t="shared" si="44"/>
        <v>75.028957589920097</v>
      </c>
      <c r="AG77" s="77">
        <f t="shared" si="44"/>
        <v>73.557330975463415</v>
      </c>
      <c r="AH77" s="76">
        <f t="shared" si="39"/>
        <v>0</v>
      </c>
      <c r="AI77" s="60">
        <f t="shared" si="39"/>
        <v>-10.289133798591592</v>
      </c>
      <c r="AJ77" s="60">
        <f t="shared" si="39"/>
        <v>-3.1023020810307429</v>
      </c>
      <c r="AK77" s="60">
        <f t="shared" si="38"/>
        <v>-11.190197997915817</v>
      </c>
      <c r="AL77" s="60">
        <f t="shared" si="38"/>
        <v>-18.434963842485885</v>
      </c>
      <c r="AM77" s="60">
        <f t="shared" si="38"/>
        <v>-29.517794549531061</v>
      </c>
      <c r="AN77" s="60">
        <f t="shared" si="38"/>
        <v>-24.971042410079903</v>
      </c>
      <c r="AO77" s="61">
        <f t="shared" si="38"/>
        <v>-26.442669024536585</v>
      </c>
      <c r="AQ77" s="37" t="s">
        <v>74</v>
      </c>
      <c r="AR77" s="80">
        <v>158.33500000000001</v>
      </c>
      <c r="AS77" s="81">
        <v>142.0437</v>
      </c>
      <c r="AT77" s="82">
        <v>153.42296999999999</v>
      </c>
      <c r="AU77" s="81">
        <v>140.61699999999999</v>
      </c>
      <c r="AV77" s="82">
        <v>129.14599999999999</v>
      </c>
      <c r="AW77" s="83">
        <v>111.598</v>
      </c>
      <c r="AX77" s="84">
        <v>118.7971</v>
      </c>
      <c r="AY77" s="83">
        <v>116.467</v>
      </c>
      <c r="AZ77" s="76">
        <v>0</v>
      </c>
      <c r="BA77" s="60">
        <f t="shared" si="51"/>
        <v>-16.291300000000007</v>
      </c>
      <c r="BB77" s="60">
        <f t="shared" si="51"/>
        <v>11.379269999999991</v>
      </c>
      <c r="BC77" s="60">
        <f t="shared" si="51"/>
        <v>-12.805970000000002</v>
      </c>
      <c r="BD77" s="60">
        <f t="shared" si="45"/>
        <v>-11.471000000000004</v>
      </c>
      <c r="BE77" s="60">
        <f t="shared" si="45"/>
        <v>-17.547999999999988</v>
      </c>
      <c r="BF77" s="60">
        <f t="shared" si="45"/>
        <v>7.1991000000000014</v>
      </c>
      <c r="BG77" s="60">
        <f t="shared" si="45"/>
        <v>-2.3301000000000016</v>
      </c>
      <c r="BH77" s="59">
        <f t="shared" si="52"/>
        <v>1</v>
      </c>
      <c r="BI77" s="60">
        <f t="shared" si="41"/>
        <v>0.89710866201408401</v>
      </c>
      <c r="BJ77" s="60">
        <f t="shared" si="41"/>
        <v>1.0801110503316935</v>
      </c>
      <c r="BK77" s="60">
        <f t="shared" si="41"/>
        <v>0.91653159888639879</v>
      </c>
      <c r="BL77" s="60">
        <f t="shared" si="40"/>
        <v>0.9184238036652751</v>
      </c>
      <c r="BM77" s="60">
        <f t="shared" si="40"/>
        <v>0.86412277577315599</v>
      </c>
      <c r="BN77" s="60">
        <f t="shared" si="40"/>
        <v>1.0645092205953512</v>
      </c>
      <c r="BO77" s="60">
        <f t="shared" si="40"/>
        <v>0.98038588484062317</v>
      </c>
      <c r="BP77" s="76">
        <f t="shared" si="43"/>
        <v>100</v>
      </c>
      <c r="BQ77" s="60">
        <f t="shared" si="42"/>
        <v>89.710866201408408</v>
      </c>
      <c r="BR77" s="60">
        <f t="shared" si="42"/>
        <v>108.01110503316936</v>
      </c>
      <c r="BS77" s="60">
        <f t="shared" si="42"/>
        <v>91.653159888639877</v>
      </c>
      <c r="BT77" s="60">
        <f t="shared" si="42"/>
        <v>91.842380366527507</v>
      </c>
      <c r="BU77" s="60">
        <f t="shared" si="42"/>
        <v>86.412277577315592</v>
      </c>
      <c r="BV77" s="60">
        <f t="shared" si="42"/>
        <v>106.45092205953513</v>
      </c>
      <c r="BW77" s="60">
        <f t="shared" si="42"/>
        <v>98.038588484062316</v>
      </c>
      <c r="BX77" s="76">
        <f t="shared" si="53"/>
        <v>0</v>
      </c>
      <c r="BY77" s="60">
        <f t="shared" si="53"/>
        <v>-10.289133798591592</v>
      </c>
      <c r="BZ77" s="60">
        <f t="shared" si="53"/>
        <v>8.0111050331693576</v>
      </c>
      <c r="CA77" s="60">
        <f t="shared" si="49"/>
        <v>-8.3468401113601232</v>
      </c>
      <c r="CB77" s="60">
        <f t="shared" si="49"/>
        <v>-8.1576196334724926</v>
      </c>
      <c r="CC77" s="60">
        <f t="shared" si="49"/>
        <v>-13.587722422684408</v>
      </c>
      <c r="CD77" s="60">
        <f t="shared" si="49"/>
        <v>6.4509220595351309</v>
      </c>
      <c r="CE77" s="61">
        <f t="shared" si="48"/>
        <v>-1.9614115159376837</v>
      </c>
      <c r="CG77" s="88" t="s">
        <v>74</v>
      </c>
      <c r="CH77" s="138">
        <f t="shared" si="54"/>
        <v>133.80334624999998</v>
      </c>
      <c r="CI77" s="139">
        <f t="shared" si="66"/>
        <v>-5.9811428571428582</v>
      </c>
      <c r="CJ77" s="139">
        <f t="shared" si="55"/>
        <v>0.95707630904815233</v>
      </c>
      <c r="CK77" s="139">
        <f t="shared" si="56"/>
        <v>95.707630904815232</v>
      </c>
      <c r="CL77" s="140">
        <f t="shared" si="57"/>
        <v>-4.2923690951847675</v>
      </c>
    </row>
    <row r="78" spans="1:90" ht="24" x14ac:dyDescent="0.25">
      <c r="A78" s="37" t="s">
        <v>75</v>
      </c>
      <c r="B78" s="80">
        <v>78.457999999999998</v>
      </c>
      <c r="C78" s="81">
        <v>85.355900000000048</v>
      </c>
      <c r="D78" s="82">
        <v>72.073869999999999</v>
      </c>
      <c r="E78" s="81">
        <v>83.915999999999997</v>
      </c>
      <c r="F78" s="82">
        <v>84.186999999999998</v>
      </c>
      <c r="G78" s="83">
        <v>73.253</v>
      </c>
      <c r="H78" s="84">
        <v>79.957499999999996</v>
      </c>
      <c r="I78" s="83">
        <v>84.322999999999993</v>
      </c>
      <c r="J78" s="76">
        <f t="shared" si="58"/>
        <v>0</v>
      </c>
      <c r="K78" s="60">
        <f t="shared" si="47"/>
        <v>6.8979000000000497</v>
      </c>
      <c r="L78" s="60">
        <f t="shared" si="47"/>
        <v>-6.384129999999999</v>
      </c>
      <c r="M78" s="60">
        <f t="shared" si="47"/>
        <v>5.4579999999999984</v>
      </c>
      <c r="N78" s="60">
        <f t="shared" si="46"/>
        <v>5.7289999999999992</v>
      </c>
      <c r="O78" s="60">
        <f t="shared" si="46"/>
        <v>-5.2049999999999983</v>
      </c>
      <c r="P78" s="60">
        <f t="shared" si="46"/>
        <v>1.4994999999999976</v>
      </c>
      <c r="Q78" s="61">
        <f t="shared" si="46"/>
        <v>5.8649999999999949</v>
      </c>
      <c r="R78" s="59">
        <f t="shared" si="50"/>
        <v>1</v>
      </c>
      <c r="S78" s="60">
        <f t="shared" si="59"/>
        <v>1.0879183767111071</v>
      </c>
      <c r="T78" s="60">
        <f t="shared" si="60"/>
        <v>0.91862996762599103</v>
      </c>
      <c r="U78" s="60">
        <f t="shared" si="61"/>
        <v>1.069565882382931</v>
      </c>
      <c r="V78" s="60">
        <f t="shared" si="62"/>
        <v>1.0730199597236738</v>
      </c>
      <c r="W78" s="60">
        <f t="shared" si="63"/>
        <v>0.93365877284661858</v>
      </c>
      <c r="X78" s="60">
        <f t="shared" si="64"/>
        <v>1.019112136429682</v>
      </c>
      <c r="Y78" s="60">
        <f t="shared" si="65"/>
        <v>1.0747533712304671</v>
      </c>
      <c r="Z78" s="76">
        <f t="shared" si="44"/>
        <v>100</v>
      </c>
      <c r="AA78" s="60">
        <f t="shared" si="44"/>
        <v>108.79183767111071</v>
      </c>
      <c r="AB78" s="60">
        <f t="shared" si="44"/>
        <v>91.862996762599096</v>
      </c>
      <c r="AC78" s="60">
        <f t="shared" si="44"/>
        <v>106.95658823829311</v>
      </c>
      <c r="AD78" s="60">
        <f t="shared" si="44"/>
        <v>107.30199597236738</v>
      </c>
      <c r="AE78" s="60">
        <f t="shared" si="44"/>
        <v>93.365877284661863</v>
      </c>
      <c r="AF78" s="60">
        <f t="shared" si="44"/>
        <v>101.91121364296821</v>
      </c>
      <c r="AG78" s="77">
        <f t="shared" si="44"/>
        <v>107.47533712304671</v>
      </c>
      <c r="AH78" s="76">
        <f t="shared" si="39"/>
        <v>0</v>
      </c>
      <c r="AI78" s="60">
        <f t="shared" si="39"/>
        <v>8.7918376711107129</v>
      </c>
      <c r="AJ78" s="60">
        <f t="shared" si="39"/>
        <v>-8.1370032374009043</v>
      </c>
      <c r="AK78" s="60">
        <f t="shared" si="38"/>
        <v>6.9565882382931079</v>
      </c>
      <c r="AL78" s="60">
        <f t="shared" si="38"/>
        <v>7.3019959723673793</v>
      </c>
      <c r="AM78" s="60">
        <f t="shared" si="38"/>
        <v>-6.6341227153381368</v>
      </c>
      <c r="AN78" s="60">
        <f t="shared" si="38"/>
        <v>1.9112136429682067</v>
      </c>
      <c r="AO78" s="61">
        <f t="shared" si="38"/>
        <v>7.4753371230467138</v>
      </c>
      <c r="AQ78" s="37" t="s">
        <v>75</v>
      </c>
      <c r="AR78" s="80">
        <v>78.457999999999998</v>
      </c>
      <c r="AS78" s="81">
        <v>85.355900000000048</v>
      </c>
      <c r="AT78" s="82">
        <v>72.073869999999999</v>
      </c>
      <c r="AU78" s="81">
        <v>83.915999999999997</v>
      </c>
      <c r="AV78" s="82">
        <v>84.186999999999998</v>
      </c>
      <c r="AW78" s="83">
        <v>73.253</v>
      </c>
      <c r="AX78" s="84">
        <v>79.957499999999996</v>
      </c>
      <c r="AY78" s="83">
        <v>84.322999999999993</v>
      </c>
      <c r="AZ78" s="76">
        <v>0</v>
      </c>
      <c r="BA78" s="60">
        <f t="shared" si="51"/>
        <v>6.8979000000000497</v>
      </c>
      <c r="BB78" s="60">
        <f t="shared" si="51"/>
        <v>-13.282030000000049</v>
      </c>
      <c r="BC78" s="60">
        <f t="shared" si="51"/>
        <v>11.842129999999997</v>
      </c>
      <c r="BD78" s="60">
        <f t="shared" si="45"/>
        <v>0.2710000000000008</v>
      </c>
      <c r="BE78" s="60">
        <f t="shared" si="45"/>
        <v>-10.933999999999997</v>
      </c>
      <c r="BF78" s="60">
        <f t="shared" si="45"/>
        <v>6.7044999999999959</v>
      </c>
      <c r="BG78" s="60">
        <f t="shared" si="45"/>
        <v>4.3654999999999973</v>
      </c>
      <c r="BH78" s="59">
        <f t="shared" si="52"/>
        <v>1</v>
      </c>
      <c r="BI78" s="60">
        <f t="shared" si="41"/>
        <v>1.0879183767111071</v>
      </c>
      <c r="BJ78" s="60">
        <f t="shared" si="41"/>
        <v>0.8443923618636785</v>
      </c>
      <c r="BK78" s="60">
        <f t="shared" si="41"/>
        <v>1.1643054549450444</v>
      </c>
      <c r="BL78" s="60">
        <f t="shared" si="40"/>
        <v>1.0032294198960865</v>
      </c>
      <c r="BM78" s="60">
        <f t="shared" si="40"/>
        <v>0.87012246546378902</v>
      </c>
      <c r="BN78" s="60">
        <f t="shared" si="40"/>
        <v>1.0915252617640232</v>
      </c>
      <c r="BO78" s="60">
        <f t="shared" si="40"/>
        <v>1.0545977550573742</v>
      </c>
      <c r="BP78" s="76">
        <f t="shared" si="43"/>
        <v>100</v>
      </c>
      <c r="BQ78" s="60">
        <f t="shared" si="42"/>
        <v>108.79183767111071</v>
      </c>
      <c r="BR78" s="60">
        <f t="shared" si="42"/>
        <v>84.43923618636785</v>
      </c>
      <c r="BS78" s="60">
        <f t="shared" si="42"/>
        <v>116.43054549450444</v>
      </c>
      <c r="BT78" s="60">
        <f t="shared" si="42"/>
        <v>100.32294198960865</v>
      </c>
      <c r="BU78" s="60">
        <f t="shared" si="42"/>
        <v>87.012246546378904</v>
      </c>
      <c r="BV78" s="60">
        <f t="shared" si="42"/>
        <v>109.15252617640232</v>
      </c>
      <c r="BW78" s="60">
        <f t="shared" si="42"/>
        <v>105.45977550573741</v>
      </c>
      <c r="BX78" s="76">
        <f t="shared" si="53"/>
        <v>0</v>
      </c>
      <c r="BY78" s="60">
        <f t="shared" si="53"/>
        <v>8.7918376711107129</v>
      </c>
      <c r="BZ78" s="60">
        <f t="shared" si="53"/>
        <v>-15.56076381363215</v>
      </c>
      <c r="CA78" s="60">
        <f t="shared" si="49"/>
        <v>16.430545494504443</v>
      </c>
      <c r="CB78" s="60">
        <f t="shared" si="49"/>
        <v>0.32294198960865117</v>
      </c>
      <c r="CC78" s="60">
        <f t="shared" si="49"/>
        <v>-12.987753453621096</v>
      </c>
      <c r="CD78" s="60">
        <f t="shared" si="49"/>
        <v>9.1525261764023185</v>
      </c>
      <c r="CE78" s="61">
        <f t="shared" si="48"/>
        <v>5.4597755057374115</v>
      </c>
      <c r="CG78" s="88" t="s">
        <v>75</v>
      </c>
      <c r="CH78" s="138">
        <f t="shared" si="54"/>
        <v>80.19053375</v>
      </c>
      <c r="CI78" s="139">
        <f t="shared" si="66"/>
        <v>0.83785714285714208</v>
      </c>
      <c r="CJ78" s="139">
        <f t="shared" si="55"/>
        <v>1.0103519593311592</v>
      </c>
      <c r="CK78" s="139">
        <f t="shared" si="56"/>
        <v>101.03519593311592</v>
      </c>
      <c r="CL78" s="140">
        <f t="shared" si="57"/>
        <v>1.0351959331159151</v>
      </c>
    </row>
    <row r="79" spans="1:90" ht="36" x14ac:dyDescent="0.25">
      <c r="A79" s="37" t="s">
        <v>76</v>
      </c>
      <c r="B79" s="80">
        <v>48.116</v>
      </c>
      <c r="C79" s="81">
        <v>50.841999999999999</v>
      </c>
      <c r="D79" s="82">
        <v>48.519580000000005</v>
      </c>
      <c r="E79" s="81">
        <v>49.015999999999998</v>
      </c>
      <c r="F79" s="81">
        <v>48.808999999999997</v>
      </c>
      <c r="G79" s="83">
        <v>47.985999999999997</v>
      </c>
      <c r="H79" s="84">
        <v>44.717400000000005</v>
      </c>
      <c r="I79" s="83">
        <v>47.128</v>
      </c>
      <c r="J79" s="76">
        <f t="shared" si="58"/>
        <v>0</v>
      </c>
      <c r="K79" s="60">
        <f t="shared" si="47"/>
        <v>2.7259999999999991</v>
      </c>
      <c r="L79" s="60">
        <f t="shared" si="47"/>
        <v>0.40358000000000516</v>
      </c>
      <c r="M79" s="60">
        <f t="shared" si="47"/>
        <v>0.89999999999999858</v>
      </c>
      <c r="N79" s="60">
        <f t="shared" si="46"/>
        <v>0.69299999999999784</v>
      </c>
      <c r="O79" s="60">
        <f t="shared" si="46"/>
        <v>-0.13000000000000256</v>
      </c>
      <c r="P79" s="60">
        <f t="shared" si="46"/>
        <v>-3.3985999999999947</v>
      </c>
      <c r="Q79" s="61">
        <f t="shared" si="46"/>
        <v>-0.98799999999999955</v>
      </c>
      <c r="R79" s="59">
        <f t="shared" si="50"/>
        <v>1</v>
      </c>
      <c r="S79" s="60">
        <f t="shared" si="59"/>
        <v>1.0566547510183721</v>
      </c>
      <c r="T79" s="60">
        <f t="shared" si="60"/>
        <v>1.0083876465209078</v>
      </c>
      <c r="U79" s="60">
        <f t="shared" si="61"/>
        <v>1.0187047967412086</v>
      </c>
      <c r="V79" s="60">
        <f t="shared" si="62"/>
        <v>1.0144026934907306</v>
      </c>
      <c r="W79" s="60">
        <f t="shared" si="63"/>
        <v>0.99729819602626979</v>
      </c>
      <c r="X79" s="60">
        <f t="shared" si="64"/>
        <v>0.92936653088369781</v>
      </c>
      <c r="Y79" s="60">
        <f t="shared" si="65"/>
        <v>0.97946628979965089</v>
      </c>
      <c r="Z79" s="76">
        <f t="shared" si="44"/>
        <v>100</v>
      </c>
      <c r="AA79" s="60">
        <f t="shared" si="44"/>
        <v>105.66547510183722</v>
      </c>
      <c r="AB79" s="60">
        <f t="shared" si="44"/>
        <v>100.83876465209079</v>
      </c>
      <c r="AC79" s="60">
        <f t="shared" si="44"/>
        <v>101.87047967412086</v>
      </c>
      <c r="AD79" s="60">
        <f t="shared" si="44"/>
        <v>101.44026934907306</v>
      </c>
      <c r="AE79" s="60">
        <f t="shared" si="44"/>
        <v>99.729819602626975</v>
      </c>
      <c r="AF79" s="60">
        <f t="shared" si="44"/>
        <v>92.936653088369781</v>
      </c>
      <c r="AG79" s="77">
        <f t="shared" si="44"/>
        <v>97.946628979965084</v>
      </c>
      <c r="AH79" s="76">
        <f t="shared" si="39"/>
        <v>0</v>
      </c>
      <c r="AI79" s="60">
        <f t="shared" si="39"/>
        <v>5.6654751018372167</v>
      </c>
      <c r="AJ79" s="60">
        <f t="shared" si="39"/>
        <v>0.83876465209078788</v>
      </c>
      <c r="AK79" s="60">
        <f t="shared" si="38"/>
        <v>1.8704796741208582</v>
      </c>
      <c r="AL79" s="60">
        <f t="shared" si="38"/>
        <v>1.4402693490730627</v>
      </c>
      <c r="AM79" s="60">
        <f t="shared" si="38"/>
        <v>-0.27018039737302502</v>
      </c>
      <c r="AN79" s="60">
        <f t="shared" si="38"/>
        <v>-7.0633469116302194</v>
      </c>
      <c r="AO79" s="61">
        <f t="shared" si="38"/>
        <v>-2.0533710200349162</v>
      </c>
      <c r="AQ79" s="37" t="s">
        <v>76</v>
      </c>
      <c r="AR79" s="80">
        <v>48.116</v>
      </c>
      <c r="AS79" s="81">
        <v>50.841999999999999</v>
      </c>
      <c r="AT79" s="82">
        <v>48.519580000000005</v>
      </c>
      <c r="AU79" s="81">
        <v>49.015999999999998</v>
      </c>
      <c r="AV79" s="81">
        <v>48.808999999999997</v>
      </c>
      <c r="AW79" s="83">
        <v>47.985999999999997</v>
      </c>
      <c r="AX79" s="84">
        <v>44.717400000000005</v>
      </c>
      <c r="AY79" s="83">
        <v>47.128</v>
      </c>
      <c r="AZ79" s="76">
        <v>0</v>
      </c>
      <c r="BA79" s="60">
        <f t="shared" si="51"/>
        <v>2.7259999999999991</v>
      </c>
      <c r="BB79" s="60">
        <f t="shared" si="51"/>
        <v>-2.3224199999999939</v>
      </c>
      <c r="BC79" s="60">
        <f t="shared" si="51"/>
        <v>0.49641999999999342</v>
      </c>
      <c r="BD79" s="60">
        <f t="shared" si="45"/>
        <v>-0.20700000000000074</v>
      </c>
      <c r="BE79" s="60">
        <f t="shared" si="45"/>
        <v>-0.8230000000000004</v>
      </c>
      <c r="BF79" s="60">
        <f t="shared" si="45"/>
        <v>-3.2685999999999922</v>
      </c>
      <c r="BG79" s="60">
        <f t="shared" si="45"/>
        <v>2.4105999999999952</v>
      </c>
      <c r="BH79" s="59">
        <f t="shared" si="52"/>
        <v>1</v>
      </c>
      <c r="BI79" s="60">
        <f t="shared" si="41"/>
        <v>1.0566547510183721</v>
      </c>
      <c r="BJ79" s="60">
        <f t="shared" si="41"/>
        <v>0.9543208371031825</v>
      </c>
      <c r="BK79" s="60">
        <f t="shared" si="41"/>
        <v>1.0102313334122017</v>
      </c>
      <c r="BL79" s="60">
        <f t="shared" si="40"/>
        <v>0.99577688917904361</v>
      </c>
      <c r="BM79" s="60">
        <f t="shared" si="40"/>
        <v>0.98313835563113361</v>
      </c>
      <c r="BN79" s="60">
        <f t="shared" si="40"/>
        <v>0.93188429958737984</v>
      </c>
      <c r="BO79" s="60">
        <f t="shared" si="40"/>
        <v>1.053907427533801</v>
      </c>
      <c r="BP79" s="76">
        <f t="shared" si="43"/>
        <v>100</v>
      </c>
      <c r="BQ79" s="60">
        <f t="shared" si="42"/>
        <v>105.66547510183722</v>
      </c>
      <c r="BR79" s="60">
        <f t="shared" si="42"/>
        <v>95.432083710318253</v>
      </c>
      <c r="BS79" s="60">
        <f t="shared" si="42"/>
        <v>101.02313334122017</v>
      </c>
      <c r="BT79" s="60">
        <f t="shared" si="42"/>
        <v>99.577688917904368</v>
      </c>
      <c r="BU79" s="60">
        <f t="shared" si="42"/>
        <v>98.313835563113358</v>
      </c>
      <c r="BV79" s="60">
        <f t="shared" si="42"/>
        <v>93.188429958737984</v>
      </c>
      <c r="BW79" s="60">
        <f t="shared" si="42"/>
        <v>105.3907427533801</v>
      </c>
      <c r="BX79" s="76">
        <f t="shared" si="53"/>
        <v>0</v>
      </c>
      <c r="BY79" s="60">
        <f t="shared" si="53"/>
        <v>5.6654751018372167</v>
      </c>
      <c r="BZ79" s="60">
        <f t="shared" si="53"/>
        <v>-4.5679162896817473</v>
      </c>
      <c r="CA79" s="60">
        <f t="shared" si="49"/>
        <v>1.0231333412201735</v>
      </c>
      <c r="CB79" s="60">
        <f t="shared" si="49"/>
        <v>-0.42231108209563217</v>
      </c>
      <c r="CC79" s="60">
        <f t="shared" si="49"/>
        <v>-1.6861644368866422</v>
      </c>
      <c r="CD79" s="60">
        <f t="shared" si="49"/>
        <v>-6.8115700412620157</v>
      </c>
      <c r="CE79" s="61">
        <f t="shared" si="48"/>
        <v>5.3907427533800956</v>
      </c>
      <c r="CG79" s="88" t="s">
        <v>76</v>
      </c>
      <c r="CH79" s="138">
        <f t="shared" si="54"/>
        <v>48.141747499999994</v>
      </c>
      <c r="CI79" s="139">
        <f t="shared" si="66"/>
        <v>-0.14114285714285707</v>
      </c>
      <c r="CJ79" s="139">
        <f t="shared" si="55"/>
        <v>0.99704046552316528</v>
      </c>
      <c r="CK79" s="139">
        <f t="shared" si="56"/>
        <v>99.704046552316527</v>
      </c>
      <c r="CL79" s="140">
        <f t="shared" si="57"/>
        <v>-0.29595344768347331</v>
      </c>
    </row>
    <row r="80" spans="1:90" ht="24" x14ac:dyDescent="0.25">
      <c r="A80" s="37" t="s">
        <v>77</v>
      </c>
      <c r="B80" s="80">
        <v>29.16</v>
      </c>
      <c r="C80" s="81">
        <v>23.8733</v>
      </c>
      <c r="D80" s="82">
        <v>19.527259999999998</v>
      </c>
      <c r="E80" s="81">
        <v>25.295000000000002</v>
      </c>
      <c r="F80" s="82">
        <v>25.193000000000001</v>
      </c>
      <c r="G80" s="83">
        <v>24.695</v>
      </c>
      <c r="H80" s="84">
        <v>21.960599999999999</v>
      </c>
      <c r="I80" s="83">
        <v>23.943000000000001</v>
      </c>
      <c r="J80" s="76">
        <f t="shared" si="58"/>
        <v>0</v>
      </c>
      <c r="K80" s="60">
        <f t="shared" si="47"/>
        <v>-5.2866999999999997</v>
      </c>
      <c r="L80" s="60">
        <f t="shared" si="47"/>
        <v>-9.6327400000000019</v>
      </c>
      <c r="M80" s="60">
        <f t="shared" si="47"/>
        <v>-3.8649999999999984</v>
      </c>
      <c r="N80" s="60">
        <f t="shared" si="46"/>
        <v>-3.9669999999999987</v>
      </c>
      <c r="O80" s="60">
        <f t="shared" si="46"/>
        <v>-4.4649999999999999</v>
      </c>
      <c r="P80" s="60">
        <f t="shared" si="46"/>
        <v>-7.1994000000000007</v>
      </c>
      <c r="Q80" s="61">
        <f t="shared" si="46"/>
        <v>-5.2169999999999987</v>
      </c>
      <c r="R80" s="59">
        <f t="shared" si="50"/>
        <v>1</v>
      </c>
      <c r="S80" s="60">
        <f t="shared" si="59"/>
        <v>0.81870027434842252</v>
      </c>
      <c r="T80" s="60">
        <f t="shared" si="60"/>
        <v>0.66965912208504796</v>
      </c>
      <c r="U80" s="60">
        <f t="shared" si="61"/>
        <v>0.86745541838134432</v>
      </c>
      <c r="V80" s="60">
        <f t="shared" si="62"/>
        <v>0.86395747599451311</v>
      </c>
      <c r="W80" s="60">
        <f t="shared" si="63"/>
        <v>0.84687928669410151</v>
      </c>
      <c r="X80" s="60">
        <f t="shared" si="64"/>
        <v>0.75310699588477359</v>
      </c>
      <c r="Y80" s="60">
        <f t="shared" si="65"/>
        <v>0.82109053497942386</v>
      </c>
      <c r="Z80" s="76">
        <f t="shared" si="44"/>
        <v>100</v>
      </c>
      <c r="AA80" s="60">
        <f t="shared" si="44"/>
        <v>81.870027434842257</v>
      </c>
      <c r="AB80" s="60">
        <f t="shared" si="44"/>
        <v>66.96591220850479</v>
      </c>
      <c r="AC80" s="60">
        <f t="shared" si="44"/>
        <v>86.745541838134429</v>
      </c>
      <c r="AD80" s="60">
        <f t="shared" si="44"/>
        <v>86.395747599451312</v>
      </c>
      <c r="AE80" s="60">
        <f t="shared" si="44"/>
        <v>84.687928669410155</v>
      </c>
      <c r="AF80" s="60">
        <f t="shared" si="44"/>
        <v>75.310699588477362</v>
      </c>
      <c r="AG80" s="77">
        <f t="shared" ref="AF80:AG89" si="67">Y80*100</f>
        <v>82.109053497942384</v>
      </c>
      <c r="AH80" s="76">
        <f t="shared" si="39"/>
        <v>0</v>
      </c>
      <c r="AI80" s="60">
        <f t="shared" si="39"/>
        <v>-18.129972565157743</v>
      </c>
      <c r="AJ80" s="60">
        <f t="shared" si="39"/>
        <v>-33.03408779149521</v>
      </c>
      <c r="AK80" s="60">
        <f t="shared" si="38"/>
        <v>-13.254458161865571</v>
      </c>
      <c r="AL80" s="60">
        <f t="shared" si="38"/>
        <v>-13.604252400548688</v>
      </c>
      <c r="AM80" s="60">
        <f t="shared" si="38"/>
        <v>-15.312071330589845</v>
      </c>
      <c r="AN80" s="60">
        <f t="shared" si="38"/>
        <v>-24.689300411522638</v>
      </c>
      <c r="AO80" s="61">
        <f t="shared" si="38"/>
        <v>-17.890946502057616</v>
      </c>
      <c r="AQ80" s="37" t="s">
        <v>77</v>
      </c>
      <c r="AR80" s="80">
        <v>29.16</v>
      </c>
      <c r="AS80" s="81">
        <v>23.8733</v>
      </c>
      <c r="AT80" s="82">
        <v>19.527259999999998</v>
      </c>
      <c r="AU80" s="81">
        <v>25.295000000000002</v>
      </c>
      <c r="AV80" s="82">
        <v>25.193000000000001</v>
      </c>
      <c r="AW80" s="83">
        <v>24.695</v>
      </c>
      <c r="AX80" s="84">
        <v>21.960599999999999</v>
      </c>
      <c r="AY80" s="83">
        <v>23.943000000000001</v>
      </c>
      <c r="AZ80" s="76">
        <v>0</v>
      </c>
      <c r="BA80" s="60">
        <f t="shared" si="51"/>
        <v>-5.2866999999999997</v>
      </c>
      <c r="BB80" s="60">
        <f t="shared" si="51"/>
        <v>-4.3460400000000021</v>
      </c>
      <c r="BC80" s="60">
        <f t="shared" si="51"/>
        <v>5.7677400000000034</v>
      </c>
      <c r="BD80" s="60">
        <f t="shared" si="45"/>
        <v>-0.10200000000000031</v>
      </c>
      <c r="BE80" s="60">
        <f t="shared" si="45"/>
        <v>-0.49800000000000111</v>
      </c>
      <c r="BF80" s="60">
        <f t="shared" si="45"/>
        <v>-2.7344000000000008</v>
      </c>
      <c r="BG80" s="60">
        <f t="shared" si="45"/>
        <v>1.9824000000000019</v>
      </c>
      <c r="BH80" s="59">
        <f t="shared" si="52"/>
        <v>1</v>
      </c>
      <c r="BI80" s="60">
        <f t="shared" si="41"/>
        <v>0.81870027434842252</v>
      </c>
      <c r="BJ80" s="60">
        <f t="shared" si="41"/>
        <v>0.81795394855340475</v>
      </c>
      <c r="BK80" s="60">
        <f t="shared" si="41"/>
        <v>1.2953686282663315</v>
      </c>
      <c r="BL80" s="60">
        <f t="shared" si="40"/>
        <v>0.99596758252619089</v>
      </c>
      <c r="BM80" s="60">
        <f t="shared" si="40"/>
        <v>0.98023260429484371</v>
      </c>
      <c r="BN80" s="60">
        <f t="shared" si="40"/>
        <v>0.88927313221299853</v>
      </c>
      <c r="BO80" s="60">
        <f t="shared" si="40"/>
        <v>1.0902707576295732</v>
      </c>
      <c r="BP80" s="76">
        <f t="shared" si="43"/>
        <v>100</v>
      </c>
      <c r="BQ80" s="60">
        <f t="shared" si="42"/>
        <v>81.870027434842257</v>
      </c>
      <c r="BR80" s="60">
        <f t="shared" si="42"/>
        <v>81.795394855340476</v>
      </c>
      <c r="BS80" s="60">
        <f t="shared" si="42"/>
        <v>129.53686282663315</v>
      </c>
      <c r="BT80" s="60">
        <f t="shared" si="42"/>
        <v>99.596758252619082</v>
      </c>
      <c r="BU80" s="60">
        <f t="shared" si="42"/>
        <v>98.023260429484367</v>
      </c>
      <c r="BV80" s="60">
        <f t="shared" si="42"/>
        <v>88.927313221299855</v>
      </c>
      <c r="BW80" s="60">
        <f t="shared" si="42"/>
        <v>109.02707576295731</v>
      </c>
      <c r="BX80" s="76">
        <f t="shared" si="53"/>
        <v>0</v>
      </c>
      <c r="BY80" s="60">
        <f t="shared" si="53"/>
        <v>-18.129972565157743</v>
      </c>
      <c r="BZ80" s="60">
        <f t="shared" si="53"/>
        <v>-18.204605144659524</v>
      </c>
      <c r="CA80" s="60">
        <f t="shared" si="49"/>
        <v>29.536862826633154</v>
      </c>
      <c r="CB80" s="60">
        <f t="shared" si="49"/>
        <v>-0.40324174738091756</v>
      </c>
      <c r="CC80" s="60">
        <f t="shared" si="49"/>
        <v>-1.9767395705156332</v>
      </c>
      <c r="CD80" s="60">
        <f t="shared" si="49"/>
        <v>-11.072686778700145</v>
      </c>
      <c r="CE80" s="61">
        <f t="shared" si="48"/>
        <v>9.0270757629573097</v>
      </c>
      <c r="CG80" s="88" t="s">
        <v>77</v>
      </c>
      <c r="CH80" s="138">
        <f t="shared" si="54"/>
        <v>24.205895000000002</v>
      </c>
      <c r="CI80" s="139">
        <f t="shared" si="66"/>
        <v>-0.74528571428571411</v>
      </c>
      <c r="CJ80" s="139">
        <f t="shared" si="55"/>
        <v>0.97223253299750756</v>
      </c>
      <c r="CK80" s="139">
        <f t="shared" si="56"/>
        <v>97.223253299750752</v>
      </c>
      <c r="CL80" s="140">
        <f t="shared" si="57"/>
        <v>-2.7767467002492481</v>
      </c>
    </row>
    <row r="81" spans="1:90" ht="24" x14ac:dyDescent="0.25">
      <c r="A81" s="37" t="s">
        <v>78</v>
      </c>
      <c r="B81" s="80">
        <v>158.577</v>
      </c>
      <c r="C81" s="81">
        <v>165.63330000000178</v>
      </c>
      <c r="D81" s="82">
        <v>159.55264000000003</v>
      </c>
      <c r="E81" s="81">
        <v>159.49</v>
      </c>
      <c r="F81" s="82">
        <v>166.77600000000001</v>
      </c>
      <c r="G81" s="83">
        <v>167.739</v>
      </c>
      <c r="H81" s="84">
        <v>167.78989999999999</v>
      </c>
      <c r="I81" s="83">
        <v>161.33799999999999</v>
      </c>
      <c r="J81" s="76">
        <f t="shared" si="58"/>
        <v>0</v>
      </c>
      <c r="K81" s="60">
        <f t="shared" si="47"/>
        <v>7.0563000000017837</v>
      </c>
      <c r="L81" s="60">
        <f t="shared" si="47"/>
        <v>0.97564000000002693</v>
      </c>
      <c r="M81" s="60">
        <f t="shared" si="47"/>
        <v>0.91300000000001091</v>
      </c>
      <c r="N81" s="60">
        <f t="shared" si="46"/>
        <v>8.1990000000000123</v>
      </c>
      <c r="O81" s="60">
        <f t="shared" si="46"/>
        <v>9.1620000000000061</v>
      </c>
      <c r="P81" s="60">
        <f t="shared" si="46"/>
        <v>9.2128999999999905</v>
      </c>
      <c r="Q81" s="61">
        <f t="shared" si="46"/>
        <v>2.7609999999999957</v>
      </c>
      <c r="R81" s="59">
        <f t="shared" si="50"/>
        <v>1</v>
      </c>
      <c r="S81" s="60">
        <f t="shared" si="59"/>
        <v>1.0444976257591061</v>
      </c>
      <c r="T81" s="60">
        <f t="shared" si="60"/>
        <v>1.0061524685168721</v>
      </c>
      <c r="U81" s="60">
        <f t="shared" si="61"/>
        <v>1.0057574553686852</v>
      </c>
      <c r="V81" s="60">
        <f t="shared" si="62"/>
        <v>1.0517035887928263</v>
      </c>
      <c r="W81" s="60">
        <f t="shared" si="63"/>
        <v>1.0577763483985698</v>
      </c>
      <c r="X81" s="60">
        <f t="shared" si="64"/>
        <v>1.0580973281118951</v>
      </c>
      <c r="Y81" s="60">
        <f t="shared" si="65"/>
        <v>1.0174110999703614</v>
      </c>
      <c r="Z81" s="76">
        <f t="shared" ref="Z81:AE89" si="68">R81*100</f>
        <v>100</v>
      </c>
      <c r="AA81" s="60">
        <f t="shared" si="68"/>
        <v>104.44976257591061</v>
      </c>
      <c r="AB81" s="60">
        <f t="shared" si="68"/>
        <v>100.61524685168722</v>
      </c>
      <c r="AC81" s="60">
        <f t="shared" si="68"/>
        <v>100.57574553686852</v>
      </c>
      <c r="AD81" s="60">
        <f t="shared" si="68"/>
        <v>105.17035887928263</v>
      </c>
      <c r="AE81" s="60">
        <f t="shared" si="68"/>
        <v>105.77763483985699</v>
      </c>
      <c r="AF81" s="60">
        <f t="shared" si="67"/>
        <v>105.80973281118951</v>
      </c>
      <c r="AG81" s="77">
        <f t="shared" si="67"/>
        <v>101.74110999703613</v>
      </c>
      <c r="AH81" s="76">
        <f t="shared" si="39"/>
        <v>0</v>
      </c>
      <c r="AI81" s="60">
        <f t="shared" si="39"/>
        <v>4.4497625759106114</v>
      </c>
      <c r="AJ81" s="60">
        <f t="shared" si="39"/>
        <v>0.6152468516872176</v>
      </c>
      <c r="AK81" s="60">
        <f t="shared" si="38"/>
        <v>0.57574553686852425</v>
      </c>
      <c r="AL81" s="60">
        <f t="shared" si="38"/>
        <v>5.1703588792826309</v>
      </c>
      <c r="AM81" s="60">
        <f t="shared" si="38"/>
        <v>5.7776348398569866</v>
      </c>
      <c r="AN81" s="60">
        <f t="shared" si="38"/>
        <v>5.8097328111895052</v>
      </c>
      <c r="AO81" s="61">
        <f t="shared" si="38"/>
        <v>1.7411099970361334</v>
      </c>
      <c r="AQ81" s="37" t="s">
        <v>78</v>
      </c>
      <c r="AR81" s="80">
        <v>158.577</v>
      </c>
      <c r="AS81" s="81">
        <v>165.63330000000178</v>
      </c>
      <c r="AT81" s="82">
        <v>159.55264000000003</v>
      </c>
      <c r="AU81" s="81">
        <v>159.49</v>
      </c>
      <c r="AV81" s="82">
        <v>166.77600000000001</v>
      </c>
      <c r="AW81" s="83">
        <v>167.739</v>
      </c>
      <c r="AX81" s="84">
        <v>167.78989999999999</v>
      </c>
      <c r="AY81" s="83">
        <v>161.33799999999999</v>
      </c>
      <c r="AZ81" s="76">
        <v>0</v>
      </c>
      <c r="BA81" s="60">
        <f t="shared" si="51"/>
        <v>7.0563000000017837</v>
      </c>
      <c r="BB81" s="60">
        <f t="shared" si="51"/>
        <v>-6.0806600000017568</v>
      </c>
      <c r="BC81" s="60">
        <f t="shared" si="51"/>
        <v>-6.2640000000016016E-2</v>
      </c>
      <c r="BD81" s="60">
        <f t="shared" si="45"/>
        <v>7.2860000000000014</v>
      </c>
      <c r="BE81" s="60">
        <f t="shared" si="45"/>
        <v>0.96299999999999386</v>
      </c>
      <c r="BF81" s="60">
        <f t="shared" si="45"/>
        <v>5.0899999999984402E-2</v>
      </c>
      <c r="BG81" s="60">
        <f t="shared" si="45"/>
        <v>-6.4518999999999949</v>
      </c>
      <c r="BH81" s="59">
        <f t="shared" si="52"/>
        <v>1</v>
      </c>
      <c r="BI81" s="60">
        <f t="shared" si="41"/>
        <v>1.0444976257591061</v>
      </c>
      <c r="BJ81" s="60">
        <f t="shared" si="41"/>
        <v>0.96328842086704969</v>
      </c>
      <c r="BK81" s="60">
        <f t="shared" si="41"/>
        <v>0.99960740229682177</v>
      </c>
      <c r="BL81" s="60">
        <f t="shared" si="40"/>
        <v>1.0456831149288357</v>
      </c>
      <c r="BM81" s="60">
        <f t="shared" si="40"/>
        <v>1.0057742121168514</v>
      </c>
      <c r="BN81" s="60">
        <f t="shared" si="40"/>
        <v>1.0003034476180255</v>
      </c>
      <c r="BO81" s="60">
        <f t="shared" si="40"/>
        <v>0.96154774512649455</v>
      </c>
      <c r="BP81" s="76">
        <f t="shared" si="43"/>
        <v>100</v>
      </c>
      <c r="BQ81" s="60">
        <f t="shared" si="42"/>
        <v>104.44976257591061</v>
      </c>
      <c r="BR81" s="60">
        <f t="shared" si="42"/>
        <v>96.328842086704967</v>
      </c>
      <c r="BS81" s="60">
        <f t="shared" si="42"/>
        <v>99.960740229682173</v>
      </c>
      <c r="BT81" s="60">
        <f t="shared" si="42"/>
        <v>104.56831149288357</v>
      </c>
      <c r="BU81" s="60">
        <f t="shared" si="42"/>
        <v>100.57742121168513</v>
      </c>
      <c r="BV81" s="60">
        <f t="shared" si="42"/>
        <v>100.03034476180255</v>
      </c>
      <c r="BW81" s="60">
        <f t="shared" si="42"/>
        <v>96.154774512649453</v>
      </c>
      <c r="BX81" s="76">
        <f t="shared" si="53"/>
        <v>0</v>
      </c>
      <c r="BY81" s="60">
        <f t="shared" si="53"/>
        <v>4.4497625759106114</v>
      </c>
      <c r="BZ81" s="60">
        <f t="shared" si="53"/>
        <v>-3.6711579132950334</v>
      </c>
      <c r="CA81" s="60">
        <f t="shared" si="49"/>
        <v>-3.9259770317826792E-2</v>
      </c>
      <c r="CB81" s="60">
        <f t="shared" si="49"/>
        <v>4.5683114928835664</v>
      </c>
      <c r="CC81" s="60">
        <f t="shared" si="49"/>
        <v>0.57742121168513449</v>
      </c>
      <c r="CD81" s="60">
        <f t="shared" si="49"/>
        <v>3.0344761802552966E-2</v>
      </c>
      <c r="CE81" s="61">
        <f t="shared" si="48"/>
        <v>-3.8452254873505467</v>
      </c>
      <c r="CG81" s="88" t="s">
        <v>78</v>
      </c>
      <c r="CH81" s="138">
        <f t="shared" si="54"/>
        <v>163.36198000000022</v>
      </c>
      <c r="CI81" s="139">
        <f t="shared" si="66"/>
        <v>0.3944285714285708</v>
      </c>
      <c r="CJ81" s="139">
        <f t="shared" si="55"/>
        <v>1.002468937602123</v>
      </c>
      <c r="CK81" s="139">
        <f t="shared" si="56"/>
        <v>100.2468937602123</v>
      </c>
      <c r="CL81" s="140">
        <f t="shared" si="57"/>
        <v>0.24689376021230203</v>
      </c>
    </row>
    <row r="82" spans="1:90" ht="24" x14ac:dyDescent="0.25">
      <c r="A82" s="37" t="s">
        <v>79</v>
      </c>
      <c r="B82" s="80">
        <v>136.98599999999999</v>
      </c>
      <c r="C82" s="81">
        <v>121.26480000000001</v>
      </c>
      <c r="D82" s="82">
        <v>150.93839000000003</v>
      </c>
      <c r="E82" s="81">
        <v>154.08199999999999</v>
      </c>
      <c r="F82" s="82">
        <v>158.435</v>
      </c>
      <c r="G82" s="83">
        <v>167.23</v>
      </c>
      <c r="H82" s="84">
        <v>111.05249999999999</v>
      </c>
      <c r="I82" s="83">
        <v>117.84099999999999</v>
      </c>
      <c r="J82" s="76">
        <f t="shared" si="58"/>
        <v>0</v>
      </c>
      <c r="K82" s="60">
        <f t="shared" si="47"/>
        <v>-15.721199999999982</v>
      </c>
      <c r="L82" s="60">
        <f t="shared" si="47"/>
        <v>13.952390000000037</v>
      </c>
      <c r="M82" s="60">
        <f t="shared" si="47"/>
        <v>17.096000000000004</v>
      </c>
      <c r="N82" s="60">
        <f t="shared" si="46"/>
        <v>21.449000000000012</v>
      </c>
      <c r="O82" s="60">
        <f t="shared" si="46"/>
        <v>30.244</v>
      </c>
      <c r="P82" s="60">
        <f t="shared" si="46"/>
        <v>-25.933499999999995</v>
      </c>
      <c r="Q82" s="61">
        <f t="shared" si="46"/>
        <v>-19.144999999999996</v>
      </c>
      <c r="R82" s="59">
        <f t="shared" si="50"/>
        <v>1</v>
      </c>
      <c r="S82" s="60">
        <f t="shared" si="59"/>
        <v>0.88523498751697272</v>
      </c>
      <c r="T82" s="60">
        <f t="shared" si="60"/>
        <v>1.1018526710758767</v>
      </c>
      <c r="U82" s="60">
        <f t="shared" si="61"/>
        <v>1.124801074562364</v>
      </c>
      <c r="V82" s="60">
        <f t="shared" si="62"/>
        <v>1.156578044471698</v>
      </c>
      <c r="W82" s="60">
        <f t="shared" si="63"/>
        <v>1.2207816857197087</v>
      </c>
      <c r="X82" s="60">
        <f t="shared" si="64"/>
        <v>0.81068503350707377</v>
      </c>
      <c r="Y82" s="60">
        <f t="shared" si="65"/>
        <v>0.86024119253062359</v>
      </c>
      <c r="Z82" s="76">
        <f t="shared" si="68"/>
        <v>100</v>
      </c>
      <c r="AA82" s="60">
        <f t="shared" si="68"/>
        <v>88.523498751697275</v>
      </c>
      <c r="AB82" s="60">
        <f t="shared" si="68"/>
        <v>110.18526710758766</v>
      </c>
      <c r="AC82" s="60">
        <f t="shared" si="68"/>
        <v>112.4801074562364</v>
      </c>
      <c r="AD82" s="60">
        <f t="shared" si="68"/>
        <v>115.6578044471698</v>
      </c>
      <c r="AE82" s="60">
        <f t="shared" si="68"/>
        <v>122.07816857197086</v>
      </c>
      <c r="AF82" s="60">
        <f t="shared" si="67"/>
        <v>81.068503350707374</v>
      </c>
      <c r="AG82" s="77">
        <f t="shared" si="67"/>
        <v>86.024119253062352</v>
      </c>
      <c r="AH82" s="76">
        <f t="shared" si="39"/>
        <v>0</v>
      </c>
      <c r="AI82" s="60">
        <f t="shared" si="39"/>
        <v>-11.476501248302725</v>
      </c>
      <c r="AJ82" s="60">
        <f t="shared" si="39"/>
        <v>10.185267107587663</v>
      </c>
      <c r="AK82" s="60">
        <f t="shared" si="38"/>
        <v>12.480107456236397</v>
      </c>
      <c r="AL82" s="60">
        <f t="shared" si="38"/>
        <v>15.657804447169795</v>
      </c>
      <c r="AM82" s="60">
        <f t="shared" si="38"/>
        <v>22.078168571970863</v>
      </c>
      <c r="AN82" s="60">
        <f t="shared" si="38"/>
        <v>-18.931496649292626</v>
      </c>
      <c r="AO82" s="61">
        <f t="shared" si="38"/>
        <v>-13.975880746937648</v>
      </c>
      <c r="AQ82" s="37" t="s">
        <v>79</v>
      </c>
      <c r="AR82" s="80">
        <v>136.98599999999999</v>
      </c>
      <c r="AS82" s="81">
        <v>121.26480000000001</v>
      </c>
      <c r="AT82" s="82">
        <v>150.93839000000003</v>
      </c>
      <c r="AU82" s="81">
        <v>154.08199999999999</v>
      </c>
      <c r="AV82" s="82">
        <v>158.435</v>
      </c>
      <c r="AW82" s="83">
        <v>167.23</v>
      </c>
      <c r="AX82" s="84">
        <v>111.05249999999999</v>
      </c>
      <c r="AY82" s="83">
        <v>117.84099999999999</v>
      </c>
      <c r="AZ82" s="76">
        <v>0</v>
      </c>
      <c r="BA82" s="60">
        <f t="shared" si="51"/>
        <v>-15.721199999999982</v>
      </c>
      <c r="BB82" s="60">
        <f t="shared" si="51"/>
        <v>29.673590000000019</v>
      </c>
      <c r="BC82" s="60">
        <f t="shared" si="51"/>
        <v>3.1436099999999669</v>
      </c>
      <c r="BD82" s="60">
        <f t="shared" si="45"/>
        <v>4.3530000000000086</v>
      </c>
      <c r="BE82" s="60">
        <f t="shared" si="45"/>
        <v>8.7949999999999875</v>
      </c>
      <c r="BF82" s="60">
        <f t="shared" si="45"/>
        <v>-56.177499999999995</v>
      </c>
      <c r="BG82" s="60">
        <f t="shared" si="45"/>
        <v>6.7884999999999991</v>
      </c>
      <c r="BH82" s="59">
        <f t="shared" si="52"/>
        <v>1</v>
      </c>
      <c r="BI82" s="60">
        <f t="shared" si="41"/>
        <v>0.88523498751697272</v>
      </c>
      <c r="BJ82" s="60">
        <f t="shared" si="41"/>
        <v>1.2447007705451212</v>
      </c>
      <c r="BK82" s="60">
        <f t="shared" si="41"/>
        <v>1.0208271070070376</v>
      </c>
      <c r="BL82" s="60">
        <f t="shared" si="40"/>
        <v>1.0282511909243131</v>
      </c>
      <c r="BM82" s="60">
        <f t="shared" si="40"/>
        <v>1.0555117240508725</v>
      </c>
      <c r="BN82" s="60">
        <f t="shared" si="40"/>
        <v>0.66407044190635656</v>
      </c>
      <c r="BO82" s="60">
        <f t="shared" si="40"/>
        <v>1.0611287454132055</v>
      </c>
      <c r="BP82" s="76">
        <f t="shared" si="43"/>
        <v>100</v>
      </c>
      <c r="BQ82" s="60">
        <f t="shared" si="42"/>
        <v>88.523498751697275</v>
      </c>
      <c r="BR82" s="60">
        <f t="shared" si="42"/>
        <v>124.47007705451212</v>
      </c>
      <c r="BS82" s="60">
        <f t="shared" si="42"/>
        <v>102.08271070070376</v>
      </c>
      <c r="BT82" s="60">
        <f t="shared" si="42"/>
        <v>102.82511909243131</v>
      </c>
      <c r="BU82" s="60">
        <f t="shared" si="42"/>
        <v>105.55117240508724</v>
      </c>
      <c r="BV82" s="60">
        <f t="shared" si="42"/>
        <v>66.407044190635659</v>
      </c>
      <c r="BW82" s="60">
        <f t="shared" si="42"/>
        <v>106.11287454132055</v>
      </c>
      <c r="BX82" s="76">
        <f t="shared" si="53"/>
        <v>0</v>
      </c>
      <c r="BY82" s="60">
        <f t="shared" si="53"/>
        <v>-11.476501248302725</v>
      </c>
      <c r="BZ82" s="60">
        <f t="shared" si="53"/>
        <v>24.470077054512117</v>
      </c>
      <c r="CA82" s="60">
        <f t="shared" si="49"/>
        <v>2.0827107007037569</v>
      </c>
      <c r="CB82" s="60">
        <f t="shared" si="49"/>
        <v>2.8251190924313079</v>
      </c>
      <c r="CC82" s="60">
        <f t="shared" si="49"/>
        <v>5.5511724050872431</v>
      </c>
      <c r="CD82" s="60">
        <f t="shared" si="49"/>
        <v>-33.592955809364341</v>
      </c>
      <c r="CE82" s="61">
        <f t="shared" si="48"/>
        <v>6.1128745413205507</v>
      </c>
      <c r="CG82" s="88" t="s">
        <v>79</v>
      </c>
      <c r="CH82" s="138">
        <f t="shared" si="54"/>
        <v>139.72871125</v>
      </c>
      <c r="CI82" s="139">
        <f t="shared" si="66"/>
        <v>-2.7349999999999994</v>
      </c>
      <c r="CJ82" s="139">
        <f t="shared" si="55"/>
        <v>0.97872353902869635</v>
      </c>
      <c r="CK82" s="139">
        <f t="shared" si="56"/>
        <v>97.872353902869634</v>
      </c>
      <c r="CL82" s="140">
        <f t="shared" si="57"/>
        <v>-2.1276460971303663</v>
      </c>
    </row>
    <row r="83" spans="1:90" ht="24" x14ac:dyDescent="0.25">
      <c r="A83" s="37" t="s">
        <v>80</v>
      </c>
      <c r="B83" s="80">
        <v>65.388000000000005</v>
      </c>
      <c r="C83" s="81">
        <v>53.311599999999999</v>
      </c>
      <c r="D83" s="82">
        <v>53.552800000000005</v>
      </c>
      <c r="E83" s="81">
        <v>54.874000000000002</v>
      </c>
      <c r="F83" s="82">
        <v>54.628999999999998</v>
      </c>
      <c r="G83" s="83">
        <v>54.271999999999998</v>
      </c>
      <c r="H83" s="84">
        <v>52.602400000000003</v>
      </c>
      <c r="I83" s="83">
        <v>40.68</v>
      </c>
      <c r="J83" s="76">
        <f t="shared" si="58"/>
        <v>0</v>
      </c>
      <c r="K83" s="60">
        <f t="shared" si="47"/>
        <v>-12.076400000000007</v>
      </c>
      <c r="L83" s="60">
        <f t="shared" si="47"/>
        <v>-11.8352</v>
      </c>
      <c r="M83" s="60">
        <f t="shared" si="47"/>
        <v>-10.514000000000003</v>
      </c>
      <c r="N83" s="60">
        <f t="shared" si="46"/>
        <v>-10.759000000000007</v>
      </c>
      <c r="O83" s="60">
        <f t="shared" si="46"/>
        <v>-11.116000000000007</v>
      </c>
      <c r="P83" s="60">
        <f t="shared" si="46"/>
        <v>-12.785600000000002</v>
      </c>
      <c r="Q83" s="61">
        <f t="shared" si="46"/>
        <v>-24.708000000000006</v>
      </c>
      <c r="R83" s="59">
        <f t="shared" si="50"/>
        <v>1</v>
      </c>
      <c r="S83" s="60">
        <f t="shared" si="59"/>
        <v>0.81531167798372783</v>
      </c>
      <c r="T83" s="60">
        <f t="shared" si="60"/>
        <v>0.8190004282131278</v>
      </c>
      <c r="U83" s="60">
        <f t="shared" si="61"/>
        <v>0.83920597051446744</v>
      </c>
      <c r="V83" s="60">
        <f t="shared" si="62"/>
        <v>0.83545910564629589</v>
      </c>
      <c r="W83" s="60">
        <f t="shared" si="63"/>
        <v>0.82999938826696018</v>
      </c>
      <c r="X83" s="60">
        <f t="shared" si="64"/>
        <v>0.80446565118982072</v>
      </c>
      <c r="Y83" s="60">
        <f t="shared" si="65"/>
        <v>0.62213250137639931</v>
      </c>
      <c r="Z83" s="76">
        <f t="shared" si="68"/>
        <v>100</v>
      </c>
      <c r="AA83" s="60">
        <f t="shared" si="68"/>
        <v>81.531167798372778</v>
      </c>
      <c r="AB83" s="60">
        <f t="shared" si="68"/>
        <v>81.90004282131278</v>
      </c>
      <c r="AC83" s="60">
        <f t="shared" si="68"/>
        <v>83.920597051446748</v>
      </c>
      <c r="AD83" s="60">
        <f t="shared" si="68"/>
        <v>83.545910564629594</v>
      </c>
      <c r="AE83" s="60">
        <f t="shared" si="68"/>
        <v>82.999938826696024</v>
      </c>
      <c r="AF83" s="60">
        <f t="shared" si="67"/>
        <v>80.446565118982079</v>
      </c>
      <c r="AG83" s="77">
        <f t="shared" si="67"/>
        <v>62.213250137639932</v>
      </c>
      <c r="AH83" s="76">
        <f t="shared" si="39"/>
        <v>0</v>
      </c>
      <c r="AI83" s="60">
        <f t="shared" si="39"/>
        <v>-18.468832201627222</v>
      </c>
      <c r="AJ83" s="60">
        <f t="shared" si="39"/>
        <v>-18.09995717868722</v>
      </c>
      <c r="AK83" s="60">
        <f t="shared" si="38"/>
        <v>-16.079402948553252</v>
      </c>
      <c r="AL83" s="60">
        <f t="shared" si="38"/>
        <v>-16.454089435370406</v>
      </c>
      <c r="AM83" s="60">
        <f t="shared" si="38"/>
        <v>-17.000061173303976</v>
      </c>
      <c r="AN83" s="60">
        <f t="shared" si="38"/>
        <v>-19.553434881017921</v>
      </c>
      <c r="AO83" s="61">
        <f t="shared" si="38"/>
        <v>-37.786749862360068</v>
      </c>
      <c r="AQ83" s="37" t="s">
        <v>80</v>
      </c>
      <c r="AR83" s="80">
        <v>65.388000000000005</v>
      </c>
      <c r="AS83" s="81">
        <v>53.311599999999999</v>
      </c>
      <c r="AT83" s="82">
        <v>53.552800000000005</v>
      </c>
      <c r="AU83" s="81">
        <v>54.874000000000002</v>
      </c>
      <c r="AV83" s="82">
        <v>54.628999999999998</v>
      </c>
      <c r="AW83" s="83">
        <v>54.271999999999998</v>
      </c>
      <c r="AX83" s="84">
        <v>52.602400000000003</v>
      </c>
      <c r="AY83" s="83">
        <v>40.68</v>
      </c>
      <c r="AZ83" s="76">
        <v>0</v>
      </c>
      <c r="BA83" s="60">
        <f t="shared" si="51"/>
        <v>-12.076400000000007</v>
      </c>
      <c r="BB83" s="60">
        <f t="shared" si="51"/>
        <v>0.2412000000000063</v>
      </c>
      <c r="BC83" s="60">
        <f t="shared" si="51"/>
        <v>1.3211999999999975</v>
      </c>
      <c r="BD83" s="60">
        <f t="shared" si="45"/>
        <v>-0.24500000000000455</v>
      </c>
      <c r="BE83" s="60">
        <f t="shared" si="45"/>
        <v>-0.35699999999999932</v>
      </c>
      <c r="BF83" s="60">
        <f t="shared" si="45"/>
        <v>-1.6695999999999955</v>
      </c>
      <c r="BG83" s="60">
        <f t="shared" si="45"/>
        <v>-11.922400000000003</v>
      </c>
      <c r="BH83" s="59">
        <f t="shared" si="52"/>
        <v>1</v>
      </c>
      <c r="BI83" s="60">
        <f t="shared" si="41"/>
        <v>0.81531167798372783</v>
      </c>
      <c r="BJ83" s="60">
        <f t="shared" si="41"/>
        <v>1.0045243436700457</v>
      </c>
      <c r="BK83" s="60">
        <f t="shared" si="41"/>
        <v>1.024670978921737</v>
      </c>
      <c r="BL83" s="60">
        <f t="shared" si="40"/>
        <v>0.99553522615446288</v>
      </c>
      <c r="BM83" s="60">
        <f t="shared" si="40"/>
        <v>0.99346500942722726</v>
      </c>
      <c r="BN83" s="60">
        <f t="shared" si="40"/>
        <v>0.96923643867924536</v>
      </c>
      <c r="BO83" s="60">
        <f t="shared" si="40"/>
        <v>0.77334874454397518</v>
      </c>
      <c r="BP83" s="76">
        <f t="shared" si="43"/>
        <v>100</v>
      </c>
      <c r="BQ83" s="60">
        <f t="shared" si="42"/>
        <v>81.531167798372778</v>
      </c>
      <c r="BR83" s="60">
        <f t="shared" si="42"/>
        <v>100.45243436700457</v>
      </c>
      <c r="BS83" s="60">
        <f t="shared" si="42"/>
        <v>102.4670978921737</v>
      </c>
      <c r="BT83" s="60">
        <f t="shared" ref="BT83:BW89" si="69">BL83*100</f>
        <v>99.553522615446283</v>
      </c>
      <c r="BU83" s="60">
        <f t="shared" si="69"/>
        <v>99.346500942722727</v>
      </c>
      <c r="BV83" s="60">
        <f t="shared" si="69"/>
        <v>96.92364386792454</v>
      </c>
      <c r="BW83" s="60">
        <f t="shared" si="69"/>
        <v>77.334874454397522</v>
      </c>
      <c r="BX83" s="76">
        <f t="shared" si="53"/>
        <v>0</v>
      </c>
      <c r="BY83" s="60">
        <f t="shared" si="53"/>
        <v>-18.468832201627222</v>
      </c>
      <c r="BZ83" s="60">
        <f t="shared" si="53"/>
        <v>0.45243436700457096</v>
      </c>
      <c r="CA83" s="60">
        <f t="shared" si="49"/>
        <v>2.4670978921736975</v>
      </c>
      <c r="CB83" s="60">
        <f t="shared" si="49"/>
        <v>-0.44647738455371666</v>
      </c>
      <c r="CC83" s="60">
        <f t="shared" si="49"/>
        <v>-0.65349905727727275</v>
      </c>
      <c r="CD83" s="60">
        <f t="shared" si="49"/>
        <v>-3.0763561320754604</v>
      </c>
      <c r="CE83" s="61">
        <f t="shared" si="48"/>
        <v>-22.665125545602478</v>
      </c>
      <c r="CG83" s="88" t="s">
        <v>80</v>
      </c>
      <c r="CH83" s="138">
        <f t="shared" si="54"/>
        <v>53.663724999999999</v>
      </c>
      <c r="CI83" s="139">
        <f t="shared" si="66"/>
        <v>-3.5297142857142867</v>
      </c>
      <c r="CJ83" s="139">
        <f t="shared" si="55"/>
        <v>0.93444705278301143</v>
      </c>
      <c r="CK83" s="139">
        <f t="shared" si="56"/>
        <v>93.444705278301143</v>
      </c>
      <c r="CL83" s="140">
        <f t="shared" si="57"/>
        <v>-6.5552947216988571</v>
      </c>
    </row>
    <row r="84" spans="1:90" ht="36" x14ac:dyDescent="0.25">
      <c r="A84" s="37" t="s">
        <v>81</v>
      </c>
      <c r="B84" s="80">
        <v>11.824999999999999</v>
      </c>
      <c r="C84" s="81">
        <v>12.448499999999999</v>
      </c>
      <c r="D84" s="82">
        <v>12.5275</v>
      </c>
      <c r="E84" s="81">
        <v>12.691000000000001</v>
      </c>
      <c r="F84" s="82">
        <v>12.053000000000001</v>
      </c>
      <c r="G84" s="83">
        <v>11.99</v>
      </c>
      <c r="H84" s="84">
        <v>14.125500000000001</v>
      </c>
      <c r="I84" s="83">
        <v>13.590999999999999</v>
      </c>
      <c r="J84" s="76">
        <f t="shared" si="58"/>
        <v>0</v>
      </c>
      <c r="K84" s="60">
        <f t="shared" si="47"/>
        <v>0.62349999999999994</v>
      </c>
      <c r="L84" s="60">
        <f t="shared" si="47"/>
        <v>0.70250000000000057</v>
      </c>
      <c r="M84" s="60">
        <f t="shared" si="47"/>
        <v>0.86600000000000144</v>
      </c>
      <c r="N84" s="60">
        <f t="shared" si="46"/>
        <v>0.22800000000000153</v>
      </c>
      <c r="O84" s="60">
        <f t="shared" si="46"/>
        <v>0.16500000000000092</v>
      </c>
      <c r="P84" s="60">
        <f t="shared" si="46"/>
        <v>2.3005000000000013</v>
      </c>
      <c r="Q84" s="61">
        <f t="shared" si="46"/>
        <v>1.766</v>
      </c>
      <c r="R84" s="59">
        <f t="shared" si="50"/>
        <v>1</v>
      </c>
      <c r="S84" s="60">
        <f t="shared" si="59"/>
        <v>1.0527272727272727</v>
      </c>
      <c r="T84" s="60">
        <f t="shared" si="60"/>
        <v>1.0594080338266385</v>
      </c>
      <c r="U84" s="60">
        <f t="shared" si="61"/>
        <v>1.0732346723044399</v>
      </c>
      <c r="V84" s="60">
        <f t="shared" si="62"/>
        <v>1.0192811839323468</v>
      </c>
      <c r="W84" s="60">
        <f t="shared" si="63"/>
        <v>1.0139534883720931</v>
      </c>
      <c r="X84" s="60">
        <f t="shared" si="64"/>
        <v>1.1945454545454546</v>
      </c>
      <c r="Y84" s="60">
        <f t="shared" si="65"/>
        <v>1.1493446088794925</v>
      </c>
      <c r="Z84" s="76">
        <f t="shared" si="68"/>
        <v>100</v>
      </c>
      <c r="AA84" s="60">
        <f t="shared" si="68"/>
        <v>105.27272727272728</v>
      </c>
      <c r="AB84" s="60">
        <f t="shared" si="68"/>
        <v>105.94080338266384</v>
      </c>
      <c r="AC84" s="60">
        <f t="shared" si="68"/>
        <v>107.323467230444</v>
      </c>
      <c r="AD84" s="60">
        <f t="shared" si="68"/>
        <v>101.92811839323468</v>
      </c>
      <c r="AE84" s="60">
        <f t="shared" si="68"/>
        <v>101.39534883720931</v>
      </c>
      <c r="AF84" s="60">
        <f t="shared" si="67"/>
        <v>119.45454545454545</v>
      </c>
      <c r="AG84" s="77">
        <f t="shared" si="67"/>
        <v>114.93446088794926</v>
      </c>
      <c r="AH84" s="76">
        <f t="shared" si="39"/>
        <v>0</v>
      </c>
      <c r="AI84" s="60">
        <f t="shared" si="39"/>
        <v>5.2727272727272805</v>
      </c>
      <c r="AJ84" s="60">
        <f t="shared" si="39"/>
        <v>5.9408033826638444</v>
      </c>
      <c r="AK84" s="60">
        <f t="shared" si="38"/>
        <v>7.3234672304439954</v>
      </c>
      <c r="AL84" s="60">
        <f t="shared" si="38"/>
        <v>1.9281183932346835</v>
      </c>
      <c r="AM84" s="60">
        <f t="shared" si="38"/>
        <v>1.3953488372093119</v>
      </c>
      <c r="AN84" s="60">
        <f t="shared" si="38"/>
        <v>19.454545454545453</v>
      </c>
      <c r="AO84" s="61">
        <f t="shared" si="38"/>
        <v>14.934460887949257</v>
      </c>
      <c r="AQ84" s="37" t="s">
        <v>81</v>
      </c>
      <c r="AR84" s="80">
        <v>11.824999999999999</v>
      </c>
      <c r="AS84" s="81">
        <v>12.448499999999999</v>
      </c>
      <c r="AT84" s="82">
        <v>12.5275</v>
      </c>
      <c r="AU84" s="81">
        <v>12.691000000000001</v>
      </c>
      <c r="AV84" s="82">
        <v>12.053000000000001</v>
      </c>
      <c r="AW84" s="83">
        <v>11.99</v>
      </c>
      <c r="AX84" s="84">
        <v>14.125500000000001</v>
      </c>
      <c r="AY84" s="83">
        <v>13.590999999999999</v>
      </c>
      <c r="AZ84" s="76">
        <v>0</v>
      </c>
      <c r="BA84" s="60">
        <f t="shared" si="51"/>
        <v>0.62349999999999994</v>
      </c>
      <c r="BB84" s="60">
        <f t="shared" si="51"/>
        <v>7.9000000000000625E-2</v>
      </c>
      <c r="BC84" s="60">
        <f t="shared" si="51"/>
        <v>0.16350000000000087</v>
      </c>
      <c r="BD84" s="60">
        <f t="shared" si="45"/>
        <v>-0.6379999999999999</v>
      </c>
      <c r="BE84" s="60">
        <f t="shared" si="45"/>
        <v>-6.3000000000000611E-2</v>
      </c>
      <c r="BF84" s="60">
        <f t="shared" si="45"/>
        <v>2.1355000000000004</v>
      </c>
      <c r="BG84" s="60">
        <f t="shared" si="45"/>
        <v>-0.53450000000000131</v>
      </c>
      <c r="BH84" s="59">
        <f t="shared" si="52"/>
        <v>1</v>
      </c>
      <c r="BI84" s="60">
        <f t="shared" si="41"/>
        <v>1.0527272727272727</v>
      </c>
      <c r="BJ84" s="60">
        <f t="shared" si="41"/>
        <v>1.0063461461220229</v>
      </c>
      <c r="BK84" s="60">
        <f t="shared" si="41"/>
        <v>1.01305128716823</v>
      </c>
      <c r="BL84" s="60">
        <f t="shared" si="40"/>
        <v>0.94972815380978648</v>
      </c>
      <c r="BM84" s="60">
        <f t="shared" si="40"/>
        <v>0.99477308553886989</v>
      </c>
      <c r="BN84" s="60">
        <f t="shared" si="40"/>
        <v>1.1781067556296914</v>
      </c>
      <c r="BO84" s="60">
        <f t="shared" si="40"/>
        <v>0.96216063148207132</v>
      </c>
      <c r="BP84" s="76">
        <f t="shared" si="43"/>
        <v>100</v>
      </c>
      <c r="BQ84" s="60">
        <f t="shared" si="43"/>
        <v>105.27272727272728</v>
      </c>
      <c r="BR84" s="60">
        <f t="shared" si="43"/>
        <v>100.63461461220228</v>
      </c>
      <c r="BS84" s="60">
        <f t="shared" si="43"/>
        <v>101.30512871682301</v>
      </c>
      <c r="BT84" s="60">
        <f t="shared" si="69"/>
        <v>94.972815380978645</v>
      </c>
      <c r="BU84" s="60">
        <f t="shared" si="69"/>
        <v>99.477308553886985</v>
      </c>
      <c r="BV84" s="60">
        <f t="shared" si="69"/>
        <v>117.81067556296914</v>
      </c>
      <c r="BW84" s="60">
        <f t="shared" si="69"/>
        <v>96.216063148207127</v>
      </c>
      <c r="BX84" s="76">
        <f t="shared" si="53"/>
        <v>0</v>
      </c>
      <c r="BY84" s="60">
        <f t="shared" si="53"/>
        <v>5.2727272727272805</v>
      </c>
      <c r="BZ84" s="60">
        <f t="shared" si="53"/>
        <v>0.63461461220228443</v>
      </c>
      <c r="CA84" s="60">
        <f t="shared" si="49"/>
        <v>1.3051287168230061</v>
      </c>
      <c r="CB84" s="60">
        <f t="shared" si="49"/>
        <v>-5.0271846190213552</v>
      </c>
      <c r="CC84" s="60">
        <f t="shared" si="49"/>
        <v>-0.52269144611301499</v>
      </c>
      <c r="CD84" s="60">
        <f t="shared" si="49"/>
        <v>17.810675562969138</v>
      </c>
      <c r="CE84" s="61">
        <f t="shared" si="48"/>
        <v>-3.7839368517928733</v>
      </c>
      <c r="CG84" s="88" t="s">
        <v>81</v>
      </c>
      <c r="CH84" s="138">
        <f t="shared" si="54"/>
        <v>12.656437499999999</v>
      </c>
      <c r="CI84" s="139">
        <f t="shared" si="66"/>
        <v>0.25228571428571428</v>
      </c>
      <c r="CJ84" s="139">
        <f t="shared" si="55"/>
        <v>1.0200835681649358</v>
      </c>
      <c r="CK84" s="139">
        <f t="shared" si="56"/>
        <v>102.00835681649359</v>
      </c>
      <c r="CL84" s="140">
        <f t="shared" si="57"/>
        <v>2.0083568164935883</v>
      </c>
    </row>
    <row r="85" spans="1:90" ht="36" x14ac:dyDescent="0.25">
      <c r="A85" s="37" t="s">
        <v>82</v>
      </c>
      <c r="B85" s="80">
        <v>42.648000000000003</v>
      </c>
      <c r="C85" s="81">
        <v>51.112500000000061</v>
      </c>
      <c r="D85" s="82">
        <v>43.496699999999997</v>
      </c>
      <c r="E85" s="81">
        <v>43.892000000000003</v>
      </c>
      <c r="F85" s="82">
        <v>38.420999999999999</v>
      </c>
      <c r="G85" s="83">
        <v>36.226999999999997</v>
      </c>
      <c r="H85" s="84">
        <v>46.805900000000001</v>
      </c>
      <c r="I85" s="83">
        <v>40.976999999999997</v>
      </c>
      <c r="J85" s="76">
        <f t="shared" si="58"/>
        <v>0</v>
      </c>
      <c r="K85" s="60">
        <f t="shared" si="47"/>
        <v>8.4645000000000579</v>
      </c>
      <c r="L85" s="60">
        <f t="shared" si="47"/>
        <v>0.84869999999999379</v>
      </c>
      <c r="M85" s="60">
        <f t="shared" si="47"/>
        <v>1.2439999999999998</v>
      </c>
      <c r="N85" s="60">
        <f t="shared" si="46"/>
        <v>-4.2270000000000039</v>
      </c>
      <c r="O85" s="60">
        <f t="shared" si="46"/>
        <v>-6.4210000000000065</v>
      </c>
      <c r="P85" s="60">
        <f t="shared" si="46"/>
        <v>4.1578999999999979</v>
      </c>
      <c r="Q85" s="61">
        <f t="shared" si="46"/>
        <v>-1.6710000000000065</v>
      </c>
      <c r="R85" s="59">
        <f t="shared" si="50"/>
        <v>1</v>
      </c>
      <c r="S85" s="60">
        <f t="shared" si="59"/>
        <v>1.1984735509285325</v>
      </c>
      <c r="T85" s="60">
        <f t="shared" si="60"/>
        <v>1.0199001125492402</v>
      </c>
      <c r="U85" s="60">
        <f t="shared" si="61"/>
        <v>1.0291690114425061</v>
      </c>
      <c r="V85" s="60">
        <f t="shared" si="62"/>
        <v>0.90088632526730439</v>
      </c>
      <c r="W85" s="60">
        <f t="shared" si="63"/>
        <v>0.84944194335021561</v>
      </c>
      <c r="X85" s="60">
        <f t="shared" si="64"/>
        <v>1.0974934346276495</v>
      </c>
      <c r="Y85" s="60">
        <f t="shared" si="65"/>
        <v>0.96081879572312867</v>
      </c>
      <c r="Z85" s="76">
        <f t="shared" si="68"/>
        <v>100</v>
      </c>
      <c r="AA85" s="60">
        <f t="shared" si="68"/>
        <v>119.84735509285325</v>
      </c>
      <c r="AB85" s="60">
        <f t="shared" si="68"/>
        <v>101.99001125492401</v>
      </c>
      <c r="AC85" s="60">
        <f t="shared" si="68"/>
        <v>102.9169011442506</v>
      </c>
      <c r="AD85" s="60">
        <f t="shared" si="68"/>
        <v>90.088632526730436</v>
      </c>
      <c r="AE85" s="60">
        <f t="shared" si="68"/>
        <v>84.944194335021564</v>
      </c>
      <c r="AF85" s="60">
        <f t="shared" si="67"/>
        <v>109.74934346276495</v>
      </c>
      <c r="AG85" s="77">
        <f t="shared" si="67"/>
        <v>96.081879572312872</v>
      </c>
      <c r="AH85" s="76">
        <f t="shared" si="39"/>
        <v>0</v>
      </c>
      <c r="AI85" s="60">
        <f t="shared" si="39"/>
        <v>19.847355092853249</v>
      </c>
      <c r="AJ85" s="60">
        <f t="shared" si="39"/>
        <v>1.9900112549240134</v>
      </c>
      <c r="AK85" s="60">
        <f t="shared" si="38"/>
        <v>2.9169011442506019</v>
      </c>
      <c r="AL85" s="60">
        <f t="shared" si="38"/>
        <v>-9.9113674732695642</v>
      </c>
      <c r="AM85" s="60">
        <f t="shared" si="38"/>
        <v>-15.055805664978436</v>
      </c>
      <c r="AN85" s="60">
        <f t="shared" si="38"/>
        <v>9.7493434627649549</v>
      </c>
      <c r="AO85" s="61">
        <f t="shared" si="38"/>
        <v>-3.9181204276871284</v>
      </c>
      <c r="AQ85" s="37" t="s">
        <v>82</v>
      </c>
      <c r="AR85" s="80">
        <v>42.648000000000003</v>
      </c>
      <c r="AS85" s="81">
        <v>51.112500000000061</v>
      </c>
      <c r="AT85" s="82">
        <v>43.496699999999997</v>
      </c>
      <c r="AU85" s="81">
        <v>43.892000000000003</v>
      </c>
      <c r="AV85" s="82">
        <v>38.420999999999999</v>
      </c>
      <c r="AW85" s="83">
        <v>36.226999999999997</v>
      </c>
      <c r="AX85" s="84">
        <v>46.805900000000001</v>
      </c>
      <c r="AY85" s="83">
        <v>40.976999999999997</v>
      </c>
      <c r="AZ85" s="76">
        <v>0</v>
      </c>
      <c r="BA85" s="60">
        <f t="shared" si="51"/>
        <v>8.4645000000000579</v>
      </c>
      <c r="BB85" s="60">
        <f t="shared" si="51"/>
        <v>-7.6158000000000641</v>
      </c>
      <c r="BC85" s="60">
        <f t="shared" si="51"/>
        <v>0.39530000000000598</v>
      </c>
      <c r="BD85" s="60">
        <f t="shared" si="45"/>
        <v>-5.4710000000000036</v>
      </c>
      <c r="BE85" s="60">
        <f t="shared" si="45"/>
        <v>-2.1940000000000026</v>
      </c>
      <c r="BF85" s="60">
        <f t="shared" si="45"/>
        <v>10.578900000000004</v>
      </c>
      <c r="BG85" s="60">
        <f t="shared" si="45"/>
        <v>-5.8289000000000044</v>
      </c>
      <c r="BH85" s="59">
        <f t="shared" si="52"/>
        <v>1</v>
      </c>
      <c r="BI85" s="60">
        <f t="shared" si="41"/>
        <v>1.1984735509285325</v>
      </c>
      <c r="BJ85" s="60">
        <f t="shared" si="41"/>
        <v>0.85099926632428358</v>
      </c>
      <c r="BK85" s="60">
        <f t="shared" si="41"/>
        <v>1.0090880457597935</v>
      </c>
      <c r="BL85" s="60">
        <f t="shared" si="40"/>
        <v>0.87535313952428684</v>
      </c>
      <c r="BM85" s="60">
        <f t="shared" si="40"/>
        <v>0.94289581218604401</v>
      </c>
      <c r="BN85" s="60">
        <f t="shared" si="40"/>
        <v>1.2920170038921248</v>
      </c>
      <c r="BO85" s="60">
        <f t="shared" si="40"/>
        <v>0.87546655443010379</v>
      </c>
      <c r="BP85" s="76">
        <f t="shared" si="43"/>
        <v>100</v>
      </c>
      <c r="BQ85" s="60">
        <f t="shared" si="43"/>
        <v>119.84735509285325</v>
      </c>
      <c r="BR85" s="60">
        <f t="shared" si="43"/>
        <v>85.099926632428364</v>
      </c>
      <c r="BS85" s="60">
        <f t="shared" si="43"/>
        <v>100.90880457597935</v>
      </c>
      <c r="BT85" s="60">
        <f t="shared" si="69"/>
        <v>87.53531395242868</v>
      </c>
      <c r="BU85" s="60">
        <f t="shared" si="69"/>
        <v>94.289581218604397</v>
      </c>
      <c r="BV85" s="60">
        <f t="shared" si="69"/>
        <v>129.20170038921248</v>
      </c>
      <c r="BW85" s="60">
        <f t="shared" si="69"/>
        <v>87.54665544301038</v>
      </c>
      <c r="BX85" s="76">
        <f t="shared" si="53"/>
        <v>0</v>
      </c>
      <c r="BY85" s="60">
        <f t="shared" si="53"/>
        <v>19.847355092853249</v>
      </c>
      <c r="BZ85" s="60">
        <f t="shared" si="53"/>
        <v>-14.900073367571636</v>
      </c>
      <c r="CA85" s="60">
        <f t="shared" si="49"/>
        <v>0.90880457597934594</v>
      </c>
      <c r="CB85" s="60">
        <f t="shared" si="49"/>
        <v>-12.46468604757132</v>
      </c>
      <c r="CC85" s="60">
        <f t="shared" si="49"/>
        <v>-5.7104187813956031</v>
      </c>
      <c r="CD85" s="60">
        <f t="shared" si="49"/>
        <v>29.201700389212476</v>
      </c>
      <c r="CE85" s="61">
        <f t="shared" si="48"/>
        <v>-12.45334455698962</v>
      </c>
      <c r="CG85" s="88" t="s">
        <v>82</v>
      </c>
      <c r="CH85" s="138">
        <f t="shared" si="54"/>
        <v>42.947512500000002</v>
      </c>
      <c r="CI85" s="139">
        <f t="shared" si="66"/>
        <v>-0.23871428571428663</v>
      </c>
      <c r="CJ85" s="139">
        <f t="shared" si="55"/>
        <v>0.99430634978217014</v>
      </c>
      <c r="CK85" s="139">
        <f t="shared" si="56"/>
        <v>99.430634978217014</v>
      </c>
      <c r="CL85" s="140">
        <f t="shared" si="57"/>
        <v>-0.56936502178298554</v>
      </c>
    </row>
    <row r="86" spans="1:90" ht="60" x14ac:dyDescent="0.25">
      <c r="A86" s="37" t="s">
        <v>83</v>
      </c>
      <c r="B86" s="80">
        <v>9.0980000000000008</v>
      </c>
      <c r="C86" s="81">
        <v>10.063700000000001</v>
      </c>
      <c r="D86" s="82">
        <v>8.1548999999999996</v>
      </c>
      <c r="E86" s="81">
        <v>7.5449999999999999</v>
      </c>
      <c r="F86" s="82">
        <v>7.335</v>
      </c>
      <c r="G86" s="83">
        <v>6.859</v>
      </c>
      <c r="H86" s="84">
        <v>6.0543999999999993</v>
      </c>
      <c r="I86" s="83">
        <v>5.2160000000000002</v>
      </c>
      <c r="J86" s="76">
        <f t="shared" si="58"/>
        <v>0</v>
      </c>
      <c r="K86" s="60">
        <f t="shared" si="47"/>
        <v>0.9657</v>
      </c>
      <c r="L86" s="60">
        <f t="shared" si="47"/>
        <v>-0.94310000000000116</v>
      </c>
      <c r="M86" s="60">
        <f t="shared" si="47"/>
        <v>-1.5530000000000008</v>
      </c>
      <c r="N86" s="60">
        <f t="shared" si="46"/>
        <v>-1.7630000000000008</v>
      </c>
      <c r="O86" s="60">
        <f t="shared" si="46"/>
        <v>-2.2390000000000008</v>
      </c>
      <c r="P86" s="60">
        <f t="shared" si="46"/>
        <v>-3.0436000000000014</v>
      </c>
      <c r="Q86" s="61">
        <f t="shared" si="46"/>
        <v>-3.8820000000000006</v>
      </c>
      <c r="R86" s="59">
        <f t="shared" si="50"/>
        <v>1</v>
      </c>
      <c r="S86" s="60">
        <f t="shared" si="59"/>
        <v>1.1061442075181358</v>
      </c>
      <c r="T86" s="60">
        <f t="shared" si="60"/>
        <v>0.89633985491316759</v>
      </c>
      <c r="U86" s="60">
        <f t="shared" si="61"/>
        <v>0.82930314354803247</v>
      </c>
      <c r="V86" s="60">
        <f t="shared" si="62"/>
        <v>0.80622114750494611</v>
      </c>
      <c r="W86" s="60">
        <f t="shared" si="63"/>
        <v>0.75390195647395031</v>
      </c>
      <c r="X86" s="60">
        <f t="shared" si="64"/>
        <v>0.6654649373488678</v>
      </c>
      <c r="Y86" s="60">
        <f t="shared" si="65"/>
        <v>0.57331281600351724</v>
      </c>
      <c r="Z86" s="76">
        <f t="shared" si="68"/>
        <v>100</v>
      </c>
      <c r="AA86" s="60">
        <f t="shared" si="68"/>
        <v>110.61442075181358</v>
      </c>
      <c r="AB86" s="60">
        <f t="shared" si="68"/>
        <v>89.633985491316764</v>
      </c>
      <c r="AC86" s="60">
        <f t="shared" si="68"/>
        <v>82.930314354803244</v>
      </c>
      <c r="AD86" s="60">
        <f t="shared" si="68"/>
        <v>80.622114750494617</v>
      </c>
      <c r="AE86" s="60">
        <f t="shared" si="68"/>
        <v>75.390195647395032</v>
      </c>
      <c r="AF86" s="60">
        <f t="shared" si="67"/>
        <v>66.546493734886781</v>
      </c>
      <c r="AG86" s="77">
        <f t="shared" si="67"/>
        <v>57.331281600351723</v>
      </c>
      <c r="AH86" s="76">
        <f t="shared" si="39"/>
        <v>0</v>
      </c>
      <c r="AI86" s="60">
        <f t="shared" si="39"/>
        <v>10.614420751813583</v>
      </c>
      <c r="AJ86" s="60">
        <f t="shared" si="39"/>
        <v>-10.366014508683236</v>
      </c>
      <c r="AK86" s="60">
        <f t="shared" si="38"/>
        <v>-17.069685645196756</v>
      </c>
      <c r="AL86" s="60">
        <f t="shared" si="38"/>
        <v>-19.377885249505383</v>
      </c>
      <c r="AM86" s="60">
        <f t="shared" si="38"/>
        <v>-24.609804352604968</v>
      </c>
      <c r="AN86" s="60">
        <f t="shared" si="38"/>
        <v>-33.453506265113219</v>
      </c>
      <c r="AO86" s="61">
        <f t="shared" si="38"/>
        <v>-42.668718399648277</v>
      </c>
      <c r="AQ86" s="37" t="s">
        <v>83</v>
      </c>
      <c r="AR86" s="80">
        <v>9.0980000000000008</v>
      </c>
      <c r="AS86" s="81">
        <v>10.063700000000001</v>
      </c>
      <c r="AT86" s="82">
        <v>8.1548999999999996</v>
      </c>
      <c r="AU86" s="81">
        <v>7.5449999999999999</v>
      </c>
      <c r="AV86" s="82">
        <v>7.335</v>
      </c>
      <c r="AW86" s="83">
        <v>6.859</v>
      </c>
      <c r="AX86" s="84">
        <v>6.0543999999999993</v>
      </c>
      <c r="AY86" s="83">
        <v>5.2160000000000002</v>
      </c>
      <c r="AZ86" s="76">
        <v>0</v>
      </c>
      <c r="BA86" s="60">
        <f t="shared" si="51"/>
        <v>0.9657</v>
      </c>
      <c r="BB86" s="60">
        <f t="shared" si="51"/>
        <v>-1.9088000000000012</v>
      </c>
      <c r="BC86" s="60">
        <f t="shared" si="51"/>
        <v>-0.60989999999999966</v>
      </c>
      <c r="BD86" s="60">
        <f t="shared" si="45"/>
        <v>-0.20999999999999996</v>
      </c>
      <c r="BE86" s="60">
        <f t="shared" si="45"/>
        <v>-0.47599999999999998</v>
      </c>
      <c r="BF86" s="60">
        <f t="shared" si="45"/>
        <v>-0.80460000000000065</v>
      </c>
      <c r="BG86" s="60">
        <f t="shared" si="45"/>
        <v>-0.83839999999999915</v>
      </c>
      <c r="BH86" s="59">
        <f t="shared" si="52"/>
        <v>1</v>
      </c>
      <c r="BI86" s="60">
        <f t="shared" si="41"/>
        <v>1.1061442075181358</v>
      </c>
      <c r="BJ86" s="60">
        <f t="shared" si="41"/>
        <v>0.81032820930671612</v>
      </c>
      <c r="BK86" s="60">
        <f t="shared" si="41"/>
        <v>0.92521060957215906</v>
      </c>
      <c r="BL86" s="60">
        <f t="shared" si="40"/>
        <v>0.97216699801192841</v>
      </c>
      <c r="BM86" s="60">
        <f t="shared" si="40"/>
        <v>0.93510565780504429</v>
      </c>
      <c r="BN86" s="60">
        <f t="shared" si="40"/>
        <v>0.88269427030179315</v>
      </c>
      <c r="BO86" s="60">
        <f t="shared" si="40"/>
        <v>0.86152219873150115</v>
      </c>
      <c r="BP86" s="76">
        <f t="shared" si="43"/>
        <v>100</v>
      </c>
      <c r="BQ86" s="60">
        <f t="shared" si="43"/>
        <v>110.61442075181358</v>
      </c>
      <c r="BR86" s="60">
        <f t="shared" si="43"/>
        <v>81.032820930671619</v>
      </c>
      <c r="BS86" s="60">
        <f t="shared" si="43"/>
        <v>92.521060957215909</v>
      </c>
      <c r="BT86" s="60">
        <f t="shared" si="69"/>
        <v>97.216699801192846</v>
      </c>
      <c r="BU86" s="60">
        <f t="shared" si="69"/>
        <v>93.510565780504436</v>
      </c>
      <c r="BV86" s="60">
        <f t="shared" si="69"/>
        <v>88.269427030179315</v>
      </c>
      <c r="BW86" s="60">
        <f t="shared" si="69"/>
        <v>86.152219873150116</v>
      </c>
      <c r="BX86" s="76">
        <f t="shared" si="53"/>
        <v>0</v>
      </c>
      <c r="BY86" s="60">
        <f t="shared" si="53"/>
        <v>10.614420751813583</v>
      </c>
      <c r="BZ86" s="60">
        <f t="shared" si="53"/>
        <v>-18.967179069328381</v>
      </c>
      <c r="CA86" s="60">
        <f t="shared" si="49"/>
        <v>-7.4789390427840914</v>
      </c>
      <c r="CB86" s="60">
        <f t="shared" si="49"/>
        <v>-2.7833001988071544</v>
      </c>
      <c r="CC86" s="60">
        <f t="shared" si="49"/>
        <v>-6.4894342194955641</v>
      </c>
      <c r="CD86" s="60">
        <f t="shared" si="49"/>
        <v>-11.730572969820685</v>
      </c>
      <c r="CE86" s="61">
        <f t="shared" si="48"/>
        <v>-13.847780126849884</v>
      </c>
      <c r="CG86" s="88" t="s">
        <v>83</v>
      </c>
      <c r="CH86" s="138">
        <f t="shared" si="54"/>
        <v>7.540750000000001</v>
      </c>
      <c r="CI86" s="139">
        <f t="shared" si="66"/>
        <v>-0.5545714285714286</v>
      </c>
      <c r="CJ86" s="139">
        <f t="shared" si="55"/>
        <v>0.92360127008138015</v>
      </c>
      <c r="CK86" s="139">
        <f t="shared" si="56"/>
        <v>92.360127008138022</v>
      </c>
      <c r="CL86" s="140">
        <f t="shared" si="57"/>
        <v>-7.6398729918619779</v>
      </c>
    </row>
    <row r="87" spans="1:90" ht="48" x14ac:dyDescent="0.25">
      <c r="A87" s="37" t="s">
        <v>84</v>
      </c>
      <c r="B87" s="80">
        <v>1.704</v>
      </c>
      <c r="C87" s="81">
        <v>2.6156999999999999</v>
      </c>
      <c r="D87" s="82">
        <v>1.5505</v>
      </c>
      <c r="E87" s="81">
        <v>2.4590000000000001</v>
      </c>
      <c r="F87" s="82">
        <v>2.3039999999999998</v>
      </c>
      <c r="G87" s="83">
        <v>2.0590000000000002</v>
      </c>
      <c r="H87" s="84">
        <v>3.3552</v>
      </c>
      <c r="I87" s="83">
        <v>2.468</v>
      </c>
      <c r="J87" s="76">
        <f t="shared" si="58"/>
        <v>0</v>
      </c>
      <c r="K87" s="60">
        <f t="shared" si="47"/>
        <v>0.91169999999999995</v>
      </c>
      <c r="L87" s="60">
        <f t="shared" si="47"/>
        <v>-0.15349999999999997</v>
      </c>
      <c r="M87" s="60">
        <f t="shared" si="47"/>
        <v>0.75500000000000012</v>
      </c>
      <c r="N87" s="60">
        <f t="shared" si="46"/>
        <v>0.59999999999999987</v>
      </c>
      <c r="O87" s="60">
        <f t="shared" si="46"/>
        <v>0.3550000000000002</v>
      </c>
      <c r="P87" s="60">
        <f t="shared" si="46"/>
        <v>1.6512</v>
      </c>
      <c r="Q87" s="61">
        <f t="shared" si="46"/>
        <v>0.76400000000000001</v>
      </c>
      <c r="R87" s="59">
        <f t="shared" si="50"/>
        <v>1</v>
      </c>
      <c r="S87" s="60">
        <f t="shared" si="59"/>
        <v>1.5350352112676056</v>
      </c>
      <c r="T87" s="60">
        <f t="shared" si="60"/>
        <v>0.90991784037558687</v>
      </c>
      <c r="U87" s="60">
        <f t="shared" si="61"/>
        <v>1.443075117370892</v>
      </c>
      <c r="V87" s="60">
        <f t="shared" si="62"/>
        <v>1.352112676056338</v>
      </c>
      <c r="W87" s="60">
        <f t="shared" si="63"/>
        <v>1.2083333333333335</v>
      </c>
      <c r="X87" s="60">
        <f t="shared" si="64"/>
        <v>1.9690140845070423</v>
      </c>
      <c r="Y87" s="60">
        <f t="shared" si="65"/>
        <v>1.448356807511737</v>
      </c>
      <c r="Z87" s="76">
        <f t="shared" si="68"/>
        <v>100</v>
      </c>
      <c r="AA87" s="60">
        <f t="shared" si="68"/>
        <v>153.50352112676055</v>
      </c>
      <c r="AB87" s="60">
        <f t="shared" si="68"/>
        <v>90.991784037558688</v>
      </c>
      <c r="AC87" s="60">
        <f t="shared" si="68"/>
        <v>144.30751173708921</v>
      </c>
      <c r="AD87" s="60">
        <f t="shared" si="68"/>
        <v>135.21126760563379</v>
      </c>
      <c r="AE87" s="60">
        <f t="shared" si="68"/>
        <v>120.83333333333334</v>
      </c>
      <c r="AF87" s="60">
        <f t="shared" si="67"/>
        <v>196.90140845070422</v>
      </c>
      <c r="AG87" s="77">
        <f t="shared" si="67"/>
        <v>144.8356807511737</v>
      </c>
      <c r="AH87" s="76">
        <f t="shared" si="39"/>
        <v>0</v>
      </c>
      <c r="AI87" s="60">
        <f t="shared" si="39"/>
        <v>53.503521126760546</v>
      </c>
      <c r="AJ87" s="60">
        <f t="shared" si="39"/>
        <v>-9.0082159624413123</v>
      </c>
      <c r="AK87" s="60">
        <f t="shared" si="38"/>
        <v>44.307511737089214</v>
      </c>
      <c r="AL87" s="60">
        <f t="shared" si="38"/>
        <v>35.211267605633793</v>
      </c>
      <c r="AM87" s="60">
        <f t="shared" si="38"/>
        <v>20.833333333333343</v>
      </c>
      <c r="AN87" s="60">
        <f t="shared" si="38"/>
        <v>96.901408450704224</v>
      </c>
      <c r="AO87" s="61">
        <f t="shared" si="38"/>
        <v>44.835680751173697</v>
      </c>
      <c r="AQ87" s="37" t="s">
        <v>84</v>
      </c>
      <c r="AR87" s="80">
        <v>1.704</v>
      </c>
      <c r="AS87" s="81">
        <v>2.6156999999999999</v>
      </c>
      <c r="AT87" s="82">
        <v>1.5505</v>
      </c>
      <c r="AU87" s="81">
        <v>2.4590000000000001</v>
      </c>
      <c r="AV87" s="82">
        <v>2.3039999999999998</v>
      </c>
      <c r="AW87" s="83">
        <v>2.0590000000000002</v>
      </c>
      <c r="AX87" s="84">
        <v>3.3552</v>
      </c>
      <c r="AY87" s="83">
        <v>2.468</v>
      </c>
      <c r="AZ87" s="76">
        <v>0</v>
      </c>
      <c r="BA87" s="60">
        <f t="shared" si="51"/>
        <v>0.91169999999999995</v>
      </c>
      <c r="BB87" s="60">
        <f t="shared" si="51"/>
        <v>-1.0651999999999999</v>
      </c>
      <c r="BC87" s="60">
        <f t="shared" si="51"/>
        <v>0.90850000000000009</v>
      </c>
      <c r="BD87" s="60">
        <f t="shared" si="45"/>
        <v>-0.15500000000000025</v>
      </c>
      <c r="BE87" s="60">
        <f t="shared" si="45"/>
        <v>-0.24499999999999966</v>
      </c>
      <c r="BF87" s="60">
        <f t="shared" si="45"/>
        <v>1.2961999999999998</v>
      </c>
      <c r="BG87" s="60">
        <f t="shared" si="45"/>
        <v>-0.88719999999999999</v>
      </c>
      <c r="BH87" s="59">
        <f t="shared" si="52"/>
        <v>1</v>
      </c>
      <c r="BI87" s="60">
        <f t="shared" si="41"/>
        <v>1.5350352112676056</v>
      </c>
      <c r="BJ87" s="60">
        <f t="shared" si="41"/>
        <v>0.59276675459723971</v>
      </c>
      <c r="BK87" s="60">
        <f t="shared" si="41"/>
        <v>1.5859400193485973</v>
      </c>
      <c r="BL87" s="60">
        <f t="shared" si="40"/>
        <v>0.93696624644164284</v>
      </c>
      <c r="BM87" s="60">
        <f t="shared" si="40"/>
        <v>0.89366319444444453</v>
      </c>
      <c r="BN87" s="60">
        <f t="shared" si="40"/>
        <v>1.6295288975230693</v>
      </c>
      <c r="BO87" s="60">
        <f t="shared" si="40"/>
        <v>0.73557463042441584</v>
      </c>
      <c r="BP87" s="76">
        <f t="shared" si="43"/>
        <v>100</v>
      </c>
      <c r="BQ87" s="60">
        <f t="shared" si="43"/>
        <v>153.50352112676055</v>
      </c>
      <c r="BR87" s="60">
        <f t="shared" si="43"/>
        <v>59.276675459723968</v>
      </c>
      <c r="BS87" s="60">
        <f t="shared" si="43"/>
        <v>158.59400193485973</v>
      </c>
      <c r="BT87" s="60">
        <f t="shared" si="69"/>
        <v>93.696624644164288</v>
      </c>
      <c r="BU87" s="60">
        <f t="shared" si="69"/>
        <v>89.366319444444457</v>
      </c>
      <c r="BV87" s="60">
        <f t="shared" si="69"/>
        <v>162.95288975230693</v>
      </c>
      <c r="BW87" s="60">
        <f t="shared" si="69"/>
        <v>73.557463042441583</v>
      </c>
      <c r="BX87" s="76">
        <f t="shared" si="53"/>
        <v>0</v>
      </c>
      <c r="BY87" s="60">
        <f t="shared" si="53"/>
        <v>53.503521126760546</v>
      </c>
      <c r="BZ87" s="60">
        <f t="shared" si="53"/>
        <v>-40.723324540276032</v>
      </c>
      <c r="CA87" s="60">
        <f t="shared" si="49"/>
        <v>58.594001934859733</v>
      </c>
      <c r="CB87" s="60">
        <f t="shared" si="49"/>
        <v>-6.303375355835712</v>
      </c>
      <c r="CC87" s="60">
        <f t="shared" si="49"/>
        <v>-10.633680555555543</v>
      </c>
      <c r="CD87" s="60">
        <f t="shared" si="49"/>
        <v>62.95288975230693</v>
      </c>
      <c r="CE87" s="61">
        <f t="shared" si="48"/>
        <v>-26.442536957558417</v>
      </c>
      <c r="CG87" s="88" t="s">
        <v>84</v>
      </c>
      <c r="CH87" s="138">
        <f t="shared" si="54"/>
        <v>2.314425</v>
      </c>
      <c r="CI87" s="139">
        <f t="shared" si="66"/>
        <v>0.10914285714285714</v>
      </c>
      <c r="CJ87" s="139">
        <f t="shared" si="55"/>
        <v>1.0543437393607076</v>
      </c>
      <c r="CK87" s="139">
        <f t="shared" si="56"/>
        <v>105.43437393607076</v>
      </c>
      <c r="CL87" s="140">
        <f t="shared" si="57"/>
        <v>5.4343739360707559</v>
      </c>
    </row>
    <row r="88" spans="1:90" ht="24" x14ac:dyDescent="0.25">
      <c r="A88" s="37" t="s">
        <v>85</v>
      </c>
      <c r="B88" s="80">
        <v>34.899000000000001</v>
      </c>
      <c r="C88" s="81">
        <v>81.48360000000028</v>
      </c>
      <c r="D88" s="82">
        <v>83.373639999999995</v>
      </c>
      <c r="E88" s="81">
        <v>86.906000000000006</v>
      </c>
      <c r="F88" s="82">
        <v>98.716999999999999</v>
      </c>
      <c r="G88" s="83">
        <v>96.625</v>
      </c>
      <c r="H88" s="84">
        <v>99.156300000000002</v>
      </c>
      <c r="I88" s="83">
        <v>86.971999999999994</v>
      </c>
      <c r="J88" s="76">
        <f t="shared" si="58"/>
        <v>0</v>
      </c>
      <c r="K88" s="60">
        <f t="shared" si="47"/>
        <v>46.584600000000279</v>
      </c>
      <c r="L88" s="60">
        <f t="shared" si="47"/>
        <v>48.474639999999994</v>
      </c>
      <c r="M88" s="60">
        <f t="shared" si="47"/>
        <v>52.007000000000005</v>
      </c>
      <c r="N88" s="60">
        <f t="shared" si="46"/>
        <v>63.817999999999998</v>
      </c>
      <c r="O88" s="60">
        <f t="shared" si="46"/>
        <v>61.725999999999999</v>
      </c>
      <c r="P88" s="60">
        <f t="shared" si="46"/>
        <v>64.257300000000001</v>
      </c>
      <c r="Q88" s="61">
        <f t="shared" si="46"/>
        <v>52.072999999999993</v>
      </c>
      <c r="R88" s="59">
        <f t="shared" si="50"/>
        <v>1</v>
      </c>
      <c r="S88" s="60">
        <f t="shared" si="59"/>
        <v>2.3348405398435563</v>
      </c>
      <c r="T88" s="60">
        <f t="shared" si="60"/>
        <v>2.3889979655577522</v>
      </c>
      <c r="U88" s="60">
        <f t="shared" si="61"/>
        <v>2.4902146193300667</v>
      </c>
      <c r="V88" s="60">
        <f t="shared" si="62"/>
        <v>2.828648385340554</v>
      </c>
      <c r="W88" s="60">
        <f t="shared" si="63"/>
        <v>2.7687039743259119</v>
      </c>
      <c r="X88" s="60">
        <f t="shared" si="64"/>
        <v>2.8412361385713059</v>
      </c>
      <c r="Y88" s="60">
        <f t="shared" si="65"/>
        <v>2.4921057909968765</v>
      </c>
      <c r="Z88" s="76">
        <f t="shared" si="68"/>
        <v>100</v>
      </c>
      <c r="AA88" s="60">
        <f t="shared" si="68"/>
        <v>233.48405398435563</v>
      </c>
      <c r="AB88" s="60">
        <f t="shared" si="68"/>
        <v>238.89979655577523</v>
      </c>
      <c r="AC88" s="60">
        <f t="shared" si="68"/>
        <v>249.02146193300666</v>
      </c>
      <c r="AD88" s="60">
        <f t="shared" si="68"/>
        <v>282.86483853405542</v>
      </c>
      <c r="AE88" s="60">
        <f t="shared" si="68"/>
        <v>276.87039743259118</v>
      </c>
      <c r="AF88" s="60">
        <f t="shared" si="67"/>
        <v>284.12361385713058</v>
      </c>
      <c r="AG88" s="77">
        <f t="shared" si="67"/>
        <v>249.21057909968764</v>
      </c>
      <c r="AH88" s="76">
        <f t="shared" si="39"/>
        <v>0</v>
      </c>
      <c r="AI88" s="60">
        <f t="shared" si="39"/>
        <v>133.48405398435563</v>
      </c>
      <c r="AJ88" s="60">
        <f t="shared" si="39"/>
        <v>138.89979655577523</v>
      </c>
      <c r="AK88" s="60">
        <f t="shared" si="38"/>
        <v>149.02146193300666</v>
      </c>
      <c r="AL88" s="60">
        <f t="shared" si="38"/>
        <v>182.86483853405542</v>
      </c>
      <c r="AM88" s="60">
        <f t="shared" si="38"/>
        <v>176.87039743259118</v>
      </c>
      <c r="AN88" s="60">
        <f t="shared" si="38"/>
        <v>184.12361385713058</v>
      </c>
      <c r="AO88" s="61">
        <f t="shared" si="38"/>
        <v>149.21057909968764</v>
      </c>
      <c r="AQ88" s="37" t="s">
        <v>85</v>
      </c>
      <c r="AR88" s="80">
        <v>34.899000000000001</v>
      </c>
      <c r="AS88" s="81">
        <v>81.48360000000028</v>
      </c>
      <c r="AT88" s="82">
        <v>83.373639999999995</v>
      </c>
      <c r="AU88" s="81">
        <v>86.906000000000006</v>
      </c>
      <c r="AV88" s="82">
        <v>98.716999999999999</v>
      </c>
      <c r="AW88" s="83">
        <v>96.625</v>
      </c>
      <c r="AX88" s="84">
        <v>99.156300000000002</v>
      </c>
      <c r="AY88" s="83">
        <v>86.971999999999994</v>
      </c>
      <c r="AZ88" s="76">
        <v>0</v>
      </c>
      <c r="BA88" s="60">
        <f t="shared" si="51"/>
        <v>46.584600000000279</v>
      </c>
      <c r="BB88" s="60">
        <f t="shared" si="51"/>
        <v>1.8900399999997148</v>
      </c>
      <c r="BC88" s="60">
        <f t="shared" si="51"/>
        <v>3.5323600000000113</v>
      </c>
      <c r="BD88" s="60">
        <f t="shared" si="45"/>
        <v>11.810999999999993</v>
      </c>
      <c r="BE88" s="60">
        <f t="shared" si="45"/>
        <v>-2.0919999999999987</v>
      </c>
      <c r="BF88" s="60">
        <f t="shared" si="45"/>
        <v>2.5313000000000017</v>
      </c>
      <c r="BG88" s="60">
        <f t="shared" si="45"/>
        <v>-12.184300000000007</v>
      </c>
      <c r="BH88" s="59">
        <f t="shared" si="52"/>
        <v>1</v>
      </c>
      <c r="BI88" s="60">
        <f t="shared" si="41"/>
        <v>2.3348405398435563</v>
      </c>
      <c r="BJ88" s="60">
        <f t="shared" si="41"/>
        <v>1.0231953423756401</v>
      </c>
      <c r="BK88" s="60">
        <f t="shared" si="41"/>
        <v>1.0423678275291808</v>
      </c>
      <c r="BL88" s="60">
        <f t="shared" si="40"/>
        <v>1.1359054610728831</v>
      </c>
      <c r="BM88" s="60">
        <f t="shared" si="40"/>
        <v>0.97880810802597329</v>
      </c>
      <c r="BN88" s="60">
        <f t="shared" si="40"/>
        <v>1.0261971539456662</v>
      </c>
      <c r="BO88" s="60">
        <f t="shared" si="40"/>
        <v>0.87712026366453766</v>
      </c>
      <c r="BP88" s="76">
        <f t="shared" si="43"/>
        <v>100</v>
      </c>
      <c r="BQ88" s="60">
        <f t="shared" si="43"/>
        <v>233.48405398435563</v>
      </c>
      <c r="BR88" s="60">
        <f t="shared" si="43"/>
        <v>102.31953423756401</v>
      </c>
      <c r="BS88" s="60">
        <f t="shared" si="43"/>
        <v>104.23678275291807</v>
      </c>
      <c r="BT88" s="60">
        <f t="shared" si="69"/>
        <v>113.59054610728832</v>
      </c>
      <c r="BU88" s="60">
        <f t="shared" si="69"/>
        <v>97.880810802597324</v>
      </c>
      <c r="BV88" s="60">
        <f t="shared" si="69"/>
        <v>102.61971539456663</v>
      </c>
      <c r="BW88" s="60">
        <f t="shared" si="69"/>
        <v>87.71202636645377</v>
      </c>
      <c r="BX88" s="76">
        <f t="shared" si="53"/>
        <v>0</v>
      </c>
      <c r="BY88" s="60">
        <f t="shared" si="53"/>
        <v>133.48405398435563</v>
      </c>
      <c r="BZ88" s="60">
        <f t="shared" si="53"/>
        <v>2.3195342375640138</v>
      </c>
      <c r="CA88" s="60">
        <f t="shared" si="49"/>
        <v>4.2367827529180744</v>
      </c>
      <c r="CB88" s="60">
        <f t="shared" si="49"/>
        <v>13.590546107288318</v>
      </c>
      <c r="CC88" s="60">
        <f t="shared" si="49"/>
        <v>-2.119189197402676</v>
      </c>
      <c r="CD88" s="60">
        <f t="shared" si="49"/>
        <v>2.6197153945666258</v>
      </c>
      <c r="CE88" s="61">
        <f t="shared" si="48"/>
        <v>-12.28797363354623</v>
      </c>
      <c r="CG88" s="88" t="s">
        <v>85</v>
      </c>
      <c r="CH88" s="138">
        <f t="shared" si="54"/>
        <v>83.516567500000036</v>
      </c>
      <c r="CI88" s="139">
        <f t="shared" si="66"/>
        <v>7.4389999999999992</v>
      </c>
      <c r="CJ88" s="139">
        <f t="shared" si="55"/>
        <v>1.1393373991481135</v>
      </c>
      <c r="CK88" s="139">
        <f t="shared" si="56"/>
        <v>113.93373991481135</v>
      </c>
      <c r="CL88" s="140">
        <f t="shared" si="57"/>
        <v>13.933739914811355</v>
      </c>
    </row>
    <row r="89" spans="1:90" ht="36.75" thickBot="1" x14ac:dyDescent="0.3">
      <c r="A89" s="37" t="s">
        <v>86</v>
      </c>
      <c r="B89" s="80">
        <v>14.827</v>
      </c>
      <c r="C89" s="81">
        <v>25.755200000000002</v>
      </c>
      <c r="D89" s="82">
        <v>29.292000000000002</v>
      </c>
      <c r="E89" s="81">
        <v>28.460999999999999</v>
      </c>
      <c r="F89" s="82">
        <v>28.391999999999999</v>
      </c>
      <c r="G89" s="83">
        <v>33.845999999999997</v>
      </c>
      <c r="H89" s="84">
        <v>32.635599999999997</v>
      </c>
      <c r="I89" s="83">
        <v>30.108000000000001</v>
      </c>
      <c r="J89" s="78">
        <f t="shared" si="58"/>
        <v>0</v>
      </c>
      <c r="K89" s="69">
        <f t="shared" si="47"/>
        <v>10.928200000000002</v>
      </c>
      <c r="L89" s="69">
        <f t="shared" si="47"/>
        <v>14.465000000000002</v>
      </c>
      <c r="M89" s="69">
        <f t="shared" si="47"/>
        <v>13.633999999999999</v>
      </c>
      <c r="N89" s="69">
        <f t="shared" si="46"/>
        <v>13.565</v>
      </c>
      <c r="O89" s="69">
        <f t="shared" si="46"/>
        <v>19.018999999999998</v>
      </c>
      <c r="P89" s="69">
        <f t="shared" si="46"/>
        <v>17.808599999999998</v>
      </c>
      <c r="Q89" s="70">
        <f>I89-$B89</f>
        <v>15.281000000000001</v>
      </c>
      <c r="R89" s="68">
        <f t="shared" si="50"/>
        <v>1</v>
      </c>
      <c r="S89" s="60">
        <f t="shared" si="59"/>
        <v>1.7370472786133406</v>
      </c>
      <c r="T89" s="60">
        <f t="shared" si="60"/>
        <v>1.975585081270655</v>
      </c>
      <c r="U89" s="60">
        <f t="shared" si="61"/>
        <v>1.9195386794361637</v>
      </c>
      <c r="V89" s="60">
        <f t="shared" si="62"/>
        <v>1.9148850070816752</v>
      </c>
      <c r="W89" s="60">
        <f t="shared" si="63"/>
        <v>2.2827274566668914</v>
      </c>
      <c r="X89" s="60">
        <f t="shared" si="64"/>
        <v>2.2010926013354015</v>
      </c>
      <c r="Y89" s="60">
        <f t="shared" si="65"/>
        <v>2.0306198152019963</v>
      </c>
      <c r="Z89" s="78">
        <f t="shared" si="68"/>
        <v>100</v>
      </c>
      <c r="AA89" s="69">
        <f t="shared" si="68"/>
        <v>173.70472786133405</v>
      </c>
      <c r="AB89" s="69">
        <f t="shared" si="68"/>
        <v>197.55850812706549</v>
      </c>
      <c r="AC89" s="69">
        <f t="shared" si="68"/>
        <v>191.95386794361639</v>
      </c>
      <c r="AD89" s="69">
        <f t="shared" si="68"/>
        <v>191.48850070816752</v>
      </c>
      <c r="AE89" s="69">
        <f t="shared" si="68"/>
        <v>228.27274566668913</v>
      </c>
      <c r="AF89" s="69">
        <f t="shared" si="67"/>
        <v>220.10926013354015</v>
      </c>
      <c r="AG89" s="79">
        <f t="shared" si="67"/>
        <v>203.06198152019962</v>
      </c>
      <c r="AH89" s="78">
        <f t="shared" si="39"/>
        <v>0</v>
      </c>
      <c r="AI89" s="69">
        <f t="shared" si="39"/>
        <v>73.70472786133405</v>
      </c>
      <c r="AJ89" s="69">
        <f t="shared" si="39"/>
        <v>97.558508127065494</v>
      </c>
      <c r="AK89" s="69">
        <f t="shared" si="38"/>
        <v>91.953867943616387</v>
      </c>
      <c r="AL89" s="69">
        <f t="shared" si="38"/>
        <v>91.488500708167521</v>
      </c>
      <c r="AM89" s="69">
        <f t="shared" si="38"/>
        <v>128.27274566668913</v>
      </c>
      <c r="AN89" s="69">
        <f t="shared" si="38"/>
        <v>120.10926013354015</v>
      </c>
      <c r="AO89" s="70">
        <f t="shared" si="38"/>
        <v>103.06198152019962</v>
      </c>
      <c r="AQ89" s="37" t="s">
        <v>86</v>
      </c>
      <c r="AR89" s="80">
        <v>14.827</v>
      </c>
      <c r="AS89" s="81">
        <v>25.755200000000002</v>
      </c>
      <c r="AT89" s="82">
        <v>29.292000000000002</v>
      </c>
      <c r="AU89" s="81">
        <v>28.460999999999999</v>
      </c>
      <c r="AV89" s="82">
        <v>28.391999999999999</v>
      </c>
      <c r="AW89" s="83">
        <v>33.845999999999997</v>
      </c>
      <c r="AX89" s="84">
        <v>32.635599999999997</v>
      </c>
      <c r="AY89" s="83">
        <v>30.108000000000001</v>
      </c>
      <c r="AZ89" s="76">
        <v>0</v>
      </c>
      <c r="BA89" s="60">
        <f t="shared" si="51"/>
        <v>10.928200000000002</v>
      </c>
      <c r="BB89" s="60">
        <f t="shared" si="51"/>
        <v>3.5367999999999995</v>
      </c>
      <c r="BC89" s="60">
        <f t="shared" si="51"/>
        <v>-0.83100000000000307</v>
      </c>
      <c r="BD89" s="60">
        <f t="shared" si="45"/>
        <v>-6.8999999999999062E-2</v>
      </c>
      <c r="BE89" s="60">
        <f t="shared" si="45"/>
        <v>5.4539999999999971</v>
      </c>
      <c r="BF89" s="60">
        <f t="shared" si="45"/>
        <v>-1.2103999999999999</v>
      </c>
      <c r="BG89" s="60">
        <f t="shared" si="45"/>
        <v>-2.5275999999999961</v>
      </c>
      <c r="BH89" s="59">
        <f t="shared" si="52"/>
        <v>1</v>
      </c>
      <c r="BI89" s="60">
        <f t="shared" si="41"/>
        <v>1.7370472786133406</v>
      </c>
      <c r="BJ89" s="60">
        <f t="shared" si="41"/>
        <v>1.1373237249176864</v>
      </c>
      <c r="BK89" s="60">
        <f t="shared" si="41"/>
        <v>0.97163047931175739</v>
      </c>
      <c r="BL89" s="60">
        <f t="shared" si="40"/>
        <v>0.99757562980921266</v>
      </c>
      <c r="BM89" s="60">
        <f t="shared" si="40"/>
        <v>1.1920963651732881</v>
      </c>
      <c r="BN89" s="60">
        <f t="shared" si="40"/>
        <v>0.96423801926372388</v>
      </c>
      <c r="BO89" s="60">
        <f t="shared" si="40"/>
        <v>0.9225508340585129</v>
      </c>
      <c r="BP89" s="78">
        <f t="shared" si="43"/>
        <v>100</v>
      </c>
      <c r="BQ89" s="60">
        <f t="shared" si="43"/>
        <v>173.70472786133405</v>
      </c>
      <c r="BR89" s="60">
        <f t="shared" si="43"/>
        <v>113.73237249176864</v>
      </c>
      <c r="BS89" s="60">
        <f t="shared" si="43"/>
        <v>97.16304793117574</v>
      </c>
      <c r="BT89" s="60">
        <f t="shared" si="69"/>
        <v>99.757562980921264</v>
      </c>
      <c r="BU89" s="60">
        <f t="shared" si="69"/>
        <v>119.2096365173288</v>
      </c>
      <c r="BV89" s="60">
        <f t="shared" si="69"/>
        <v>96.423801926372391</v>
      </c>
      <c r="BW89" s="60">
        <f t="shared" si="69"/>
        <v>92.255083405851295</v>
      </c>
      <c r="BX89" s="78">
        <f t="shared" si="53"/>
        <v>0</v>
      </c>
      <c r="BY89" s="69">
        <f t="shared" si="53"/>
        <v>73.70472786133405</v>
      </c>
      <c r="BZ89" s="69">
        <f t="shared" si="53"/>
        <v>13.732372491768643</v>
      </c>
      <c r="CA89" s="69">
        <f t="shared" si="49"/>
        <v>-2.8369520688242602</v>
      </c>
      <c r="CB89" s="69">
        <f t="shared" si="49"/>
        <v>-0.24243701907873572</v>
      </c>
      <c r="CC89" s="69">
        <f t="shared" si="49"/>
        <v>19.209636517328804</v>
      </c>
      <c r="CD89" s="69">
        <f t="shared" si="49"/>
        <v>-3.5761980736276087</v>
      </c>
      <c r="CE89" s="70">
        <f t="shared" si="48"/>
        <v>-7.7449165941487053</v>
      </c>
      <c r="CG89" s="89" t="s">
        <v>86</v>
      </c>
      <c r="CH89" s="141">
        <f t="shared" si="54"/>
        <v>27.9146</v>
      </c>
      <c r="CI89" s="142">
        <f t="shared" si="66"/>
        <v>2.1830000000000003</v>
      </c>
      <c r="CJ89" s="142">
        <f t="shared" si="55"/>
        <v>1.1064886047800651</v>
      </c>
      <c r="CK89" s="142">
        <f t="shared" si="56"/>
        <v>110.64886047800651</v>
      </c>
      <c r="CL89" s="143">
        <f t="shared" si="57"/>
        <v>10.648860478006512</v>
      </c>
    </row>
  </sheetData>
  <autoFilter ref="CH2:CL89" xr:uid="{3F5DC087-A20F-4A21-9C98-C5EC64D78699}"/>
  <mergeCells count="10">
    <mergeCell ref="AZ1:BG1"/>
    <mergeCell ref="BH1:BO1"/>
    <mergeCell ref="BP1:BW1"/>
    <mergeCell ref="BX1:CE1"/>
    <mergeCell ref="B1:I1"/>
    <mergeCell ref="J1:Q1"/>
    <mergeCell ref="R1:Y1"/>
    <mergeCell ref="Z1:AG1"/>
    <mergeCell ref="AH1:AO1"/>
    <mergeCell ref="AR1:A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D2BBE-98CC-4C72-88EF-7F00D60D6F55}">
  <dimension ref="A1:CL89"/>
  <sheetViews>
    <sheetView topLeftCell="BD1" zoomScale="55" zoomScaleNormal="55" workbookViewId="0">
      <selection activeCell="CH3" sqref="CH3:CL89"/>
    </sheetView>
  </sheetViews>
  <sheetFormatPr defaultRowHeight="15" x14ac:dyDescent="0.25"/>
  <cols>
    <col min="52" max="52" width="9.140625" customWidth="1"/>
    <col min="86" max="86" width="10" bestFit="1" customWidth="1"/>
    <col min="87" max="90" width="9.28515625" bestFit="1" customWidth="1"/>
  </cols>
  <sheetData>
    <row r="1" spans="1:90" ht="15.75" thickBot="1" x14ac:dyDescent="0.3">
      <c r="A1" s="4" t="s">
        <v>90</v>
      </c>
      <c r="B1" s="219" t="s">
        <v>93</v>
      </c>
      <c r="C1" s="220"/>
      <c r="D1" s="220"/>
      <c r="E1" s="220"/>
      <c r="F1" s="220"/>
      <c r="G1" s="220"/>
      <c r="H1" s="220"/>
      <c r="I1" s="220"/>
      <c r="J1" s="217" t="s">
        <v>96</v>
      </c>
      <c r="K1" s="217"/>
      <c r="L1" s="217"/>
      <c r="M1" s="217"/>
      <c r="N1" s="217"/>
      <c r="O1" s="217"/>
      <c r="P1" s="217"/>
      <c r="Q1" s="217"/>
      <c r="R1" s="218" t="s">
        <v>97</v>
      </c>
      <c r="S1" s="218"/>
      <c r="T1" s="218"/>
      <c r="U1" s="218"/>
      <c r="V1" s="218"/>
      <c r="W1" s="218"/>
      <c r="X1" s="218"/>
      <c r="Y1" s="218"/>
      <c r="Z1" s="217" t="s">
        <v>98</v>
      </c>
      <c r="AA1" s="217"/>
      <c r="AB1" s="217"/>
      <c r="AC1" s="217"/>
      <c r="AD1" s="217"/>
      <c r="AE1" s="217"/>
      <c r="AF1" s="217"/>
      <c r="AG1" s="217"/>
      <c r="AH1" s="217" t="s">
        <v>99</v>
      </c>
      <c r="AI1" s="217"/>
      <c r="AJ1" s="217"/>
      <c r="AK1" s="217"/>
      <c r="AL1" s="217"/>
      <c r="AM1" s="217"/>
      <c r="AN1" s="217"/>
      <c r="AO1" s="217"/>
      <c r="AP1" s="4"/>
      <c r="AQ1" s="4" t="s">
        <v>100</v>
      </c>
      <c r="AR1" s="219" t="s">
        <v>93</v>
      </c>
      <c r="AS1" s="220"/>
      <c r="AT1" s="220"/>
      <c r="AU1" s="220"/>
      <c r="AV1" s="220"/>
      <c r="AW1" s="220"/>
      <c r="AX1" s="220"/>
      <c r="AY1" s="220"/>
      <c r="AZ1" s="217" t="s">
        <v>96</v>
      </c>
      <c r="BA1" s="217"/>
      <c r="BB1" s="217"/>
      <c r="BC1" s="217"/>
      <c r="BD1" s="217"/>
      <c r="BE1" s="217"/>
      <c r="BF1" s="217"/>
      <c r="BG1" s="217"/>
      <c r="BH1" s="218" t="s">
        <v>97</v>
      </c>
      <c r="BI1" s="218"/>
      <c r="BJ1" s="218"/>
      <c r="BK1" s="218"/>
      <c r="BL1" s="218"/>
      <c r="BM1" s="218"/>
      <c r="BN1" s="218"/>
      <c r="BO1" s="218"/>
      <c r="BP1" s="217" t="s">
        <v>98</v>
      </c>
      <c r="BQ1" s="217"/>
      <c r="BR1" s="217"/>
      <c r="BS1" s="217"/>
      <c r="BT1" s="217"/>
      <c r="BU1" s="217"/>
      <c r="BV1" s="217"/>
      <c r="BW1" s="217"/>
      <c r="BX1" s="217" t="s">
        <v>99</v>
      </c>
      <c r="BY1" s="217"/>
      <c r="BZ1" s="217"/>
      <c r="CA1" s="217"/>
      <c r="CB1" s="217"/>
      <c r="CC1" s="217"/>
      <c r="CD1" s="217"/>
      <c r="CE1" s="217"/>
    </row>
    <row r="2" spans="1:90" ht="116.25" thickBot="1" x14ac:dyDescent="0.3">
      <c r="A2" s="36" t="s">
        <v>89</v>
      </c>
      <c r="B2" s="71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3">
        <v>2021</v>
      </c>
      <c r="J2" s="71">
        <v>2014</v>
      </c>
      <c r="K2" s="52">
        <v>2015</v>
      </c>
      <c r="L2" s="52">
        <v>2016</v>
      </c>
      <c r="M2" s="52">
        <v>2017</v>
      </c>
      <c r="N2" s="52">
        <v>2018</v>
      </c>
      <c r="O2" s="52">
        <v>2019</v>
      </c>
      <c r="P2" s="52">
        <v>2020</v>
      </c>
      <c r="Q2" s="53">
        <v>2021</v>
      </c>
      <c r="R2" s="71">
        <v>2014</v>
      </c>
      <c r="S2" s="52">
        <v>2015</v>
      </c>
      <c r="T2" s="52">
        <v>2016</v>
      </c>
      <c r="U2" s="52">
        <v>2017</v>
      </c>
      <c r="V2" s="52">
        <v>2018</v>
      </c>
      <c r="W2" s="52">
        <v>2019</v>
      </c>
      <c r="X2" s="52">
        <v>2020</v>
      </c>
      <c r="Y2" s="53">
        <v>2021</v>
      </c>
      <c r="Z2" s="71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2">
        <v>2020</v>
      </c>
      <c r="AG2" s="75">
        <v>2021</v>
      </c>
      <c r="AH2" s="72">
        <v>2014</v>
      </c>
      <c r="AI2" s="73">
        <v>2015</v>
      </c>
      <c r="AJ2" s="73">
        <v>2016</v>
      </c>
      <c r="AK2" s="73">
        <v>2017</v>
      </c>
      <c r="AL2" s="73">
        <v>2018</v>
      </c>
      <c r="AM2" s="73">
        <v>2019</v>
      </c>
      <c r="AN2" s="73">
        <v>2020</v>
      </c>
      <c r="AO2" s="74">
        <v>2021</v>
      </c>
      <c r="AQ2" s="36" t="s">
        <v>89</v>
      </c>
      <c r="AR2" s="71">
        <v>2014</v>
      </c>
      <c r="AS2" s="52">
        <v>2015</v>
      </c>
      <c r="AT2" s="52">
        <v>2016</v>
      </c>
      <c r="AU2" s="52">
        <v>2017</v>
      </c>
      <c r="AV2" s="52">
        <v>2018</v>
      </c>
      <c r="AW2" s="52">
        <v>2019</v>
      </c>
      <c r="AX2" s="52">
        <v>2020</v>
      </c>
      <c r="AY2" s="53">
        <v>2021</v>
      </c>
      <c r="AZ2" s="71">
        <v>2014</v>
      </c>
      <c r="BA2" s="52">
        <v>2015</v>
      </c>
      <c r="BB2" s="52">
        <v>2016</v>
      </c>
      <c r="BC2" s="52">
        <v>2017</v>
      </c>
      <c r="BD2" s="52">
        <v>2018</v>
      </c>
      <c r="BE2" s="52">
        <v>2019</v>
      </c>
      <c r="BF2" s="52">
        <v>2020</v>
      </c>
      <c r="BG2" s="53">
        <v>2021</v>
      </c>
      <c r="BH2" s="71">
        <v>2014</v>
      </c>
      <c r="BI2" s="52">
        <v>2015</v>
      </c>
      <c r="BJ2" s="52">
        <v>2016</v>
      </c>
      <c r="BK2" s="52">
        <v>2017</v>
      </c>
      <c r="BL2" s="52">
        <v>2018</v>
      </c>
      <c r="BM2" s="52">
        <v>2019</v>
      </c>
      <c r="BN2" s="52">
        <v>2020</v>
      </c>
      <c r="BO2" s="53">
        <v>2021</v>
      </c>
      <c r="BP2" s="71">
        <v>2014</v>
      </c>
      <c r="BQ2" s="52">
        <v>2015</v>
      </c>
      <c r="BR2" s="52">
        <v>2016</v>
      </c>
      <c r="BS2" s="52">
        <v>2017</v>
      </c>
      <c r="BT2" s="52">
        <v>2018</v>
      </c>
      <c r="BU2" s="52">
        <v>2019</v>
      </c>
      <c r="BV2" s="52">
        <v>2020</v>
      </c>
      <c r="BW2" s="75">
        <v>2021</v>
      </c>
      <c r="BX2" s="72">
        <v>2014</v>
      </c>
      <c r="BY2" s="73">
        <v>2015</v>
      </c>
      <c r="BZ2" s="73">
        <v>2016</v>
      </c>
      <c r="CA2" s="73">
        <v>2017</v>
      </c>
      <c r="CB2" s="73">
        <v>2018</v>
      </c>
      <c r="CC2" s="73">
        <v>2019</v>
      </c>
      <c r="CD2" s="73">
        <v>2020</v>
      </c>
      <c r="CE2" s="74">
        <v>2021</v>
      </c>
      <c r="CG2" s="87"/>
      <c r="CH2" s="90" t="s">
        <v>101</v>
      </c>
      <c r="CI2" s="91" t="s">
        <v>102</v>
      </c>
      <c r="CJ2" s="91" t="s">
        <v>103</v>
      </c>
      <c r="CK2" s="91" t="s">
        <v>104</v>
      </c>
      <c r="CL2" s="92" t="s">
        <v>105</v>
      </c>
    </row>
    <row r="3" spans="1:90" ht="36" x14ac:dyDescent="0.25">
      <c r="A3" s="37" t="s">
        <v>0</v>
      </c>
      <c r="B3" s="80">
        <v>246.52594306</v>
      </c>
      <c r="C3" s="80">
        <v>465.86171760000076</v>
      </c>
      <c r="D3" s="85">
        <v>465.89745539</v>
      </c>
      <c r="E3" s="80">
        <v>503.98405020000001</v>
      </c>
      <c r="F3" s="85">
        <v>537.93551260000004</v>
      </c>
      <c r="G3" s="86">
        <v>561.95340879999992</v>
      </c>
      <c r="H3" s="83">
        <v>529.55755480000005</v>
      </c>
      <c r="I3" s="86">
        <v>568.88866419999999</v>
      </c>
      <c r="J3" s="76">
        <v>0</v>
      </c>
      <c r="K3" s="60">
        <f>C3-$B3</f>
        <v>219.33577454000076</v>
      </c>
      <c r="L3" s="60">
        <f>D3-$B$3</f>
        <v>219.37151233</v>
      </c>
      <c r="M3" s="60">
        <f>E3-$B$3</f>
        <v>257.45810714000004</v>
      </c>
      <c r="N3" s="60">
        <f>F3-$B$3</f>
        <v>291.40956954000001</v>
      </c>
      <c r="O3" s="60">
        <f>G3-$B$3</f>
        <v>315.42746573999989</v>
      </c>
      <c r="P3" s="60">
        <f t="shared" ref="P3" si="0">H3-$B$3</f>
        <v>283.03161174000002</v>
      </c>
      <c r="Q3" s="61">
        <f>I3-$B$3</f>
        <v>322.36272113999996</v>
      </c>
      <c r="R3" s="59">
        <f>B3/$B3</f>
        <v>1</v>
      </c>
      <c r="S3" s="60">
        <f>C3/$B$3</f>
        <v>1.8897066646110279</v>
      </c>
      <c r="T3" s="60">
        <f>D3/$B$3</f>
        <v>1.8898516302465129</v>
      </c>
      <c r="U3" s="60">
        <f>E3/$B$3</f>
        <v>2.0443448829129487</v>
      </c>
      <c r="V3" s="60">
        <f>F3/$B$3</f>
        <v>2.1820645158999601</v>
      </c>
      <c r="W3" s="60">
        <f>G3/$B$3</f>
        <v>2.2794899466756346</v>
      </c>
      <c r="X3" s="60">
        <f t="shared" ref="X3:Y3" si="1">H3/$B$3</f>
        <v>2.1480804341598856</v>
      </c>
      <c r="Y3" s="60">
        <f t="shared" si="1"/>
        <v>2.3076218962543131</v>
      </c>
      <c r="Z3" s="76">
        <f>R3*100</f>
        <v>100</v>
      </c>
      <c r="AA3" s="60">
        <f>S3*100</f>
        <v>188.97066646110278</v>
      </c>
      <c r="AB3" s="60">
        <f>T3*100</f>
        <v>188.98516302465129</v>
      </c>
      <c r="AC3" s="60">
        <f>U3*100</f>
        <v>204.43448829129488</v>
      </c>
      <c r="AD3" s="60">
        <f t="shared" ref="AA3:AG18" si="2">V3*100</f>
        <v>218.20645158999602</v>
      </c>
      <c r="AE3" s="60">
        <f t="shared" si="2"/>
        <v>227.94899466756345</v>
      </c>
      <c r="AF3" s="60">
        <f t="shared" si="2"/>
        <v>214.80804341598855</v>
      </c>
      <c r="AG3" s="77">
        <f>Y3*100</f>
        <v>230.76218962543132</v>
      </c>
      <c r="AH3" s="76">
        <f>Z3-100</f>
        <v>0</v>
      </c>
      <c r="AI3" s="60">
        <f>AA3-100</f>
        <v>88.97066646110278</v>
      </c>
      <c r="AJ3" s="60">
        <f>AB3-100</f>
        <v>88.985163024651285</v>
      </c>
      <c r="AK3" s="60">
        <f>AC3-100</f>
        <v>104.43448829129488</v>
      </c>
      <c r="AL3" s="60">
        <f t="shared" ref="AL3:AO18" si="3">AD3-100</f>
        <v>118.20645158999602</v>
      </c>
      <c r="AM3" s="60">
        <f t="shared" si="3"/>
        <v>127.94899466756345</v>
      </c>
      <c r="AN3" s="60">
        <f t="shared" si="3"/>
        <v>114.80804341598855</v>
      </c>
      <c r="AO3" s="61">
        <f t="shared" si="3"/>
        <v>130.76218962543132</v>
      </c>
      <c r="AQ3" s="37" t="s">
        <v>0</v>
      </c>
      <c r="AR3" s="80">
        <v>246.52594306</v>
      </c>
      <c r="AS3" s="80">
        <v>465.86171760000076</v>
      </c>
      <c r="AT3" s="85">
        <v>465.89745539</v>
      </c>
      <c r="AU3" s="80">
        <v>503.98405020000001</v>
      </c>
      <c r="AV3" s="85">
        <v>537.93551260000004</v>
      </c>
      <c r="AW3" s="86">
        <v>561.95340879999992</v>
      </c>
      <c r="AX3" s="83">
        <v>529.55755480000005</v>
      </c>
      <c r="AY3" s="86">
        <v>568.88866419999999</v>
      </c>
      <c r="AZ3" s="76">
        <v>0</v>
      </c>
      <c r="BA3" s="60">
        <f>AS3-AR3</f>
        <v>219.33577454000076</v>
      </c>
      <c r="BB3" s="60">
        <f>AT3-AS3</f>
        <v>3.5737789999245706E-2</v>
      </c>
      <c r="BC3" s="60">
        <f>AU3-AT3</f>
        <v>38.086594810000008</v>
      </c>
      <c r="BD3" s="60">
        <f>AV3-AU3</f>
        <v>33.951462400000025</v>
      </c>
      <c r="BE3" s="60">
        <f>AW3-AV3</f>
        <v>24.017896199999882</v>
      </c>
      <c r="BF3" s="60">
        <f t="shared" ref="BE3:BG18" si="4">AX3-AW3</f>
        <v>-32.395853999999872</v>
      </c>
      <c r="BG3" s="60">
        <f t="shared" si="4"/>
        <v>39.331109399999946</v>
      </c>
      <c r="BH3" s="59">
        <f>AR3/$B3</f>
        <v>1</v>
      </c>
      <c r="BI3" s="60">
        <f>AS3/AR3</f>
        <v>1.8897066646110279</v>
      </c>
      <c r="BJ3" s="60">
        <f>AT3/AS3</f>
        <v>1.0000767133006407</v>
      </c>
      <c r="BK3" s="60">
        <f>AU3/AT3</f>
        <v>1.0817488792208962</v>
      </c>
      <c r="BL3" s="60">
        <f>AV3/AU3</f>
        <v>1.0673661445962959</v>
      </c>
      <c r="BM3" s="60">
        <f>AW3/AV3</f>
        <v>1.0446482815085294</v>
      </c>
      <c r="BN3" s="60">
        <f t="shared" ref="BN3:BO18" si="5">AX3/AW3</f>
        <v>0.94235135245610802</v>
      </c>
      <c r="BO3" s="60">
        <f t="shared" si="5"/>
        <v>1.0742716425126901</v>
      </c>
      <c r="BP3" s="76">
        <f>BH3*100</f>
        <v>100</v>
      </c>
      <c r="BQ3" s="60">
        <f>BI3*100</f>
        <v>188.97066646110278</v>
      </c>
      <c r="BR3" s="60">
        <f>BJ3*100</f>
        <v>100.00767133006407</v>
      </c>
      <c r="BS3" s="60">
        <f t="shared" ref="BR3:BW18" si="6">BK3*100</f>
        <v>108.17488792208962</v>
      </c>
      <c r="BT3" s="60">
        <f t="shared" si="6"/>
        <v>106.73661445962959</v>
      </c>
      <c r="BU3" s="60">
        <f t="shared" si="6"/>
        <v>104.46482815085294</v>
      </c>
      <c r="BV3" s="60">
        <f t="shared" si="6"/>
        <v>94.235135245610806</v>
      </c>
      <c r="BW3" s="60">
        <f t="shared" si="6"/>
        <v>107.42716425126902</v>
      </c>
      <c r="BX3" s="76">
        <f>BP3-100</f>
        <v>0</v>
      </c>
      <c r="BY3" s="60">
        <f>BQ3-100</f>
        <v>88.97066646110278</v>
      </c>
      <c r="BZ3" s="60">
        <f>BR3-100</f>
        <v>7.6713300640705029E-3</v>
      </c>
      <c r="CA3" s="60">
        <f>BS3-100</f>
        <v>8.1748879220896242</v>
      </c>
      <c r="CB3" s="60">
        <f t="shared" ref="CB3:CE66" si="7">BT3-100</f>
        <v>6.7366144596295925</v>
      </c>
      <c r="CC3" s="60">
        <f t="shared" si="7"/>
        <v>4.4648281508529379</v>
      </c>
      <c r="CD3" s="60">
        <f t="shared" si="7"/>
        <v>-5.764864754389194</v>
      </c>
      <c r="CE3" s="61">
        <f t="shared" si="7"/>
        <v>7.4271642512690192</v>
      </c>
      <c r="CG3" s="88" t="s">
        <v>0</v>
      </c>
      <c r="CH3" s="135">
        <f>SUM(B3:I3)/8</f>
        <v>485.07553833125019</v>
      </c>
      <c r="CI3" s="136">
        <f>Q3/7</f>
        <v>46.05181730571428</v>
      </c>
      <c r="CJ3" s="136">
        <f>Y3^(1/7)</f>
        <v>1.1268877671288273</v>
      </c>
      <c r="CK3" s="136">
        <f>CJ3*100</f>
        <v>112.68877671288273</v>
      </c>
      <c r="CL3" s="137">
        <f>CK3-100</f>
        <v>12.688776712882728</v>
      </c>
    </row>
    <row r="4" spans="1:90" ht="24" x14ac:dyDescent="0.25">
      <c r="A4" s="37" t="s">
        <v>1</v>
      </c>
      <c r="B4" s="80">
        <v>174.93830116999999</v>
      </c>
      <c r="C4" s="80">
        <v>195.48920769999998</v>
      </c>
      <c r="D4" s="85">
        <v>180.0815547</v>
      </c>
      <c r="E4" s="80">
        <v>236.77668389999999</v>
      </c>
      <c r="F4" s="85">
        <v>253.55997530000002</v>
      </c>
      <c r="G4" s="86">
        <v>262.68250380000001</v>
      </c>
      <c r="H4" s="83">
        <v>230.261166</v>
      </c>
      <c r="I4" s="86">
        <v>259.67594359999998</v>
      </c>
      <c r="J4" s="76">
        <f>B4-B4</f>
        <v>0</v>
      </c>
      <c r="K4" s="60">
        <f>C4-$B$4</f>
        <v>20.550906529999992</v>
      </c>
      <c r="L4" s="60">
        <f>D4-$B$4</f>
        <v>5.1432535300000097</v>
      </c>
      <c r="M4" s="60">
        <f t="shared" ref="M4:Q4" si="8">E4-$B$4</f>
        <v>61.838382730000006</v>
      </c>
      <c r="N4" s="60">
        <f t="shared" si="8"/>
        <v>78.621674130000031</v>
      </c>
      <c r="O4" s="60">
        <f t="shared" si="8"/>
        <v>87.744202630000018</v>
      </c>
      <c r="P4" s="60">
        <f t="shared" si="8"/>
        <v>55.322864830000015</v>
      </c>
      <c r="Q4" s="61">
        <f t="shared" si="8"/>
        <v>84.737642429999994</v>
      </c>
      <c r="R4" s="59">
        <f t="shared" ref="R4:Y46" si="9">B4/$B4</f>
        <v>1</v>
      </c>
      <c r="S4" s="60">
        <f>C4/$B4</f>
        <v>1.117475169202822</v>
      </c>
      <c r="T4" s="60">
        <f>D4/$B4</f>
        <v>1.0294003857108567</v>
      </c>
      <c r="U4" s="60">
        <f t="shared" ref="U4:Y19" si="10">E4/$B4</f>
        <v>1.3534868140162586</v>
      </c>
      <c r="V4" s="60">
        <f>F4/$B4</f>
        <v>1.44942516078053</v>
      </c>
      <c r="W4" s="60">
        <f t="shared" si="10"/>
        <v>1.501572280302029</v>
      </c>
      <c r="X4" s="60">
        <f t="shared" si="10"/>
        <v>1.3162421520044307</v>
      </c>
      <c r="Y4" s="60">
        <f t="shared" si="10"/>
        <v>1.4843858769821618</v>
      </c>
      <c r="Z4" s="76">
        <f t="shared" ref="Z4:AG48" si="11">R4*100</f>
        <v>100</v>
      </c>
      <c r="AA4" s="60">
        <f t="shared" si="2"/>
        <v>111.74751692028219</v>
      </c>
      <c r="AB4" s="60">
        <f t="shared" si="2"/>
        <v>102.94003857108567</v>
      </c>
      <c r="AC4" s="60">
        <f t="shared" si="2"/>
        <v>135.34868140162587</v>
      </c>
      <c r="AD4" s="60">
        <f t="shared" si="2"/>
        <v>144.94251607805299</v>
      </c>
      <c r="AE4" s="60">
        <f t="shared" si="2"/>
        <v>150.1572280302029</v>
      </c>
      <c r="AF4" s="60">
        <f t="shared" si="2"/>
        <v>131.62421520044307</v>
      </c>
      <c r="AG4" s="77">
        <f t="shared" si="2"/>
        <v>148.4385876982162</v>
      </c>
      <c r="AH4" s="76">
        <f t="shared" ref="AH4:AO43" si="12">Z4-100</f>
        <v>0</v>
      </c>
      <c r="AI4" s="60">
        <f t="shared" si="12"/>
        <v>11.747516920282195</v>
      </c>
      <c r="AJ4" s="60">
        <f t="shared" si="12"/>
        <v>2.9400385710856654</v>
      </c>
      <c r="AK4" s="60">
        <f t="shared" si="12"/>
        <v>35.348681401625868</v>
      </c>
      <c r="AL4" s="60">
        <f t="shared" si="3"/>
        <v>44.942516078052989</v>
      </c>
      <c r="AM4" s="60">
        <f t="shared" si="3"/>
        <v>50.157228030202901</v>
      </c>
      <c r="AN4" s="60">
        <f t="shared" si="3"/>
        <v>31.624215200443075</v>
      </c>
      <c r="AO4" s="61">
        <f t="shared" si="3"/>
        <v>48.438587698216196</v>
      </c>
      <c r="AQ4" s="37" t="s">
        <v>1</v>
      </c>
      <c r="AR4" s="80">
        <v>174.93830116999999</v>
      </c>
      <c r="AS4" s="80">
        <v>195.48920769999998</v>
      </c>
      <c r="AT4" s="85">
        <v>180.0815547</v>
      </c>
      <c r="AU4" s="80">
        <v>236.77668389999999</v>
      </c>
      <c r="AV4" s="85">
        <v>253.55997530000002</v>
      </c>
      <c r="AW4" s="86">
        <v>262.68250380000001</v>
      </c>
      <c r="AX4" s="83">
        <v>230.261166</v>
      </c>
      <c r="AY4" s="86">
        <v>259.67594359999998</v>
      </c>
      <c r="AZ4" s="76">
        <v>0</v>
      </c>
      <c r="BA4" s="60">
        <f>AS4-AR4</f>
        <v>20.550906529999992</v>
      </c>
      <c r="BB4" s="60">
        <f>AT4-AS4</f>
        <v>-15.407652999999982</v>
      </c>
      <c r="BC4" s="60">
        <f>AU4-AT4</f>
        <v>56.695129199999997</v>
      </c>
      <c r="BD4" s="60">
        <f t="shared" ref="BB4:BG54" si="13">AV4-AU4</f>
        <v>16.783291400000024</v>
      </c>
      <c r="BE4" s="60">
        <f t="shared" si="4"/>
        <v>9.1225284999999872</v>
      </c>
      <c r="BF4" s="60">
        <f>AX4-AW4</f>
        <v>-32.421337800000003</v>
      </c>
      <c r="BG4" s="60">
        <f t="shared" si="4"/>
        <v>29.414777599999979</v>
      </c>
      <c r="BH4" s="59">
        <f t="shared" ref="BH4:BH67" si="14">AR4/$B4</f>
        <v>1</v>
      </c>
      <c r="BI4" s="60">
        <f>AS4/AR4</f>
        <v>1.117475169202822</v>
      </c>
      <c r="BJ4" s="60">
        <f>AT4/AS4</f>
        <v>0.92118412478480782</v>
      </c>
      <c r="BK4" s="60">
        <f t="shared" ref="BI4:BO45" si="15">AU4/AT4</f>
        <v>1.3148302961646965</v>
      </c>
      <c r="BL4" s="60">
        <f t="shared" si="15"/>
        <v>1.0708823652885022</v>
      </c>
      <c r="BM4" s="60">
        <f>AW4/AV4</f>
        <v>1.0359777937713026</v>
      </c>
      <c r="BN4" s="60">
        <f t="shared" si="5"/>
        <v>0.87657595260061627</v>
      </c>
      <c r="BO4" s="60">
        <f>AY4/AX4</f>
        <v>1.1277452820681018</v>
      </c>
      <c r="BP4" s="76">
        <f t="shared" ref="BP4:BW47" si="16">BH4*100</f>
        <v>100</v>
      </c>
      <c r="BQ4" s="60">
        <f t="shared" si="16"/>
        <v>111.74751692028219</v>
      </c>
      <c r="BR4" s="60">
        <f>BJ4*100</f>
        <v>92.118412478480778</v>
      </c>
      <c r="BS4" s="60">
        <f t="shared" si="6"/>
        <v>131.48302961646965</v>
      </c>
      <c r="BT4" s="60">
        <f t="shared" si="6"/>
        <v>107.08823652885022</v>
      </c>
      <c r="BU4" s="60">
        <f t="shared" si="6"/>
        <v>103.59777937713027</v>
      </c>
      <c r="BV4" s="60">
        <f t="shared" si="6"/>
        <v>87.657595260061626</v>
      </c>
      <c r="BW4" s="60">
        <f t="shared" si="6"/>
        <v>112.77452820681017</v>
      </c>
      <c r="BX4" s="76">
        <f t="shared" ref="BX4:CA67" si="17">BP4-100</f>
        <v>0</v>
      </c>
      <c r="BY4" s="60">
        <f t="shared" si="17"/>
        <v>11.747516920282195</v>
      </c>
      <c r="BZ4" s="60">
        <f>BR4-100</f>
        <v>-7.8815875215192222</v>
      </c>
      <c r="CA4" s="60">
        <f t="shared" si="17"/>
        <v>31.483029616469651</v>
      </c>
      <c r="CB4" s="60">
        <f t="shared" si="7"/>
        <v>7.0882365288502172</v>
      </c>
      <c r="CC4" s="60">
        <f t="shared" si="7"/>
        <v>3.5977793771302657</v>
      </c>
      <c r="CD4" s="60">
        <f t="shared" si="7"/>
        <v>-12.342404739938374</v>
      </c>
      <c r="CE4" s="61">
        <f t="shared" si="7"/>
        <v>12.774528206810174</v>
      </c>
      <c r="CG4" s="88" t="s">
        <v>1</v>
      </c>
      <c r="CH4" s="138">
        <f t="shared" ref="CH4:CH67" si="18">SUM(B4:I4)/8</f>
        <v>224.18316702125</v>
      </c>
      <c r="CI4" s="139">
        <f>Q4/7</f>
        <v>12.105377489999999</v>
      </c>
      <c r="CJ4" s="139">
        <f t="shared" ref="CJ4:CJ67" si="19">Y4^(1/7)</f>
        <v>1.0580512087131801</v>
      </c>
      <c r="CK4" s="139">
        <f t="shared" ref="CK4:CK67" si="20">CJ4*100</f>
        <v>105.80512087131801</v>
      </c>
      <c r="CL4" s="140">
        <f t="shared" ref="CL4:CL67" si="21">CK4-100</f>
        <v>5.8051208713180102</v>
      </c>
    </row>
    <row r="5" spans="1:90" ht="36" x14ac:dyDescent="0.25">
      <c r="A5" s="37" t="s">
        <v>2</v>
      </c>
      <c r="B5" s="80">
        <v>181.86691820999999</v>
      </c>
      <c r="C5" s="80">
        <v>265.25331280000051</v>
      </c>
      <c r="D5" s="85">
        <v>269.92241114999996</v>
      </c>
      <c r="E5" s="80">
        <v>296.6814028</v>
      </c>
      <c r="F5" s="85">
        <v>329.47965339999996</v>
      </c>
      <c r="G5" s="86">
        <v>311.20259910000004</v>
      </c>
      <c r="H5" s="83">
        <v>329.1312097</v>
      </c>
      <c r="I5" s="86">
        <v>372.93652230000004</v>
      </c>
      <c r="J5" s="76">
        <f t="shared" ref="J5:J68" si="22">B5-B5</f>
        <v>0</v>
      </c>
      <c r="K5" s="60">
        <f t="shared" ref="K5:P5" si="23">C5-$B$5</f>
        <v>83.386394590000521</v>
      </c>
      <c r="L5" s="60">
        <f t="shared" si="23"/>
        <v>88.055492939999965</v>
      </c>
      <c r="M5" s="60">
        <f t="shared" si="23"/>
        <v>114.81448459000001</v>
      </c>
      <c r="N5" s="60">
        <f t="shared" si="23"/>
        <v>147.61273518999997</v>
      </c>
      <c r="O5" s="60">
        <f t="shared" si="23"/>
        <v>129.33568089000005</v>
      </c>
      <c r="P5" s="60">
        <f t="shared" si="23"/>
        <v>147.26429149000001</v>
      </c>
      <c r="Q5" s="61">
        <f t="shared" ref="Q5" si="24">I5-$B$5</f>
        <v>191.06960409000004</v>
      </c>
      <c r="R5" s="59">
        <f t="shared" si="9"/>
        <v>1</v>
      </c>
      <c r="S5" s="60">
        <f t="shared" si="9"/>
        <v>1.4585022686408258</v>
      </c>
      <c r="T5" s="60">
        <f t="shared" si="9"/>
        <v>1.4841754278715116</v>
      </c>
      <c r="U5" s="60">
        <f t="shared" si="10"/>
        <v>1.6313104423830662</v>
      </c>
      <c r="V5" s="60">
        <f t="shared" si="10"/>
        <v>1.8116524799719371</v>
      </c>
      <c r="W5" s="60">
        <f t="shared" si="10"/>
        <v>1.7111556195209585</v>
      </c>
      <c r="X5" s="60">
        <f t="shared" si="10"/>
        <v>1.8097365531864094</v>
      </c>
      <c r="Y5" s="60">
        <f t="shared" si="10"/>
        <v>2.0506012086781711</v>
      </c>
      <c r="Z5" s="76">
        <f t="shared" si="11"/>
        <v>100</v>
      </c>
      <c r="AA5" s="60">
        <f t="shared" si="2"/>
        <v>145.85022686408257</v>
      </c>
      <c r="AB5" s="60">
        <f t="shared" si="2"/>
        <v>148.41754278715115</v>
      </c>
      <c r="AC5" s="60">
        <f t="shared" si="2"/>
        <v>163.13104423830663</v>
      </c>
      <c r="AD5" s="60">
        <f t="shared" si="2"/>
        <v>181.16524799719372</v>
      </c>
      <c r="AE5" s="60">
        <f t="shared" si="2"/>
        <v>171.11556195209585</v>
      </c>
      <c r="AF5" s="60">
        <f t="shared" si="2"/>
        <v>180.97365531864094</v>
      </c>
      <c r="AG5" s="77">
        <f t="shared" si="2"/>
        <v>205.06012086781712</v>
      </c>
      <c r="AH5" s="76">
        <f t="shared" si="12"/>
        <v>0</v>
      </c>
      <c r="AI5" s="60">
        <f t="shared" si="12"/>
        <v>45.850226864082572</v>
      </c>
      <c r="AJ5" s="60">
        <f t="shared" si="12"/>
        <v>48.417542787151149</v>
      </c>
      <c r="AK5" s="60">
        <f t="shared" si="12"/>
        <v>63.131044238306629</v>
      </c>
      <c r="AL5" s="60">
        <f t="shared" si="3"/>
        <v>81.165247997193717</v>
      </c>
      <c r="AM5" s="60">
        <f t="shared" si="3"/>
        <v>71.115561952095845</v>
      </c>
      <c r="AN5" s="60">
        <f t="shared" si="3"/>
        <v>80.973655318640937</v>
      </c>
      <c r="AO5" s="61">
        <f t="shared" si="3"/>
        <v>105.06012086781712</v>
      </c>
      <c r="AQ5" s="37" t="s">
        <v>2</v>
      </c>
      <c r="AR5" s="80">
        <v>181.86691820999999</v>
      </c>
      <c r="AS5" s="80">
        <v>265.25331280000051</v>
      </c>
      <c r="AT5" s="85">
        <v>269.92241114999996</v>
      </c>
      <c r="AU5" s="80">
        <v>296.6814028</v>
      </c>
      <c r="AV5" s="85">
        <v>329.47965339999996</v>
      </c>
      <c r="AW5" s="86">
        <v>311.20259910000004</v>
      </c>
      <c r="AX5" s="83">
        <v>329.1312097</v>
      </c>
      <c r="AY5" s="86">
        <v>372.93652230000004</v>
      </c>
      <c r="AZ5" s="76">
        <v>0</v>
      </c>
      <c r="BA5" s="60">
        <f t="shared" ref="BA5:BC67" si="25">AS5-AR5</f>
        <v>83.386394590000521</v>
      </c>
      <c r="BB5" s="60">
        <f>AT5-AS5</f>
        <v>4.6690983499994445</v>
      </c>
      <c r="BC5" s="60">
        <f t="shared" si="13"/>
        <v>26.758991650000041</v>
      </c>
      <c r="BD5" s="60">
        <f t="shared" si="13"/>
        <v>32.79825059999996</v>
      </c>
      <c r="BE5" s="60">
        <f t="shared" si="4"/>
        <v>-18.277054299999918</v>
      </c>
      <c r="BF5" s="60">
        <f t="shared" si="4"/>
        <v>17.928610599999956</v>
      </c>
      <c r="BG5" s="60">
        <f t="shared" si="4"/>
        <v>43.805312600000036</v>
      </c>
      <c r="BH5" s="59">
        <f t="shared" si="14"/>
        <v>1</v>
      </c>
      <c r="BI5" s="60">
        <f t="shared" si="15"/>
        <v>1.4585022686408258</v>
      </c>
      <c r="BJ5" s="60">
        <f>AT5/AS5</f>
        <v>1.0176024129565535</v>
      </c>
      <c r="BK5" s="60">
        <f>AU5/AT5</f>
        <v>1.0991358647694121</v>
      </c>
      <c r="BL5" s="60">
        <f>AV5/AU5</f>
        <v>1.1105504095991823</v>
      </c>
      <c r="BM5" s="60">
        <f t="shared" si="15"/>
        <v>0.94452751752227038</v>
      </c>
      <c r="BN5" s="60">
        <f t="shared" si="5"/>
        <v>1.0576107354239637</v>
      </c>
      <c r="BO5" s="60">
        <f t="shared" si="5"/>
        <v>1.1330937671937225</v>
      </c>
      <c r="BP5" s="76">
        <f t="shared" si="16"/>
        <v>100</v>
      </c>
      <c r="BQ5" s="60">
        <f t="shared" si="16"/>
        <v>145.85022686408257</v>
      </c>
      <c r="BR5" s="60">
        <f t="shared" si="6"/>
        <v>101.76024129565535</v>
      </c>
      <c r="BS5" s="60">
        <f t="shared" si="6"/>
        <v>109.91358647694121</v>
      </c>
      <c r="BT5" s="60">
        <f t="shared" si="6"/>
        <v>111.05504095991823</v>
      </c>
      <c r="BU5" s="60">
        <f t="shared" si="6"/>
        <v>94.452751752227044</v>
      </c>
      <c r="BV5" s="60">
        <f t="shared" si="6"/>
        <v>105.76107354239636</v>
      </c>
      <c r="BW5" s="60">
        <f t="shared" si="6"/>
        <v>113.30937671937224</v>
      </c>
      <c r="BX5" s="76">
        <f t="shared" si="17"/>
        <v>0</v>
      </c>
      <c r="BY5" s="60">
        <f t="shared" si="17"/>
        <v>45.850226864082572</v>
      </c>
      <c r="BZ5" s="60">
        <f t="shared" si="17"/>
        <v>1.7602412956553479</v>
      </c>
      <c r="CA5" s="60">
        <f t="shared" si="17"/>
        <v>9.9135864769412052</v>
      </c>
      <c r="CB5" s="60">
        <f t="shared" si="7"/>
        <v>11.05504095991823</v>
      </c>
      <c r="CC5" s="60">
        <f t="shared" si="7"/>
        <v>-5.5472482477729557</v>
      </c>
      <c r="CD5" s="60">
        <f t="shared" si="7"/>
        <v>5.7610735423963604</v>
      </c>
      <c r="CE5" s="61">
        <f t="shared" si="7"/>
        <v>13.309376719372239</v>
      </c>
      <c r="CG5" s="88" t="s">
        <v>2</v>
      </c>
      <c r="CH5" s="138">
        <f t="shared" si="18"/>
        <v>294.55925368250007</v>
      </c>
      <c r="CI5" s="139">
        <f>Q5/7</f>
        <v>27.295657727142864</v>
      </c>
      <c r="CJ5" s="139">
        <f t="shared" si="19"/>
        <v>1.1080374992174526</v>
      </c>
      <c r="CK5" s="139">
        <f t="shared" si="20"/>
        <v>110.80374992174526</v>
      </c>
      <c r="CL5" s="140">
        <f t="shared" si="21"/>
        <v>10.803749921745265</v>
      </c>
    </row>
    <row r="6" spans="1:90" ht="36" x14ac:dyDescent="0.25">
      <c r="A6" s="37" t="s">
        <v>3</v>
      </c>
      <c r="B6" s="80">
        <v>369.08818072000003</v>
      </c>
      <c r="C6" s="80">
        <v>853.74895160000051</v>
      </c>
      <c r="D6" s="85">
        <v>724.34445183000003</v>
      </c>
      <c r="E6" s="80">
        <v>794.81190579999998</v>
      </c>
      <c r="F6" s="85">
        <v>855.90958490000003</v>
      </c>
      <c r="G6" s="86">
        <v>768.40069389999996</v>
      </c>
      <c r="H6" s="83">
        <v>1017.9043793</v>
      </c>
      <c r="I6" s="86">
        <v>993.95714579999992</v>
      </c>
      <c r="J6" s="76">
        <f t="shared" si="22"/>
        <v>0</v>
      </c>
      <c r="K6" s="60">
        <f>C6-$B$6</f>
        <v>484.66077088000048</v>
      </c>
      <c r="L6" s="60">
        <f t="shared" ref="L6:Q6" si="26">D6-$B$6</f>
        <v>355.25627111</v>
      </c>
      <c r="M6" s="60">
        <f t="shared" si="26"/>
        <v>425.72372507999995</v>
      </c>
      <c r="N6" s="60">
        <f t="shared" si="26"/>
        <v>486.82140418</v>
      </c>
      <c r="O6" s="60">
        <f t="shared" si="26"/>
        <v>399.31251317999994</v>
      </c>
      <c r="P6" s="60">
        <f t="shared" si="26"/>
        <v>648.81619857999999</v>
      </c>
      <c r="Q6" s="61">
        <f t="shared" si="26"/>
        <v>624.86896507999995</v>
      </c>
      <c r="R6" s="59">
        <f>B6/$B6</f>
        <v>1</v>
      </c>
      <c r="S6" s="60">
        <f>C6/$B6</f>
        <v>2.3131300220303639</v>
      </c>
      <c r="T6" s="60">
        <f t="shared" si="9"/>
        <v>1.9625241058030702</v>
      </c>
      <c r="U6" s="60">
        <f t="shared" si="10"/>
        <v>2.1534471904505801</v>
      </c>
      <c r="V6" s="60">
        <f t="shared" si="10"/>
        <v>2.3189839978899665</v>
      </c>
      <c r="W6" s="60">
        <f>G6/$B6</f>
        <v>2.0818891908189521</v>
      </c>
      <c r="X6" s="60">
        <f t="shared" si="10"/>
        <v>2.7578893946544687</v>
      </c>
      <c r="Y6" s="60">
        <f t="shared" si="10"/>
        <v>2.6930072479184641</v>
      </c>
      <c r="Z6" s="76">
        <f t="shared" si="11"/>
        <v>100</v>
      </c>
      <c r="AA6" s="60">
        <f t="shared" si="2"/>
        <v>231.31300220303638</v>
      </c>
      <c r="AB6" s="60">
        <f t="shared" si="2"/>
        <v>196.25241058030701</v>
      </c>
      <c r="AC6" s="60">
        <f t="shared" si="2"/>
        <v>215.34471904505801</v>
      </c>
      <c r="AD6" s="60">
        <f t="shared" si="2"/>
        <v>231.89839978899664</v>
      </c>
      <c r="AE6" s="60">
        <f t="shared" si="2"/>
        <v>208.18891908189522</v>
      </c>
      <c r="AF6" s="60">
        <f t="shared" si="2"/>
        <v>275.78893946544684</v>
      </c>
      <c r="AG6" s="77">
        <f t="shared" si="2"/>
        <v>269.30072479184639</v>
      </c>
      <c r="AH6" s="76">
        <f t="shared" si="12"/>
        <v>0</v>
      </c>
      <c r="AI6" s="60">
        <f t="shared" si="12"/>
        <v>131.31300220303638</v>
      </c>
      <c r="AJ6" s="60">
        <f t="shared" si="12"/>
        <v>96.252410580307014</v>
      </c>
      <c r="AK6" s="60">
        <f t="shared" si="12"/>
        <v>115.34471904505801</v>
      </c>
      <c r="AL6" s="60">
        <f t="shared" si="3"/>
        <v>131.89839978899664</v>
      </c>
      <c r="AM6" s="60">
        <f t="shared" si="3"/>
        <v>108.18891908189522</v>
      </c>
      <c r="AN6" s="60">
        <f t="shared" si="3"/>
        <v>175.78893946544684</v>
      </c>
      <c r="AO6" s="61">
        <f t="shared" si="3"/>
        <v>169.30072479184639</v>
      </c>
      <c r="AQ6" s="37" t="s">
        <v>3</v>
      </c>
      <c r="AR6" s="80">
        <v>369.08818072000003</v>
      </c>
      <c r="AS6" s="80">
        <v>853.74895160000051</v>
      </c>
      <c r="AT6" s="85">
        <v>724.34445183000003</v>
      </c>
      <c r="AU6" s="80">
        <v>794.81190579999998</v>
      </c>
      <c r="AV6" s="85">
        <v>855.90958490000003</v>
      </c>
      <c r="AW6" s="86">
        <v>768.40069389999996</v>
      </c>
      <c r="AX6" s="83">
        <v>1017.9043793</v>
      </c>
      <c r="AY6" s="86">
        <v>993.95714579999992</v>
      </c>
      <c r="AZ6" s="76">
        <v>0</v>
      </c>
      <c r="BA6" s="60">
        <f t="shared" si="25"/>
        <v>484.66077088000048</v>
      </c>
      <c r="BB6" s="60">
        <f t="shared" si="13"/>
        <v>-129.40449977000048</v>
      </c>
      <c r="BC6" s="60">
        <f>AU6-AT6</f>
        <v>70.467453969999951</v>
      </c>
      <c r="BD6" s="60">
        <f t="shared" si="13"/>
        <v>61.09767910000005</v>
      </c>
      <c r="BE6" s="60">
        <f>AW6-AV6</f>
        <v>-87.508891000000062</v>
      </c>
      <c r="BF6" s="60">
        <f t="shared" si="4"/>
        <v>249.50368539999999</v>
      </c>
      <c r="BG6" s="60">
        <f t="shared" si="4"/>
        <v>-23.947233500000038</v>
      </c>
      <c r="BH6" s="59">
        <f t="shared" si="14"/>
        <v>1</v>
      </c>
      <c r="BI6" s="60">
        <f t="shared" si="15"/>
        <v>2.3131300220303639</v>
      </c>
      <c r="BJ6" s="60">
        <f t="shared" si="15"/>
        <v>0.84842792541357137</v>
      </c>
      <c r="BK6" s="60">
        <f t="shared" si="15"/>
        <v>1.0972844532624906</v>
      </c>
      <c r="BL6" s="60">
        <f t="shared" si="15"/>
        <v>1.07687061385738</v>
      </c>
      <c r="BM6" s="60">
        <f t="shared" si="15"/>
        <v>0.89775918795181608</v>
      </c>
      <c r="BN6" s="60">
        <f t="shared" si="5"/>
        <v>1.3247051797072824</v>
      </c>
      <c r="BO6" s="60">
        <f t="shared" si="5"/>
        <v>0.97647398519253037</v>
      </c>
      <c r="BP6" s="76">
        <f t="shared" si="16"/>
        <v>100</v>
      </c>
      <c r="BQ6" s="60">
        <f t="shared" si="16"/>
        <v>231.31300220303638</v>
      </c>
      <c r="BR6" s="60">
        <f>BJ6*100</f>
        <v>84.842792541357142</v>
      </c>
      <c r="BS6" s="60">
        <f t="shared" si="6"/>
        <v>109.72844532624906</v>
      </c>
      <c r="BT6" s="60">
        <f t="shared" si="6"/>
        <v>107.68706138573801</v>
      </c>
      <c r="BU6" s="60">
        <f t="shared" si="6"/>
        <v>89.77591879518161</v>
      </c>
      <c r="BV6" s="60">
        <f t="shared" si="6"/>
        <v>132.47051797072825</v>
      </c>
      <c r="BW6" s="60">
        <f t="shared" si="6"/>
        <v>97.647398519253031</v>
      </c>
      <c r="BX6" s="76">
        <f t="shared" si="17"/>
        <v>0</v>
      </c>
      <c r="BY6" s="60">
        <f t="shared" si="17"/>
        <v>131.31300220303638</v>
      </c>
      <c r="BZ6" s="60">
        <f t="shared" si="17"/>
        <v>-15.157207458642858</v>
      </c>
      <c r="CA6" s="60">
        <f t="shared" si="17"/>
        <v>9.7284453262490587</v>
      </c>
      <c r="CB6" s="60">
        <f t="shared" si="7"/>
        <v>7.687061385738005</v>
      </c>
      <c r="CC6" s="60">
        <f t="shared" si="7"/>
        <v>-10.22408120481839</v>
      </c>
      <c r="CD6" s="60">
        <f t="shared" si="7"/>
        <v>32.470517970728253</v>
      </c>
      <c r="CE6" s="61">
        <f t="shared" si="7"/>
        <v>-2.3526014807469693</v>
      </c>
      <c r="CG6" s="88" t="s">
        <v>3</v>
      </c>
      <c r="CH6" s="138">
        <f t="shared" si="18"/>
        <v>797.27066173125002</v>
      </c>
      <c r="CI6" s="139">
        <f t="shared" ref="CI6:CI69" si="27">Q6/7</f>
        <v>89.266995011428563</v>
      </c>
      <c r="CJ6" s="139">
        <f t="shared" si="19"/>
        <v>1.1520265899976874</v>
      </c>
      <c r="CK6" s="139">
        <f t="shared" si="20"/>
        <v>115.20265899976874</v>
      </c>
      <c r="CL6" s="140">
        <f t="shared" si="21"/>
        <v>15.202658999768744</v>
      </c>
    </row>
    <row r="7" spans="1:90" ht="36" x14ac:dyDescent="0.25">
      <c r="A7" s="37" t="s">
        <v>4</v>
      </c>
      <c r="B7" s="80">
        <v>218.75329617</v>
      </c>
      <c r="C7" s="80">
        <v>326.35382820000024</v>
      </c>
      <c r="D7" s="85">
        <v>310.60667799999999</v>
      </c>
      <c r="E7" s="80">
        <v>328.24740100000002</v>
      </c>
      <c r="F7" s="85">
        <v>389.81903939999995</v>
      </c>
      <c r="G7" s="86">
        <v>367.44730349999998</v>
      </c>
      <c r="H7" s="83">
        <v>371.79059410000002</v>
      </c>
      <c r="I7" s="86">
        <v>367.04183639999997</v>
      </c>
      <c r="J7" s="76">
        <f t="shared" si="22"/>
        <v>0</v>
      </c>
      <c r="K7" s="60">
        <f>C7-$B$7</f>
        <v>107.60053203000024</v>
      </c>
      <c r="L7" s="60">
        <f t="shared" ref="L7:Q7" si="28">D7-$B$7</f>
        <v>91.853381829999989</v>
      </c>
      <c r="M7" s="60">
        <f>E7-$B$7</f>
        <v>109.49410483000003</v>
      </c>
      <c r="N7" s="60">
        <f t="shared" si="28"/>
        <v>171.06574322999995</v>
      </c>
      <c r="O7" s="60">
        <f t="shared" si="28"/>
        <v>148.69400732999998</v>
      </c>
      <c r="P7" s="60">
        <f t="shared" si="28"/>
        <v>153.03729793000002</v>
      </c>
      <c r="Q7" s="61">
        <f t="shared" si="28"/>
        <v>148.28854022999997</v>
      </c>
      <c r="R7" s="59">
        <f t="shared" si="9"/>
        <v>1</v>
      </c>
      <c r="S7" s="60">
        <f t="shared" si="9"/>
        <v>1.4918807346627614</v>
      </c>
      <c r="T7" s="60">
        <f>D7/$B7</f>
        <v>1.4198948470180668</v>
      </c>
      <c r="U7" s="60">
        <f t="shared" si="10"/>
        <v>1.5005369370293224</v>
      </c>
      <c r="V7" s="60">
        <f t="shared" si="10"/>
        <v>1.7820030428115672</v>
      </c>
      <c r="W7" s="60">
        <f t="shared" si="10"/>
        <v>1.6797337911399755</v>
      </c>
      <c r="X7" s="60">
        <f t="shared" si="10"/>
        <v>1.6995885347074724</v>
      </c>
      <c r="Y7" s="60">
        <f t="shared" si="10"/>
        <v>1.6778802551837222</v>
      </c>
      <c r="Z7" s="76">
        <f t="shared" si="11"/>
        <v>100</v>
      </c>
      <c r="AA7" s="60">
        <f t="shared" si="2"/>
        <v>149.18807346627614</v>
      </c>
      <c r="AB7" s="60">
        <f t="shared" si="2"/>
        <v>141.98948470180667</v>
      </c>
      <c r="AC7" s="60">
        <f t="shared" si="2"/>
        <v>150.05369370293224</v>
      </c>
      <c r="AD7" s="60">
        <f t="shared" si="2"/>
        <v>178.20030428115672</v>
      </c>
      <c r="AE7" s="60">
        <f t="shared" si="2"/>
        <v>167.97337911399754</v>
      </c>
      <c r="AF7" s="60">
        <f t="shared" si="2"/>
        <v>169.95885347074724</v>
      </c>
      <c r="AG7" s="77">
        <f t="shared" si="2"/>
        <v>167.78802551837222</v>
      </c>
      <c r="AH7" s="76">
        <f t="shared" si="12"/>
        <v>0</v>
      </c>
      <c r="AI7" s="60">
        <f t="shared" si="12"/>
        <v>49.188073466276137</v>
      </c>
      <c r="AJ7" s="60">
        <f t="shared" si="12"/>
        <v>41.989484701806674</v>
      </c>
      <c r="AK7" s="60">
        <f t="shared" si="12"/>
        <v>50.053693702932236</v>
      </c>
      <c r="AL7" s="60">
        <f t="shared" si="3"/>
        <v>78.200304281156718</v>
      </c>
      <c r="AM7" s="60">
        <f t="shared" si="3"/>
        <v>67.973379113997538</v>
      </c>
      <c r="AN7" s="60">
        <f t="shared" si="3"/>
        <v>69.958853470747243</v>
      </c>
      <c r="AO7" s="61">
        <f t="shared" si="3"/>
        <v>67.788025518372223</v>
      </c>
      <c r="AQ7" s="37" t="s">
        <v>4</v>
      </c>
      <c r="AR7" s="80">
        <v>218.75329617</v>
      </c>
      <c r="AS7" s="80">
        <v>326.35382820000024</v>
      </c>
      <c r="AT7" s="85">
        <v>310.60667799999999</v>
      </c>
      <c r="AU7" s="80">
        <v>328.24740100000002</v>
      </c>
      <c r="AV7" s="85">
        <v>389.81903939999995</v>
      </c>
      <c r="AW7" s="86">
        <v>367.44730349999998</v>
      </c>
      <c r="AX7" s="83">
        <v>371.79059410000002</v>
      </c>
      <c r="AY7" s="86">
        <v>367.04183639999997</v>
      </c>
      <c r="AZ7" s="76">
        <v>0</v>
      </c>
      <c r="BA7" s="60">
        <f t="shared" si="25"/>
        <v>107.60053203000024</v>
      </c>
      <c r="BB7" s="60">
        <f t="shared" si="13"/>
        <v>-15.747150200000249</v>
      </c>
      <c r="BC7" s="60">
        <f>AU7-AT7</f>
        <v>17.640723000000037</v>
      </c>
      <c r="BD7" s="60">
        <f t="shared" si="13"/>
        <v>61.571638399999927</v>
      </c>
      <c r="BE7" s="60">
        <f t="shared" si="4"/>
        <v>-22.371735899999976</v>
      </c>
      <c r="BF7" s="60">
        <f t="shared" si="4"/>
        <v>4.3432906000000457</v>
      </c>
      <c r="BG7" s="60">
        <f t="shared" si="4"/>
        <v>-4.7487577000000556</v>
      </c>
      <c r="BH7" s="59">
        <f t="shared" si="14"/>
        <v>1</v>
      </c>
      <c r="BI7" s="60">
        <f t="shared" si="15"/>
        <v>1.4918807346627614</v>
      </c>
      <c r="BJ7" s="60">
        <f t="shared" si="15"/>
        <v>0.95174822894876576</v>
      </c>
      <c r="BK7" s="60">
        <f>AU7/AT7</f>
        <v>1.0567944099386042</v>
      </c>
      <c r="BL7" s="60">
        <f>AV7/AU7</f>
        <v>1.1875769258566038</v>
      </c>
      <c r="BM7" s="60">
        <f t="shared" si="15"/>
        <v>0.94260994554182365</v>
      </c>
      <c r="BN7" s="60">
        <f t="shared" si="5"/>
        <v>1.0118201727394089</v>
      </c>
      <c r="BO7" s="60">
        <f t="shared" si="5"/>
        <v>0.98722733233341886</v>
      </c>
      <c r="BP7" s="76">
        <f t="shared" si="16"/>
        <v>100</v>
      </c>
      <c r="BQ7" s="60">
        <f t="shared" si="16"/>
        <v>149.18807346627614</v>
      </c>
      <c r="BR7" s="60">
        <f t="shared" si="6"/>
        <v>95.17482289487657</v>
      </c>
      <c r="BS7" s="60">
        <f t="shared" si="6"/>
        <v>105.67944099386042</v>
      </c>
      <c r="BT7" s="60">
        <f t="shared" si="6"/>
        <v>118.75769258566038</v>
      </c>
      <c r="BU7" s="60">
        <f t="shared" si="6"/>
        <v>94.260994554182361</v>
      </c>
      <c r="BV7" s="60">
        <f t="shared" si="6"/>
        <v>101.1820172739409</v>
      </c>
      <c r="BW7" s="60">
        <f t="shared" si="6"/>
        <v>98.722733233341884</v>
      </c>
      <c r="BX7" s="76">
        <f t="shared" si="17"/>
        <v>0</v>
      </c>
      <c r="BY7" s="60">
        <f t="shared" si="17"/>
        <v>49.188073466276137</v>
      </c>
      <c r="BZ7" s="60">
        <f t="shared" si="17"/>
        <v>-4.82517710512343</v>
      </c>
      <c r="CA7" s="60">
        <f t="shared" si="17"/>
        <v>5.6794409938604247</v>
      </c>
      <c r="CB7" s="60">
        <f t="shared" si="7"/>
        <v>18.757692585660379</v>
      </c>
      <c r="CC7" s="60">
        <f t="shared" si="7"/>
        <v>-5.7390054458176394</v>
      </c>
      <c r="CD7" s="60">
        <f t="shared" si="7"/>
        <v>1.1820172739409003</v>
      </c>
      <c r="CE7" s="61">
        <f t="shared" si="7"/>
        <v>-1.2772667666581157</v>
      </c>
      <c r="CG7" s="88" t="s">
        <v>4</v>
      </c>
      <c r="CH7" s="138">
        <f t="shared" si="18"/>
        <v>335.00749709625006</v>
      </c>
      <c r="CI7" s="139">
        <f t="shared" si="27"/>
        <v>21.184077175714283</v>
      </c>
      <c r="CJ7" s="139">
        <f t="shared" si="19"/>
        <v>1.0767346993686771</v>
      </c>
      <c r="CK7" s="139">
        <f t="shared" si="20"/>
        <v>107.6734699368677</v>
      </c>
      <c r="CL7" s="140">
        <f t="shared" si="21"/>
        <v>7.6734699368677042</v>
      </c>
    </row>
    <row r="8" spans="1:90" ht="24" x14ac:dyDescent="0.25">
      <c r="A8" s="37" t="s">
        <v>5</v>
      </c>
      <c r="B8" s="80">
        <v>180.30222906999998</v>
      </c>
      <c r="C8" s="80">
        <v>232.17959470000031</v>
      </c>
      <c r="D8" s="85">
        <v>238.39019886000003</v>
      </c>
      <c r="E8" s="80">
        <v>269.70714139999995</v>
      </c>
      <c r="F8" s="85">
        <v>278.57608649999997</v>
      </c>
      <c r="G8" s="86">
        <v>295.1547549</v>
      </c>
      <c r="H8" s="83">
        <v>318.89852180000003</v>
      </c>
      <c r="I8" s="86">
        <v>316.40838860000002</v>
      </c>
      <c r="J8" s="76">
        <f t="shared" si="22"/>
        <v>0</v>
      </c>
      <c r="K8" s="60">
        <f t="shared" ref="K8:Q23" si="29">C8-$B8</f>
        <v>51.877365630000327</v>
      </c>
      <c r="L8" s="60">
        <f t="shared" si="29"/>
        <v>58.087969790000045</v>
      </c>
      <c r="M8" s="60">
        <f t="shared" si="29"/>
        <v>89.404912329999974</v>
      </c>
      <c r="N8" s="60">
        <f t="shared" si="29"/>
        <v>98.273857429999993</v>
      </c>
      <c r="O8" s="60">
        <f>G8-$B8</f>
        <v>114.85252583000002</v>
      </c>
      <c r="P8" s="60">
        <f t="shared" si="29"/>
        <v>138.59629273000004</v>
      </c>
      <c r="Q8" s="61">
        <f t="shared" si="29"/>
        <v>136.10615953000004</v>
      </c>
      <c r="R8" s="59">
        <f t="shared" si="9"/>
        <v>1</v>
      </c>
      <c r="S8" s="60">
        <f t="shared" si="9"/>
        <v>1.2877244829283814</v>
      </c>
      <c r="T8" s="60">
        <f t="shared" si="9"/>
        <v>1.3221700036079318</v>
      </c>
      <c r="U8" s="60">
        <f t="shared" si="10"/>
        <v>1.495861381144044</v>
      </c>
      <c r="V8" s="60">
        <f>F8/$B8</f>
        <v>1.5450507070095425</v>
      </c>
      <c r="W8" s="60">
        <f t="shared" si="10"/>
        <v>1.6370000327916636</v>
      </c>
      <c r="X8" s="60">
        <f t="shared" si="10"/>
        <v>1.7686887369328743</v>
      </c>
      <c r="Y8" s="60">
        <f t="shared" si="10"/>
        <v>1.7548778527699656</v>
      </c>
      <c r="Z8" s="76">
        <f t="shared" si="11"/>
        <v>100</v>
      </c>
      <c r="AA8" s="60">
        <f t="shared" si="2"/>
        <v>128.77244829283813</v>
      </c>
      <c r="AB8" s="60">
        <f t="shared" si="2"/>
        <v>132.21700036079318</v>
      </c>
      <c r="AC8" s="60">
        <f t="shared" si="2"/>
        <v>149.58613811440441</v>
      </c>
      <c r="AD8" s="60">
        <f t="shared" si="2"/>
        <v>154.50507070095426</v>
      </c>
      <c r="AE8" s="60">
        <f t="shared" si="2"/>
        <v>163.70000327916637</v>
      </c>
      <c r="AF8" s="60">
        <f t="shared" si="2"/>
        <v>176.86887369328744</v>
      </c>
      <c r="AG8" s="77">
        <f t="shared" si="2"/>
        <v>175.48778527699656</v>
      </c>
      <c r="AH8" s="76">
        <f t="shared" si="12"/>
        <v>0</v>
      </c>
      <c r="AI8" s="60">
        <f t="shared" si="12"/>
        <v>28.772448292838135</v>
      </c>
      <c r="AJ8" s="60">
        <f t="shared" si="12"/>
        <v>32.217000360793179</v>
      </c>
      <c r="AK8" s="60">
        <f t="shared" si="12"/>
        <v>49.586138114404406</v>
      </c>
      <c r="AL8" s="60">
        <f t="shared" si="3"/>
        <v>54.505070700954263</v>
      </c>
      <c r="AM8" s="60">
        <f t="shared" si="3"/>
        <v>63.700003279166367</v>
      </c>
      <c r="AN8" s="60">
        <f t="shared" si="3"/>
        <v>76.868873693287441</v>
      </c>
      <c r="AO8" s="61">
        <f t="shared" si="3"/>
        <v>75.487785276996561</v>
      </c>
      <c r="AQ8" s="37" t="s">
        <v>5</v>
      </c>
      <c r="AR8" s="80">
        <v>180.30222906999998</v>
      </c>
      <c r="AS8" s="80">
        <v>232.17959470000031</v>
      </c>
      <c r="AT8" s="85">
        <v>238.39019886000003</v>
      </c>
      <c r="AU8" s="80">
        <v>269.70714139999995</v>
      </c>
      <c r="AV8" s="85">
        <v>278.57608649999997</v>
      </c>
      <c r="AW8" s="86">
        <v>295.1547549</v>
      </c>
      <c r="AX8" s="83">
        <v>318.89852180000003</v>
      </c>
      <c r="AY8" s="86">
        <v>316.40838860000002</v>
      </c>
      <c r="AZ8" s="76">
        <v>0</v>
      </c>
      <c r="BA8" s="60">
        <f t="shared" si="25"/>
        <v>51.877365630000327</v>
      </c>
      <c r="BB8" s="60">
        <f t="shared" si="13"/>
        <v>6.2106041599997184</v>
      </c>
      <c r="BC8" s="60">
        <f t="shared" si="13"/>
        <v>31.316942539999928</v>
      </c>
      <c r="BD8" s="60">
        <f t="shared" si="13"/>
        <v>8.868945100000019</v>
      </c>
      <c r="BE8" s="60">
        <f t="shared" si="4"/>
        <v>16.578668400000026</v>
      </c>
      <c r="BF8" s="60">
        <f t="shared" si="4"/>
        <v>23.743766900000026</v>
      </c>
      <c r="BG8" s="60">
        <f t="shared" si="4"/>
        <v>-2.4901332000000025</v>
      </c>
      <c r="BH8" s="59">
        <f t="shared" si="14"/>
        <v>1</v>
      </c>
      <c r="BI8" s="60">
        <f t="shared" si="15"/>
        <v>1.2877244829283814</v>
      </c>
      <c r="BJ8" s="60">
        <f t="shared" si="15"/>
        <v>1.0267491386055025</v>
      </c>
      <c r="BK8" s="60">
        <f t="shared" si="15"/>
        <v>1.131368414849939</v>
      </c>
      <c r="BL8" s="60">
        <f t="shared" si="15"/>
        <v>1.03288361240256</v>
      </c>
      <c r="BM8" s="60">
        <f t="shared" si="15"/>
        <v>1.0595121735260649</v>
      </c>
      <c r="BN8" s="60">
        <f t="shared" si="5"/>
        <v>1.0804451444735983</v>
      </c>
      <c r="BO8" s="60">
        <f t="shared" si="5"/>
        <v>0.99219145580874879</v>
      </c>
      <c r="BP8" s="76">
        <f t="shared" si="16"/>
        <v>100</v>
      </c>
      <c r="BQ8" s="60">
        <f t="shared" si="16"/>
        <v>128.77244829283813</v>
      </c>
      <c r="BR8" s="60">
        <f t="shared" si="6"/>
        <v>102.67491386055025</v>
      </c>
      <c r="BS8" s="60">
        <f t="shared" si="6"/>
        <v>113.13684148499389</v>
      </c>
      <c r="BT8" s="60">
        <f t="shared" si="6"/>
        <v>103.28836124025599</v>
      </c>
      <c r="BU8" s="60">
        <f t="shared" si="6"/>
        <v>105.95121735260649</v>
      </c>
      <c r="BV8" s="60">
        <f t="shared" si="6"/>
        <v>108.04451444735983</v>
      </c>
      <c r="BW8" s="60">
        <f t="shared" si="6"/>
        <v>99.21914558087488</v>
      </c>
      <c r="BX8" s="76">
        <f t="shared" si="17"/>
        <v>0</v>
      </c>
      <c r="BY8" s="60">
        <f t="shared" si="17"/>
        <v>28.772448292838135</v>
      </c>
      <c r="BZ8" s="60">
        <f t="shared" si="17"/>
        <v>2.674913860550248</v>
      </c>
      <c r="CA8" s="60">
        <f t="shared" si="17"/>
        <v>13.136841484993894</v>
      </c>
      <c r="CB8" s="60">
        <f t="shared" si="7"/>
        <v>3.2883612402559947</v>
      </c>
      <c r="CC8" s="60">
        <f t="shared" si="7"/>
        <v>5.9512173526064913</v>
      </c>
      <c r="CD8" s="60">
        <f t="shared" si="7"/>
        <v>8.0445144473598305</v>
      </c>
      <c r="CE8" s="61">
        <f t="shared" si="7"/>
        <v>-0.7808544191251201</v>
      </c>
      <c r="CG8" s="88" t="s">
        <v>5</v>
      </c>
      <c r="CH8" s="138">
        <f t="shared" si="18"/>
        <v>266.20211447874999</v>
      </c>
      <c r="CI8" s="139">
        <f t="shared" si="27"/>
        <v>19.443737075714292</v>
      </c>
      <c r="CJ8" s="139">
        <f t="shared" si="19"/>
        <v>1.0836584287195221</v>
      </c>
      <c r="CK8" s="139">
        <f t="shared" si="20"/>
        <v>108.36584287195221</v>
      </c>
      <c r="CL8" s="140">
        <f t="shared" si="21"/>
        <v>8.3658428719522107</v>
      </c>
    </row>
    <row r="9" spans="1:90" ht="36" x14ac:dyDescent="0.25">
      <c r="A9" s="37" t="s">
        <v>6</v>
      </c>
      <c r="B9" s="80">
        <v>86.784817400000009</v>
      </c>
      <c r="C9" s="80">
        <v>135.31526479999999</v>
      </c>
      <c r="D9" s="85">
        <v>110.557919</v>
      </c>
      <c r="E9" s="80">
        <v>142.18009469999998</v>
      </c>
      <c r="F9" s="85">
        <v>151.20186390000001</v>
      </c>
      <c r="G9" s="86">
        <v>132.78352179999999</v>
      </c>
      <c r="H9" s="83">
        <v>157.6247406</v>
      </c>
      <c r="I9" s="86">
        <v>170.6449283</v>
      </c>
      <c r="J9" s="76">
        <f t="shared" si="22"/>
        <v>0</v>
      </c>
      <c r="K9" s="60">
        <f t="shared" si="29"/>
        <v>48.530447399999986</v>
      </c>
      <c r="L9" s="60">
        <f t="shared" si="29"/>
        <v>23.77310159999999</v>
      </c>
      <c r="M9" s="60">
        <f t="shared" si="29"/>
        <v>55.395277299999975</v>
      </c>
      <c r="N9" s="60">
        <f t="shared" si="29"/>
        <v>64.417046499999998</v>
      </c>
      <c r="O9" s="60">
        <f t="shared" si="29"/>
        <v>45.99870439999998</v>
      </c>
      <c r="P9" s="60">
        <f t="shared" si="29"/>
        <v>70.839923199999987</v>
      </c>
      <c r="Q9" s="61">
        <f t="shared" si="29"/>
        <v>83.860110899999995</v>
      </c>
      <c r="R9" s="59">
        <f t="shared" si="9"/>
        <v>1</v>
      </c>
      <c r="S9" s="60">
        <f t="shared" si="9"/>
        <v>1.5592043499534975</v>
      </c>
      <c r="T9" s="60">
        <f t="shared" si="9"/>
        <v>1.2739315736579517</v>
      </c>
      <c r="U9" s="60">
        <f t="shared" si="10"/>
        <v>1.6383060880877069</v>
      </c>
      <c r="V9" s="60">
        <f t="shared" si="10"/>
        <v>1.7422617046377515</v>
      </c>
      <c r="W9" s="60">
        <f t="shared" si="10"/>
        <v>1.5300317011440756</v>
      </c>
      <c r="X9" s="60">
        <f t="shared" si="10"/>
        <v>1.8162709252874452</v>
      </c>
      <c r="Y9" s="60">
        <f t="shared" si="10"/>
        <v>1.9662993299102107</v>
      </c>
      <c r="Z9" s="76">
        <f t="shared" si="11"/>
        <v>100</v>
      </c>
      <c r="AA9" s="60">
        <f t="shared" si="2"/>
        <v>155.92043499534975</v>
      </c>
      <c r="AB9" s="60">
        <f t="shared" si="2"/>
        <v>127.39315736579518</v>
      </c>
      <c r="AC9" s="60">
        <f t="shared" si="2"/>
        <v>163.83060880877071</v>
      </c>
      <c r="AD9" s="60">
        <f t="shared" si="2"/>
        <v>174.22617046377516</v>
      </c>
      <c r="AE9" s="60">
        <f t="shared" si="2"/>
        <v>153.00317011440757</v>
      </c>
      <c r="AF9" s="60">
        <f t="shared" si="2"/>
        <v>181.62709252874453</v>
      </c>
      <c r="AG9" s="77">
        <f t="shared" si="2"/>
        <v>196.62993299102106</v>
      </c>
      <c r="AH9" s="76">
        <f t="shared" si="12"/>
        <v>0</v>
      </c>
      <c r="AI9" s="60">
        <f t="shared" si="12"/>
        <v>55.920434995349751</v>
      </c>
      <c r="AJ9" s="60">
        <f t="shared" si="12"/>
        <v>27.393157365795176</v>
      </c>
      <c r="AK9" s="60">
        <f t="shared" si="12"/>
        <v>63.830608808770705</v>
      </c>
      <c r="AL9" s="60">
        <f t="shared" si="3"/>
        <v>74.226170463775162</v>
      </c>
      <c r="AM9" s="60">
        <f t="shared" si="3"/>
        <v>53.003170114407567</v>
      </c>
      <c r="AN9" s="60">
        <f t="shared" si="3"/>
        <v>81.627092528744527</v>
      </c>
      <c r="AO9" s="61">
        <f t="shared" si="3"/>
        <v>96.629932991021064</v>
      </c>
      <c r="AQ9" s="37" t="s">
        <v>6</v>
      </c>
      <c r="AR9" s="80">
        <v>86.784817400000009</v>
      </c>
      <c r="AS9" s="80">
        <v>135.31526479999999</v>
      </c>
      <c r="AT9" s="85">
        <v>110.557919</v>
      </c>
      <c r="AU9" s="80">
        <v>142.18009469999998</v>
      </c>
      <c r="AV9" s="85">
        <v>151.20186390000001</v>
      </c>
      <c r="AW9" s="86">
        <v>132.78352179999999</v>
      </c>
      <c r="AX9" s="83">
        <v>157.6247406</v>
      </c>
      <c r="AY9" s="86">
        <v>170.6449283</v>
      </c>
      <c r="AZ9" s="76">
        <v>0</v>
      </c>
      <c r="BA9" s="60">
        <f t="shared" si="25"/>
        <v>48.530447399999986</v>
      </c>
      <c r="BB9" s="60">
        <f t="shared" si="13"/>
        <v>-24.757345799999996</v>
      </c>
      <c r="BC9" s="60">
        <f t="shared" si="13"/>
        <v>31.622175699999985</v>
      </c>
      <c r="BD9" s="60">
        <f t="shared" si="13"/>
        <v>9.0217692000000227</v>
      </c>
      <c r="BE9" s="60">
        <f t="shared" si="4"/>
        <v>-18.418342100000018</v>
      </c>
      <c r="BF9" s="60">
        <f t="shared" si="4"/>
        <v>24.841218800000007</v>
      </c>
      <c r="BG9" s="60">
        <f t="shared" si="4"/>
        <v>13.020187700000008</v>
      </c>
      <c r="BH9" s="59">
        <f t="shared" si="14"/>
        <v>1</v>
      </c>
      <c r="BI9" s="60">
        <f t="shared" si="15"/>
        <v>1.5592043499534975</v>
      </c>
      <c r="BJ9" s="60">
        <f t="shared" si="15"/>
        <v>0.81703951999360835</v>
      </c>
      <c r="BK9" s="60">
        <f t="shared" si="15"/>
        <v>1.2860236153685201</v>
      </c>
      <c r="BL9" s="60">
        <f t="shared" si="15"/>
        <v>1.0634531100787066</v>
      </c>
      <c r="BM9" s="60">
        <f t="shared" si="15"/>
        <v>0.87818706975608907</v>
      </c>
      <c r="BN9" s="60">
        <f t="shared" si="5"/>
        <v>1.1870805839704728</v>
      </c>
      <c r="BO9" s="60">
        <f t="shared" si="5"/>
        <v>1.0826024369679439</v>
      </c>
      <c r="BP9" s="76">
        <f t="shared" si="16"/>
        <v>100</v>
      </c>
      <c r="BQ9" s="60">
        <f t="shared" si="16"/>
        <v>155.92043499534975</v>
      </c>
      <c r="BR9" s="60">
        <f t="shared" si="6"/>
        <v>81.703951999360839</v>
      </c>
      <c r="BS9" s="60">
        <f t="shared" si="6"/>
        <v>128.60236153685202</v>
      </c>
      <c r="BT9" s="60">
        <f t="shared" si="6"/>
        <v>106.34531100787066</v>
      </c>
      <c r="BU9" s="60">
        <f t="shared" si="6"/>
        <v>87.818706975608904</v>
      </c>
      <c r="BV9" s="60">
        <f t="shared" si="6"/>
        <v>118.70805839704728</v>
      </c>
      <c r="BW9" s="60">
        <f t="shared" si="6"/>
        <v>108.26024369679439</v>
      </c>
      <c r="BX9" s="76">
        <f t="shared" si="17"/>
        <v>0</v>
      </c>
      <c r="BY9" s="60">
        <f t="shared" si="17"/>
        <v>55.920434995349751</v>
      </c>
      <c r="BZ9" s="60">
        <f t="shared" si="17"/>
        <v>-18.296048000639161</v>
      </c>
      <c r="CA9" s="60">
        <f t="shared" si="17"/>
        <v>28.602361536852015</v>
      </c>
      <c r="CB9" s="60">
        <f t="shared" si="7"/>
        <v>6.3453110078706629</v>
      </c>
      <c r="CC9" s="60">
        <f t="shared" si="7"/>
        <v>-12.181293024391096</v>
      </c>
      <c r="CD9" s="60">
        <f t="shared" si="7"/>
        <v>18.708058397047282</v>
      </c>
      <c r="CE9" s="61">
        <f t="shared" si="7"/>
        <v>8.2602436967943902</v>
      </c>
      <c r="CG9" s="88" t="s">
        <v>6</v>
      </c>
      <c r="CH9" s="138">
        <f t="shared" si="18"/>
        <v>135.88664381250001</v>
      </c>
      <c r="CI9" s="139">
        <f t="shared" si="27"/>
        <v>11.980015842857142</v>
      </c>
      <c r="CJ9" s="139">
        <f t="shared" si="19"/>
        <v>1.10141236383076</v>
      </c>
      <c r="CK9" s="139">
        <f t="shared" si="20"/>
        <v>110.14123638307601</v>
      </c>
      <c r="CL9" s="140">
        <f t="shared" si="21"/>
        <v>10.141236383076006</v>
      </c>
    </row>
    <row r="10" spans="1:90" ht="24" x14ac:dyDescent="0.25">
      <c r="A10" s="37" t="s">
        <v>7</v>
      </c>
      <c r="B10" s="80">
        <v>137.78130141</v>
      </c>
      <c r="C10" s="80">
        <v>179.32220719999984</v>
      </c>
      <c r="D10" s="85">
        <v>195.07438198</v>
      </c>
      <c r="E10" s="80">
        <v>238.9382166</v>
      </c>
      <c r="F10" s="85">
        <v>263.4996956</v>
      </c>
      <c r="G10" s="86">
        <v>258.9581258</v>
      </c>
      <c r="H10" s="83">
        <v>241.4073606</v>
      </c>
      <c r="I10" s="86">
        <v>256.39716570000002</v>
      </c>
      <c r="J10" s="76">
        <f t="shared" si="22"/>
        <v>0</v>
      </c>
      <c r="K10" s="60">
        <f t="shared" si="29"/>
        <v>41.54090578999984</v>
      </c>
      <c r="L10" s="60">
        <f t="shared" si="29"/>
        <v>57.293080570000001</v>
      </c>
      <c r="M10" s="60">
        <f t="shared" si="29"/>
        <v>101.15691519000001</v>
      </c>
      <c r="N10" s="60">
        <f t="shared" si="29"/>
        <v>125.71839419</v>
      </c>
      <c r="O10" s="60">
        <f t="shared" si="29"/>
        <v>121.17682439000001</v>
      </c>
      <c r="P10" s="60">
        <f t="shared" si="29"/>
        <v>103.62605919000001</v>
      </c>
      <c r="Q10" s="61">
        <f t="shared" si="29"/>
        <v>118.61586429000002</v>
      </c>
      <c r="R10" s="59">
        <f t="shared" si="9"/>
        <v>1</v>
      </c>
      <c r="S10" s="60">
        <f t="shared" si="9"/>
        <v>1.3014988635241971</v>
      </c>
      <c r="T10" s="60">
        <f t="shared" si="9"/>
        <v>1.4158262404526958</v>
      </c>
      <c r="U10" s="60">
        <f t="shared" si="10"/>
        <v>1.7341846401129883</v>
      </c>
      <c r="V10" s="60">
        <f t="shared" si="10"/>
        <v>1.9124488802431614</v>
      </c>
      <c r="W10" s="60">
        <f t="shared" si="10"/>
        <v>1.8794867166293521</v>
      </c>
      <c r="X10" s="60">
        <f t="shared" si="10"/>
        <v>1.7521053882459479</v>
      </c>
      <c r="Y10" s="60">
        <f t="shared" si="10"/>
        <v>1.8608995783617341</v>
      </c>
      <c r="Z10" s="76">
        <f t="shared" si="11"/>
        <v>100</v>
      </c>
      <c r="AA10" s="60">
        <f t="shared" si="2"/>
        <v>130.14988635241971</v>
      </c>
      <c r="AB10" s="60">
        <f t="shared" si="2"/>
        <v>141.58262404526957</v>
      </c>
      <c r="AC10" s="60">
        <f t="shared" si="2"/>
        <v>173.41846401129882</v>
      </c>
      <c r="AD10" s="60">
        <f t="shared" si="2"/>
        <v>191.24488802431614</v>
      </c>
      <c r="AE10" s="60">
        <f t="shared" si="2"/>
        <v>187.9486716629352</v>
      </c>
      <c r="AF10" s="60">
        <f t="shared" si="2"/>
        <v>175.21053882459478</v>
      </c>
      <c r="AG10" s="77">
        <f t="shared" si="2"/>
        <v>186.08995783617343</v>
      </c>
      <c r="AH10" s="76">
        <f t="shared" si="12"/>
        <v>0</v>
      </c>
      <c r="AI10" s="60">
        <f t="shared" si="12"/>
        <v>30.149886352419713</v>
      </c>
      <c r="AJ10" s="60">
        <f t="shared" si="12"/>
        <v>41.582624045269569</v>
      </c>
      <c r="AK10" s="60">
        <f t="shared" si="12"/>
        <v>73.418464011298823</v>
      </c>
      <c r="AL10" s="60">
        <f t="shared" si="3"/>
        <v>91.24488802431614</v>
      </c>
      <c r="AM10" s="60">
        <f t="shared" si="3"/>
        <v>87.948671662935197</v>
      </c>
      <c r="AN10" s="60">
        <f t="shared" si="3"/>
        <v>75.210538824594778</v>
      </c>
      <c r="AO10" s="61">
        <f t="shared" si="3"/>
        <v>86.089957836173426</v>
      </c>
      <c r="AQ10" s="37" t="s">
        <v>7</v>
      </c>
      <c r="AR10" s="80">
        <v>137.78130141</v>
      </c>
      <c r="AS10" s="80">
        <v>179.32220719999984</v>
      </c>
      <c r="AT10" s="85">
        <v>195.07438198</v>
      </c>
      <c r="AU10" s="80">
        <v>238.9382166</v>
      </c>
      <c r="AV10" s="85">
        <v>263.4996956</v>
      </c>
      <c r="AW10" s="86">
        <v>258.9581258</v>
      </c>
      <c r="AX10" s="83">
        <v>241.4073606</v>
      </c>
      <c r="AY10" s="86">
        <v>256.39716570000002</v>
      </c>
      <c r="AZ10" s="76">
        <v>0</v>
      </c>
      <c r="BA10" s="60">
        <f t="shared" si="25"/>
        <v>41.54090578999984</v>
      </c>
      <c r="BB10" s="60">
        <f t="shared" si="13"/>
        <v>15.752174780000161</v>
      </c>
      <c r="BC10" s="60">
        <f t="shared" si="13"/>
        <v>43.863834620000006</v>
      </c>
      <c r="BD10" s="60">
        <f t="shared" si="13"/>
        <v>24.561478999999991</v>
      </c>
      <c r="BE10" s="60">
        <f t="shared" si="4"/>
        <v>-4.5415697999999907</v>
      </c>
      <c r="BF10" s="60">
        <f t="shared" si="4"/>
        <v>-17.550765200000001</v>
      </c>
      <c r="BG10" s="60">
        <f t="shared" si="4"/>
        <v>14.989805100000012</v>
      </c>
      <c r="BH10" s="59">
        <f t="shared" si="14"/>
        <v>1</v>
      </c>
      <c r="BI10" s="60">
        <f t="shared" si="15"/>
        <v>1.3014988635241971</v>
      </c>
      <c r="BJ10" s="60">
        <f t="shared" si="15"/>
        <v>1.0878428557508866</v>
      </c>
      <c r="BK10" s="60">
        <f t="shared" si="15"/>
        <v>1.2248569708373964</v>
      </c>
      <c r="BL10" s="60">
        <f t="shared" si="15"/>
        <v>1.1027942676960618</v>
      </c>
      <c r="BM10" s="60">
        <f t="shared" si="15"/>
        <v>0.98276442107586259</v>
      </c>
      <c r="BN10" s="60">
        <f t="shared" si="5"/>
        <v>0.93222547025400193</v>
      </c>
      <c r="BO10" s="60">
        <f t="shared" si="5"/>
        <v>1.0620934053657021</v>
      </c>
      <c r="BP10" s="76">
        <f t="shared" si="16"/>
        <v>100</v>
      </c>
      <c r="BQ10" s="60">
        <f t="shared" si="16"/>
        <v>130.14988635241971</v>
      </c>
      <c r="BR10" s="60">
        <f t="shared" si="6"/>
        <v>108.78428557508866</v>
      </c>
      <c r="BS10" s="60">
        <f t="shared" si="6"/>
        <v>122.48569708373964</v>
      </c>
      <c r="BT10" s="60">
        <f t="shared" si="6"/>
        <v>110.27942676960618</v>
      </c>
      <c r="BU10" s="60">
        <f t="shared" si="6"/>
        <v>98.276442107586263</v>
      </c>
      <c r="BV10" s="60">
        <f t="shared" si="6"/>
        <v>93.222547025400189</v>
      </c>
      <c r="BW10" s="60">
        <f t="shared" si="6"/>
        <v>106.20934053657021</v>
      </c>
      <c r="BX10" s="76">
        <f t="shared" si="17"/>
        <v>0</v>
      </c>
      <c r="BY10" s="60">
        <f t="shared" si="17"/>
        <v>30.149886352419713</v>
      </c>
      <c r="BZ10" s="60">
        <f t="shared" si="17"/>
        <v>8.7842855750886599</v>
      </c>
      <c r="CA10" s="60">
        <f t="shared" si="17"/>
        <v>22.485697083739637</v>
      </c>
      <c r="CB10" s="60">
        <f t="shared" si="7"/>
        <v>10.279426769606175</v>
      </c>
      <c r="CC10" s="60">
        <f t="shared" si="7"/>
        <v>-1.7235578924137371</v>
      </c>
      <c r="CD10" s="60">
        <f t="shared" si="7"/>
        <v>-6.7774529745998109</v>
      </c>
      <c r="CE10" s="61">
        <f t="shared" si="7"/>
        <v>6.2093405365702097</v>
      </c>
      <c r="CG10" s="88" t="s">
        <v>7</v>
      </c>
      <c r="CH10" s="138">
        <f t="shared" si="18"/>
        <v>221.42230686124998</v>
      </c>
      <c r="CI10" s="139">
        <f t="shared" si="27"/>
        <v>16.945123470000002</v>
      </c>
      <c r="CJ10" s="139">
        <f t="shared" si="19"/>
        <v>1.0927777611603422</v>
      </c>
      <c r="CK10" s="139">
        <f t="shared" si="20"/>
        <v>109.27777611603422</v>
      </c>
      <c r="CL10" s="140">
        <f t="shared" si="21"/>
        <v>9.277776116034218</v>
      </c>
    </row>
    <row r="11" spans="1:90" ht="24" x14ac:dyDescent="0.25">
      <c r="A11" s="37" t="s">
        <v>8</v>
      </c>
      <c r="B11" s="80">
        <v>205.91972287999999</v>
      </c>
      <c r="C11" s="80">
        <v>250.5262359000003</v>
      </c>
      <c r="D11" s="85">
        <v>255.13400688999999</v>
      </c>
      <c r="E11" s="80">
        <v>279.11982330000001</v>
      </c>
      <c r="F11" s="85">
        <v>293.36171539999998</v>
      </c>
      <c r="G11" s="86">
        <v>285.82381760000004</v>
      </c>
      <c r="H11" s="83">
        <v>309.38998430000004</v>
      </c>
      <c r="I11" s="86">
        <v>339.86224399999998</v>
      </c>
      <c r="J11" s="76">
        <f t="shared" si="22"/>
        <v>0</v>
      </c>
      <c r="K11" s="60">
        <f t="shared" si="29"/>
        <v>44.606513020000307</v>
      </c>
      <c r="L11" s="60">
        <f>D11-$B11</f>
        <v>49.21428401</v>
      </c>
      <c r="M11" s="60">
        <f t="shared" si="29"/>
        <v>73.200100420000012</v>
      </c>
      <c r="N11" s="60">
        <f t="shared" si="29"/>
        <v>87.441992519999985</v>
      </c>
      <c r="O11" s="60">
        <f t="shared" si="29"/>
        <v>79.904094720000046</v>
      </c>
      <c r="P11" s="60">
        <f t="shared" si="29"/>
        <v>103.47026142000004</v>
      </c>
      <c r="Q11" s="61">
        <f t="shared" si="29"/>
        <v>133.94252111999998</v>
      </c>
      <c r="R11" s="59">
        <f t="shared" si="9"/>
        <v>1</v>
      </c>
      <c r="S11" s="60">
        <f t="shared" si="9"/>
        <v>1.2166208869948549</v>
      </c>
      <c r="T11" s="60">
        <f t="shared" si="9"/>
        <v>1.2389974273551236</v>
      </c>
      <c r="U11" s="60">
        <f t="shared" si="10"/>
        <v>1.3554788215340474</v>
      </c>
      <c r="V11" s="60">
        <f t="shared" si="10"/>
        <v>1.4246411722832248</v>
      </c>
      <c r="W11" s="60">
        <f t="shared" si="10"/>
        <v>1.3880351702229332</v>
      </c>
      <c r="X11" s="60">
        <f t="shared" si="10"/>
        <v>1.5024786357171696</v>
      </c>
      <c r="Y11" s="60">
        <f t="shared" si="10"/>
        <v>1.6504598940144029</v>
      </c>
      <c r="Z11" s="76">
        <f t="shared" si="11"/>
        <v>100</v>
      </c>
      <c r="AA11" s="60">
        <f t="shared" si="2"/>
        <v>121.66208869948549</v>
      </c>
      <c r="AB11" s="60">
        <f t="shared" si="2"/>
        <v>123.89974273551236</v>
      </c>
      <c r="AC11" s="60">
        <f t="shared" si="2"/>
        <v>135.54788215340474</v>
      </c>
      <c r="AD11" s="60">
        <f t="shared" si="2"/>
        <v>142.46411722832249</v>
      </c>
      <c r="AE11" s="60">
        <f t="shared" si="2"/>
        <v>138.80351702229333</v>
      </c>
      <c r="AF11" s="60">
        <f t="shared" si="2"/>
        <v>150.24786357171695</v>
      </c>
      <c r="AG11" s="77">
        <f t="shared" si="2"/>
        <v>165.04598940144029</v>
      </c>
      <c r="AH11" s="76">
        <f t="shared" si="12"/>
        <v>0</v>
      </c>
      <c r="AI11" s="60">
        <f t="shared" si="12"/>
        <v>21.662088699485494</v>
      </c>
      <c r="AJ11" s="60">
        <f t="shared" si="12"/>
        <v>23.899742735512362</v>
      </c>
      <c r="AK11" s="60">
        <f t="shared" si="12"/>
        <v>35.547882153404743</v>
      </c>
      <c r="AL11" s="60">
        <f t="shared" si="3"/>
        <v>42.464117228322493</v>
      </c>
      <c r="AM11" s="60">
        <f t="shared" si="3"/>
        <v>38.803517022293335</v>
      </c>
      <c r="AN11" s="60">
        <f t="shared" si="3"/>
        <v>50.247863571716948</v>
      </c>
      <c r="AO11" s="61">
        <f t="shared" si="3"/>
        <v>65.045989401440295</v>
      </c>
      <c r="AQ11" s="37" t="s">
        <v>8</v>
      </c>
      <c r="AR11" s="80">
        <v>205.91972287999999</v>
      </c>
      <c r="AS11" s="80">
        <v>250.5262359000003</v>
      </c>
      <c r="AT11" s="85">
        <v>255.13400688999999</v>
      </c>
      <c r="AU11" s="80">
        <v>279.11982330000001</v>
      </c>
      <c r="AV11" s="85">
        <v>293.36171539999998</v>
      </c>
      <c r="AW11" s="86">
        <v>285.82381760000004</v>
      </c>
      <c r="AX11" s="83">
        <v>309.38998430000004</v>
      </c>
      <c r="AY11" s="86">
        <v>339.86224399999998</v>
      </c>
      <c r="AZ11" s="76">
        <v>0</v>
      </c>
      <c r="BA11" s="60">
        <f t="shared" si="25"/>
        <v>44.606513020000307</v>
      </c>
      <c r="BB11" s="60">
        <f t="shared" si="13"/>
        <v>4.6077709899996933</v>
      </c>
      <c r="BC11" s="60">
        <f t="shared" si="13"/>
        <v>23.985816410000012</v>
      </c>
      <c r="BD11" s="60">
        <f t="shared" si="13"/>
        <v>14.241892099999973</v>
      </c>
      <c r="BE11" s="60">
        <f t="shared" si="4"/>
        <v>-7.5378977999999393</v>
      </c>
      <c r="BF11" s="60">
        <f t="shared" si="4"/>
        <v>23.566166699999997</v>
      </c>
      <c r="BG11" s="60">
        <f t="shared" si="4"/>
        <v>30.472259699999938</v>
      </c>
      <c r="BH11" s="59">
        <f t="shared" si="14"/>
        <v>1</v>
      </c>
      <c r="BI11" s="60">
        <f t="shared" si="15"/>
        <v>1.2166208869948549</v>
      </c>
      <c r="BJ11" s="60">
        <f t="shared" si="15"/>
        <v>1.0183923690604562</v>
      </c>
      <c r="BK11" s="60">
        <f t="shared" si="15"/>
        <v>1.0940126198870126</v>
      </c>
      <c r="BL11" s="60">
        <f t="shared" si="15"/>
        <v>1.0510242946259416</v>
      </c>
      <c r="BM11" s="60">
        <f t="shared" si="15"/>
        <v>0.97430510729826492</v>
      </c>
      <c r="BN11" s="60">
        <f t="shared" si="5"/>
        <v>1.0824499752955508</v>
      </c>
      <c r="BO11" s="60">
        <f t="shared" si="5"/>
        <v>1.0984914226261846</v>
      </c>
      <c r="BP11" s="76">
        <f t="shared" si="16"/>
        <v>100</v>
      </c>
      <c r="BQ11" s="60">
        <f t="shared" si="16"/>
        <v>121.66208869948549</v>
      </c>
      <c r="BR11" s="60">
        <f t="shared" si="6"/>
        <v>101.83923690604561</v>
      </c>
      <c r="BS11" s="60">
        <f t="shared" si="6"/>
        <v>109.40126198870126</v>
      </c>
      <c r="BT11" s="60">
        <f t="shared" si="6"/>
        <v>105.10242946259416</v>
      </c>
      <c r="BU11" s="60">
        <f t="shared" si="6"/>
        <v>97.430510729826494</v>
      </c>
      <c r="BV11" s="60">
        <f t="shared" si="6"/>
        <v>108.24499752955508</v>
      </c>
      <c r="BW11" s="60">
        <f t="shared" si="6"/>
        <v>109.84914226261846</v>
      </c>
      <c r="BX11" s="76">
        <f t="shared" si="17"/>
        <v>0</v>
      </c>
      <c r="BY11" s="60">
        <f t="shared" si="17"/>
        <v>21.662088699485494</v>
      </c>
      <c r="BZ11" s="60">
        <f t="shared" si="17"/>
        <v>1.8392369060456133</v>
      </c>
      <c r="CA11" s="60">
        <f t="shared" si="17"/>
        <v>9.4012619887012647</v>
      </c>
      <c r="CB11" s="60">
        <f t="shared" si="7"/>
        <v>5.1024294625941593</v>
      </c>
      <c r="CC11" s="60">
        <f t="shared" si="7"/>
        <v>-2.5694892701735057</v>
      </c>
      <c r="CD11" s="60">
        <f t="shared" si="7"/>
        <v>8.2449975295550786</v>
      </c>
      <c r="CE11" s="61">
        <f t="shared" si="7"/>
        <v>9.8491422626184573</v>
      </c>
      <c r="CG11" s="88" t="s">
        <v>8</v>
      </c>
      <c r="CH11" s="138">
        <f t="shared" si="18"/>
        <v>277.39219378375003</v>
      </c>
      <c r="CI11" s="139">
        <f t="shared" si="27"/>
        <v>19.134645874285713</v>
      </c>
      <c r="CJ11" s="139">
        <f t="shared" si="19"/>
        <v>1.074203158658563</v>
      </c>
      <c r="CK11" s="139">
        <f t="shared" si="20"/>
        <v>107.4203158658563</v>
      </c>
      <c r="CL11" s="140">
        <f t="shared" si="21"/>
        <v>7.4203158658562955</v>
      </c>
    </row>
    <row r="12" spans="1:90" ht="36" x14ac:dyDescent="0.25">
      <c r="A12" s="37" t="s">
        <v>9</v>
      </c>
      <c r="B12" s="80">
        <v>1290.7342466300001</v>
      </c>
      <c r="C12" s="80">
        <v>1941.7026169000037</v>
      </c>
      <c r="D12" s="85">
        <v>1476.8900538900002</v>
      </c>
      <c r="E12" s="80">
        <v>2006.3356907</v>
      </c>
      <c r="F12" s="85">
        <v>2739.0502695</v>
      </c>
      <c r="G12" s="86">
        <v>2907.3943663</v>
      </c>
      <c r="H12" s="83">
        <v>3642.1261681000001</v>
      </c>
      <c r="I12" s="86">
        <v>3295.7385489000003</v>
      </c>
      <c r="J12" s="76">
        <f t="shared" si="22"/>
        <v>0</v>
      </c>
      <c r="K12" s="60">
        <f t="shared" si="29"/>
        <v>650.96837027000356</v>
      </c>
      <c r="L12" s="60">
        <f>D12-$B12</f>
        <v>186.15580726000007</v>
      </c>
      <c r="M12" s="60">
        <f>E12-$B12</f>
        <v>715.60144406999984</v>
      </c>
      <c r="N12" s="60">
        <f t="shared" si="29"/>
        <v>1448.3160228699999</v>
      </c>
      <c r="O12" s="60">
        <f t="shared" si="29"/>
        <v>1616.6601196699999</v>
      </c>
      <c r="P12" s="60">
        <f t="shared" si="29"/>
        <v>2351.3919214699999</v>
      </c>
      <c r="Q12" s="61">
        <f>I12-$B12</f>
        <v>2005.0043022700002</v>
      </c>
      <c r="R12" s="59">
        <f t="shared" si="9"/>
        <v>1</v>
      </c>
      <c r="S12" s="60">
        <f t="shared" si="9"/>
        <v>1.5043395818849836</v>
      </c>
      <c r="T12" s="60">
        <f t="shared" si="9"/>
        <v>1.1442247370022431</v>
      </c>
      <c r="U12" s="60">
        <f t="shared" si="10"/>
        <v>1.5544142382046311</v>
      </c>
      <c r="V12" s="60">
        <f t="shared" si="10"/>
        <v>2.1220869258342163</v>
      </c>
      <c r="W12" s="60">
        <f t="shared" si="10"/>
        <v>2.2525119898933226</v>
      </c>
      <c r="X12" s="60">
        <f t="shared" si="10"/>
        <v>2.8217475267347161</v>
      </c>
      <c r="Y12" s="60">
        <f t="shared" si="10"/>
        <v>2.5533827412613399</v>
      </c>
      <c r="Z12" s="76">
        <f t="shared" si="11"/>
        <v>100</v>
      </c>
      <c r="AA12" s="60">
        <f t="shared" si="2"/>
        <v>150.43395818849837</v>
      </c>
      <c r="AB12" s="60">
        <f t="shared" si="2"/>
        <v>114.42247370022432</v>
      </c>
      <c r="AC12" s="60">
        <f t="shared" si="2"/>
        <v>155.44142382046311</v>
      </c>
      <c r="AD12" s="60">
        <f t="shared" si="2"/>
        <v>212.20869258342162</v>
      </c>
      <c r="AE12" s="60">
        <f t="shared" si="2"/>
        <v>225.25119898933227</v>
      </c>
      <c r="AF12" s="60">
        <f t="shared" si="2"/>
        <v>282.17475267347163</v>
      </c>
      <c r="AG12" s="77">
        <f t="shared" si="2"/>
        <v>255.338274126134</v>
      </c>
      <c r="AH12" s="76">
        <f t="shared" si="12"/>
        <v>0</v>
      </c>
      <c r="AI12" s="60">
        <f t="shared" si="12"/>
        <v>50.433958188498366</v>
      </c>
      <c r="AJ12" s="60">
        <f t="shared" si="12"/>
        <v>14.422473700224316</v>
      </c>
      <c r="AK12" s="60">
        <f t="shared" si="12"/>
        <v>55.441423820463115</v>
      </c>
      <c r="AL12" s="60">
        <f t="shared" si="3"/>
        <v>112.20869258342162</v>
      </c>
      <c r="AM12" s="60">
        <f t="shared" si="3"/>
        <v>125.25119898933227</v>
      </c>
      <c r="AN12" s="60">
        <f t="shared" si="3"/>
        <v>182.17475267347163</v>
      </c>
      <c r="AO12" s="61">
        <f t="shared" si="3"/>
        <v>155.338274126134</v>
      </c>
      <c r="AQ12" s="37" t="s">
        <v>9</v>
      </c>
      <c r="AR12" s="80">
        <v>1290.7342466300001</v>
      </c>
      <c r="AS12" s="80">
        <v>1941.7026169000037</v>
      </c>
      <c r="AT12" s="85">
        <v>1476.8900538900002</v>
      </c>
      <c r="AU12" s="80">
        <v>2006.3356907</v>
      </c>
      <c r="AV12" s="85">
        <v>2739.0502695</v>
      </c>
      <c r="AW12" s="86">
        <v>2907.3943663</v>
      </c>
      <c r="AX12" s="83">
        <v>3642.1261681000001</v>
      </c>
      <c r="AY12" s="86">
        <v>3295.7385489000003</v>
      </c>
      <c r="AZ12" s="76">
        <v>0</v>
      </c>
      <c r="BA12" s="60">
        <f t="shared" si="25"/>
        <v>650.96837027000356</v>
      </c>
      <c r="BB12" s="60">
        <f t="shared" si="13"/>
        <v>-464.81256301000349</v>
      </c>
      <c r="BC12" s="60">
        <f t="shared" si="13"/>
        <v>529.44563680999977</v>
      </c>
      <c r="BD12" s="60">
        <f t="shared" si="13"/>
        <v>732.71457880000003</v>
      </c>
      <c r="BE12" s="60">
        <f t="shared" si="4"/>
        <v>168.34409679999999</v>
      </c>
      <c r="BF12" s="60">
        <f t="shared" si="4"/>
        <v>734.73180180000008</v>
      </c>
      <c r="BG12" s="60">
        <f t="shared" si="4"/>
        <v>-346.38761919999979</v>
      </c>
      <c r="BH12" s="59">
        <f t="shared" si="14"/>
        <v>1</v>
      </c>
      <c r="BI12" s="60">
        <f t="shared" si="15"/>
        <v>1.5043395818849836</v>
      </c>
      <c r="BJ12" s="60">
        <f t="shared" si="15"/>
        <v>0.76061598776021988</v>
      </c>
      <c r="BK12" s="60">
        <f t="shared" si="15"/>
        <v>1.3584868321209733</v>
      </c>
      <c r="BL12" s="60">
        <f t="shared" si="15"/>
        <v>1.3652003910394275</v>
      </c>
      <c r="BM12" s="60">
        <f t="shared" si="15"/>
        <v>1.0614607547274881</v>
      </c>
      <c r="BN12" s="60">
        <f t="shared" si="5"/>
        <v>1.2527114347872361</v>
      </c>
      <c r="BO12" s="60">
        <f t="shared" si="5"/>
        <v>0.90489411865138625</v>
      </c>
      <c r="BP12" s="76">
        <f t="shared" si="16"/>
        <v>100</v>
      </c>
      <c r="BQ12" s="60">
        <f t="shared" si="16"/>
        <v>150.43395818849837</v>
      </c>
      <c r="BR12" s="60">
        <f t="shared" si="6"/>
        <v>76.061598776021981</v>
      </c>
      <c r="BS12" s="60">
        <f t="shared" si="6"/>
        <v>135.84868321209734</v>
      </c>
      <c r="BT12" s="60">
        <f t="shared" si="6"/>
        <v>136.52003910394274</v>
      </c>
      <c r="BU12" s="60">
        <f t="shared" si="6"/>
        <v>106.14607547274882</v>
      </c>
      <c r="BV12" s="60">
        <f t="shared" si="6"/>
        <v>125.27114347872362</v>
      </c>
      <c r="BW12" s="60">
        <f t="shared" si="6"/>
        <v>90.489411865138621</v>
      </c>
      <c r="BX12" s="76">
        <f t="shared" si="17"/>
        <v>0</v>
      </c>
      <c r="BY12" s="60">
        <f t="shared" si="17"/>
        <v>50.433958188498366</v>
      </c>
      <c r="BZ12" s="60">
        <f t="shared" si="17"/>
        <v>-23.938401223978019</v>
      </c>
      <c r="CA12" s="60">
        <f t="shared" si="17"/>
        <v>35.848683212097342</v>
      </c>
      <c r="CB12" s="60">
        <f t="shared" si="7"/>
        <v>36.520039103942736</v>
      </c>
      <c r="CC12" s="60">
        <f t="shared" si="7"/>
        <v>6.1460754727488194</v>
      </c>
      <c r="CD12" s="60">
        <f t="shared" si="7"/>
        <v>25.271143478723616</v>
      </c>
      <c r="CE12" s="61">
        <f t="shared" si="7"/>
        <v>-9.5105881348613792</v>
      </c>
      <c r="CG12" s="88" t="s">
        <v>9</v>
      </c>
      <c r="CH12" s="138">
        <f>SUM(B12:I12)/8</f>
        <v>2412.4964951150005</v>
      </c>
      <c r="CI12" s="139">
        <f t="shared" si="27"/>
        <v>286.42918603857146</v>
      </c>
      <c r="CJ12" s="139">
        <f t="shared" si="19"/>
        <v>1.1432979293712635</v>
      </c>
      <c r="CK12" s="139">
        <f t="shared" si="20"/>
        <v>114.32979293712636</v>
      </c>
      <c r="CL12" s="140">
        <f t="shared" si="21"/>
        <v>14.329792937126356</v>
      </c>
    </row>
    <row r="13" spans="1:90" ht="24" x14ac:dyDescent="0.25">
      <c r="A13" s="37" t="s">
        <v>10</v>
      </c>
      <c r="B13" s="80">
        <v>78.28205745999999</v>
      </c>
      <c r="C13" s="80">
        <v>128.34747729999987</v>
      </c>
      <c r="D13" s="85">
        <v>114.30838424</v>
      </c>
      <c r="E13" s="80">
        <v>137.62690930000002</v>
      </c>
      <c r="F13" s="85">
        <v>147.11345209999999</v>
      </c>
      <c r="G13" s="86">
        <v>145.7719146</v>
      </c>
      <c r="H13" s="83">
        <v>169.2781458</v>
      </c>
      <c r="I13" s="86">
        <v>177.3345142</v>
      </c>
      <c r="J13" s="76">
        <f t="shared" si="22"/>
        <v>0</v>
      </c>
      <c r="K13" s="60">
        <f t="shared" si="29"/>
        <v>50.065419839999876</v>
      </c>
      <c r="L13" s="60">
        <f t="shared" si="29"/>
        <v>36.026326780000005</v>
      </c>
      <c r="M13" s="60">
        <f t="shared" si="29"/>
        <v>59.344851840000032</v>
      </c>
      <c r="N13" s="60">
        <f t="shared" si="29"/>
        <v>68.831394639999999</v>
      </c>
      <c r="O13" s="60">
        <f t="shared" si="29"/>
        <v>67.489857140000012</v>
      </c>
      <c r="P13" s="60">
        <f t="shared" si="29"/>
        <v>90.996088340000014</v>
      </c>
      <c r="Q13" s="61">
        <f t="shared" si="29"/>
        <v>99.052456740000011</v>
      </c>
      <c r="R13" s="59">
        <f t="shared" si="9"/>
        <v>1</v>
      </c>
      <c r="S13" s="60">
        <f t="shared" si="9"/>
        <v>1.6395516605523808</v>
      </c>
      <c r="T13" s="60">
        <f t="shared" si="9"/>
        <v>1.4602118026651061</v>
      </c>
      <c r="U13" s="60">
        <f t="shared" si="10"/>
        <v>1.7580900881447021</v>
      </c>
      <c r="V13" s="60">
        <f t="shared" si="10"/>
        <v>1.879274215233433</v>
      </c>
      <c r="W13" s="60">
        <f t="shared" si="10"/>
        <v>1.8621369868118949</v>
      </c>
      <c r="X13" s="60">
        <f t="shared" si="10"/>
        <v>2.1624130904645238</v>
      </c>
      <c r="Y13" s="60">
        <f t="shared" si="10"/>
        <v>2.2653277130664731</v>
      </c>
      <c r="Z13" s="76">
        <f t="shared" si="11"/>
        <v>100</v>
      </c>
      <c r="AA13" s="60">
        <f t="shared" si="2"/>
        <v>163.95516605523807</v>
      </c>
      <c r="AB13" s="60">
        <f t="shared" si="2"/>
        <v>146.02118026651061</v>
      </c>
      <c r="AC13" s="60">
        <f t="shared" si="2"/>
        <v>175.80900881447022</v>
      </c>
      <c r="AD13" s="60">
        <f t="shared" si="2"/>
        <v>187.9274215233433</v>
      </c>
      <c r="AE13" s="60">
        <f t="shared" si="2"/>
        <v>186.2136986811895</v>
      </c>
      <c r="AF13" s="60">
        <f t="shared" si="2"/>
        <v>216.24130904645239</v>
      </c>
      <c r="AG13" s="77">
        <f t="shared" si="2"/>
        <v>226.53277130664731</v>
      </c>
      <c r="AH13" s="76">
        <f t="shared" si="12"/>
        <v>0</v>
      </c>
      <c r="AI13" s="60">
        <f t="shared" si="12"/>
        <v>63.955166055238067</v>
      </c>
      <c r="AJ13" s="60">
        <f t="shared" si="12"/>
        <v>46.021180266510612</v>
      </c>
      <c r="AK13" s="60">
        <f t="shared" si="12"/>
        <v>75.809008814470218</v>
      </c>
      <c r="AL13" s="60">
        <f t="shared" si="3"/>
        <v>87.927421523343298</v>
      </c>
      <c r="AM13" s="60">
        <f t="shared" si="3"/>
        <v>86.213698681189499</v>
      </c>
      <c r="AN13" s="60">
        <f t="shared" si="3"/>
        <v>116.24130904645239</v>
      </c>
      <c r="AO13" s="61">
        <f t="shared" si="3"/>
        <v>126.53277130664731</v>
      </c>
      <c r="AQ13" s="37" t="s">
        <v>10</v>
      </c>
      <c r="AR13" s="80">
        <v>78.28205745999999</v>
      </c>
      <c r="AS13" s="80">
        <v>128.34747729999987</v>
      </c>
      <c r="AT13" s="85">
        <v>114.30838424</v>
      </c>
      <c r="AU13" s="80">
        <v>137.62690930000002</v>
      </c>
      <c r="AV13" s="85">
        <v>147.11345209999999</v>
      </c>
      <c r="AW13" s="86">
        <v>145.7719146</v>
      </c>
      <c r="AX13" s="83">
        <v>169.2781458</v>
      </c>
      <c r="AY13" s="86">
        <v>177.3345142</v>
      </c>
      <c r="AZ13" s="76">
        <v>0</v>
      </c>
      <c r="BA13" s="60">
        <f t="shared" si="25"/>
        <v>50.065419839999876</v>
      </c>
      <c r="BB13" s="60">
        <f t="shared" si="13"/>
        <v>-14.039093059999871</v>
      </c>
      <c r="BC13" s="60">
        <f t="shared" si="13"/>
        <v>23.318525060000027</v>
      </c>
      <c r="BD13" s="60">
        <f t="shared" si="13"/>
        <v>9.4865427999999667</v>
      </c>
      <c r="BE13" s="60">
        <f t="shared" si="4"/>
        <v>-1.3415374999999869</v>
      </c>
      <c r="BF13" s="60">
        <f t="shared" si="4"/>
        <v>23.506231200000002</v>
      </c>
      <c r="BG13" s="60">
        <f t="shared" si="4"/>
        <v>8.0563683999999967</v>
      </c>
      <c r="BH13" s="59">
        <f t="shared" si="14"/>
        <v>1</v>
      </c>
      <c r="BI13" s="60">
        <f t="shared" si="15"/>
        <v>1.6395516605523808</v>
      </c>
      <c r="BJ13" s="60">
        <f t="shared" si="15"/>
        <v>0.89061652511342437</v>
      </c>
      <c r="BK13" s="60">
        <f t="shared" si="15"/>
        <v>1.2039966290752639</v>
      </c>
      <c r="BL13" s="60">
        <f t="shared" si="15"/>
        <v>1.0689294182965421</v>
      </c>
      <c r="BM13" s="60">
        <f t="shared" si="15"/>
        <v>0.99088093249903431</v>
      </c>
      <c r="BN13" s="60">
        <f t="shared" si="5"/>
        <v>1.1612534984156682</v>
      </c>
      <c r="BO13" s="60">
        <f t="shared" si="5"/>
        <v>1.047592489638435</v>
      </c>
      <c r="BP13" s="76">
        <f t="shared" si="16"/>
        <v>100</v>
      </c>
      <c r="BQ13" s="60">
        <f t="shared" si="16"/>
        <v>163.95516605523807</v>
      </c>
      <c r="BR13" s="60">
        <f t="shared" si="6"/>
        <v>89.06165251134243</v>
      </c>
      <c r="BS13" s="60">
        <f t="shared" si="6"/>
        <v>120.39966290752639</v>
      </c>
      <c r="BT13" s="60">
        <f t="shared" si="6"/>
        <v>106.89294182965421</v>
      </c>
      <c r="BU13" s="60">
        <f t="shared" si="6"/>
        <v>99.088093249903437</v>
      </c>
      <c r="BV13" s="60">
        <f t="shared" si="6"/>
        <v>116.12534984156682</v>
      </c>
      <c r="BW13" s="60">
        <f t="shared" si="6"/>
        <v>104.7592489638435</v>
      </c>
      <c r="BX13" s="76">
        <f t="shared" si="17"/>
        <v>0</v>
      </c>
      <c r="BY13" s="60">
        <f t="shared" si="17"/>
        <v>63.955166055238067</v>
      </c>
      <c r="BZ13" s="60">
        <f t="shared" si="17"/>
        <v>-10.93834748865757</v>
      </c>
      <c r="CA13" s="60">
        <f t="shared" si="17"/>
        <v>20.399662907526391</v>
      </c>
      <c r="CB13" s="60">
        <f t="shared" si="7"/>
        <v>6.8929418296542053</v>
      </c>
      <c r="CC13" s="60">
        <f t="shared" si="7"/>
        <v>-0.91190675009656275</v>
      </c>
      <c r="CD13" s="60">
        <f t="shared" si="7"/>
        <v>16.125349841566816</v>
      </c>
      <c r="CE13" s="61">
        <f t="shared" si="7"/>
        <v>4.759248963843504</v>
      </c>
      <c r="CG13" s="88" t="s">
        <v>10</v>
      </c>
      <c r="CH13" s="138">
        <f t="shared" si="18"/>
        <v>137.25785687499999</v>
      </c>
      <c r="CI13" s="139">
        <f t="shared" si="27"/>
        <v>14.150350962857145</v>
      </c>
      <c r="CJ13" s="139">
        <f t="shared" si="19"/>
        <v>1.1239138043632457</v>
      </c>
      <c r="CK13" s="139">
        <f t="shared" si="20"/>
        <v>112.39138043632457</v>
      </c>
      <c r="CL13" s="140">
        <f t="shared" si="21"/>
        <v>12.391380436324567</v>
      </c>
    </row>
    <row r="14" spans="1:90" ht="24" x14ac:dyDescent="0.25">
      <c r="A14" s="37" t="s">
        <v>11</v>
      </c>
      <c r="B14" s="80">
        <v>160.23082344999997</v>
      </c>
      <c r="C14" s="80">
        <v>313.16671410000009</v>
      </c>
      <c r="D14" s="85">
        <v>211.63237839999999</v>
      </c>
      <c r="E14" s="80">
        <v>266.09621909999998</v>
      </c>
      <c r="F14" s="85">
        <v>307.39245260000001</v>
      </c>
      <c r="G14" s="86">
        <v>317.95850819999998</v>
      </c>
      <c r="H14" s="83">
        <v>343.07992289999999</v>
      </c>
      <c r="I14" s="86">
        <v>357.234308</v>
      </c>
      <c r="J14" s="76">
        <f t="shared" si="22"/>
        <v>0</v>
      </c>
      <c r="K14" s="60">
        <f t="shared" si="29"/>
        <v>152.93589065000012</v>
      </c>
      <c r="L14" s="60">
        <f t="shared" si="29"/>
        <v>51.401554950000019</v>
      </c>
      <c r="M14" s="60">
        <f>E14-$B14</f>
        <v>105.86539565000001</v>
      </c>
      <c r="N14" s="60">
        <f t="shared" si="29"/>
        <v>147.16162915000004</v>
      </c>
      <c r="O14" s="60">
        <f t="shared" si="29"/>
        <v>157.72768475000001</v>
      </c>
      <c r="P14" s="60">
        <f t="shared" si="29"/>
        <v>182.84909945000001</v>
      </c>
      <c r="Q14" s="61">
        <f t="shared" si="29"/>
        <v>197.00348455000002</v>
      </c>
      <c r="R14" s="59">
        <f t="shared" si="9"/>
        <v>1</v>
      </c>
      <c r="S14" s="60">
        <f t="shared" si="9"/>
        <v>1.9544723503073287</v>
      </c>
      <c r="T14" s="60">
        <f t="shared" si="9"/>
        <v>1.320796921860917</v>
      </c>
      <c r="U14" s="60">
        <f t="shared" si="10"/>
        <v>1.6607055582101238</v>
      </c>
      <c r="V14" s="60">
        <f t="shared" si="10"/>
        <v>1.9184352047964219</v>
      </c>
      <c r="W14" s="60">
        <f t="shared" si="10"/>
        <v>1.9843779202646294</v>
      </c>
      <c r="X14" s="60">
        <f t="shared" si="10"/>
        <v>2.1411605801742515</v>
      </c>
      <c r="Y14" s="60">
        <f t="shared" si="10"/>
        <v>2.2294980473059538</v>
      </c>
      <c r="Z14" s="76">
        <f t="shared" si="11"/>
        <v>100</v>
      </c>
      <c r="AA14" s="60">
        <f t="shared" si="2"/>
        <v>195.44723503073286</v>
      </c>
      <c r="AB14" s="60">
        <f t="shared" si="2"/>
        <v>132.07969218609171</v>
      </c>
      <c r="AC14" s="60">
        <f t="shared" si="2"/>
        <v>166.07055582101239</v>
      </c>
      <c r="AD14" s="60">
        <f t="shared" si="2"/>
        <v>191.84352047964219</v>
      </c>
      <c r="AE14" s="60">
        <f t="shared" si="2"/>
        <v>198.43779202646294</v>
      </c>
      <c r="AF14" s="60">
        <f t="shared" si="2"/>
        <v>214.11605801742516</v>
      </c>
      <c r="AG14" s="77">
        <f t="shared" si="2"/>
        <v>222.94980473059539</v>
      </c>
      <c r="AH14" s="76">
        <f t="shared" si="12"/>
        <v>0</v>
      </c>
      <c r="AI14" s="60">
        <f t="shared" si="12"/>
        <v>95.447235030732855</v>
      </c>
      <c r="AJ14" s="60">
        <f t="shared" si="12"/>
        <v>32.079692186091705</v>
      </c>
      <c r="AK14" s="60">
        <f t="shared" si="12"/>
        <v>66.070555821012391</v>
      </c>
      <c r="AL14" s="60">
        <f t="shared" si="3"/>
        <v>91.843520479642194</v>
      </c>
      <c r="AM14" s="60">
        <f t="shared" si="3"/>
        <v>98.437792026462944</v>
      </c>
      <c r="AN14" s="60">
        <f t="shared" si="3"/>
        <v>114.11605801742516</v>
      </c>
      <c r="AO14" s="61">
        <f t="shared" si="3"/>
        <v>122.94980473059539</v>
      </c>
      <c r="AQ14" s="37" t="s">
        <v>11</v>
      </c>
      <c r="AR14" s="80">
        <v>160.23082344999997</v>
      </c>
      <c r="AS14" s="80">
        <v>313.16671410000009</v>
      </c>
      <c r="AT14" s="85">
        <v>211.63237839999999</v>
      </c>
      <c r="AU14" s="80">
        <v>266.09621909999998</v>
      </c>
      <c r="AV14" s="85">
        <v>307.39245260000001</v>
      </c>
      <c r="AW14" s="86">
        <v>317.95850819999998</v>
      </c>
      <c r="AX14" s="83">
        <v>343.07992289999999</v>
      </c>
      <c r="AY14" s="86">
        <v>357.234308</v>
      </c>
      <c r="AZ14" s="76">
        <v>0</v>
      </c>
      <c r="BA14" s="60">
        <f t="shared" si="25"/>
        <v>152.93589065000012</v>
      </c>
      <c r="BB14" s="60">
        <f t="shared" si="13"/>
        <v>-101.5343357000001</v>
      </c>
      <c r="BC14" s="60">
        <f t="shared" si="13"/>
        <v>54.463840699999992</v>
      </c>
      <c r="BD14" s="60">
        <f t="shared" si="13"/>
        <v>41.296233500000028</v>
      </c>
      <c r="BE14" s="60">
        <f t="shared" si="4"/>
        <v>10.56605559999997</v>
      </c>
      <c r="BF14" s="60">
        <f t="shared" si="4"/>
        <v>25.121414700000003</v>
      </c>
      <c r="BG14" s="60">
        <f t="shared" si="4"/>
        <v>14.154385100000013</v>
      </c>
      <c r="BH14" s="59">
        <f t="shared" si="14"/>
        <v>1</v>
      </c>
      <c r="BI14" s="60">
        <f t="shared" si="15"/>
        <v>1.9544723503073287</v>
      </c>
      <c r="BJ14" s="60">
        <f t="shared" si="15"/>
        <v>0.67578184037918454</v>
      </c>
      <c r="BK14" s="60">
        <f t="shared" si="15"/>
        <v>1.2573511724045341</v>
      </c>
      <c r="BL14" s="60">
        <f t="shared" si="15"/>
        <v>1.1551928608368567</v>
      </c>
      <c r="BM14" s="60">
        <f t="shared" si="15"/>
        <v>1.0343731783608534</v>
      </c>
      <c r="BN14" s="60">
        <f t="shared" si="5"/>
        <v>1.0790084682501979</v>
      </c>
      <c r="BO14" s="60">
        <f t="shared" si="5"/>
        <v>1.0412568155558484</v>
      </c>
      <c r="BP14" s="76">
        <f t="shared" si="16"/>
        <v>100</v>
      </c>
      <c r="BQ14" s="60">
        <f t="shared" si="16"/>
        <v>195.44723503073286</v>
      </c>
      <c r="BR14" s="60">
        <f t="shared" si="6"/>
        <v>67.578184037918447</v>
      </c>
      <c r="BS14" s="60">
        <f t="shared" si="6"/>
        <v>125.73511724045341</v>
      </c>
      <c r="BT14" s="60">
        <f t="shared" si="6"/>
        <v>115.51928608368567</v>
      </c>
      <c r="BU14" s="60">
        <f t="shared" si="6"/>
        <v>103.43731783608534</v>
      </c>
      <c r="BV14" s="60">
        <f t="shared" si="6"/>
        <v>107.9008468250198</v>
      </c>
      <c r="BW14" s="60">
        <f t="shared" si="6"/>
        <v>104.12568155558483</v>
      </c>
      <c r="BX14" s="76">
        <f t="shared" si="17"/>
        <v>0</v>
      </c>
      <c r="BY14" s="60">
        <f t="shared" si="17"/>
        <v>95.447235030732855</v>
      </c>
      <c r="BZ14" s="60">
        <f t="shared" si="17"/>
        <v>-32.421815962081553</v>
      </c>
      <c r="CA14" s="60">
        <f t="shared" si="17"/>
        <v>25.735117240453405</v>
      </c>
      <c r="CB14" s="60">
        <f t="shared" si="7"/>
        <v>15.519286083685671</v>
      </c>
      <c r="CC14" s="60">
        <f t="shared" si="7"/>
        <v>3.4373178360853416</v>
      </c>
      <c r="CD14" s="60">
        <f t="shared" si="7"/>
        <v>7.9008468250197978</v>
      </c>
      <c r="CE14" s="61">
        <f t="shared" si="7"/>
        <v>4.1256815555848334</v>
      </c>
      <c r="CG14" s="88" t="s">
        <v>11</v>
      </c>
      <c r="CH14" s="138">
        <f t="shared" si="18"/>
        <v>284.59891584374998</v>
      </c>
      <c r="CI14" s="139">
        <f t="shared" si="27"/>
        <v>28.143354935714289</v>
      </c>
      <c r="CJ14" s="139">
        <f t="shared" si="19"/>
        <v>1.1213569288606702</v>
      </c>
      <c r="CK14" s="139">
        <f t="shared" si="20"/>
        <v>112.13569288606702</v>
      </c>
      <c r="CL14" s="140">
        <f t="shared" si="21"/>
        <v>12.135692886067019</v>
      </c>
    </row>
    <row r="15" spans="1:90" ht="36" x14ac:dyDescent="0.25">
      <c r="A15" s="37" t="s">
        <v>12</v>
      </c>
      <c r="B15" s="80">
        <v>165.89543785000001</v>
      </c>
      <c r="C15" s="80">
        <v>264.58668239999986</v>
      </c>
      <c r="D15" s="85">
        <v>253.39672515999999</v>
      </c>
      <c r="E15" s="80">
        <v>273.30470200000002</v>
      </c>
      <c r="F15" s="85">
        <v>315.43655819999998</v>
      </c>
      <c r="G15" s="86">
        <v>317.32096669999999</v>
      </c>
      <c r="H15" s="83">
        <v>395.69342899999998</v>
      </c>
      <c r="I15" s="86">
        <v>399.68828789999998</v>
      </c>
      <c r="J15" s="76">
        <f t="shared" si="22"/>
        <v>0</v>
      </c>
      <c r="K15" s="60">
        <f t="shared" si="29"/>
        <v>98.691244549999851</v>
      </c>
      <c r="L15" s="60">
        <f t="shared" si="29"/>
        <v>87.501287309999981</v>
      </c>
      <c r="M15" s="60">
        <f t="shared" si="29"/>
        <v>107.40926415000001</v>
      </c>
      <c r="N15" s="60">
        <f t="shared" si="29"/>
        <v>149.54112034999997</v>
      </c>
      <c r="O15" s="60">
        <f t="shared" si="29"/>
        <v>151.42552884999998</v>
      </c>
      <c r="P15" s="60">
        <f t="shared" si="29"/>
        <v>229.79799114999997</v>
      </c>
      <c r="Q15" s="61">
        <f t="shared" si="29"/>
        <v>233.79285004999997</v>
      </c>
      <c r="R15" s="59">
        <f t="shared" si="9"/>
        <v>1</v>
      </c>
      <c r="S15" s="60">
        <f t="shared" si="9"/>
        <v>1.5949002927930718</v>
      </c>
      <c r="T15" s="60">
        <f t="shared" si="9"/>
        <v>1.5274484244052404</v>
      </c>
      <c r="U15" s="60">
        <f t="shared" si="10"/>
        <v>1.6474515848176472</v>
      </c>
      <c r="V15" s="60">
        <f t="shared" si="10"/>
        <v>1.9014179189497222</v>
      </c>
      <c r="W15" s="60">
        <f t="shared" si="10"/>
        <v>1.9127769323404571</v>
      </c>
      <c r="X15" s="60">
        <f t="shared" si="10"/>
        <v>2.3851977735384118</v>
      </c>
      <c r="Y15" s="60">
        <f t="shared" si="10"/>
        <v>2.4092783567767047</v>
      </c>
      <c r="Z15" s="76">
        <f t="shared" si="11"/>
        <v>100</v>
      </c>
      <c r="AA15" s="60">
        <f t="shared" si="2"/>
        <v>159.49002927930718</v>
      </c>
      <c r="AB15" s="60">
        <f t="shared" si="2"/>
        <v>152.74484244052405</v>
      </c>
      <c r="AC15" s="60">
        <f t="shared" si="2"/>
        <v>164.74515848176472</v>
      </c>
      <c r="AD15" s="60">
        <f t="shared" si="2"/>
        <v>190.14179189497222</v>
      </c>
      <c r="AE15" s="60">
        <f t="shared" si="2"/>
        <v>191.2776932340457</v>
      </c>
      <c r="AF15" s="60">
        <f t="shared" si="2"/>
        <v>238.51977735384116</v>
      </c>
      <c r="AG15" s="77">
        <f t="shared" si="2"/>
        <v>240.92783567767046</v>
      </c>
      <c r="AH15" s="76">
        <f t="shared" si="12"/>
        <v>0</v>
      </c>
      <c r="AI15" s="60">
        <f t="shared" si="12"/>
        <v>59.49002927930718</v>
      </c>
      <c r="AJ15" s="60">
        <f t="shared" si="12"/>
        <v>52.744842440524053</v>
      </c>
      <c r="AK15" s="60">
        <f t="shared" si="12"/>
        <v>64.745158481764719</v>
      </c>
      <c r="AL15" s="60">
        <f t="shared" si="3"/>
        <v>90.141791894972215</v>
      </c>
      <c r="AM15" s="60">
        <f t="shared" si="3"/>
        <v>91.277693234045699</v>
      </c>
      <c r="AN15" s="60">
        <f t="shared" si="3"/>
        <v>138.51977735384116</v>
      </c>
      <c r="AO15" s="61">
        <f t="shared" si="3"/>
        <v>140.92783567767046</v>
      </c>
      <c r="AQ15" s="37" t="s">
        <v>12</v>
      </c>
      <c r="AR15" s="80">
        <v>165.89543785000001</v>
      </c>
      <c r="AS15" s="80">
        <v>264.58668239999986</v>
      </c>
      <c r="AT15" s="85">
        <v>253.39672515999999</v>
      </c>
      <c r="AU15" s="80">
        <v>273.30470200000002</v>
      </c>
      <c r="AV15" s="85">
        <v>315.43655819999998</v>
      </c>
      <c r="AW15" s="86">
        <v>317.32096669999999</v>
      </c>
      <c r="AX15" s="83">
        <v>395.69342899999998</v>
      </c>
      <c r="AY15" s="86">
        <v>399.68828789999998</v>
      </c>
      <c r="AZ15" s="76">
        <v>0</v>
      </c>
      <c r="BA15" s="60">
        <f t="shared" si="25"/>
        <v>98.691244549999851</v>
      </c>
      <c r="BB15" s="60">
        <f t="shared" si="13"/>
        <v>-11.18995723999987</v>
      </c>
      <c r="BC15" s="60">
        <f t="shared" si="13"/>
        <v>19.907976840000032</v>
      </c>
      <c r="BD15" s="60">
        <f t="shared" si="13"/>
        <v>42.131856199999959</v>
      </c>
      <c r="BE15" s="60">
        <f t="shared" si="4"/>
        <v>1.8844085000000064</v>
      </c>
      <c r="BF15" s="60">
        <f t="shared" si="4"/>
        <v>78.372462299999995</v>
      </c>
      <c r="BG15" s="60">
        <f t="shared" si="4"/>
        <v>3.994858899999997</v>
      </c>
      <c r="BH15" s="59">
        <f t="shared" si="14"/>
        <v>1</v>
      </c>
      <c r="BI15" s="60">
        <f t="shared" si="15"/>
        <v>1.5949002927930718</v>
      </c>
      <c r="BJ15" s="60">
        <f t="shared" si="15"/>
        <v>0.95770778355698571</v>
      </c>
      <c r="BK15" s="60">
        <f t="shared" si="15"/>
        <v>1.0785644598501805</v>
      </c>
      <c r="BL15" s="60">
        <f t="shared" si="15"/>
        <v>1.154157085083739</v>
      </c>
      <c r="BM15" s="60">
        <f t="shared" si="15"/>
        <v>1.0059739698871721</v>
      </c>
      <c r="BN15" s="60">
        <f t="shared" si="5"/>
        <v>1.2469816700580472</v>
      </c>
      <c r="BO15" s="60">
        <f t="shared" si="5"/>
        <v>1.0100958434161917</v>
      </c>
      <c r="BP15" s="76">
        <f t="shared" si="16"/>
        <v>100</v>
      </c>
      <c r="BQ15" s="60">
        <f t="shared" si="16"/>
        <v>159.49002927930718</v>
      </c>
      <c r="BR15" s="60">
        <f t="shared" si="6"/>
        <v>95.770778355698567</v>
      </c>
      <c r="BS15" s="60">
        <f t="shared" si="6"/>
        <v>107.85644598501804</v>
      </c>
      <c r="BT15" s="60">
        <f t="shared" si="6"/>
        <v>115.41570850837391</v>
      </c>
      <c r="BU15" s="60">
        <f t="shared" si="6"/>
        <v>100.59739698871721</v>
      </c>
      <c r="BV15" s="60">
        <f t="shared" si="6"/>
        <v>124.69816700580472</v>
      </c>
      <c r="BW15" s="60">
        <f t="shared" si="6"/>
        <v>101.00958434161917</v>
      </c>
      <c r="BX15" s="76">
        <f t="shared" si="17"/>
        <v>0</v>
      </c>
      <c r="BY15" s="60">
        <f t="shared" si="17"/>
        <v>59.49002927930718</v>
      </c>
      <c r="BZ15" s="60">
        <f t="shared" si="17"/>
        <v>-4.2292216443014325</v>
      </c>
      <c r="CA15" s="60">
        <f t="shared" si="17"/>
        <v>7.8564459850180413</v>
      </c>
      <c r="CB15" s="60">
        <f t="shared" si="7"/>
        <v>15.41570850837391</v>
      </c>
      <c r="CC15" s="60">
        <f t="shared" si="7"/>
        <v>0.59739698871720748</v>
      </c>
      <c r="CD15" s="60">
        <f t="shared" si="7"/>
        <v>24.69816700580472</v>
      </c>
      <c r="CE15" s="61">
        <f t="shared" si="7"/>
        <v>1.0095843416191741</v>
      </c>
      <c r="CG15" s="88" t="s">
        <v>12</v>
      </c>
      <c r="CH15" s="138">
        <f t="shared" si="18"/>
        <v>298.16534865124999</v>
      </c>
      <c r="CI15" s="139">
        <f t="shared" si="27"/>
        <v>33.398978578571423</v>
      </c>
      <c r="CJ15" s="139">
        <f t="shared" si="19"/>
        <v>1.1338491602501259</v>
      </c>
      <c r="CK15" s="139">
        <f t="shared" si="20"/>
        <v>113.3849160250126</v>
      </c>
      <c r="CL15" s="140">
        <f t="shared" si="21"/>
        <v>13.3849160250126</v>
      </c>
    </row>
    <row r="16" spans="1:90" ht="36" x14ac:dyDescent="0.25">
      <c r="A16" s="37" t="s">
        <v>13</v>
      </c>
      <c r="B16" s="80">
        <v>139.77727357000001</v>
      </c>
      <c r="C16" s="80">
        <v>191.30382229999995</v>
      </c>
      <c r="D16" s="85">
        <v>200.48770984000001</v>
      </c>
      <c r="E16" s="80">
        <v>225.7559617</v>
      </c>
      <c r="F16" s="85">
        <v>224.62530030000002</v>
      </c>
      <c r="G16" s="86">
        <v>223.51495680000002</v>
      </c>
      <c r="H16" s="83">
        <v>233.52534640000002</v>
      </c>
      <c r="I16" s="86">
        <v>215.2225449</v>
      </c>
      <c r="J16" s="76">
        <f t="shared" si="22"/>
        <v>0</v>
      </c>
      <c r="K16" s="60">
        <f t="shared" si="29"/>
        <v>51.526548729999945</v>
      </c>
      <c r="L16" s="60">
        <f t="shared" si="29"/>
        <v>60.710436270000002</v>
      </c>
      <c r="M16" s="60">
        <f t="shared" si="29"/>
        <v>85.978688129999995</v>
      </c>
      <c r="N16" s="60">
        <f t="shared" si="29"/>
        <v>84.848026730000015</v>
      </c>
      <c r="O16" s="60">
        <f t="shared" si="29"/>
        <v>83.737683230000016</v>
      </c>
      <c r="P16" s="60">
        <f t="shared" si="29"/>
        <v>93.748072830000012</v>
      </c>
      <c r="Q16" s="61">
        <f t="shared" si="29"/>
        <v>75.445271329999997</v>
      </c>
      <c r="R16" s="59">
        <f t="shared" si="9"/>
        <v>1</v>
      </c>
      <c r="S16" s="60">
        <f t="shared" si="9"/>
        <v>1.3686332363908615</v>
      </c>
      <c r="T16" s="60">
        <f t="shared" si="9"/>
        <v>1.4343369613630101</v>
      </c>
      <c r="U16" s="60">
        <f t="shared" si="10"/>
        <v>1.6151120703248096</v>
      </c>
      <c r="V16" s="60">
        <f t="shared" si="10"/>
        <v>1.6070230486181889</v>
      </c>
      <c r="W16" s="60">
        <f t="shared" si="10"/>
        <v>1.5990793860209647</v>
      </c>
      <c r="X16" s="60">
        <f t="shared" si="10"/>
        <v>1.6706961041349206</v>
      </c>
      <c r="Y16" s="60">
        <f t="shared" si="10"/>
        <v>1.5397534907004553</v>
      </c>
      <c r="Z16" s="76">
        <f t="shared" si="11"/>
        <v>100</v>
      </c>
      <c r="AA16" s="60">
        <f t="shared" si="2"/>
        <v>136.86332363908616</v>
      </c>
      <c r="AB16" s="60">
        <f t="shared" si="2"/>
        <v>143.43369613630102</v>
      </c>
      <c r="AC16" s="60">
        <f t="shared" si="2"/>
        <v>161.51120703248097</v>
      </c>
      <c r="AD16" s="60">
        <f t="shared" si="2"/>
        <v>160.7023048618189</v>
      </c>
      <c r="AE16" s="60">
        <f t="shared" si="2"/>
        <v>159.90793860209646</v>
      </c>
      <c r="AF16" s="60">
        <f t="shared" si="2"/>
        <v>167.06961041349206</v>
      </c>
      <c r="AG16" s="77">
        <f t="shared" si="2"/>
        <v>153.97534907004552</v>
      </c>
      <c r="AH16" s="76">
        <f t="shared" si="12"/>
        <v>0</v>
      </c>
      <c r="AI16" s="60">
        <f t="shared" si="12"/>
        <v>36.863323639086161</v>
      </c>
      <c r="AJ16" s="60">
        <f t="shared" si="12"/>
        <v>43.433696136301023</v>
      </c>
      <c r="AK16" s="60">
        <f t="shared" si="12"/>
        <v>61.511207032480968</v>
      </c>
      <c r="AL16" s="60">
        <f t="shared" si="3"/>
        <v>60.702304861818902</v>
      </c>
      <c r="AM16" s="60">
        <f t="shared" si="3"/>
        <v>59.907938602096465</v>
      </c>
      <c r="AN16" s="60">
        <f t="shared" si="3"/>
        <v>67.069610413492057</v>
      </c>
      <c r="AO16" s="61">
        <f t="shared" si="3"/>
        <v>53.975349070045525</v>
      </c>
      <c r="AQ16" s="37" t="s">
        <v>13</v>
      </c>
      <c r="AR16" s="80">
        <v>139.77727357000001</v>
      </c>
      <c r="AS16" s="80">
        <v>191.30382229999995</v>
      </c>
      <c r="AT16" s="85">
        <v>200.48770984000001</v>
      </c>
      <c r="AU16" s="80">
        <v>225.7559617</v>
      </c>
      <c r="AV16" s="85">
        <v>224.62530030000002</v>
      </c>
      <c r="AW16" s="86">
        <v>223.51495680000002</v>
      </c>
      <c r="AX16" s="83">
        <v>233.52534640000002</v>
      </c>
      <c r="AY16" s="86">
        <v>215.2225449</v>
      </c>
      <c r="AZ16" s="76">
        <v>0</v>
      </c>
      <c r="BA16" s="60">
        <f t="shared" si="25"/>
        <v>51.526548729999945</v>
      </c>
      <c r="BB16" s="60">
        <f t="shared" si="13"/>
        <v>9.1838875400000575</v>
      </c>
      <c r="BC16" s="60">
        <f t="shared" si="13"/>
        <v>25.268251859999992</v>
      </c>
      <c r="BD16" s="60">
        <f t="shared" si="13"/>
        <v>-1.1306613999999797</v>
      </c>
      <c r="BE16" s="60">
        <f t="shared" si="4"/>
        <v>-1.110343499999999</v>
      </c>
      <c r="BF16" s="60">
        <f t="shared" si="4"/>
        <v>10.010389599999996</v>
      </c>
      <c r="BG16" s="60">
        <f t="shared" si="4"/>
        <v>-18.302801500000015</v>
      </c>
      <c r="BH16" s="59">
        <f t="shared" si="14"/>
        <v>1</v>
      </c>
      <c r="BI16" s="60">
        <f t="shared" si="15"/>
        <v>1.3686332363908615</v>
      </c>
      <c r="BJ16" s="60">
        <f t="shared" si="15"/>
        <v>1.0480068167461809</v>
      </c>
      <c r="BK16" s="60">
        <f t="shared" si="15"/>
        <v>1.1260339193867066</v>
      </c>
      <c r="BL16" s="60">
        <f t="shared" si="15"/>
        <v>0.99499166537403572</v>
      </c>
      <c r="BM16" s="60">
        <f t="shared" si="15"/>
        <v>0.9950569081108982</v>
      </c>
      <c r="BN16" s="60">
        <f t="shared" si="5"/>
        <v>1.0447862180827443</v>
      </c>
      <c r="BO16" s="60">
        <f t="shared" si="5"/>
        <v>0.92162391885012096</v>
      </c>
      <c r="BP16" s="76">
        <f t="shared" si="16"/>
        <v>100</v>
      </c>
      <c r="BQ16" s="60">
        <f t="shared" si="16"/>
        <v>136.86332363908616</v>
      </c>
      <c r="BR16" s="60">
        <f t="shared" si="6"/>
        <v>104.80068167461809</v>
      </c>
      <c r="BS16" s="60">
        <f t="shared" si="6"/>
        <v>112.60339193867065</v>
      </c>
      <c r="BT16" s="60">
        <f t="shared" si="6"/>
        <v>99.499166537403568</v>
      </c>
      <c r="BU16" s="60">
        <f t="shared" si="6"/>
        <v>99.505690811089821</v>
      </c>
      <c r="BV16" s="60">
        <f t="shared" si="6"/>
        <v>104.47862180827443</v>
      </c>
      <c r="BW16" s="60">
        <f t="shared" si="6"/>
        <v>92.162391885012099</v>
      </c>
      <c r="BX16" s="76">
        <f t="shared" si="17"/>
        <v>0</v>
      </c>
      <c r="BY16" s="60">
        <f t="shared" si="17"/>
        <v>36.863323639086161</v>
      </c>
      <c r="BZ16" s="60">
        <f t="shared" si="17"/>
        <v>4.8006816746180903</v>
      </c>
      <c r="CA16" s="60">
        <f t="shared" si="17"/>
        <v>12.603391938670654</v>
      </c>
      <c r="CB16" s="60">
        <f t="shared" si="7"/>
        <v>-0.50083346259643235</v>
      </c>
      <c r="CC16" s="60">
        <f t="shared" si="7"/>
        <v>-0.49430918891017939</v>
      </c>
      <c r="CD16" s="60">
        <f t="shared" si="7"/>
        <v>4.4786218082744256</v>
      </c>
      <c r="CE16" s="61">
        <f t="shared" si="7"/>
        <v>-7.8376081149879013</v>
      </c>
      <c r="CG16" s="88" t="s">
        <v>13</v>
      </c>
      <c r="CH16" s="138">
        <f t="shared" si="18"/>
        <v>206.77661447625002</v>
      </c>
      <c r="CI16" s="139">
        <f t="shared" si="27"/>
        <v>10.777895904285714</v>
      </c>
      <c r="CJ16" s="139">
        <f t="shared" si="19"/>
        <v>1.0636010134490059</v>
      </c>
      <c r="CK16" s="139">
        <f t="shared" si="20"/>
        <v>106.3601013449006</v>
      </c>
      <c r="CL16" s="140">
        <f t="shared" si="21"/>
        <v>6.360101344900599</v>
      </c>
    </row>
    <row r="17" spans="1:90" ht="24" x14ac:dyDescent="0.25">
      <c r="A17" s="37" t="s">
        <v>14</v>
      </c>
      <c r="B17" s="80">
        <v>158.31820255000002</v>
      </c>
      <c r="C17" s="80">
        <v>273.24673160000003</v>
      </c>
      <c r="D17" s="85">
        <v>190.55263583999999</v>
      </c>
      <c r="E17" s="80">
        <v>276.62904980000002</v>
      </c>
      <c r="F17" s="85">
        <v>306.8903335</v>
      </c>
      <c r="G17" s="86">
        <v>306.42037019999998</v>
      </c>
      <c r="H17" s="83">
        <v>345.03714380000002</v>
      </c>
      <c r="I17" s="86">
        <v>345.35275430000002</v>
      </c>
      <c r="J17" s="76">
        <f t="shared" si="22"/>
        <v>0</v>
      </c>
      <c r="K17" s="60">
        <f t="shared" si="29"/>
        <v>114.92852905000001</v>
      </c>
      <c r="L17" s="60">
        <f t="shared" si="29"/>
        <v>32.23443328999997</v>
      </c>
      <c r="M17" s="60">
        <f t="shared" si="29"/>
        <v>118.31084724999999</v>
      </c>
      <c r="N17" s="60">
        <f t="shared" si="29"/>
        <v>148.57213094999997</v>
      </c>
      <c r="O17" s="60">
        <f t="shared" si="29"/>
        <v>148.10216764999996</v>
      </c>
      <c r="P17" s="60">
        <f t="shared" si="29"/>
        <v>186.71894125</v>
      </c>
      <c r="Q17" s="61">
        <f t="shared" si="29"/>
        <v>187.03455174999999</v>
      </c>
      <c r="R17" s="59">
        <f t="shared" si="9"/>
        <v>1</v>
      </c>
      <c r="S17" s="60">
        <f t="shared" si="9"/>
        <v>1.7259337662938872</v>
      </c>
      <c r="T17" s="60">
        <f t="shared" si="9"/>
        <v>1.2036053515692215</v>
      </c>
      <c r="U17" s="60">
        <f t="shared" si="10"/>
        <v>1.7472978175875582</v>
      </c>
      <c r="V17" s="60">
        <f t="shared" si="10"/>
        <v>1.9384399807285455</v>
      </c>
      <c r="W17" s="60">
        <f t="shared" si="10"/>
        <v>1.9354715077896767</v>
      </c>
      <c r="X17" s="60">
        <f t="shared" si="10"/>
        <v>2.1793902295664989</v>
      </c>
      <c r="Y17" s="60">
        <f t="shared" si="10"/>
        <v>2.181383749546618</v>
      </c>
      <c r="Z17" s="76">
        <f t="shared" si="11"/>
        <v>100</v>
      </c>
      <c r="AA17" s="60">
        <f t="shared" si="2"/>
        <v>172.59337662938873</v>
      </c>
      <c r="AB17" s="60">
        <f t="shared" si="2"/>
        <v>120.36053515692215</v>
      </c>
      <c r="AC17" s="60">
        <f t="shared" si="2"/>
        <v>174.72978175875582</v>
      </c>
      <c r="AD17" s="60">
        <f t="shared" si="2"/>
        <v>193.84399807285456</v>
      </c>
      <c r="AE17" s="60">
        <f t="shared" si="2"/>
        <v>193.54715077896768</v>
      </c>
      <c r="AF17" s="60">
        <f t="shared" si="2"/>
        <v>217.93902295664989</v>
      </c>
      <c r="AG17" s="77">
        <f t="shared" si="2"/>
        <v>218.1383749546618</v>
      </c>
      <c r="AH17" s="76">
        <f t="shared" si="12"/>
        <v>0</v>
      </c>
      <c r="AI17" s="60">
        <f t="shared" si="12"/>
        <v>72.593376629388729</v>
      </c>
      <c r="AJ17" s="60">
        <f t="shared" si="12"/>
        <v>20.360535156922154</v>
      </c>
      <c r="AK17" s="60">
        <f t="shared" si="12"/>
        <v>74.72978175875582</v>
      </c>
      <c r="AL17" s="60">
        <f t="shared" si="3"/>
        <v>93.843998072854561</v>
      </c>
      <c r="AM17" s="60">
        <f t="shared" si="3"/>
        <v>93.547150778967676</v>
      </c>
      <c r="AN17" s="60">
        <f t="shared" si="3"/>
        <v>117.93902295664989</v>
      </c>
      <c r="AO17" s="61">
        <f t="shared" si="3"/>
        <v>118.1383749546618</v>
      </c>
      <c r="AQ17" s="37" t="s">
        <v>14</v>
      </c>
      <c r="AR17" s="80">
        <v>158.31820255000002</v>
      </c>
      <c r="AS17" s="80">
        <v>273.24673160000003</v>
      </c>
      <c r="AT17" s="85">
        <v>190.55263583999999</v>
      </c>
      <c r="AU17" s="80">
        <v>276.62904980000002</v>
      </c>
      <c r="AV17" s="85">
        <v>306.8903335</v>
      </c>
      <c r="AW17" s="86">
        <v>306.42037019999998</v>
      </c>
      <c r="AX17" s="83">
        <v>345.03714380000002</v>
      </c>
      <c r="AY17" s="86">
        <v>345.35275430000002</v>
      </c>
      <c r="AZ17" s="76">
        <v>0</v>
      </c>
      <c r="BA17" s="60">
        <f t="shared" si="25"/>
        <v>114.92852905000001</v>
      </c>
      <c r="BB17" s="60">
        <f t="shared" si="13"/>
        <v>-82.694095760000039</v>
      </c>
      <c r="BC17" s="60">
        <f t="shared" si="13"/>
        <v>86.076413960000025</v>
      </c>
      <c r="BD17" s="60">
        <f t="shared" si="13"/>
        <v>30.261283699999979</v>
      </c>
      <c r="BE17" s="60">
        <f t="shared" si="4"/>
        <v>-0.46996330000001763</v>
      </c>
      <c r="BF17" s="60">
        <f t="shared" si="4"/>
        <v>38.616773600000045</v>
      </c>
      <c r="BG17" s="60">
        <f t="shared" si="4"/>
        <v>0.31561049999999113</v>
      </c>
      <c r="BH17" s="59">
        <f t="shared" si="14"/>
        <v>1</v>
      </c>
      <c r="BI17" s="60">
        <f t="shared" si="15"/>
        <v>1.7259337662938872</v>
      </c>
      <c r="BJ17" s="60">
        <f t="shared" si="15"/>
        <v>0.69736473964104306</v>
      </c>
      <c r="BK17" s="60">
        <f t="shared" si="15"/>
        <v>1.4517198808641787</v>
      </c>
      <c r="BL17" s="60">
        <f t="shared" si="15"/>
        <v>1.1093930074295473</v>
      </c>
      <c r="BM17" s="60">
        <f t="shared" si="15"/>
        <v>0.99846862788201829</v>
      </c>
      <c r="BN17" s="60">
        <f t="shared" si="5"/>
        <v>1.1260254779236607</v>
      </c>
      <c r="BO17" s="60">
        <f t="shared" si="5"/>
        <v>1.000914714562392</v>
      </c>
      <c r="BP17" s="76">
        <f t="shared" si="16"/>
        <v>100</v>
      </c>
      <c r="BQ17" s="60">
        <f t="shared" si="16"/>
        <v>172.59337662938873</v>
      </c>
      <c r="BR17" s="60">
        <f t="shared" si="6"/>
        <v>69.736473964104306</v>
      </c>
      <c r="BS17" s="60">
        <f t="shared" si="6"/>
        <v>145.17198808641785</v>
      </c>
      <c r="BT17" s="60">
        <f t="shared" si="6"/>
        <v>110.93930074295473</v>
      </c>
      <c r="BU17" s="60">
        <f t="shared" si="6"/>
        <v>99.846862788201832</v>
      </c>
      <c r="BV17" s="60">
        <f t="shared" si="6"/>
        <v>112.60254779236607</v>
      </c>
      <c r="BW17" s="60">
        <f t="shared" si="6"/>
        <v>100.0914714562392</v>
      </c>
      <c r="BX17" s="76">
        <f t="shared" si="17"/>
        <v>0</v>
      </c>
      <c r="BY17" s="60">
        <f t="shared" si="17"/>
        <v>72.593376629388729</v>
      </c>
      <c r="BZ17" s="60">
        <f t="shared" si="17"/>
        <v>-30.263526035895694</v>
      </c>
      <c r="CA17" s="60">
        <f t="shared" si="17"/>
        <v>45.171988086417855</v>
      </c>
      <c r="CB17" s="60">
        <f t="shared" si="7"/>
        <v>10.939300742954728</v>
      </c>
      <c r="CC17" s="60">
        <f t="shared" si="7"/>
        <v>-0.15313721179816753</v>
      </c>
      <c r="CD17" s="60">
        <f t="shared" si="7"/>
        <v>12.602547792366067</v>
      </c>
      <c r="CE17" s="61">
        <f t="shared" si="7"/>
        <v>9.147145623920494E-2</v>
      </c>
      <c r="CG17" s="88" t="s">
        <v>14</v>
      </c>
      <c r="CH17" s="138">
        <f t="shared" si="18"/>
        <v>275.30590269875</v>
      </c>
      <c r="CI17" s="139">
        <f t="shared" si="27"/>
        <v>26.719221678571426</v>
      </c>
      <c r="CJ17" s="139">
        <f t="shared" si="19"/>
        <v>1.1178674130309583</v>
      </c>
      <c r="CK17" s="139">
        <f t="shared" si="20"/>
        <v>111.78674130309582</v>
      </c>
      <c r="CL17" s="140">
        <f t="shared" si="21"/>
        <v>11.786741303095823</v>
      </c>
    </row>
    <row r="18" spans="1:90" ht="24" x14ac:dyDescent="0.25">
      <c r="A18" s="37" t="s">
        <v>15</v>
      </c>
      <c r="B18" s="80">
        <v>206.20586241999999</v>
      </c>
      <c r="C18" s="80">
        <v>350.68276299999974</v>
      </c>
      <c r="D18" s="85">
        <v>317.20633723999998</v>
      </c>
      <c r="E18" s="80">
        <v>374.35446580000001</v>
      </c>
      <c r="F18" s="85">
        <v>408.71164060000001</v>
      </c>
      <c r="G18" s="86">
        <v>393.01802280000004</v>
      </c>
      <c r="H18" s="83">
        <v>421.74641700000001</v>
      </c>
      <c r="I18" s="86">
        <v>431.33804019999997</v>
      </c>
      <c r="J18" s="76">
        <f t="shared" si="22"/>
        <v>0</v>
      </c>
      <c r="K18" s="60">
        <f t="shared" si="29"/>
        <v>144.47690057999975</v>
      </c>
      <c r="L18" s="60">
        <f t="shared" si="29"/>
        <v>111.00047481999999</v>
      </c>
      <c r="M18" s="60">
        <f t="shared" si="29"/>
        <v>168.14860338000003</v>
      </c>
      <c r="N18" s="60">
        <f>F18-$B18</f>
        <v>202.50577818000002</v>
      </c>
      <c r="O18" s="60">
        <f t="shared" si="29"/>
        <v>186.81216038000005</v>
      </c>
      <c r="P18" s="60">
        <f t="shared" si="29"/>
        <v>215.54055458000002</v>
      </c>
      <c r="Q18" s="61">
        <f t="shared" si="29"/>
        <v>225.13217777999998</v>
      </c>
      <c r="R18" s="59">
        <f t="shared" si="9"/>
        <v>1</v>
      </c>
      <c r="S18" s="60">
        <f t="shared" si="9"/>
        <v>1.700644001506268</v>
      </c>
      <c r="T18" s="60">
        <f t="shared" si="9"/>
        <v>1.5382993166019416</v>
      </c>
      <c r="U18" s="60">
        <f t="shared" si="10"/>
        <v>1.8154404603566268</v>
      </c>
      <c r="V18" s="60">
        <f t="shared" si="10"/>
        <v>1.9820563576778256</v>
      </c>
      <c r="W18" s="60">
        <f t="shared" si="10"/>
        <v>1.9059498027243336</v>
      </c>
      <c r="X18" s="60">
        <f t="shared" si="10"/>
        <v>2.0452688010440125</v>
      </c>
      <c r="Y18" s="60">
        <f t="shared" si="10"/>
        <v>2.0917835949855337</v>
      </c>
      <c r="Z18" s="76">
        <f t="shared" si="11"/>
        <v>100</v>
      </c>
      <c r="AA18" s="60">
        <f t="shared" si="2"/>
        <v>170.0644001506268</v>
      </c>
      <c r="AB18" s="60">
        <f t="shared" si="2"/>
        <v>153.82993166019418</v>
      </c>
      <c r="AC18" s="60">
        <f t="shared" si="2"/>
        <v>181.54404603566269</v>
      </c>
      <c r="AD18" s="60">
        <f t="shared" si="2"/>
        <v>198.20563576778255</v>
      </c>
      <c r="AE18" s="60">
        <f t="shared" si="2"/>
        <v>190.59498027243336</v>
      </c>
      <c r="AF18" s="60">
        <f t="shared" si="2"/>
        <v>204.52688010440124</v>
      </c>
      <c r="AG18" s="77">
        <f t="shared" si="2"/>
        <v>209.17835949855336</v>
      </c>
      <c r="AH18" s="76">
        <f t="shared" si="12"/>
        <v>0</v>
      </c>
      <c r="AI18" s="60">
        <f t="shared" si="12"/>
        <v>70.064400150626795</v>
      </c>
      <c r="AJ18" s="60">
        <f t="shared" si="12"/>
        <v>53.829931660194177</v>
      </c>
      <c r="AK18" s="60">
        <f t="shared" si="12"/>
        <v>81.544046035662689</v>
      </c>
      <c r="AL18" s="60">
        <f t="shared" si="3"/>
        <v>98.205635767782553</v>
      </c>
      <c r="AM18" s="60">
        <f t="shared" si="3"/>
        <v>90.594980272433361</v>
      </c>
      <c r="AN18" s="60">
        <f t="shared" si="3"/>
        <v>104.52688010440124</v>
      </c>
      <c r="AO18" s="61">
        <f t="shared" si="3"/>
        <v>109.17835949855336</v>
      </c>
      <c r="AQ18" s="37" t="s">
        <v>15</v>
      </c>
      <c r="AR18" s="80">
        <v>206.20586241999999</v>
      </c>
      <c r="AS18" s="80">
        <v>350.68276299999974</v>
      </c>
      <c r="AT18" s="85">
        <v>317.20633723999998</v>
      </c>
      <c r="AU18" s="80">
        <v>374.35446580000001</v>
      </c>
      <c r="AV18" s="85">
        <v>408.71164060000001</v>
      </c>
      <c r="AW18" s="86">
        <v>393.01802280000004</v>
      </c>
      <c r="AX18" s="83">
        <v>421.74641700000001</v>
      </c>
      <c r="AY18" s="86">
        <v>431.33804019999997</v>
      </c>
      <c r="AZ18" s="76">
        <v>0</v>
      </c>
      <c r="BA18" s="60">
        <f t="shared" si="25"/>
        <v>144.47690057999975</v>
      </c>
      <c r="BB18" s="60">
        <f t="shared" si="13"/>
        <v>-33.476425759999756</v>
      </c>
      <c r="BC18" s="60">
        <f t="shared" si="13"/>
        <v>57.148128560000032</v>
      </c>
      <c r="BD18" s="60">
        <f t="shared" si="13"/>
        <v>34.357174799999996</v>
      </c>
      <c r="BE18" s="60">
        <f t="shared" si="4"/>
        <v>-15.69361779999997</v>
      </c>
      <c r="BF18" s="60">
        <f t="shared" si="4"/>
        <v>28.728394199999968</v>
      </c>
      <c r="BG18" s="60">
        <f t="shared" si="4"/>
        <v>9.5916231999999582</v>
      </c>
      <c r="BH18" s="59">
        <f t="shared" si="14"/>
        <v>1</v>
      </c>
      <c r="BI18" s="60">
        <f t="shared" si="15"/>
        <v>1.700644001506268</v>
      </c>
      <c r="BJ18" s="60">
        <f t="shared" si="15"/>
        <v>0.90453928937476813</v>
      </c>
      <c r="BK18" s="60">
        <f t="shared" si="15"/>
        <v>1.1801607403472569</v>
      </c>
      <c r="BL18" s="60">
        <f t="shared" si="15"/>
        <v>1.0917771201862874</v>
      </c>
      <c r="BM18" s="60">
        <f t="shared" si="15"/>
        <v>0.9616022245489233</v>
      </c>
      <c r="BN18" s="60">
        <f t="shared" si="5"/>
        <v>1.073096887504875</v>
      </c>
      <c r="BO18" s="60">
        <f t="shared" si="5"/>
        <v>1.0227426311484229</v>
      </c>
      <c r="BP18" s="76">
        <f t="shared" si="16"/>
        <v>100</v>
      </c>
      <c r="BQ18" s="60">
        <f t="shared" si="16"/>
        <v>170.0644001506268</v>
      </c>
      <c r="BR18" s="60">
        <f t="shared" si="6"/>
        <v>90.453928937476817</v>
      </c>
      <c r="BS18" s="60">
        <f t="shared" si="6"/>
        <v>118.01607403472569</v>
      </c>
      <c r="BT18" s="60">
        <f t="shared" si="6"/>
        <v>109.17771201862874</v>
      </c>
      <c r="BU18" s="60">
        <f t="shared" si="6"/>
        <v>96.160222454892335</v>
      </c>
      <c r="BV18" s="60">
        <f t="shared" si="6"/>
        <v>107.3096887504875</v>
      </c>
      <c r="BW18" s="60">
        <f t="shared" si="6"/>
        <v>102.27426311484228</v>
      </c>
      <c r="BX18" s="76">
        <f t="shared" si="17"/>
        <v>0</v>
      </c>
      <c r="BY18" s="60">
        <f t="shared" si="17"/>
        <v>70.064400150626795</v>
      </c>
      <c r="BZ18" s="60">
        <f t="shared" si="17"/>
        <v>-9.5460710625231826</v>
      </c>
      <c r="CA18" s="60">
        <f t="shared" si="17"/>
        <v>18.01607403472569</v>
      </c>
      <c r="CB18" s="60">
        <f t="shared" si="7"/>
        <v>9.1777120186287391</v>
      </c>
      <c r="CC18" s="60">
        <f t="shared" si="7"/>
        <v>-3.8397775451076654</v>
      </c>
      <c r="CD18" s="60">
        <f t="shared" si="7"/>
        <v>7.3096887504874957</v>
      </c>
      <c r="CE18" s="61">
        <f t="shared" si="7"/>
        <v>2.2742631148422845</v>
      </c>
      <c r="CG18" s="88" t="s">
        <v>15</v>
      </c>
      <c r="CH18" s="138">
        <f t="shared" si="18"/>
        <v>362.90794363249995</v>
      </c>
      <c r="CI18" s="139">
        <f t="shared" si="27"/>
        <v>32.161739682857139</v>
      </c>
      <c r="CJ18" s="139">
        <f t="shared" si="19"/>
        <v>1.1111894451687288</v>
      </c>
      <c r="CK18" s="139">
        <f t="shared" si="20"/>
        <v>111.11894451687287</v>
      </c>
      <c r="CL18" s="140">
        <f t="shared" si="21"/>
        <v>11.118944516872872</v>
      </c>
    </row>
    <row r="19" spans="1:90" ht="36" x14ac:dyDescent="0.25">
      <c r="A19" s="37" t="s">
        <v>16</v>
      </c>
      <c r="B19" s="80">
        <v>235.61349278999998</v>
      </c>
      <c r="C19" s="80">
        <v>408.82220070000045</v>
      </c>
      <c r="D19" s="85">
        <v>293.19671980000004</v>
      </c>
      <c r="E19" s="80">
        <v>303.95260039999999</v>
      </c>
      <c r="F19" s="85">
        <v>429.30325349999998</v>
      </c>
      <c r="G19" s="86">
        <v>393.60297510000004</v>
      </c>
      <c r="H19" s="83">
        <v>419.51789910000002</v>
      </c>
      <c r="I19" s="86">
        <v>461.20055280000003</v>
      </c>
      <c r="J19" s="76">
        <f t="shared" si="22"/>
        <v>0</v>
      </c>
      <c r="K19" s="60">
        <f t="shared" si="29"/>
        <v>173.20870791000047</v>
      </c>
      <c r="L19" s="60">
        <f t="shared" si="29"/>
        <v>57.583227010000058</v>
      </c>
      <c r="M19" s="60">
        <f t="shared" si="29"/>
        <v>68.339107610000013</v>
      </c>
      <c r="N19" s="60">
        <f t="shared" si="29"/>
        <v>193.68976071</v>
      </c>
      <c r="O19" s="60">
        <f t="shared" si="29"/>
        <v>157.98948231000006</v>
      </c>
      <c r="P19" s="60">
        <f t="shared" si="29"/>
        <v>183.90440631000004</v>
      </c>
      <c r="Q19" s="61">
        <f t="shared" si="29"/>
        <v>225.58706001000004</v>
      </c>
      <c r="R19" s="59">
        <f t="shared" si="9"/>
        <v>1</v>
      </c>
      <c r="S19" s="60">
        <f t="shared" si="9"/>
        <v>1.7351391716109388</v>
      </c>
      <c r="T19" s="60">
        <f t="shared" si="9"/>
        <v>1.2443969839253792</v>
      </c>
      <c r="U19" s="60">
        <f t="shared" si="10"/>
        <v>1.2900475129873399</v>
      </c>
      <c r="V19" s="60">
        <f t="shared" si="10"/>
        <v>1.8220656568366982</v>
      </c>
      <c r="W19" s="60">
        <f t="shared" si="10"/>
        <v>1.6705451391564172</v>
      </c>
      <c r="X19" s="60">
        <f t="shared" si="10"/>
        <v>1.7805342730261728</v>
      </c>
      <c r="Y19" s="60">
        <f t="shared" si="10"/>
        <v>1.9574454219014681</v>
      </c>
      <c r="Z19" s="76">
        <f t="shared" si="11"/>
        <v>100</v>
      </c>
      <c r="AA19" s="60">
        <f t="shared" si="11"/>
        <v>173.51391716109387</v>
      </c>
      <c r="AB19" s="60">
        <f t="shared" si="11"/>
        <v>124.43969839253792</v>
      </c>
      <c r="AC19" s="60">
        <f t="shared" si="11"/>
        <v>129.00475129873399</v>
      </c>
      <c r="AD19" s="60">
        <f t="shared" si="11"/>
        <v>182.20656568366982</v>
      </c>
      <c r="AE19" s="60">
        <f t="shared" si="11"/>
        <v>167.05451391564173</v>
      </c>
      <c r="AF19" s="60">
        <f t="shared" si="11"/>
        <v>178.05342730261728</v>
      </c>
      <c r="AG19" s="77">
        <f t="shared" si="11"/>
        <v>195.7445421901468</v>
      </c>
      <c r="AH19" s="76">
        <f t="shared" si="12"/>
        <v>0</v>
      </c>
      <c r="AI19" s="60">
        <f t="shared" si="12"/>
        <v>73.513917161093872</v>
      </c>
      <c r="AJ19" s="60">
        <f t="shared" si="12"/>
        <v>24.43969839253792</v>
      </c>
      <c r="AK19" s="60">
        <f t="shared" si="12"/>
        <v>29.004751298733993</v>
      </c>
      <c r="AL19" s="60">
        <f t="shared" si="12"/>
        <v>82.206565683669822</v>
      </c>
      <c r="AM19" s="60">
        <f t="shared" si="12"/>
        <v>67.054513915641735</v>
      </c>
      <c r="AN19" s="60">
        <f t="shared" si="12"/>
        <v>78.05342730261728</v>
      </c>
      <c r="AO19" s="61">
        <f t="shared" si="12"/>
        <v>95.744542190146802</v>
      </c>
      <c r="AQ19" s="37" t="s">
        <v>16</v>
      </c>
      <c r="AR19" s="80">
        <v>235.61349278999998</v>
      </c>
      <c r="AS19" s="80">
        <v>408.82220070000045</v>
      </c>
      <c r="AT19" s="85">
        <v>293.19671980000004</v>
      </c>
      <c r="AU19" s="80">
        <v>303.95260039999999</v>
      </c>
      <c r="AV19" s="85">
        <v>429.30325349999998</v>
      </c>
      <c r="AW19" s="86">
        <v>393.60297510000004</v>
      </c>
      <c r="AX19" s="83">
        <v>419.51789910000002</v>
      </c>
      <c r="AY19" s="86">
        <v>461.20055280000003</v>
      </c>
      <c r="AZ19" s="76">
        <v>0</v>
      </c>
      <c r="BA19" s="60">
        <f t="shared" si="25"/>
        <v>173.20870791000047</v>
      </c>
      <c r="BB19" s="60">
        <f t="shared" si="13"/>
        <v>-115.62548090000041</v>
      </c>
      <c r="BC19" s="60">
        <f t="shared" si="13"/>
        <v>10.755880599999955</v>
      </c>
      <c r="BD19" s="60">
        <f t="shared" si="13"/>
        <v>125.35065309999999</v>
      </c>
      <c r="BE19" s="60">
        <f t="shared" si="13"/>
        <v>-35.700278399999945</v>
      </c>
      <c r="BF19" s="60">
        <f t="shared" si="13"/>
        <v>25.914923999999985</v>
      </c>
      <c r="BG19" s="60">
        <f t="shared" si="13"/>
        <v>41.682653700000003</v>
      </c>
      <c r="BH19" s="59">
        <f t="shared" si="14"/>
        <v>1</v>
      </c>
      <c r="BI19" s="60">
        <f t="shared" si="15"/>
        <v>1.7351391716109388</v>
      </c>
      <c r="BJ19" s="60">
        <f t="shared" si="15"/>
        <v>0.71717416348226148</v>
      </c>
      <c r="BK19" s="60">
        <f t="shared" si="15"/>
        <v>1.0366848599375087</v>
      </c>
      <c r="BL19" s="60">
        <f t="shared" si="15"/>
        <v>1.412401976278667</v>
      </c>
      <c r="BM19" s="60">
        <f t="shared" si="15"/>
        <v>0.91684135140149836</v>
      </c>
      <c r="BN19" s="60">
        <f t="shared" si="15"/>
        <v>1.065840264529037</v>
      </c>
      <c r="BO19" s="60">
        <f t="shared" si="15"/>
        <v>1.099358463105919</v>
      </c>
      <c r="BP19" s="76">
        <f t="shared" si="16"/>
        <v>100</v>
      </c>
      <c r="BQ19" s="60">
        <f t="shared" si="16"/>
        <v>173.51391716109387</v>
      </c>
      <c r="BR19" s="60">
        <f t="shared" si="16"/>
        <v>71.717416348226152</v>
      </c>
      <c r="BS19" s="60">
        <f t="shared" si="16"/>
        <v>103.66848599375086</v>
      </c>
      <c r="BT19" s="60">
        <f t="shared" si="16"/>
        <v>141.24019762786671</v>
      </c>
      <c r="BU19" s="60">
        <f t="shared" si="16"/>
        <v>91.684135140149834</v>
      </c>
      <c r="BV19" s="60">
        <f t="shared" si="16"/>
        <v>106.5840264529037</v>
      </c>
      <c r="BW19" s="60">
        <f t="shared" si="16"/>
        <v>109.9358463105919</v>
      </c>
      <c r="BX19" s="76">
        <f t="shared" si="17"/>
        <v>0</v>
      </c>
      <c r="BY19" s="60">
        <f t="shared" si="17"/>
        <v>73.513917161093872</v>
      </c>
      <c r="BZ19" s="60">
        <f t="shared" si="17"/>
        <v>-28.282583651773848</v>
      </c>
      <c r="CA19" s="60">
        <f t="shared" si="17"/>
        <v>3.6684859937508634</v>
      </c>
      <c r="CB19" s="60">
        <f t="shared" si="7"/>
        <v>41.240197627866706</v>
      </c>
      <c r="CC19" s="60">
        <f t="shared" si="7"/>
        <v>-8.3158648598501657</v>
      </c>
      <c r="CD19" s="60">
        <f t="shared" si="7"/>
        <v>6.5840264529037</v>
      </c>
      <c r="CE19" s="61">
        <f t="shared" si="7"/>
        <v>9.9358463105918986</v>
      </c>
      <c r="CG19" s="88" t="s">
        <v>16</v>
      </c>
      <c r="CH19" s="138">
        <f t="shared" si="18"/>
        <v>368.15121177374999</v>
      </c>
      <c r="CI19" s="139">
        <f t="shared" si="27"/>
        <v>32.226722858571435</v>
      </c>
      <c r="CJ19" s="139">
        <f t="shared" si="19"/>
        <v>1.1007024969615138</v>
      </c>
      <c r="CK19" s="139">
        <f t="shared" si="20"/>
        <v>110.07024969615138</v>
      </c>
      <c r="CL19" s="140">
        <f t="shared" si="21"/>
        <v>10.070249696151379</v>
      </c>
    </row>
    <row r="20" spans="1:90" x14ac:dyDescent="0.25">
      <c r="A20" s="37" t="s">
        <v>17</v>
      </c>
      <c r="B20" s="80">
        <v>5421.6772499300005</v>
      </c>
      <c r="C20" s="80">
        <v>9636.7728335900301</v>
      </c>
      <c r="D20" s="85">
        <v>10054.04059617</v>
      </c>
      <c r="E20" s="80">
        <v>14292.133000299998</v>
      </c>
      <c r="F20" s="85">
        <v>16006.926022600001</v>
      </c>
      <c r="G20" s="86">
        <v>14569.848450399999</v>
      </c>
      <c r="H20" s="83">
        <v>12827.972228500001</v>
      </c>
      <c r="I20" s="86">
        <v>13188.6704424</v>
      </c>
      <c r="J20" s="76">
        <f t="shared" si="22"/>
        <v>0</v>
      </c>
      <c r="K20" s="60">
        <f t="shared" si="29"/>
        <v>4215.0955836600297</v>
      </c>
      <c r="L20" s="60">
        <f t="shared" si="29"/>
        <v>4632.3633462399994</v>
      </c>
      <c r="M20" s="60">
        <f t="shared" si="29"/>
        <v>8870.455750369998</v>
      </c>
      <c r="N20" s="60">
        <f t="shared" si="29"/>
        <v>10585.24877267</v>
      </c>
      <c r="O20" s="60">
        <f t="shared" si="29"/>
        <v>9148.1712004699984</v>
      </c>
      <c r="P20" s="60">
        <f t="shared" si="29"/>
        <v>7406.2949785700002</v>
      </c>
      <c r="Q20" s="61">
        <f t="shared" si="29"/>
        <v>7766.9931924699995</v>
      </c>
      <c r="R20" s="59">
        <f t="shared" si="9"/>
        <v>1</v>
      </c>
      <c r="S20" s="60">
        <f t="shared" si="9"/>
        <v>1.7774523250557659</v>
      </c>
      <c r="T20" s="60">
        <f t="shared" si="9"/>
        <v>1.8544151805236668</v>
      </c>
      <c r="U20" s="60">
        <f t="shared" si="9"/>
        <v>2.6361091487850046</v>
      </c>
      <c r="V20" s="60">
        <f t="shared" si="9"/>
        <v>2.9523937491496137</v>
      </c>
      <c r="W20" s="60">
        <f t="shared" si="9"/>
        <v>2.6873323104189044</v>
      </c>
      <c r="X20" s="60">
        <f t="shared" si="9"/>
        <v>2.3660523556000355</v>
      </c>
      <c r="Y20" s="60">
        <f t="shared" si="9"/>
        <v>2.4325812538122369</v>
      </c>
      <c r="Z20" s="76">
        <f t="shared" si="11"/>
        <v>100</v>
      </c>
      <c r="AA20" s="60">
        <f t="shared" si="11"/>
        <v>177.74523250557658</v>
      </c>
      <c r="AB20" s="60">
        <f t="shared" si="11"/>
        <v>185.44151805236669</v>
      </c>
      <c r="AC20" s="60">
        <f t="shared" si="11"/>
        <v>263.61091487850047</v>
      </c>
      <c r="AD20" s="60">
        <f t="shared" si="11"/>
        <v>295.23937491496139</v>
      </c>
      <c r="AE20" s="60">
        <f t="shared" si="11"/>
        <v>268.73323104189046</v>
      </c>
      <c r="AF20" s="60">
        <f t="shared" si="11"/>
        <v>236.60523556000354</v>
      </c>
      <c r="AG20" s="77">
        <f t="shared" si="11"/>
        <v>243.25812538122369</v>
      </c>
      <c r="AH20" s="76">
        <f t="shared" si="12"/>
        <v>0</v>
      </c>
      <c r="AI20" s="60">
        <f t="shared" si="12"/>
        <v>77.745232505576581</v>
      </c>
      <c r="AJ20" s="60">
        <f t="shared" si="12"/>
        <v>85.441518052366689</v>
      </c>
      <c r="AK20" s="60">
        <f t="shared" si="12"/>
        <v>163.61091487850047</v>
      </c>
      <c r="AL20" s="60">
        <f t="shared" si="12"/>
        <v>195.23937491496139</v>
      </c>
      <c r="AM20" s="60">
        <f t="shared" si="12"/>
        <v>168.73323104189046</v>
      </c>
      <c r="AN20" s="60">
        <f t="shared" si="12"/>
        <v>136.60523556000354</v>
      </c>
      <c r="AO20" s="61">
        <f t="shared" si="12"/>
        <v>143.25812538122369</v>
      </c>
      <c r="AQ20" s="37" t="s">
        <v>17</v>
      </c>
      <c r="AR20" s="80">
        <v>5421.6772499300005</v>
      </c>
      <c r="AS20" s="80">
        <v>9636.7728335900301</v>
      </c>
      <c r="AT20" s="85">
        <v>10054.04059617</v>
      </c>
      <c r="AU20" s="80">
        <v>14292.133000299998</v>
      </c>
      <c r="AV20" s="85">
        <v>16006.926022600001</v>
      </c>
      <c r="AW20" s="86">
        <v>14569.848450399999</v>
      </c>
      <c r="AX20" s="83">
        <v>12827.972228500001</v>
      </c>
      <c r="AY20" s="86">
        <v>13188.6704424</v>
      </c>
      <c r="AZ20" s="76">
        <v>0</v>
      </c>
      <c r="BA20" s="60">
        <f t="shared" si="25"/>
        <v>4215.0955836600297</v>
      </c>
      <c r="BB20" s="60">
        <f t="shared" si="13"/>
        <v>417.26776257996971</v>
      </c>
      <c r="BC20" s="60">
        <f t="shared" si="13"/>
        <v>4238.0924041299986</v>
      </c>
      <c r="BD20" s="60">
        <f t="shared" si="13"/>
        <v>1714.7930223000021</v>
      </c>
      <c r="BE20" s="60">
        <f t="shared" si="13"/>
        <v>-1437.0775722000017</v>
      </c>
      <c r="BF20" s="60">
        <f t="shared" si="13"/>
        <v>-1741.8762218999982</v>
      </c>
      <c r="BG20" s="60">
        <f t="shared" si="13"/>
        <v>360.69821389999925</v>
      </c>
      <c r="BH20" s="59">
        <f t="shared" si="14"/>
        <v>1</v>
      </c>
      <c r="BI20" s="60">
        <f t="shared" si="15"/>
        <v>1.7774523250557659</v>
      </c>
      <c r="BJ20" s="60">
        <f t="shared" si="15"/>
        <v>1.0432995329230483</v>
      </c>
      <c r="BK20" s="60">
        <f t="shared" si="15"/>
        <v>1.4215312603516306</v>
      </c>
      <c r="BL20" s="60">
        <f t="shared" si="15"/>
        <v>1.1199816026246052</v>
      </c>
      <c r="BM20" s="60">
        <f t="shared" si="15"/>
        <v>0.91022151472612489</v>
      </c>
      <c r="BN20" s="60">
        <f t="shared" si="15"/>
        <v>0.88044651062570412</v>
      </c>
      <c r="BO20" s="60">
        <f t="shared" si="15"/>
        <v>1.0281181006222193</v>
      </c>
      <c r="BP20" s="76">
        <f t="shared" si="16"/>
        <v>100</v>
      </c>
      <c r="BQ20" s="60">
        <f t="shared" si="16"/>
        <v>177.74523250557658</v>
      </c>
      <c r="BR20" s="60">
        <f t="shared" si="16"/>
        <v>104.32995329230484</v>
      </c>
      <c r="BS20" s="60">
        <f t="shared" si="16"/>
        <v>142.15312603516307</v>
      </c>
      <c r="BT20" s="60">
        <f t="shared" si="16"/>
        <v>111.99816026246052</v>
      </c>
      <c r="BU20" s="60">
        <f t="shared" si="16"/>
        <v>91.022151472612492</v>
      </c>
      <c r="BV20" s="60">
        <f t="shared" si="16"/>
        <v>88.044651062570409</v>
      </c>
      <c r="BW20" s="60">
        <f t="shared" si="16"/>
        <v>102.81181006222194</v>
      </c>
      <c r="BX20" s="76">
        <f t="shared" si="17"/>
        <v>0</v>
      </c>
      <c r="BY20" s="60">
        <f t="shared" si="17"/>
        <v>77.745232505576581</v>
      </c>
      <c r="BZ20" s="60">
        <f t="shared" si="17"/>
        <v>4.3299532923048361</v>
      </c>
      <c r="CA20" s="60">
        <f t="shared" si="17"/>
        <v>42.153126035163069</v>
      </c>
      <c r="CB20" s="60">
        <f t="shared" si="7"/>
        <v>11.998160262460516</v>
      </c>
      <c r="CC20" s="60">
        <f t="shared" si="7"/>
        <v>-8.9778485273875077</v>
      </c>
      <c r="CD20" s="60">
        <f t="shared" si="7"/>
        <v>-11.955348937429591</v>
      </c>
      <c r="CE20" s="61">
        <f t="shared" si="7"/>
        <v>2.8118100622219373</v>
      </c>
      <c r="CG20" s="88" t="s">
        <v>17</v>
      </c>
      <c r="CH20" s="138">
        <f t="shared" si="18"/>
        <v>11999.755102986253</v>
      </c>
      <c r="CI20" s="139">
        <f t="shared" si="27"/>
        <v>1109.5704560671427</v>
      </c>
      <c r="CJ20" s="139">
        <f t="shared" si="19"/>
        <v>1.1354093842261641</v>
      </c>
      <c r="CK20" s="139">
        <f t="shared" si="20"/>
        <v>113.54093842261641</v>
      </c>
      <c r="CL20" s="140">
        <f t="shared" si="21"/>
        <v>13.540938422616406</v>
      </c>
    </row>
    <row r="21" spans="1:90" ht="36" x14ac:dyDescent="0.25">
      <c r="A21" s="37" t="s">
        <v>18</v>
      </c>
      <c r="B21" s="80">
        <v>82.855940930000003</v>
      </c>
      <c r="C21" s="80">
        <v>125.52478250000024</v>
      </c>
      <c r="D21" s="85">
        <v>113.85921006000001</v>
      </c>
      <c r="E21" s="80">
        <v>134.98972800000001</v>
      </c>
      <c r="F21" s="85">
        <v>161.59329550000001</v>
      </c>
      <c r="G21" s="86">
        <v>156.9869229</v>
      </c>
      <c r="H21" s="83">
        <v>160.26266759999999</v>
      </c>
      <c r="I21" s="86">
        <v>170.86973559999998</v>
      </c>
      <c r="J21" s="76">
        <f t="shared" si="22"/>
        <v>0</v>
      </c>
      <c r="K21" s="60">
        <f t="shared" si="29"/>
        <v>42.668841570000239</v>
      </c>
      <c r="L21" s="60">
        <f t="shared" si="29"/>
        <v>31.003269130000007</v>
      </c>
      <c r="M21" s="60">
        <f t="shared" si="29"/>
        <v>52.133787070000011</v>
      </c>
      <c r="N21" s="60">
        <f t="shared" si="29"/>
        <v>78.737354570000008</v>
      </c>
      <c r="O21" s="60">
        <f t="shared" si="29"/>
        <v>74.130981969999993</v>
      </c>
      <c r="P21" s="60">
        <f t="shared" si="29"/>
        <v>77.406726669999983</v>
      </c>
      <c r="Q21" s="61">
        <f t="shared" si="29"/>
        <v>88.013794669999982</v>
      </c>
      <c r="R21" s="59">
        <f t="shared" si="9"/>
        <v>1</v>
      </c>
      <c r="S21" s="60">
        <f t="shared" si="9"/>
        <v>1.5149762478232982</v>
      </c>
      <c r="T21" s="60">
        <f t="shared" si="9"/>
        <v>1.3741828139540748</v>
      </c>
      <c r="U21" s="60">
        <f t="shared" si="9"/>
        <v>1.6292100057622265</v>
      </c>
      <c r="V21" s="60">
        <f t="shared" si="9"/>
        <v>1.9502922021792071</v>
      </c>
      <c r="W21" s="60">
        <f t="shared" si="9"/>
        <v>1.8946972436488145</v>
      </c>
      <c r="X21" s="60">
        <f t="shared" si="9"/>
        <v>1.9342326669779331</v>
      </c>
      <c r="Y21" s="60">
        <f t="shared" si="9"/>
        <v>2.0622508619431108</v>
      </c>
      <c r="Z21" s="76">
        <f t="shared" si="11"/>
        <v>100</v>
      </c>
      <c r="AA21" s="60">
        <f t="shared" si="11"/>
        <v>151.49762478232981</v>
      </c>
      <c r="AB21" s="60">
        <f t="shared" si="11"/>
        <v>137.41828139540749</v>
      </c>
      <c r="AC21" s="60">
        <f t="shared" si="11"/>
        <v>162.92100057622264</v>
      </c>
      <c r="AD21" s="60">
        <f t="shared" si="11"/>
        <v>195.02922021792071</v>
      </c>
      <c r="AE21" s="60">
        <f t="shared" si="11"/>
        <v>189.46972436488144</v>
      </c>
      <c r="AF21" s="60">
        <f t="shared" si="11"/>
        <v>193.42326669779331</v>
      </c>
      <c r="AG21" s="77">
        <f t="shared" si="11"/>
        <v>206.22508619431107</v>
      </c>
      <c r="AH21" s="76">
        <f t="shared" si="12"/>
        <v>0</v>
      </c>
      <c r="AI21" s="60">
        <f t="shared" si="12"/>
        <v>51.497624782329808</v>
      </c>
      <c r="AJ21" s="60">
        <f t="shared" si="12"/>
        <v>37.41828139540749</v>
      </c>
      <c r="AK21" s="60">
        <f t="shared" si="12"/>
        <v>62.921000576222639</v>
      </c>
      <c r="AL21" s="60">
        <f t="shared" si="12"/>
        <v>95.02922021792071</v>
      </c>
      <c r="AM21" s="60">
        <f t="shared" si="12"/>
        <v>89.469724364881444</v>
      </c>
      <c r="AN21" s="60">
        <f t="shared" si="12"/>
        <v>93.423266697793309</v>
      </c>
      <c r="AO21" s="61">
        <f t="shared" si="12"/>
        <v>106.22508619431107</v>
      </c>
      <c r="AQ21" s="37" t="s">
        <v>18</v>
      </c>
      <c r="AR21" s="80">
        <v>82.855940930000003</v>
      </c>
      <c r="AS21" s="80">
        <v>125.52478250000024</v>
      </c>
      <c r="AT21" s="85">
        <v>113.85921006000001</v>
      </c>
      <c r="AU21" s="80">
        <v>134.98972800000001</v>
      </c>
      <c r="AV21" s="85">
        <v>161.59329550000001</v>
      </c>
      <c r="AW21" s="86">
        <v>156.9869229</v>
      </c>
      <c r="AX21" s="83">
        <v>160.26266759999999</v>
      </c>
      <c r="AY21" s="86">
        <v>170.86973559999998</v>
      </c>
      <c r="AZ21" s="76">
        <v>0</v>
      </c>
      <c r="BA21" s="60">
        <f t="shared" si="25"/>
        <v>42.668841570000239</v>
      </c>
      <c r="BB21" s="60">
        <f t="shared" si="13"/>
        <v>-11.665572440000233</v>
      </c>
      <c r="BC21" s="60">
        <f t="shared" si="13"/>
        <v>21.130517940000004</v>
      </c>
      <c r="BD21" s="60">
        <f t="shared" si="13"/>
        <v>26.603567499999997</v>
      </c>
      <c r="BE21" s="60">
        <f t="shared" si="13"/>
        <v>-4.6063726000000145</v>
      </c>
      <c r="BF21" s="60">
        <f t="shared" si="13"/>
        <v>3.27574469999999</v>
      </c>
      <c r="BG21" s="60">
        <f t="shared" si="13"/>
        <v>10.607067999999998</v>
      </c>
      <c r="BH21" s="59">
        <f t="shared" si="14"/>
        <v>1</v>
      </c>
      <c r="BI21" s="60">
        <f t="shared" si="15"/>
        <v>1.5149762478232982</v>
      </c>
      <c r="BJ21" s="60">
        <f t="shared" si="15"/>
        <v>0.90706558332415188</v>
      </c>
      <c r="BK21" s="60">
        <f t="shared" si="15"/>
        <v>1.1855846174311673</v>
      </c>
      <c r="BL21" s="60">
        <f t="shared" si="15"/>
        <v>1.1970784584438898</v>
      </c>
      <c r="BM21" s="60">
        <f t="shared" si="15"/>
        <v>0.9714940363970731</v>
      </c>
      <c r="BN21" s="60">
        <f t="shared" si="15"/>
        <v>1.0208663539579448</v>
      </c>
      <c r="BO21" s="60">
        <f t="shared" si="15"/>
        <v>1.0661855200518326</v>
      </c>
      <c r="BP21" s="76">
        <f t="shared" si="16"/>
        <v>100</v>
      </c>
      <c r="BQ21" s="60">
        <f t="shared" si="16"/>
        <v>151.49762478232981</v>
      </c>
      <c r="BR21" s="60">
        <f t="shared" si="16"/>
        <v>90.706558332415185</v>
      </c>
      <c r="BS21" s="60">
        <f t="shared" si="16"/>
        <v>118.55846174311672</v>
      </c>
      <c r="BT21" s="60">
        <f t="shared" si="16"/>
        <v>119.70784584438898</v>
      </c>
      <c r="BU21" s="60">
        <f t="shared" si="16"/>
        <v>97.149403639707316</v>
      </c>
      <c r="BV21" s="60">
        <f t="shared" si="16"/>
        <v>102.08663539579447</v>
      </c>
      <c r="BW21" s="60">
        <f t="shared" si="16"/>
        <v>106.61855200518326</v>
      </c>
      <c r="BX21" s="76">
        <f t="shared" si="17"/>
        <v>0</v>
      </c>
      <c r="BY21" s="60">
        <f t="shared" si="17"/>
        <v>51.497624782329808</v>
      </c>
      <c r="BZ21" s="60">
        <f t="shared" si="17"/>
        <v>-9.2934416675848155</v>
      </c>
      <c r="CA21" s="60">
        <f t="shared" si="17"/>
        <v>18.558461743116723</v>
      </c>
      <c r="CB21" s="60">
        <f t="shared" si="7"/>
        <v>19.707845844388984</v>
      </c>
      <c r="CC21" s="60">
        <f t="shared" si="7"/>
        <v>-2.850596360292684</v>
      </c>
      <c r="CD21" s="60">
        <f t="shared" si="7"/>
        <v>2.0866353957944739</v>
      </c>
      <c r="CE21" s="61">
        <f t="shared" si="7"/>
        <v>6.6185520051832611</v>
      </c>
      <c r="CG21" s="88" t="s">
        <v>18</v>
      </c>
      <c r="CH21" s="138">
        <f t="shared" si="18"/>
        <v>138.36778538625001</v>
      </c>
      <c r="CI21" s="139">
        <f t="shared" si="27"/>
        <v>12.573399238571426</v>
      </c>
      <c r="CJ21" s="139">
        <f t="shared" si="19"/>
        <v>1.1089345834680253</v>
      </c>
      <c r="CK21" s="139">
        <f t="shared" si="20"/>
        <v>110.89345834680253</v>
      </c>
      <c r="CL21" s="140">
        <f t="shared" si="21"/>
        <v>10.893458346802532</v>
      </c>
    </row>
    <row r="22" spans="1:90" ht="24" x14ac:dyDescent="0.25">
      <c r="A22" s="37" t="s">
        <v>19</v>
      </c>
      <c r="B22" s="80">
        <v>117.9627354</v>
      </c>
      <c r="C22" s="80">
        <v>147.29842319999992</v>
      </c>
      <c r="D22" s="85">
        <v>121.45839650000001</v>
      </c>
      <c r="E22" s="80">
        <v>137.1873415</v>
      </c>
      <c r="F22" s="85">
        <v>152.50189080000001</v>
      </c>
      <c r="G22" s="86">
        <v>147.06653439999999</v>
      </c>
      <c r="H22" s="83">
        <v>147.02643449999999</v>
      </c>
      <c r="I22" s="86">
        <v>131.6715791</v>
      </c>
      <c r="J22" s="76">
        <f t="shared" si="22"/>
        <v>0</v>
      </c>
      <c r="K22" s="60">
        <f t="shared" si="29"/>
        <v>29.335687799999917</v>
      </c>
      <c r="L22" s="60">
        <f t="shared" si="29"/>
        <v>3.4956611000000066</v>
      </c>
      <c r="M22" s="60">
        <f t="shared" si="29"/>
        <v>19.224606100000003</v>
      </c>
      <c r="N22" s="60">
        <f t="shared" si="29"/>
        <v>34.539155400000013</v>
      </c>
      <c r="O22" s="60">
        <f t="shared" si="29"/>
        <v>29.103798999999995</v>
      </c>
      <c r="P22" s="60">
        <f t="shared" si="29"/>
        <v>29.063699099999994</v>
      </c>
      <c r="Q22" s="61">
        <f t="shared" si="29"/>
        <v>13.708843700000003</v>
      </c>
      <c r="R22" s="59">
        <f t="shared" si="9"/>
        <v>1</v>
      </c>
      <c r="S22" s="60">
        <f t="shared" si="9"/>
        <v>1.2486860592078124</v>
      </c>
      <c r="T22" s="60">
        <f t="shared" si="9"/>
        <v>1.0296336049528401</v>
      </c>
      <c r="U22" s="60">
        <f t="shared" si="9"/>
        <v>1.1629718574667776</v>
      </c>
      <c r="V22" s="60">
        <f t="shared" si="9"/>
        <v>1.2927971726230418</v>
      </c>
      <c r="W22" s="60">
        <f t="shared" si="9"/>
        <v>1.2467202790890859</v>
      </c>
      <c r="X22" s="60">
        <f t="shared" si="9"/>
        <v>1.2463803420753838</v>
      </c>
      <c r="Y22" s="60">
        <f t="shared" si="9"/>
        <v>1.1162133418957663</v>
      </c>
      <c r="Z22" s="76">
        <f t="shared" si="11"/>
        <v>100</v>
      </c>
      <c r="AA22" s="60">
        <f t="shared" si="11"/>
        <v>124.86860592078123</v>
      </c>
      <c r="AB22" s="60">
        <f t="shared" si="11"/>
        <v>102.96336049528401</v>
      </c>
      <c r="AC22" s="60">
        <f t="shared" si="11"/>
        <v>116.29718574667775</v>
      </c>
      <c r="AD22" s="60">
        <f t="shared" si="11"/>
        <v>129.27971726230419</v>
      </c>
      <c r="AE22" s="60">
        <f t="shared" si="11"/>
        <v>124.67202790890859</v>
      </c>
      <c r="AF22" s="60">
        <f t="shared" si="11"/>
        <v>124.63803420753838</v>
      </c>
      <c r="AG22" s="77">
        <f t="shared" si="11"/>
        <v>111.62133418957663</v>
      </c>
      <c r="AH22" s="76">
        <f t="shared" si="12"/>
        <v>0</v>
      </c>
      <c r="AI22" s="60">
        <f t="shared" si="12"/>
        <v>24.868605920781235</v>
      </c>
      <c r="AJ22" s="60">
        <f t="shared" si="12"/>
        <v>2.9633604952840074</v>
      </c>
      <c r="AK22" s="60">
        <f t="shared" si="12"/>
        <v>16.297185746677755</v>
      </c>
      <c r="AL22" s="60">
        <f t="shared" si="12"/>
        <v>29.279717262304189</v>
      </c>
      <c r="AM22" s="60">
        <f t="shared" si="12"/>
        <v>24.672027908908589</v>
      </c>
      <c r="AN22" s="60">
        <f t="shared" si="12"/>
        <v>24.638034207538382</v>
      </c>
      <c r="AO22" s="61">
        <f t="shared" si="12"/>
        <v>11.621334189576629</v>
      </c>
      <c r="AQ22" s="37" t="s">
        <v>19</v>
      </c>
      <c r="AR22" s="80">
        <v>117.9627354</v>
      </c>
      <c r="AS22" s="80">
        <v>147.29842319999992</v>
      </c>
      <c r="AT22" s="85">
        <v>121.45839650000001</v>
      </c>
      <c r="AU22" s="80">
        <v>137.1873415</v>
      </c>
      <c r="AV22" s="85">
        <v>152.50189080000001</v>
      </c>
      <c r="AW22" s="86">
        <v>147.06653439999999</v>
      </c>
      <c r="AX22" s="83">
        <v>147.02643449999999</v>
      </c>
      <c r="AY22" s="86">
        <v>131.6715791</v>
      </c>
      <c r="AZ22" s="76">
        <v>0</v>
      </c>
      <c r="BA22" s="60">
        <f t="shared" si="25"/>
        <v>29.335687799999917</v>
      </c>
      <c r="BB22" s="60">
        <f t="shared" si="13"/>
        <v>-25.84002669999991</v>
      </c>
      <c r="BC22" s="60">
        <f t="shared" si="13"/>
        <v>15.728944999999996</v>
      </c>
      <c r="BD22" s="60">
        <f t="shared" si="13"/>
        <v>15.31454930000001</v>
      </c>
      <c r="BE22" s="60">
        <f t="shared" si="13"/>
        <v>-5.4353564000000176</v>
      </c>
      <c r="BF22" s="60">
        <f t="shared" si="13"/>
        <v>-4.0099900000001298E-2</v>
      </c>
      <c r="BG22" s="60">
        <f t="shared" si="13"/>
        <v>-15.354855399999991</v>
      </c>
      <c r="BH22" s="59">
        <f t="shared" si="14"/>
        <v>1</v>
      </c>
      <c r="BI22" s="60">
        <f t="shared" si="15"/>
        <v>1.2486860592078124</v>
      </c>
      <c r="BJ22" s="60">
        <f t="shared" si="15"/>
        <v>0.82457363671222295</v>
      </c>
      <c r="BK22" s="60">
        <f t="shared" si="15"/>
        <v>1.1295006805066787</v>
      </c>
      <c r="BL22" s="60">
        <f t="shared" si="15"/>
        <v>1.1116323789975915</v>
      </c>
      <c r="BM22" s="60">
        <f t="shared" si="15"/>
        <v>0.96435876059315051</v>
      </c>
      <c r="BN22" s="60">
        <f t="shared" si="15"/>
        <v>0.99972733497689603</v>
      </c>
      <c r="BO22" s="60">
        <f t="shared" si="15"/>
        <v>0.89556398172738116</v>
      </c>
      <c r="BP22" s="76">
        <f t="shared" si="16"/>
        <v>100</v>
      </c>
      <c r="BQ22" s="60">
        <f t="shared" si="16"/>
        <v>124.86860592078123</v>
      </c>
      <c r="BR22" s="60">
        <f t="shared" si="16"/>
        <v>82.457363671222296</v>
      </c>
      <c r="BS22" s="60">
        <f t="shared" si="16"/>
        <v>112.95006805066788</v>
      </c>
      <c r="BT22" s="60">
        <f t="shared" si="16"/>
        <v>111.16323789975915</v>
      </c>
      <c r="BU22" s="60">
        <f t="shared" si="16"/>
        <v>96.435876059315049</v>
      </c>
      <c r="BV22" s="60">
        <f t="shared" si="16"/>
        <v>99.972733497689603</v>
      </c>
      <c r="BW22" s="60">
        <f t="shared" si="16"/>
        <v>89.556398172738113</v>
      </c>
      <c r="BX22" s="76">
        <f t="shared" si="17"/>
        <v>0</v>
      </c>
      <c r="BY22" s="60">
        <f t="shared" si="17"/>
        <v>24.868605920781235</v>
      </c>
      <c r="BZ22" s="60">
        <f t="shared" si="17"/>
        <v>-17.542636328777704</v>
      </c>
      <c r="CA22" s="60">
        <f t="shared" si="17"/>
        <v>12.95006805066788</v>
      </c>
      <c r="CB22" s="60">
        <f t="shared" si="7"/>
        <v>11.163237899759153</v>
      </c>
      <c r="CC22" s="60">
        <f t="shared" si="7"/>
        <v>-3.5641239406849508</v>
      </c>
      <c r="CD22" s="60">
        <f t="shared" si="7"/>
        <v>-2.7266502310396845E-2</v>
      </c>
      <c r="CE22" s="61">
        <f t="shared" si="7"/>
        <v>-10.443601827261887</v>
      </c>
      <c r="CG22" s="88" t="s">
        <v>19</v>
      </c>
      <c r="CH22" s="138">
        <f t="shared" si="18"/>
        <v>137.77166692499998</v>
      </c>
      <c r="CI22" s="139">
        <f t="shared" si="27"/>
        <v>1.9584062428571432</v>
      </c>
      <c r="CJ22" s="139">
        <f t="shared" si="19"/>
        <v>1.0158299892628315</v>
      </c>
      <c r="CK22" s="139">
        <f t="shared" si="20"/>
        <v>101.58299892628315</v>
      </c>
      <c r="CL22" s="140">
        <f t="shared" si="21"/>
        <v>1.5829989262831532</v>
      </c>
    </row>
    <row r="23" spans="1:90" ht="36" x14ac:dyDescent="0.25">
      <c r="A23" s="37" t="s">
        <v>20</v>
      </c>
      <c r="B23" s="80">
        <v>144.35549272999998</v>
      </c>
      <c r="C23" s="80">
        <v>197.48754319999969</v>
      </c>
      <c r="D23" s="85">
        <v>157.43075106999999</v>
      </c>
      <c r="E23" s="80">
        <v>189.10847290000001</v>
      </c>
      <c r="F23" s="85">
        <v>205.25237130000002</v>
      </c>
      <c r="G23" s="86">
        <v>234.99053369999999</v>
      </c>
      <c r="H23" s="83">
        <v>219.69242580000002</v>
      </c>
      <c r="I23" s="86">
        <v>231.7660525</v>
      </c>
      <c r="J23" s="76">
        <f t="shared" si="22"/>
        <v>0</v>
      </c>
      <c r="K23" s="60">
        <f t="shared" si="29"/>
        <v>53.132050469999712</v>
      </c>
      <c r="L23" s="60">
        <f t="shared" si="29"/>
        <v>13.075258340000005</v>
      </c>
      <c r="M23" s="60">
        <f t="shared" si="29"/>
        <v>44.752980170000029</v>
      </c>
      <c r="N23" s="60">
        <f t="shared" si="29"/>
        <v>60.896878570000041</v>
      </c>
      <c r="O23" s="60">
        <f t="shared" si="29"/>
        <v>90.635040970000006</v>
      </c>
      <c r="P23" s="60">
        <f t="shared" si="29"/>
        <v>75.336933070000043</v>
      </c>
      <c r="Q23" s="61">
        <f t="shared" si="29"/>
        <v>87.41055977000002</v>
      </c>
      <c r="R23" s="59">
        <f t="shared" si="9"/>
        <v>1</v>
      </c>
      <c r="S23" s="60">
        <f t="shared" si="9"/>
        <v>1.3680639334547318</v>
      </c>
      <c r="T23" s="60">
        <f t="shared" si="9"/>
        <v>1.0905767982411014</v>
      </c>
      <c r="U23" s="60">
        <f t="shared" si="9"/>
        <v>1.3100192401663941</v>
      </c>
      <c r="V23" s="60">
        <f t="shared" si="9"/>
        <v>1.4218535603899778</v>
      </c>
      <c r="W23" s="60">
        <f t="shared" si="9"/>
        <v>1.6278600090370112</v>
      </c>
      <c r="X23" s="60">
        <f t="shared" si="9"/>
        <v>1.5218847696423228</v>
      </c>
      <c r="Y23" s="60">
        <f t="shared" si="9"/>
        <v>1.6055229220372738</v>
      </c>
      <c r="Z23" s="76">
        <f t="shared" si="11"/>
        <v>100</v>
      </c>
      <c r="AA23" s="60">
        <f t="shared" si="11"/>
        <v>136.80639334547317</v>
      </c>
      <c r="AB23" s="60">
        <f t="shared" si="11"/>
        <v>109.05767982411014</v>
      </c>
      <c r="AC23" s="60">
        <f t="shared" si="11"/>
        <v>131.00192401663941</v>
      </c>
      <c r="AD23" s="60">
        <f t="shared" si="11"/>
        <v>142.18535603899778</v>
      </c>
      <c r="AE23" s="60">
        <f t="shared" si="11"/>
        <v>162.78600090370111</v>
      </c>
      <c r="AF23" s="60">
        <f t="shared" si="11"/>
        <v>152.18847696423228</v>
      </c>
      <c r="AG23" s="77">
        <f t="shared" si="11"/>
        <v>160.55229220372738</v>
      </c>
      <c r="AH23" s="76">
        <f t="shared" si="12"/>
        <v>0</v>
      </c>
      <c r="AI23" s="60">
        <f t="shared" si="12"/>
        <v>36.806393345473168</v>
      </c>
      <c r="AJ23" s="60">
        <f t="shared" si="12"/>
        <v>9.0576798241101386</v>
      </c>
      <c r="AK23" s="60">
        <f t="shared" si="12"/>
        <v>31.001924016639407</v>
      </c>
      <c r="AL23" s="60">
        <f t="shared" si="12"/>
        <v>42.185356038997782</v>
      </c>
      <c r="AM23" s="60">
        <f t="shared" si="12"/>
        <v>62.786000903701108</v>
      </c>
      <c r="AN23" s="60">
        <f t="shared" si="12"/>
        <v>52.188476964232279</v>
      </c>
      <c r="AO23" s="61">
        <f t="shared" si="12"/>
        <v>60.552292203727376</v>
      </c>
      <c r="AQ23" s="37" t="s">
        <v>20</v>
      </c>
      <c r="AR23" s="80">
        <v>144.35549272999998</v>
      </c>
      <c r="AS23" s="80">
        <v>197.48754319999969</v>
      </c>
      <c r="AT23" s="85">
        <v>157.43075106999999</v>
      </c>
      <c r="AU23" s="80">
        <v>189.10847290000001</v>
      </c>
      <c r="AV23" s="85">
        <v>205.25237130000002</v>
      </c>
      <c r="AW23" s="86">
        <v>234.99053369999999</v>
      </c>
      <c r="AX23" s="83">
        <v>219.69242580000002</v>
      </c>
      <c r="AY23" s="86">
        <v>231.7660525</v>
      </c>
      <c r="AZ23" s="76">
        <v>0</v>
      </c>
      <c r="BA23" s="60">
        <f t="shared" si="25"/>
        <v>53.132050469999712</v>
      </c>
      <c r="BB23" s="60">
        <f t="shared" si="13"/>
        <v>-40.056792129999707</v>
      </c>
      <c r="BC23" s="60">
        <f t="shared" si="13"/>
        <v>31.677721830000024</v>
      </c>
      <c r="BD23" s="60">
        <f t="shared" si="13"/>
        <v>16.143898400000012</v>
      </c>
      <c r="BE23" s="60">
        <f t="shared" si="13"/>
        <v>29.738162399999965</v>
      </c>
      <c r="BF23" s="60">
        <f t="shared" si="13"/>
        <v>-15.298107899999962</v>
      </c>
      <c r="BG23" s="60">
        <f t="shared" si="13"/>
        <v>12.073626699999977</v>
      </c>
      <c r="BH23" s="59">
        <f t="shared" si="14"/>
        <v>1</v>
      </c>
      <c r="BI23" s="60">
        <f t="shared" si="15"/>
        <v>1.3680639334547318</v>
      </c>
      <c r="BJ23" s="60">
        <f t="shared" si="15"/>
        <v>0.79716800624010309</v>
      </c>
      <c r="BK23" s="60">
        <f t="shared" si="15"/>
        <v>1.2012168627456705</v>
      </c>
      <c r="BL23" s="60">
        <f t="shared" si="15"/>
        <v>1.085368456275023</v>
      </c>
      <c r="BM23" s="60">
        <f t="shared" si="15"/>
        <v>1.1448858408390041</v>
      </c>
      <c r="BN23" s="60">
        <f t="shared" si="15"/>
        <v>0.93489904610570296</v>
      </c>
      <c r="BO23" s="60">
        <f t="shared" si="15"/>
        <v>1.0549569547335753</v>
      </c>
      <c r="BP23" s="76">
        <f t="shared" si="16"/>
        <v>100</v>
      </c>
      <c r="BQ23" s="60">
        <f t="shared" si="16"/>
        <v>136.80639334547317</v>
      </c>
      <c r="BR23" s="60">
        <f t="shared" si="16"/>
        <v>79.716800624010304</v>
      </c>
      <c r="BS23" s="60">
        <f t="shared" si="16"/>
        <v>120.12168627456705</v>
      </c>
      <c r="BT23" s="60">
        <f t="shared" si="16"/>
        <v>108.5368456275023</v>
      </c>
      <c r="BU23" s="60">
        <f t="shared" si="16"/>
        <v>114.48858408390041</v>
      </c>
      <c r="BV23" s="60">
        <f t="shared" si="16"/>
        <v>93.489904610570292</v>
      </c>
      <c r="BW23" s="60">
        <f t="shared" si="16"/>
        <v>105.49569547335753</v>
      </c>
      <c r="BX23" s="76">
        <f t="shared" si="17"/>
        <v>0</v>
      </c>
      <c r="BY23" s="60">
        <f t="shared" si="17"/>
        <v>36.806393345473168</v>
      </c>
      <c r="BZ23" s="60">
        <f t="shared" si="17"/>
        <v>-20.283199375989696</v>
      </c>
      <c r="CA23" s="60">
        <f t="shared" si="17"/>
        <v>20.121686274567054</v>
      </c>
      <c r="CB23" s="60">
        <f t="shared" si="7"/>
        <v>8.5368456275023021</v>
      </c>
      <c r="CC23" s="60">
        <f t="shared" si="7"/>
        <v>14.488584083900406</v>
      </c>
      <c r="CD23" s="60">
        <f t="shared" si="7"/>
        <v>-6.5100953894297078</v>
      </c>
      <c r="CE23" s="61">
        <f t="shared" si="7"/>
        <v>5.4956954733575287</v>
      </c>
      <c r="CG23" s="88" t="s">
        <v>20</v>
      </c>
      <c r="CH23" s="138">
        <f t="shared" si="18"/>
        <v>197.51045539999996</v>
      </c>
      <c r="CI23" s="139">
        <f t="shared" si="27"/>
        <v>12.487222824285718</v>
      </c>
      <c r="CJ23" s="139">
        <f t="shared" si="19"/>
        <v>1.0699753860526735</v>
      </c>
      <c r="CK23" s="139">
        <f t="shared" si="20"/>
        <v>106.99753860526735</v>
      </c>
      <c r="CL23" s="140">
        <f t="shared" si="21"/>
        <v>6.9975386052673514</v>
      </c>
    </row>
    <row r="24" spans="1:90" ht="72" x14ac:dyDescent="0.25">
      <c r="A24" s="37" t="s">
        <v>21</v>
      </c>
      <c r="B24" s="80">
        <v>4.2322812999999995</v>
      </c>
      <c r="C24" s="80">
        <v>6.3079865999999996</v>
      </c>
      <c r="D24" s="85">
        <v>3.6353067999999999</v>
      </c>
      <c r="E24" s="80">
        <v>3.7996583999999998</v>
      </c>
      <c r="F24" s="85">
        <v>4.0114884000000002</v>
      </c>
      <c r="G24" s="86">
        <v>5.0051667999999996</v>
      </c>
      <c r="H24" s="83">
        <v>8.7618694000000001</v>
      </c>
      <c r="I24" s="86">
        <v>8.3784931999999994</v>
      </c>
      <c r="J24" s="76">
        <f t="shared" si="22"/>
        <v>0</v>
      </c>
      <c r="K24" s="60">
        <f t="shared" ref="K24:Q60" si="30">C24-$B24</f>
        <v>2.0757053000000001</v>
      </c>
      <c r="L24" s="60">
        <f t="shared" si="30"/>
        <v>-0.59697449999999952</v>
      </c>
      <c r="M24" s="60">
        <f t="shared" si="30"/>
        <v>-0.4326228999999997</v>
      </c>
      <c r="N24" s="60">
        <f t="shared" si="30"/>
        <v>-0.22079289999999929</v>
      </c>
      <c r="O24" s="60">
        <f t="shared" si="30"/>
        <v>0.77288550000000011</v>
      </c>
      <c r="P24" s="60">
        <f t="shared" si="30"/>
        <v>4.5295881000000007</v>
      </c>
      <c r="Q24" s="61">
        <f t="shared" si="30"/>
        <v>4.1462119</v>
      </c>
      <c r="R24" s="59">
        <f t="shared" si="9"/>
        <v>1</v>
      </c>
      <c r="S24" s="60">
        <f t="shared" si="9"/>
        <v>1.4904459682299473</v>
      </c>
      <c r="T24" s="60">
        <f t="shared" si="9"/>
        <v>0.85894734832488573</v>
      </c>
      <c r="U24" s="60">
        <f t="shared" si="9"/>
        <v>0.89778021134842811</v>
      </c>
      <c r="V24" s="60">
        <f t="shared" si="9"/>
        <v>0.94783123229545274</v>
      </c>
      <c r="W24" s="60">
        <f t="shared" si="9"/>
        <v>1.1826167603745998</v>
      </c>
      <c r="X24" s="60">
        <f t="shared" si="9"/>
        <v>2.0702474100670014</v>
      </c>
      <c r="Y24" s="60">
        <f t="shared" si="9"/>
        <v>1.9796635918316678</v>
      </c>
      <c r="Z24" s="76">
        <f t="shared" si="11"/>
        <v>100</v>
      </c>
      <c r="AA24" s="60">
        <f t="shared" si="11"/>
        <v>149.04459682299475</v>
      </c>
      <c r="AB24" s="60">
        <f t="shared" si="11"/>
        <v>85.894734832488567</v>
      </c>
      <c r="AC24" s="60">
        <f t="shared" si="11"/>
        <v>89.778021134842817</v>
      </c>
      <c r="AD24" s="60">
        <f t="shared" si="11"/>
        <v>94.783123229545268</v>
      </c>
      <c r="AE24" s="60">
        <f t="shared" si="11"/>
        <v>118.26167603745998</v>
      </c>
      <c r="AF24" s="60">
        <f t="shared" si="11"/>
        <v>207.02474100670014</v>
      </c>
      <c r="AG24" s="77">
        <f t="shared" si="11"/>
        <v>197.96635918316679</v>
      </c>
      <c r="AH24" s="76">
        <f t="shared" si="12"/>
        <v>0</v>
      </c>
      <c r="AI24" s="60">
        <f t="shared" si="12"/>
        <v>49.044596822994748</v>
      </c>
      <c r="AJ24" s="60">
        <f t="shared" si="12"/>
        <v>-14.105265167511433</v>
      </c>
      <c r="AK24" s="60">
        <f t="shared" si="12"/>
        <v>-10.221978865157183</v>
      </c>
      <c r="AL24" s="60">
        <f t="shared" si="12"/>
        <v>-5.2168767704547321</v>
      </c>
      <c r="AM24" s="60">
        <f t="shared" si="12"/>
        <v>18.261676037459978</v>
      </c>
      <c r="AN24" s="60">
        <f t="shared" si="12"/>
        <v>107.02474100670014</v>
      </c>
      <c r="AO24" s="61">
        <f t="shared" si="12"/>
        <v>97.966359183166787</v>
      </c>
      <c r="AQ24" s="37" t="s">
        <v>21</v>
      </c>
      <c r="AR24" s="80">
        <v>4.2322812999999995</v>
      </c>
      <c r="AS24" s="80">
        <v>6.3079865999999996</v>
      </c>
      <c r="AT24" s="85">
        <v>3.6353067999999999</v>
      </c>
      <c r="AU24" s="80">
        <v>3.7996583999999998</v>
      </c>
      <c r="AV24" s="85">
        <v>4.0114884000000002</v>
      </c>
      <c r="AW24" s="86">
        <v>5.0051667999999996</v>
      </c>
      <c r="AX24" s="83">
        <v>8.7618694000000001</v>
      </c>
      <c r="AY24" s="86">
        <v>8.3784931999999994</v>
      </c>
      <c r="AZ24" s="76">
        <v>0</v>
      </c>
      <c r="BA24" s="60">
        <f t="shared" si="25"/>
        <v>2.0757053000000001</v>
      </c>
      <c r="BB24" s="60">
        <f t="shared" si="13"/>
        <v>-2.6726797999999996</v>
      </c>
      <c r="BC24" s="60">
        <f t="shared" si="13"/>
        <v>0.16435159999999982</v>
      </c>
      <c r="BD24" s="60">
        <f t="shared" si="13"/>
        <v>0.21183000000000041</v>
      </c>
      <c r="BE24" s="60">
        <f t="shared" si="13"/>
        <v>0.99367839999999941</v>
      </c>
      <c r="BF24" s="60">
        <f t="shared" si="13"/>
        <v>3.7567026000000006</v>
      </c>
      <c r="BG24" s="60">
        <f t="shared" si="13"/>
        <v>-0.38337620000000072</v>
      </c>
      <c r="BH24" s="59">
        <f t="shared" si="14"/>
        <v>1</v>
      </c>
      <c r="BI24" s="60">
        <f t="shared" si="15"/>
        <v>1.4904459682299473</v>
      </c>
      <c r="BJ24" s="60">
        <f t="shared" si="15"/>
        <v>0.57630223881578957</v>
      </c>
      <c r="BK24" s="60">
        <f t="shared" si="15"/>
        <v>1.045209829332699</v>
      </c>
      <c r="BL24" s="60">
        <f t="shared" si="15"/>
        <v>1.0557497484510714</v>
      </c>
      <c r="BM24" s="60">
        <f t="shared" si="15"/>
        <v>1.2477081574011282</v>
      </c>
      <c r="BN24" s="60">
        <f t="shared" si="15"/>
        <v>1.7505649162381562</v>
      </c>
      <c r="BO24" s="60">
        <f t="shared" si="15"/>
        <v>0.95624493101894437</v>
      </c>
      <c r="BP24" s="76">
        <f t="shared" si="16"/>
        <v>100</v>
      </c>
      <c r="BQ24" s="60">
        <f t="shared" si="16"/>
        <v>149.04459682299475</v>
      </c>
      <c r="BR24" s="60">
        <f t="shared" si="16"/>
        <v>57.630223881578956</v>
      </c>
      <c r="BS24" s="60">
        <f t="shared" si="16"/>
        <v>104.52098293326991</v>
      </c>
      <c r="BT24" s="60">
        <f t="shared" si="16"/>
        <v>105.57497484510714</v>
      </c>
      <c r="BU24" s="60">
        <f t="shared" si="16"/>
        <v>124.77081574011282</v>
      </c>
      <c r="BV24" s="60">
        <f t="shared" si="16"/>
        <v>175.05649162381562</v>
      </c>
      <c r="BW24" s="60">
        <f t="shared" si="16"/>
        <v>95.62449310189443</v>
      </c>
      <c r="BX24" s="76">
        <f t="shared" si="17"/>
        <v>0</v>
      </c>
      <c r="BY24" s="60">
        <f t="shared" si="17"/>
        <v>49.044596822994748</v>
      </c>
      <c r="BZ24" s="60">
        <f t="shared" si="17"/>
        <v>-42.369776118421044</v>
      </c>
      <c r="CA24" s="60">
        <f t="shared" si="17"/>
        <v>4.5209829332699059</v>
      </c>
      <c r="CB24" s="60">
        <f t="shared" si="7"/>
        <v>5.5749748451071355</v>
      </c>
      <c r="CC24" s="60">
        <f t="shared" si="7"/>
        <v>24.770815740112823</v>
      </c>
      <c r="CD24" s="60">
        <f t="shared" si="7"/>
        <v>75.056491623815617</v>
      </c>
      <c r="CE24" s="61">
        <f t="shared" si="7"/>
        <v>-4.37550689810557</v>
      </c>
      <c r="CG24" s="88" t="s">
        <v>21</v>
      </c>
      <c r="CH24" s="138">
        <f t="shared" si="18"/>
        <v>5.5165313625000003</v>
      </c>
      <c r="CI24" s="139">
        <f t="shared" si="27"/>
        <v>0.59231598571428568</v>
      </c>
      <c r="CJ24" s="139">
        <f t="shared" si="19"/>
        <v>1.1024786792396244</v>
      </c>
      <c r="CK24" s="139">
        <f t="shared" si="20"/>
        <v>110.24786792396245</v>
      </c>
      <c r="CL24" s="140">
        <f t="shared" si="21"/>
        <v>10.247867923962446</v>
      </c>
    </row>
    <row r="25" spans="1:90" ht="84" x14ac:dyDescent="0.25">
      <c r="A25" s="37" t="s">
        <v>22</v>
      </c>
      <c r="B25" s="80">
        <v>140.12321143</v>
      </c>
      <c r="C25" s="80">
        <v>191.1795565999997</v>
      </c>
      <c r="D25" s="85">
        <v>153.79544427000002</v>
      </c>
      <c r="E25" s="80">
        <v>185.30881450000001</v>
      </c>
      <c r="F25" s="85">
        <v>201.2408829</v>
      </c>
      <c r="G25" s="86">
        <v>229.9853669</v>
      </c>
      <c r="H25" s="83">
        <v>210.9305564</v>
      </c>
      <c r="I25" s="86">
        <v>223.38755930000002</v>
      </c>
      <c r="J25" s="76">
        <f t="shared" si="22"/>
        <v>0</v>
      </c>
      <c r="K25" s="60">
        <f t="shared" si="30"/>
        <v>51.056345169999702</v>
      </c>
      <c r="L25" s="60">
        <f t="shared" si="30"/>
        <v>13.672232840000021</v>
      </c>
      <c r="M25" s="60">
        <f t="shared" si="30"/>
        <v>45.185603070000013</v>
      </c>
      <c r="N25" s="60">
        <f t="shared" si="30"/>
        <v>61.117671470000005</v>
      </c>
      <c r="O25" s="60">
        <f t="shared" si="30"/>
        <v>89.862155470000005</v>
      </c>
      <c r="P25" s="60">
        <f t="shared" si="30"/>
        <v>70.807344970000003</v>
      </c>
      <c r="Q25" s="61">
        <f t="shared" si="30"/>
        <v>83.264347870000023</v>
      </c>
      <c r="R25" s="59">
        <f t="shared" si="9"/>
        <v>1</v>
      </c>
      <c r="S25" s="60">
        <f t="shared" si="9"/>
        <v>1.3643675066318719</v>
      </c>
      <c r="T25" s="60">
        <f t="shared" si="9"/>
        <v>1.0975729338520772</v>
      </c>
      <c r="U25" s="60">
        <f t="shared" si="9"/>
        <v>1.322470507269047</v>
      </c>
      <c r="V25" s="60">
        <f t="shared" si="9"/>
        <v>1.4361709301854817</v>
      </c>
      <c r="W25" s="60">
        <f t="shared" si="9"/>
        <v>1.6413081355539128</v>
      </c>
      <c r="X25" s="60">
        <f t="shared" si="9"/>
        <v>1.5053220251476505</v>
      </c>
      <c r="Y25" s="60">
        <f t="shared" si="9"/>
        <v>1.5942223777221634</v>
      </c>
      <c r="Z25" s="76">
        <f t="shared" si="11"/>
        <v>100</v>
      </c>
      <c r="AA25" s="60">
        <f t="shared" si="11"/>
        <v>136.43675066318718</v>
      </c>
      <c r="AB25" s="60">
        <f t="shared" si="11"/>
        <v>109.75729338520772</v>
      </c>
      <c r="AC25" s="60">
        <f t="shared" si="11"/>
        <v>132.24705072690469</v>
      </c>
      <c r="AD25" s="60">
        <f t="shared" si="11"/>
        <v>143.61709301854816</v>
      </c>
      <c r="AE25" s="60">
        <f t="shared" si="11"/>
        <v>164.13081355539128</v>
      </c>
      <c r="AF25" s="60">
        <f t="shared" si="11"/>
        <v>150.53220251476503</v>
      </c>
      <c r="AG25" s="77">
        <f t="shared" si="11"/>
        <v>159.42223777221633</v>
      </c>
      <c r="AH25" s="76">
        <f t="shared" si="12"/>
        <v>0</v>
      </c>
      <c r="AI25" s="60">
        <f t="shared" si="12"/>
        <v>36.436750663187183</v>
      </c>
      <c r="AJ25" s="60">
        <f t="shared" si="12"/>
        <v>9.7572933852077171</v>
      </c>
      <c r="AK25" s="60">
        <f t="shared" si="12"/>
        <v>32.247050726904689</v>
      </c>
      <c r="AL25" s="60">
        <f t="shared" si="12"/>
        <v>43.617093018548161</v>
      </c>
      <c r="AM25" s="60">
        <f t="shared" si="12"/>
        <v>64.130813555391285</v>
      </c>
      <c r="AN25" s="60">
        <f t="shared" si="12"/>
        <v>50.532202514765032</v>
      </c>
      <c r="AO25" s="61">
        <f t="shared" si="12"/>
        <v>59.422237772216334</v>
      </c>
      <c r="AQ25" s="37" t="s">
        <v>22</v>
      </c>
      <c r="AR25" s="80">
        <v>140.12321143</v>
      </c>
      <c r="AS25" s="80">
        <v>191.1795565999997</v>
      </c>
      <c r="AT25" s="85">
        <v>153.79544427000002</v>
      </c>
      <c r="AU25" s="80">
        <v>185.30881450000001</v>
      </c>
      <c r="AV25" s="85">
        <v>201.2408829</v>
      </c>
      <c r="AW25" s="86">
        <v>229.9853669</v>
      </c>
      <c r="AX25" s="83">
        <v>210.9305564</v>
      </c>
      <c r="AY25" s="86">
        <v>223.38755930000002</v>
      </c>
      <c r="AZ25" s="76">
        <v>0</v>
      </c>
      <c r="BA25" s="60">
        <f t="shared" si="25"/>
        <v>51.056345169999702</v>
      </c>
      <c r="BB25" s="60">
        <f t="shared" si="13"/>
        <v>-37.384112329999681</v>
      </c>
      <c r="BC25" s="60">
        <f t="shared" si="13"/>
        <v>31.513370229999992</v>
      </c>
      <c r="BD25" s="60">
        <f t="shared" si="13"/>
        <v>15.932068399999991</v>
      </c>
      <c r="BE25" s="60">
        <f t="shared" si="13"/>
        <v>28.744484</v>
      </c>
      <c r="BF25" s="60">
        <f t="shared" si="13"/>
        <v>-19.054810500000002</v>
      </c>
      <c r="BG25" s="60">
        <f t="shared" si="13"/>
        <v>12.45700290000002</v>
      </c>
      <c r="BH25" s="59">
        <f t="shared" si="14"/>
        <v>1</v>
      </c>
      <c r="BI25" s="60">
        <f t="shared" si="15"/>
        <v>1.3643675066318719</v>
      </c>
      <c r="BJ25" s="60">
        <f t="shared" si="15"/>
        <v>0.80445549202618172</v>
      </c>
      <c r="BK25" s="60">
        <f t="shared" si="15"/>
        <v>1.2049044455092948</v>
      </c>
      <c r="BL25" s="60">
        <f t="shared" si="15"/>
        <v>1.0859757720807177</v>
      </c>
      <c r="BM25" s="60">
        <f t="shared" si="15"/>
        <v>1.1428362049787051</v>
      </c>
      <c r="BN25" s="60">
        <f t="shared" si="15"/>
        <v>0.91714772658433863</v>
      </c>
      <c r="BO25" s="60">
        <f t="shared" si="15"/>
        <v>1.0590573651945292</v>
      </c>
      <c r="BP25" s="76">
        <f t="shared" si="16"/>
        <v>100</v>
      </c>
      <c r="BQ25" s="60">
        <f t="shared" si="16"/>
        <v>136.43675066318718</v>
      </c>
      <c r="BR25" s="60">
        <f t="shared" si="16"/>
        <v>80.445549202618167</v>
      </c>
      <c r="BS25" s="60">
        <f t="shared" si="16"/>
        <v>120.49044455092948</v>
      </c>
      <c r="BT25" s="60">
        <f t="shared" si="16"/>
        <v>108.59757720807177</v>
      </c>
      <c r="BU25" s="60">
        <f t="shared" si="16"/>
        <v>114.28362049787052</v>
      </c>
      <c r="BV25" s="60">
        <f t="shared" si="16"/>
        <v>91.714772658433859</v>
      </c>
      <c r="BW25" s="60">
        <f t="shared" si="16"/>
        <v>105.90573651945292</v>
      </c>
      <c r="BX25" s="76">
        <f t="shared" si="17"/>
        <v>0</v>
      </c>
      <c r="BY25" s="60">
        <f t="shared" si="17"/>
        <v>36.436750663187183</v>
      </c>
      <c r="BZ25" s="60">
        <f t="shared" si="17"/>
        <v>-19.554450797381833</v>
      </c>
      <c r="CA25" s="60">
        <f t="shared" si="17"/>
        <v>20.490444550929482</v>
      </c>
      <c r="CB25" s="60">
        <f t="shared" si="7"/>
        <v>8.597577208071769</v>
      </c>
      <c r="CC25" s="60">
        <f t="shared" si="7"/>
        <v>14.283620497870515</v>
      </c>
      <c r="CD25" s="60">
        <f t="shared" si="7"/>
        <v>-8.2852273415661415</v>
      </c>
      <c r="CE25" s="61">
        <f t="shared" si="7"/>
        <v>5.9057365194529154</v>
      </c>
      <c r="CG25" s="88" t="s">
        <v>22</v>
      </c>
      <c r="CH25" s="138">
        <f t="shared" si="18"/>
        <v>191.99392403749997</v>
      </c>
      <c r="CI25" s="139">
        <f t="shared" si="27"/>
        <v>11.894906838571432</v>
      </c>
      <c r="CJ25" s="139">
        <f t="shared" si="19"/>
        <v>1.0688962594351499</v>
      </c>
      <c r="CK25" s="139">
        <f t="shared" si="20"/>
        <v>106.88962594351499</v>
      </c>
      <c r="CL25" s="140">
        <f t="shared" si="21"/>
        <v>6.8896259435149858</v>
      </c>
    </row>
    <row r="26" spans="1:90" ht="36" x14ac:dyDescent="0.25">
      <c r="A26" s="37" t="s">
        <v>23</v>
      </c>
      <c r="B26" s="80">
        <v>183.52698781000001</v>
      </c>
      <c r="C26" s="80">
        <v>308.4704478000005</v>
      </c>
      <c r="D26" s="85">
        <v>264.83439604</v>
      </c>
      <c r="E26" s="80">
        <v>296.937117</v>
      </c>
      <c r="F26" s="85">
        <v>326.21619019999997</v>
      </c>
      <c r="G26" s="86">
        <v>349.09583839999999</v>
      </c>
      <c r="H26" s="83">
        <v>393.9143411</v>
      </c>
      <c r="I26" s="86">
        <v>385.35650900000002</v>
      </c>
      <c r="J26" s="76">
        <f t="shared" si="22"/>
        <v>0</v>
      </c>
      <c r="K26" s="60">
        <f t="shared" si="30"/>
        <v>124.94345999000049</v>
      </c>
      <c r="L26" s="60">
        <f t="shared" si="30"/>
        <v>81.307408229999993</v>
      </c>
      <c r="M26" s="60">
        <f t="shared" si="30"/>
        <v>113.41012918999999</v>
      </c>
      <c r="N26" s="60">
        <f t="shared" si="30"/>
        <v>142.68920238999996</v>
      </c>
      <c r="O26" s="60">
        <f t="shared" si="30"/>
        <v>165.56885058999998</v>
      </c>
      <c r="P26" s="60">
        <f t="shared" si="30"/>
        <v>210.38735328999999</v>
      </c>
      <c r="Q26" s="61">
        <f t="shared" si="30"/>
        <v>201.82952119000001</v>
      </c>
      <c r="R26" s="59">
        <f t="shared" si="9"/>
        <v>1</v>
      </c>
      <c r="S26" s="60">
        <f t="shared" si="9"/>
        <v>1.6807906645280459</v>
      </c>
      <c r="T26" s="60">
        <f t="shared" si="9"/>
        <v>1.4430269858413145</v>
      </c>
      <c r="U26" s="60">
        <f t="shared" si="9"/>
        <v>1.6179479679980915</v>
      </c>
      <c r="V26" s="60">
        <f t="shared" si="9"/>
        <v>1.7774834867214289</v>
      </c>
      <c r="W26" s="60">
        <f t="shared" si="9"/>
        <v>1.902149883053758</v>
      </c>
      <c r="X26" s="60">
        <f t="shared" si="9"/>
        <v>2.1463564884953472</v>
      </c>
      <c r="Y26" s="60">
        <f t="shared" si="9"/>
        <v>2.099726659269034</v>
      </c>
      <c r="Z26" s="76">
        <f t="shared" si="11"/>
        <v>100</v>
      </c>
      <c r="AA26" s="60">
        <f t="shared" si="11"/>
        <v>168.0790664528046</v>
      </c>
      <c r="AB26" s="60">
        <f t="shared" si="11"/>
        <v>144.30269858413146</v>
      </c>
      <c r="AC26" s="60">
        <f t="shared" si="11"/>
        <v>161.79479679980915</v>
      </c>
      <c r="AD26" s="60">
        <f t="shared" si="11"/>
        <v>177.7483486721429</v>
      </c>
      <c r="AE26" s="60">
        <f t="shared" si="11"/>
        <v>190.21498830537581</v>
      </c>
      <c r="AF26" s="60">
        <f t="shared" si="11"/>
        <v>214.63564884953473</v>
      </c>
      <c r="AG26" s="77">
        <f t="shared" si="11"/>
        <v>209.9726659269034</v>
      </c>
      <c r="AH26" s="76">
        <f t="shared" si="12"/>
        <v>0</v>
      </c>
      <c r="AI26" s="60">
        <f t="shared" si="12"/>
        <v>68.079066452804597</v>
      </c>
      <c r="AJ26" s="60">
        <f t="shared" si="12"/>
        <v>44.302698584131463</v>
      </c>
      <c r="AK26" s="60">
        <f t="shared" si="12"/>
        <v>61.794796799809149</v>
      </c>
      <c r="AL26" s="60">
        <f t="shared" si="12"/>
        <v>77.748348672142896</v>
      </c>
      <c r="AM26" s="60">
        <f t="shared" si="12"/>
        <v>90.214988305375812</v>
      </c>
      <c r="AN26" s="60">
        <f t="shared" si="12"/>
        <v>114.63564884953473</v>
      </c>
      <c r="AO26" s="61">
        <f t="shared" si="12"/>
        <v>109.9726659269034</v>
      </c>
      <c r="AQ26" s="37" t="s">
        <v>23</v>
      </c>
      <c r="AR26" s="80">
        <v>183.52698781000001</v>
      </c>
      <c r="AS26" s="80">
        <v>308.4704478000005</v>
      </c>
      <c r="AT26" s="85">
        <v>264.83439604</v>
      </c>
      <c r="AU26" s="80">
        <v>296.937117</v>
      </c>
      <c r="AV26" s="85">
        <v>326.21619019999997</v>
      </c>
      <c r="AW26" s="86">
        <v>349.09583839999999</v>
      </c>
      <c r="AX26" s="83">
        <v>393.9143411</v>
      </c>
      <c r="AY26" s="86">
        <v>385.35650900000002</v>
      </c>
      <c r="AZ26" s="76">
        <v>0</v>
      </c>
      <c r="BA26" s="60">
        <f t="shared" si="25"/>
        <v>124.94345999000049</v>
      </c>
      <c r="BB26" s="60">
        <f t="shared" si="13"/>
        <v>-43.636051760000498</v>
      </c>
      <c r="BC26" s="60">
        <f t="shared" si="13"/>
        <v>32.102720959999999</v>
      </c>
      <c r="BD26" s="60">
        <f t="shared" si="13"/>
        <v>29.279073199999971</v>
      </c>
      <c r="BE26" s="60">
        <f t="shared" si="13"/>
        <v>22.87964820000002</v>
      </c>
      <c r="BF26" s="60">
        <f t="shared" si="13"/>
        <v>44.81850270000001</v>
      </c>
      <c r="BG26" s="60">
        <f t="shared" si="13"/>
        <v>-8.5578320999999846</v>
      </c>
      <c r="BH26" s="59">
        <f t="shared" si="14"/>
        <v>1</v>
      </c>
      <c r="BI26" s="60">
        <f t="shared" si="15"/>
        <v>1.6807906645280459</v>
      </c>
      <c r="BJ26" s="60">
        <f t="shared" si="15"/>
        <v>0.85854057634625569</v>
      </c>
      <c r="BK26" s="60">
        <f t="shared" si="15"/>
        <v>1.1212180949303552</v>
      </c>
      <c r="BL26" s="60">
        <f t="shared" si="15"/>
        <v>1.0986036151216487</v>
      </c>
      <c r="BM26" s="60">
        <f t="shared" si="15"/>
        <v>1.0701364582364006</v>
      </c>
      <c r="BN26" s="60">
        <f t="shared" si="15"/>
        <v>1.1283845230164165</v>
      </c>
      <c r="BO26" s="60">
        <f t="shared" si="15"/>
        <v>0.97827489073867591</v>
      </c>
      <c r="BP26" s="76">
        <f t="shared" si="16"/>
        <v>100</v>
      </c>
      <c r="BQ26" s="60">
        <f t="shared" si="16"/>
        <v>168.0790664528046</v>
      </c>
      <c r="BR26" s="60">
        <f t="shared" si="16"/>
        <v>85.854057634625576</v>
      </c>
      <c r="BS26" s="60">
        <f t="shared" si="16"/>
        <v>112.12180949303551</v>
      </c>
      <c r="BT26" s="60">
        <f t="shared" si="16"/>
        <v>109.86036151216487</v>
      </c>
      <c r="BU26" s="60">
        <f t="shared" si="16"/>
        <v>107.01364582364006</v>
      </c>
      <c r="BV26" s="60">
        <f t="shared" si="16"/>
        <v>112.83845230164164</v>
      </c>
      <c r="BW26" s="60">
        <f t="shared" si="16"/>
        <v>97.827489073867596</v>
      </c>
      <c r="BX26" s="76">
        <f t="shared" si="17"/>
        <v>0</v>
      </c>
      <c r="BY26" s="60">
        <f t="shared" si="17"/>
        <v>68.079066452804597</v>
      </c>
      <c r="BZ26" s="60">
        <f t="shared" si="17"/>
        <v>-14.145942365374424</v>
      </c>
      <c r="CA26" s="60">
        <f t="shared" si="17"/>
        <v>12.121809493035514</v>
      </c>
      <c r="CB26" s="60">
        <f t="shared" si="7"/>
        <v>9.8603615121648716</v>
      </c>
      <c r="CC26" s="60">
        <f t="shared" si="7"/>
        <v>7.0136458236400614</v>
      </c>
      <c r="CD26" s="60">
        <f t="shared" si="7"/>
        <v>12.838452301641638</v>
      </c>
      <c r="CE26" s="61">
        <f t="shared" si="7"/>
        <v>-2.1725109261324036</v>
      </c>
      <c r="CG26" s="88" t="s">
        <v>23</v>
      </c>
      <c r="CH26" s="138">
        <f t="shared" si="18"/>
        <v>313.5439784187501</v>
      </c>
      <c r="CI26" s="139">
        <f t="shared" si="27"/>
        <v>28.832788741428573</v>
      </c>
      <c r="CJ26" s="139">
        <f t="shared" si="19"/>
        <v>1.1117912500483684</v>
      </c>
      <c r="CK26" s="139">
        <f t="shared" si="20"/>
        <v>111.17912500483685</v>
      </c>
      <c r="CL26" s="140">
        <f t="shared" si="21"/>
        <v>11.179125004836848</v>
      </c>
    </row>
    <row r="27" spans="1:90" ht="36" x14ac:dyDescent="0.25">
      <c r="A27" s="37" t="s">
        <v>24</v>
      </c>
      <c r="B27" s="80">
        <v>256.27709145</v>
      </c>
      <c r="C27" s="80">
        <v>362.95450279999852</v>
      </c>
      <c r="D27" s="85">
        <v>363.55752304999999</v>
      </c>
      <c r="E27" s="80">
        <v>424.08756310000001</v>
      </c>
      <c r="F27" s="85">
        <v>445.9027557</v>
      </c>
      <c r="G27" s="86">
        <v>438.35565730000002</v>
      </c>
      <c r="H27" s="83">
        <v>515.13589790000003</v>
      </c>
      <c r="I27" s="86">
        <v>455.30720350000001</v>
      </c>
      <c r="J27" s="76">
        <f t="shared" si="22"/>
        <v>0</v>
      </c>
      <c r="K27" s="60">
        <f t="shared" si="30"/>
        <v>106.67741134999852</v>
      </c>
      <c r="L27" s="60">
        <f t="shared" si="30"/>
        <v>107.28043159999999</v>
      </c>
      <c r="M27" s="60">
        <f t="shared" si="30"/>
        <v>167.81047165000001</v>
      </c>
      <c r="N27" s="60">
        <f t="shared" si="30"/>
        <v>189.62566425</v>
      </c>
      <c r="O27" s="60">
        <f t="shared" si="30"/>
        <v>182.07856585000002</v>
      </c>
      <c r="P27" s="60">
        <f t="shared" si="30"/>
        <v>258.85880645000003</v>
      </c>
      <c r="Q27" s="61">
        <f t="shared" si="30"/>
        <v>199.03011205000001</v>
      </c>
      <c r="R27" s="59">
        <f t="shared" si="9"/>
        <v>1</v>
      </c>
      <c r="S27" s="60">
        <f t="shared" si="9"/>
        <v>1.4162580851313096</v>
      </c>
      <c r="T27" s="60">
        <f t="shared" si="9"/>
        <v>1.4186110861217205</v>
      </c>
      <c r="U27" s="60">
        <f t="shared" si="9"/>
        <v>1.6548009059277937</v>
      </c>
      <c r="V27" s="60">
        <f t="shared" si="9"/>
        <v>1.7399243653699583</v>
      </c>
      <c r="W27" s="60">
        <f t="shared" si="9"/>
        <v>1.7104753874792737</v>
      </c>
      <c r="X27" s="60">
        <f t="shared" si="9"/>
        <v>2.0100739203234781</v>
      </c>
      <c r="Y27" s="60">
        <f t="shared" si="9"/>
        <v>1.7766207698233967</v>
      </c>
      <c r="Z27" s="76">
        <f t="shared" si="11"/>
        <v>100</v>
      </c>
      <c r="AA27" s="60">
        <f t="shared" si="11"/>
        <v>141.62580851313095</v>
      </c>
      <c r="AB27" s="60">
        <f t="shared" si="11"/>
        <v>141.86110861217205</v>
      </c>
      <c r="AC27" s="60">
        <f t="shared" si="11"/>
        <v>165.48009059277936</v>
      </c>
      <c r="AD27" s="60">
        <f t="shared" si="11"/>
        <v>173.99243653699583</v>
      </c>
      <c r="AE27" s="60">
        <f t="shared" si="11"/>
        <v>171.04753874792738</v>
      </c>
      <c r="AF27" s="60">
        <f t="shared" si="11"/>
        <v>201.00739203234781</v>
      </c>
      <c r="AG27" s="77">
        <f t="shared" si="11"/>
        <v>177.66207698233967</v>
      </c>
      <c r="AH27" s="76">
        <f t="shared" si="12"/>
        <v>0</v>
      </c>
      <c r="AI27" s="60">
        <f t="shared" si="12"/>
        <v>41.625808513130949</v>
      </c>
      <c r="AJ27" s="60">
        <f t="shared" si="12"/>
        <v>41.861108612172046</v>
      </c>
      <c r="AK27" s="60">
        <f t="shared" si="12"/>
        <v>65.480090592779362</v>
      </c>
      <c r="AL27" s="60">
        <f t="shared" si="12"/>
        <v>73.992436536995825</v>
      </c>
      <c r="AM27" s="60">
        <f t="shared" si="12"/>
        <v>71.047538747927376</v>
      </c>
      <c r="AN27" s="60">
        <f t="shared" si="12"/>
        <v>101.00739203234781</v>
      </c>
      <c r="AO27" s="61">
        <f t="shared" si="12"/>
        <v>77.66207698233967</v>
      </c>
      <c r="AQ27" s="37" t="s">
        <v>24</v>
      </c>
      <c r="AR27" s="80">
        <v>256.27709145</v>
      </c>
      <c r="AS27" s="80">
        <v>362.95450279999852</v>
      </c>
      <c r="AT27" s="85">
        <v>363.55752304999999</v>
      </c>
      <c r="AU27" s="80">
        <v>424.08756310000001</v>
      </c>
      <c r="AV27" s="85">
        <v>445.9027557</v>
      </c>
      <c r="AW27" s="86">
        <v>438.35565730000002</v>
      </c>
      <c r="AX27" s="83">
        <v>515.13589790000003</v>
      </c>
      <c r="AY27" s="86">
        <v>455.30720350000001</v>
      </c>
      <c r="AZ27" s="76">
        <v>0</v>
      </c>
      <c r="BA27" s="60">
        <f t="shared" si="25"/>
        <v>106.67741134999852</v>
      </c>
      <c r="BB27" s="60">
        <f t="shared" si="13"/>
        <v>0.60302025000146386</v>
      </c>
      <c r="BC27" s="60">
        <f t="shared" si="13"/>
        <v>60.530040050000025</v>
      </c>
      <c r="BD27" s="60">
        <f t="shared" si="13"/>
        <v>21.815192599999989</v>
      </c>
      <c r="BE27" s="60">
        <f t="shared" si="13"/>
        <v>-7.5470983999999817</v>
      </c>
      <c r="BF27" s="60">
        <f t="shared" si="13"/>
        <v>76.780240600000013</v>
      </c>
      <c r="BG27" s="60">
        <f t="shared" si="13"/>
        <v>-59.828694400000018</v>
      </c>
      <c r="BH27" s="59">
        <f t="shared" si="14"/>
        <v>1</v>
      </c>
      <c r="BI27" s="60">
        <f t="shared" si="15"/>
        <v>1.4162580851313096</v>
      </c>
      <c r="BJ27" s="60">
        <f t="shared" si="15"/>
        <v>1.0016614210468515</v>
      </c>
      <c r="BK27" s="60">
        <f t="shared" si="15"/>
        <v>1.1664937079067825</v>
      </c>
      <c r="BL27" s="60">
        <f t="shared" si="15"/>
        <v>1.0514403026595145</v>
      </c>
      <c r="BM27" s="60">
        <f t="shared" si="15"/>
        <v>0.98307456434497209</v>
      </c>
      <c r="BN27" s="60">
        <f t="shared" si="15"/>
        <v>1.1751551264854636</v>
      </c>
      <c r="BO27" s="60">
        <f t="shared" si="15"/>
        <v>0.88385842523517133</v>
      </c>
      <c r="BP27" s="76">
        <f t="shared" si="16"/>
        <v>100</v>
      </c>
      <c r="BQ27" s="60">
        <f t="shared" si="16"/>
        <v>141.62580851313095</v>
      </c>
      <c r="BR27" s="60">
        <f t="shared" si="16"/>
        <v>100.16614210468515</v>
      </c>
      <c r="BS27" s="60">
        <f t="shared" si="16"/>
        <v>116.64937079067825</v>
      </c>
      <c r="BT27" s="60">
        <f t="shared" si="16"/>
        <v>105.14403026595144</v>
      </c>
      <c r="BU27" s="60">
        <f t="shared" si="16"/>
        <v>98.307456434497212</v>
      </c>
      <c r="BV27" s="60">
        <f t="shared" si="16"/>
        <v>117.51551264854636</v>
      </c>
      <c r="BW27" s="60">
        <f t="shared" si="16"/>
        <v>88.385842523517127</v>
      </c>
      <c r="BX27" s="76">
        <f t="shared" si="17"/>
        <v>0</v>
      </c>
      <c r="BY27" s="60">
        <f t="shared" si="17"/>
        <v>41.625808513130949</v>
      </c>
      <c r="BZ27" s="60">
        <f t="shared" si="17"/>
        <v>0.16614210468515012</v>
      </c>
      <c r="CA27" s="60">
        <f t="shared" si="17"/>
        <v>16.649370790678248</v>
      </c>
      <c r="CB27" s="60">
        <f t="shared" si="7"/>
        <v>5.144030265951443</v>
      </c>
      <c r="CC27" s="60">
        <f t="shared" si="7"/>
        <v>-1.6925435655027883</v>
      </c>
      <c r="CD27" s="60">
        <f t="shared" si="7"/>
        <v>17.515512648546363</v>
      </c>
      <c r="CE27" s="61">
        <f t="shared" si="7"/>
        <v>-11.614157476482873</v>
      </c>
      <c r="CG27" s="88" t="s">
        <v>24</v>
      </c>
      <c r="CH27" s="138">
        <f t="shared" si="18"/>
        <v>407.69727434999982</v>
      </c>
      <c r="CI27" s="139">
        <f t="shared" si="27"/>
        <v>28.432873150000002</v>
      </c>
      <c r="CJ27" s="139">
        <f t="shared" si="19"/>
        <v>1.0855663948860212</v>
      </c>
      <c r="CK27" s="139">
        <f t="shared" si="20"/>
        <v>108.55663948860213</v>
      </c>
      <c r="CL27" s="140">
        <f t="shared" si="21"/>
        <v>8.55663948860213</v>
      </c>
    </row>
    <row r="28" spans="1:90" ht="36" x14ac:dyDescent="0.25">
      <c r="A28" s="37" t="s">
        <v>25</v>
      </c>
      <c r="B28" s="80">
        <v>187.53599049000002</v>
      </c>
      <c r="C28" s="80">
        <v>330.41826050000037</v>
      </c>
      <c r="D28" s="85">
        <v>270.10289426999998</v>
      </c>
      <c r="E28" s="80">
        <v>299.79140230000002</v>
      </c>
      <c r="F28" s="85">
        <v>360.01881780000002</v>
      </c>
      <c r="G28" s="86">
        <v>431.21088630000003</v>
      </c>
      <c r="H28" s="83">
        <v>480.60031239999995</v>
      </c>
      <c r="I28" s="86">
        <v>574.19937770000001</v>
      </c>
      <c r="J28" s="76">
        <f t="shared" si="22"/>
        <v>0</v>
      </c>
      <c r="K28" s="60">
        <f t="shared" si="30"/>
        <v>142.88227001000035</v>
      </c>
      <c r="L28" s="60">
        <f t="shared" si="30"/>
        <v>82.566903779999961</v>
      </c>
      <c r="M28" s="60">
        <f t="shared" si="30"/>
        <v>112.25541181</v>
      </c>
      <c r="N28" s="60">
        <f t="shared" si="30"/>
        <v>172.48282731</v>
      </c>
      <c r="O28" s="60">
        <f t="shared" si="30"/>
        <v>243.67489581000001</v>
      </c>
      <c r="P28" s="60">
        <f t="shared" si="30"/>
        <v>293.06432190999993</v>
      </c>
      <c r="Q28" s="61">
        <f t="shared" si="30"/>
        <v>386.66338721</v>
      </c>
      <c r="R28" s="59">
        <f t="shared" si="9"/>
        <v>1</v>
      </c>
      <c r="S28" s="60">
        <f t="shared" si="9"/>
        <v>1.7618925286643541</v>
      </c>
      <c r="T28" s="60">
        <f t="shared" si="9"/>
        <v>1.4402723102070516</v>
      </c>
      <c r="U28" s="60">
        <f t="shared" si="9"/>
        <v>1.5985806325318968</v>
      </c>
      <c r="V28" s="60">
        <f t="shared" si="9"/>
        <v>1.919731870449674</v>
      </c>
      <c r="W28" s="60">
        <f t="shared" si="9"/>
        <v>2.2993500350163107</v>
      </c>
      <c r="X28" s="60">
        <f t="shared" si="9"/>
        <v>2.5627097558408503</v>
      </c>
      <c r="Y28" s="60">
        <f t="shared" si="9"/>
        <v>3.0618089690395616</v>
      </c>
      <c r="Z28" s="76">
        <f t="shared" si="11"/>
        <v>100</v>
      </c>
      <c r="AA28" s="60">
        <f t="shared" si="11"/>
        <v>176.1892528664354</v>
      </c>
      <c r="AB28" s="60">
        <f t="shared" si="11"/>
        <v>144.02723102070516</v>
      </c>
      <c r="AC28" s="60">
        <f t="shared" si="11"/>
        <v>159.85806325318967</v>
      </c>
      <c r="AD28" s="60">
        <f t="shared" si="11"/>
        <v>191.9731870449674</v>
      </c>
      <c r="AE28" s="60">
        <f t="shared" si="11"/>
        <v>229.93500350163109</v>
      </c>
      <c r="AF28" s="60">
        <f t="shared" si="11"/>
        <v>256.27097558408502</v>
      </c>
      <c r="AG28" s="77">
        <f t="shared" si="11"/>
        <v>306.18089690395618</v>
      </c>
      <c r="AH28" s="76">
        <f t="shared" si="12"/>
        <v>0</v>
      </c>
      <c r="AI28" s="60">
        <f t="shared" si="12"/>
        <v>76.189252866435396</v>
      </c>
      <c r="AJ28" s="60">
        <f t="shared" si="12"/>
        <v>44.027231020705159</v>
      </c>
      <c r="AK28" s="60">
        <f t="shared" si="12"/>
        <v>59.85806325318967</v>
      </c>
      <c r="AL28" s="60">
        <f t="shared" si="12"/>
        <v>91.973187044967403</v>
      </c>
      <c r="AM28" s="60">
        <f t="shared" si="12"/>
        <v>129.93500350163109</v>
      </c>
      <c r="AN28" s="60">
        <f t="shared" si="12"/>
        <v>156.27097558408502</v>
      </c>
      <c r="AO28" s="61">
        <f t="shared" si="12"/>
        <v>206.18089690395618</v>
      </c>
      <c r="AQ28" s="37" t="s">
        <v>25</v>
      </c>
      <c r="AR28" s="80">
        <v>187.53599049000002</v>
      </c>
      <c r="AS28" s="80">
        <v>330.41826050000037</v>
      </c>
      <c r="AT28" s="85">
        <v>270.10289426999998</v>
      </c>
      <c r="AU28" s="80">
        <v>299.79140230000002</v>
      </c>
      <c r="AV28" s="85">
        <v>360.01881780000002</v>
      </c>
      <c r="AW28" s="86">
        <v>431.21088630000003</v>
      </c>
      <c r="AX28" s="83">
        <v>480.60031239999995</v>
      </c>
      <c r="AY28" s="86">
        <v>574.19937770000001</v>
      </c>
      <c r="AZ28" s="76">
        <v>0</v>
      </c>
      <c r="BA28" s="60">
        <f t="shared" si="25"/>
        <v>142.88227001000035</v>
      </c>
      <c r="BB28" s="60">
        <f t="shared" si="13"/>
        <v>-60.315366230000393</v>
      </c>
      <c r="BC28" s="60">
        <f t="shared" si="13"/>
        <v>29.688508030000037</v>
      </c>
      <c r="BD28" s="60">
        <f t="shared" si="13"/>
        <v>60.227415500000006</v>
      </c>
      <c r="BE28" s="60">
        <f t="shared" si="13"/>
        <v>71.192068500000005</v>
      </c>
      <c r="BF28" s="60">
        <f t="shared" si="13"/>
        <v>49.389426099999923</v>
      </c>
      <c r="BG28" s="60">
        <f t="shared" si="13"/>
        <v>93.599065300000063</v>
      </c>
      <c r="BH28" s="59">
        <f t="shared" si="14"/>
        <v>1</v>
      </c>
      <c r="BI28" s="60">
        <f t="shared" si="15"/>
        <v>1.7618925286643541</v>
      </c>
      <c r="BJ28" s="60">
        <f t="shared" si="15"/>
        <v>0.81745752750247791</v>
      </c>
      <c r="BK28" s="60">
        <f t="shared" si="15"/>
        <v>1.1099155494436237</v>
      </c>
      <c r="BL28" s="60">
        <f t="shared" si="15"/>
        <v>1.2008977410223749</v>
      </c>
      <c r="BM28" s="60">
        <f t="shared" si="15"/>
        <v>1.1977454093512108</v>
      </c>
      <c r="BN28" s="60">
        <f t="shared" si="15"/>
        <v>1.1145365937390526</v>
      </c>
      <c r="BO28" s="60">
        <f t="shared" si="15"/>
        <v>1.1947544828520591</v>
      </c>
      <c r="BP28" s="76">
        <f t="shared" si="16"/>
        <v>100</v>
      </c>
      <c r="BQ28" s="60">
        <f t="shared" si="16"/>
        <v>176.1892528664354</v>
      </c>
      <c r="BR28" s="60">
        <f t="shared" si="16"/>
        <v>81.745752750247789</v>
      </c>
      <c r="BS28" s="60">
        <f t="shared" si="16"/>
        <v>110.99155494436236</v>
      </c>
      <c r="BT28" s="60">
        <f t="shared" si="16"/>
        <v>120.08977410223748</v>
      </c>
      <c r="BU28" s="60">
        <f t="shared" si="16"/>
        <v>119.77454093512108</v>
      </c>
      <c r="BV28" s="60">
        <f t="shared" si="16"/>
        <v>111.45365937390525</v>
      </c>
      <c r="BW28" s="60">
        <f t="shared" si="16"/>
        <v>119.47544828520591</v>
      </c>
      <c r="BX28" s="76">
        <f t="shared" si="17"/>
        <v>0</v>
      </c>
      <c r="BY28" s="60">
        <f t="shared" si="17"/>
        <v>76.189252866435396</v>
      </c>
      <c r="BZ28" s="60">
        <f t="shared" si="17"/>
        <v>-18.254247249752211</v>
      </c>
      <c r="CA28" s="60">
        <f t="shared" si="17"/>
        <v>10.991554944362363</v>
      </c>
      <c r="CB28" s="60">
        <f t="shared" si="7"/>
        <v>20.089774102237484</v>
      </c>
      <c r="CC28" s="60">
        <f t="shared" si="7"/>
        <v>19.774540935121081</v>
      </c>
      <c r="CD28" s="60">
        <f t="shared" si="7"/>
        <v>11.453659373905253</v>
      </c>
      <c r="CE28" s="61">
        <f t="shared" si="7"/>
        <v>19.475448285205914</v>
      </c>
      <c r="CG28" s="88" t="s">
        <v>25</v>
      </c>
      <c r="CH28" s="138">
        <f t="shared" si="18"/>
        <v>366.7347427200001</v>
      </c>
      <c r="CI28" s="139">
        <f t="shared" si="27"/>
        <v>55.237626744285713</v>
      </c>
      <c r="CJ28" s="139">
        <f t="shared" si="19"/>
        <v>1.1733442287986562</v>
      </c>
      <c r="CK28" s="139">
        <f t="shared" si="20"/>
        <v>117.33442287986561</v>
      </c>
      <c r="CL28" s="140">
        <f t="shared" si="21"/>
        <v>17.334422879865613</v>
      </c>
    </row>
    <row r="29" spans="1:90" ht="36" x14ac:dyDescent="0.25">
      <c r="A29" s="37" t="s">
        <v>26</v>
      </c>
      <c r="B29" s="80">
        <v>112.59115342</v>
      </c>
      <c r="C29" s="80">
        <v>202.93479000000016</v>
      </c>
      <c r="D29" s="85">
        <v>158.62953513999997</v>
      </c>
      <c r="E29" s="80">
        <v>177.07866200000001</v>
      </c>
      <c r="F29" s="85">
        <v>167.36880099999999</v>
      </c>
      <c r="G29" s="86">
        <v>152.45854610000001</v>
      </c>
      <c r="H29" s="83">
        <v>188.26037550000001</v>
      </c>
      <c r="I29" s="86">
        <v>187.24951130000002</v>
      </c>
      <c r="J29" s="76">
        <f t="shared" si="22"/>
        <v>0</v>
      </c>
      <c r="K29" s="60">
        <f t="shared" si="30"/>
        <v>90.343636580000165</v>
      </c>
      <c r="L29" s="60">
        <f t="shared" si="30"/>
        <v>46.038381719999975</v>
      </c>
      <c r="M29" s="60">
        <f t="shared" si="30"/>
        <v>64.487508580000011</v>
      </c>
      <c r="N29" s="60">
        <f t="shared" si="30"/>
        <v>54.777647579999993</v>
      </c>
      <c r="O29" s="60">
        <f t="shared" si="30"/>
        <v>39.867392680000009</v>
      </c>
      <c r="P29" s="60">
        <f t="shared" si="30"/>
        <v>75.669222080000011</v>
      </c>
      <c r="Q29" s="61">
        <f t="shared" si="30"/>
        <v>74.658357880000025</v>
      </c>
      <c r="R29" s="59">
        <f t="shared" si="9"/>
        <v>1</v>
      </c>
      <c r="S29" s="60">
        <f t="shared" si="9"/>
        <v>1.8024043971109376</v>
      </c>
      <c r="T29" s="60">
        <f t="shared" si="9"/>
        <v>1.408898748450178</v>
      </c>
      <c r="U29" s="60">
        <f t="shared" si="9"/>
        <v>1.5727582196395267</v>
      </c>
      <c r="V29" s="60">
        <f t="shared" si="9"/>
        <v>1.486518220269601</v>
      </c>
      <c r="W29" s="60">
        <f t="shared" si="9"/>
        <v>1.3540899215347963</v>
      </c>
      <c r="X29" s="60">
        <f t="shared" si="9"/>
        <v>1.6720707602819405</v>
      </c>
      <c r="Y29" s="60">
        <f t="shared" si="9"/>
        <v>1.6630925753242898</v>
      </c>
      <c r="Z29" s="76">
        <f t="shared" si="11"/>
        <v>100</v>
      </c>
      <c r="AA29" s="60">
        <f t="shared" si="11"/>
        <v>180.24043971109376</v>
      </c>
      <c r="AB29" s="60">
        <f t="shared" si="11"/>
        <v>140.8898748450178</v>
      </c>
      <c r="AC29" s="60">
        <f t="shared" si="11"/>
        <v>157.27582196395267</v>
      </c>
      <c r="AD29" s="60">
        <f t="shared" si="11"/>
        <v>148.6518220269601</v>
      </c>
      <c r="AE29" s="60">
        <f t="shared" si="11"/>
        <v>135.40899215347963</v>
      </c>
      <c r="AF29" s="60">
        <f t="shared" si="11"/>
        <v>167.20707602819405</v>
      </c>
      <c r="AG29" s="77">
        <f t="shared" si="11"/>
        <v>166.30925753242897</v>
      </c>
      <c r="AH29" s="76">
        <f t="shared" si="12"/>
        <v>0</v>
      </c>
      <c r="AI29" s="60">
        <f t="shared" si="12"/>
        <v>80.240439711093757</v>
      </c>
      <c r="AJ29" s="60">
        <f t="shared" si="12"/>
        <v>40.8898748450178</v>
      </c>
      <c r="AK29" s="60">
        <f t="shared" si="12"/>
        <v>57.275821963952666</v>
      </c>
      <c r="AL29" s="60">
        <f t="shared" si="12"/>
        <v>48.651822026960104</v>
      </c>
      <c r="AM29" s="60">
        <f t="shared" si="12"/>
        <v>35.40899215347963</v>
      </c>
      <c r="AN29" s="60">
        <f t="shared" si="12"/>
        <v>67.207076028194052</v>
      </c>
      <c r="AO29" s="61">
        <f t="shared" si="12"/>
        <v>66.309257532428973</v>
      </c>
      <c r="AQ29" s="37" t="s">
        <v>26</v>
      </c>
      <c r="AR29" s="80">
        <v>112.59115342</v>
      </c>
      <c r="AS29" s="80">
        <v>202.93479000000016</v>
      </c>
      <c r="AT29" s="85">
        <v>158.62953513999997</v>
      </c>
      <c r="AU29" s="80">
        <v>177.07866200000001</v>
      </c>
      <c r="AV29" s="85">
        <v>167.36880099999999</v>
      </c>
      <c r="AW29" s="86">
        <v>152.45854610000001</v>
      </c>
      <c r="AX29" s="83">
        <v>188.26037550000001</v>
      </c>
      <c r="AY29" s="86">
        <v>187.24951130000002</v>
      </c>
      <c r="AZ29" s="76">
        <v>0</v>
      </c>
      <c r="BA29" s="60">
        <f t="shared" si="25"/>
        <v>90.343636580000165</v>
      </c>
      <c r="BB29" s="60">
        <f t="shared" si="13"/>
        <v>-44.30525486000019</v>
      </c>
      <c r="BC29" s="60">
        <f t="shared" si="13"/>
        <v>18.449126860000035</v>
      </c>
      <c r="BD29" s="60">
        <f t="shared" si="13"/>
        <v>-9.7098610000000178</v>
      </c>
      <c r="BE29" s="60">
        <f t="shared" si="13"/>
        <v>-14.910254899999984</v>
      </c>
      <c r="BF29" s="60">
        <f t="shared" si="13"/>
        <v>35.801829400000003</v>
      </c>
      <c r="BG29" s="60">
        <f t="shared" si="13"/>
        <v>-1.0108641999999861</v>
      </c>
      <c r="BH29" s="59">
        <f t="shared" si="14"/>
        <v>1</v>
      </c>
      <c r="BI29" s="60">
        <f t="shared" si="15"/>
        <v>1.8024043971109376</v>
      </c>
      <c r="BJ29" s="60">
        <f t="shared" si="15"/>
        <v>0.78167738089659167</v>
      </c>
      <c r="BK29" s="60">
        <f t="shared" si="15"/>
        <v>1.1163032271620641</v>
      </c>
      <c r="BL29" s="60">
        <f t="shared" si="15"/>
        <v>0.94516639729297247</v>
      </c>
      <c r="BM29" s="60">
        <f t="shared" si="15"/>
        <v>0.91091377358914116</v>
      </c>
      <c r="BN29" s="60">
        <f t="shared" si="15"/>
        <v>1.2348299279760744</v>
      </c>
      <c r="BO29" s="60">
        <f t="shared" si="15"/>
        <v>0.99463049939576909</v>
      </c>
      <c r="BP29" s="76">
        <f t="shared" si="16"/>
        <v>100</v>
      </c>
      <c r="BQ29" s="60">
        <f t="shared" si="16"/>
        <v>180.24043971109376</v>
      </c>
      <c r="BR29" s="60">
        <f t="shared" si="16"/>
        <v>78.167738089659167</v>
      </c>
      <c r="BS29" s="60">
        <f t="shared" si="16"/>
        <v>111.63032271620641</v>
      </c>
      <c r="BT29" s="60">
        <f t="shared" si="16"/>
        <v>94.516639729297253</v>
      </c>
      <c r="BU29" s="60">
        <f t="shared" si="16"/>
        <v>91.091377358914116</v>
      </c>
      <c r="BV29" s="60">
        <f t="shared" si="16"/>
        <v>123.48299279760744</v>
      </c>
      <c r="BW29" s="60">
        <f t="shared" si="16"/>
        <v>99.463049939576905</v>
      </c>
      <c r="BX29" s="76">
        <f t="shared" si="17"/>
        <v>0</v>
      </c>
      <c r="BY29" s="60">
        <f t="shared" si="17"/>
        <v>80.240439711093757</v>
      </c>
      <c r="BZ29" s="60">
        <f t="shared" si="17"/>
        <v>-21.832261910340833</v>
      </c>
      <c r="CA29" s="60">
        <f t="shared" si="17"/>
        <v>11.630322716206408</v>
      </c>
      <c r="CB29" s="60">
        <f t="shared" si="7"/>
        <v>-5.4833602707027467</v>
      </c>
      <c r="CC29" s="60">
        <f t="shared" si="7"/>
        <v>-8.9086226410858842</v>
      </c>
      <c r="CD29" s="60">
        <f t="shared" si="7"/>
        <v>23.482992797607437</v>
      </c>
      <c r="CE29" s="61">
        <f t="shared" si="7"/>
        <v>-0.53695006042309501</v>
      </c>
      <c r="CG29" s="88" t="s">
        <v>26</v>
      </c>
      <c r="CH29" s="138">
        <f t="shared" si="18"/>
        <v>168.32142180750003</v>
      </c>
      <c r="CI29" s="139">
        <f t="shared" si="27"/>
        <v>10.66547969714286</v>
      </c>
      <c r="CJ29" s="139">
        <f t="shared" si="19"/>
        <v>1.0753738939941588</v>
      </c>
      <c r="CK29" s="139">
        <f t="shared" si="20"/>
        <v>107.53738939941589</v>
      </c>
      <c r="CL29" s="140">
        <f t="shared" si="21"/>
        <v>7.5373893994158863</v>
      </c>
    </row>
    <row r="30" spans="1:90" ht="36" x14ac:dyDescent="0.25">
      <c r="A30" s="37" t="s">
        <v>27</v>
      </c>
      <c r="B30" s="80">
        <v>82.759629930000003</v>
      </c>
      <c r="C30" s="80">
        <v>97.50957699999995</v>
      </c>
      <c r="D30" s="85">
        <v>107.4042798</v>
      </c>
      <c r="E30" s="80">
        <v>85.854858400000012</v>
      </c>
      <c r="F30" s="85">
        <v>86.644358799999992</v>
      </c>
      <c r="G30" s="86">
        <v>92.977731599999998</v>
      </c>
      <c r="H30" s="83">
        <v>133.72785809999999</v>
      </c>
      <c r="I30" s="86">
        <v>109.50879809999999</v>
      </c>
      <c r="J30" s="76">
        <f t="shared" si="22"/>
        <v>0</v>
      </c>
      <c r="K30" s="60">
        <f t="shared" si="30"/>
        <v>14.749947069999948</v>
      </c>
      <c r="L30" s="60">
        <f t="shared" si="30"/>
        <v>24.644649869999995</v>
      </c>
      <c r="M30" s="60">
        <f t="shared" si="30"/>
        <v>3.0952284700000092</v>
      </c>
      <c r="N30" s="60">
        <f t="shared" si="30"/>
        <v>3.8847288699999893</v>
      </c>
      <c r="O30" s="60">
        <f t="shared" si="30"/>
        <v>10.218101669999996</v>
      </c>
      <c r="P30" s="60">
        <f t="shared" si="30"/>
        <v>50.968228169999989</v>
      </c>
      <c r="Q30" s="61">
        <f t="shared" si="30"/>
        <v>26.74916816999999</v>
      </c>
      <c r="R30" s="59">
        <f t="shared" si="9"/>
        <v>1</v>
      </c>
      <c r="S30" s="60">
        <f t="shared" si="9"/>
        <v>1.178226353627678</v>
      </c>
      <c r="T30" s="60">
        <f t="shared" si="9"/>
        <v>1.297785887767321</v>
      </c>
      <c r="U30" s="60">
        <f t="shared" si="9"/>
        <v>1.0374002212506028</v>
      </c>
      <c r="V30" s="60">
        <f t="shared" si="9"/>
        <v>1.0469399014143221</v>
      </c>
      <c r="W30" s="60">
        <f t="shared" si="9"/>
        <v>1.1234672228312608</v>
      </c>
      <c r="X30" s="60">
        <f t="shared" si="9"/>
        <v>1.6158585799998151</v>
      </c>
      <c r="Y30" s="60">
        <f t="shared" si="9"/>
        <v>1.3232151737824958</v>
      </c>
      <c r="Z30" s="76">
        <f t="shared" si="11"/>
        <v>100</v>
      </c>
      <c r="AA30" s="60">
        <f t="shared" si="11"/>
        <v>117.8226353627678</v>
      </c>
      <c r="AB30" s="60">
        <f t="shared" si="11"/>
        <v>129.77858877673211</v>
      </c>
      <c r="AC30" s="60">
        <f t="shared" si="11"/>
        <v>103.74002212506028</v>
      </c>
      <c r="AD30" s="60">
        <f t="shared" si="11"/>
        <v>104.69399014143221</v>
      </c>
      <c r="AE30" s="60">
        <f t="shared" si="11"/>
        <v>112.34672228312607</v>
      </c>
      <c r="AF30" s="60">
        <f t="shared" si="11"/>
        <v>161.5858579999815</v>
      </c>
      <c r="AG30" s="77">
        <f t="shared" si="11"/>
        <v>132.32151737824958</v>
      </c>
      <c r="AH30" s="76">
        <f t="shared" si="12"/>
        <v>0</v>
      </c>
      <c r="AI30" s="60">
        <f t="shared" si="12"/>
        <v>17.822635362767798</v>
      </c>
      <c r="AJ30" s="60">
        <f t="shared" si="12"/>
        <v>29.778588776732107</v>
      </c>
      <c r="AK30" s="60">
        <f t="shared" si="12"/>
        <v>3.7400221250602783</v>
      </c>
      <c r="AL30" s="60">
        <f t="shared" si="12"/>
        <v>4.6939901414322094</v>
      </c>
      <c r="AM30" s="60">
        <f t="shared" si="12"/>
        <v>12.34672228312607</v>
      </c>
      <c r="AN30" s="60">
        <f t="shared" si="12"/>
        <v>61.585857999981499</v>
      </c>
      <c r="AO30" s="61">
        <f t="shared" si="12"/>
        <v>32.321517378249581</v>
      </c>
      <c r="AQ30" s="37" t="s">
        <v>27</v>
      </c>
      <c r="AR30" s="80">
        <v>82.759629930000003</v>
      </c>
      <c r="AS30" s="80">
        <v>97.50957699999995</v>
      </c>
      <c r="AT30" s="85">
        <v>107.4042798</v>
      </c>
      <c r="AU30" s="80">
        <v>85.854858400000012</v>
      </c>
      <c r="AV30" s="85">
        <v>86.644358799999992</v>
      </c>
      <c r="AW30" s="86">
        <v>92.977731599999998</v>
      </c>
      <c r="AX30" s="83">
        <v>133.72785809999999</v>
      </c>
      <c r="AY30" s="86">
        <v>109.50879809999999</v>
      </c>
      <c r="AZ30" s="76">
        <v>0</v>
      </c>
      <c r="BA30" s="60">
        <f t="shared" si="25"/>
        <v>14.749947069999948</v>
      </c>
      <c r="BB30" s="60">
        <f t="shared" si="13"/>
        <v>9.8947028000000472</v>
      </c>
      <c r="BC30" s="60">
        <f t="shared" si="13"/>
        <v>-21.549421399999986</v>
      </c>
      <c r="BD30" s="60">
        <f t="shared" si="13"/>
        <v>0.78950039999998012</v>
      </c>
      <c r="BE30" s="60">
        <f t="shared" si="13"/>
        <v>6.3333728000000065</v>
      </c>
      <c r="BF30" s="60">
        <f t="shared" si="13"/>
        <v>40.750126499999993</v>
      </c>
      <c r="BG30" s="60">
        <f t="shared" si="13"/>
        <v>-24.219059999999999</v>
      </c>
      <c r="BH30" s="59">
        <f t="shared" si="14"/>
        <v>1</v>
      </c>
      <c r="BI30" s="60">
        <f t="shared" si="15"/>
        <v>1.178226353627678</v>
      </c>
      <c r="BJ30" s="60">
        <f t="shared" si="15"/>
        <v>1.1014741639172536</v>
      </c>
      <c r="BK30" s="60">
        <f t="shared" si="15"/>
        <v>0.79936161352110302</v>
      </c>
      <c r="BL30" s="60">
        <f t="shared" si="15"/>
        <v>1.0091957568239374</v>
      </c>
      <c r="BM30" s="60">
        <f t="shared" si="15"/>
        <v>1.0730961933092407</v>
      </c>
      <c r="BN30" s="60">
        <f t="shared" si="15"/>
        <v>1.4382783468552591</v>
      </c>
      <c r="BO30" s="60">
        <f t="shared" si="15"/>
        <v>0.81889293417165709</v>
      </c>
      <c r="BP30" s="76">
        <f t="shared" si="16"/>
        <v>100</v>
      </c>
      <c r="BQ30" s="60">
        <f t="shared" si="16"/>
        <v>117.8226353627678</v>
      </c>
      <c r="BR30" s="60">
        <f t="shared" si="16"/>
        <v>110.14741639172536</v>
      </c>
      <c r="BS30" s="60">
        <f t="shared" si="16"/>
        <v>79.936161352110304</v>
      </c>
      <c r="BT30" s="60">
        <f t="shared" si="16"/>
        <v>100.91957568239374</v>
      </c>
      <c r="BU30" s="60">
        <f t="shared" si="16"/>
        <v>107.30961933092406</v>
      </c>
      <c r="BV30" s="60">
        <f t="shared" si="16"/>
        <v>143.82783468552591</v>
      </c>
      <c r="BW30" s="60">
        <f t="shared" si="16"/>
        <v>81.889293417165703</v>
      </c>
      <c r="BX30" s="76">
        <f t="shared" si="17"/>
        <v>0</v>
      </c>
      <c r="BY30" s="60">
        <f t="shared" si="17"/>
        <v>17.822635362767798</v>
      </c>
      <c r="BZ30" s="60">
        <f t="shared" si="17"/>
        <v>10.147416391725358</v>
      </c>
      <c r="CA30" s="60">
        <f t="shared" si="17"/>
        <v>-20.063838647889696</v>
      </c>
      <c r="CB30" s="60">
        <f t="shared" si="7"/>
        <v>0.91957568239374154</v>
      </c>
      <c r="CC30" s="60">
        <f t="shared" si="7"/>
        <v>7.3096193309240647</v>
      </c>
      <c r="CD30" s="60">
        <f t="shared" si="7"/>
        <v>43.827834685525914</v>
      </c>
      <c r="CE30" s="61">
        <f t="shared" si="7"/>
        <v>-18.110706582834297</v>
      </c>
      <c r="CG30" s="88" t="s">
        <v>27</v>
      </c>
      <c r="CH30" s="138">
        <f t="shared" si="18"/>
        <v>99.548386466249994</v>
      </c>
      <c r="CI30" s="139">
        <f t="shared" si="27"/>
        <v>3.821309738571427</v>
      </c>
      <c r="CJ30" s="139">
        <f t="shared" si="19"/>
        <v>1.0408203664544509</v>
      </c>
      <c r="CK30" s="139">
        <f t="shared" si="20"/>
        <v>104.08203664544509</v>
      </c>
      <c r="CL30" s="140">
        <f t="shared" si="21"/>
        <v>4.0820366454450863</v>
      </c>
    </row>
    <row r="31" spans="1:90" ht="24" x14ac:dyDescent="0.25">
      <c r="A31" s="37" t="s">
        <v>28</v>
      </c>
      <c r="B31" s="80">
        <v>79.653481400000004</v>
      </c>
      <c r="C31" s="80">
        <v>124.02746580000016</v>
      </c>
      <c r="D31" s="85">
        <v>103.02501377</v>
      </c>
      <c r="E31" s="80">
        <v>142.35031000000001</v>
      </c>
      <c r="F31" s="85">
        <v>157.87659099999999</v>
      </c>
      <c r="G31" s="86">
        <v>166.2702295</v>
      </c>
      <c r="H31" s="83">
        <v>139.34817430000001</v>
      </c>
      <c r="I31" s="86">
        <v>137.33535609999998</v>
      </c>
      <c r="J31" s="76">
        <f t="shared" si="22"/>
        <v>0</v>
      </c>
      <c r="K31" s="60">
        <f t="shared" si="30"/>
        <v>44.373984400000154</v>
      </c>
      <c r="L31" s="60">
        <f t="shared" si="30"/>
        <v>23.371532369999997</v>
      </c>
      <c r="M31" s="60">
        <f t="shared" si="30"/>
        <v>62.696828600000003</v>
      </c>
      <c r="N31" s="60">
        <f t="shared" si="30"/>
        <v>78.223109599999987</v>
      </c>
      <c r="O31" s="60">
        <f t="shared" si="30"/>
        <v>86.616748099999995</v>
      </c>
      <c r="P31" s="60">
        <f t="shared" si="30"/>
        <v>59.694692900000007</v>
      </c>
      <c r="Q31" s="61">
        <f t="shared" si="30"/>
        <v>57.68187469999998</v>
      </c>
      <c r="R31" s="59">
        <f t="shared" si="9"/>
        <v>1</v>
      </c>
      <c r="S31" s="60">
        <f t="shared" si="9"/>
        <v>1.5570878211482688</v>
      </c>
      <c r="T31" s="60">
        <f t="shared" si="9"/>
        <v>1.2934150768958104</v>
      </c>
      <c r="U31" s="60">
        <f t="shared" si="9"/>
        <v>1.7871197529352434</v>
      </c>
      <c r="V31" s="60">
        <f t="shared" si="9"/>
        <v>1.9820425702071069</v>
      </c>
      <c r="W31" s="60">
        <f t="shared" si="9"/>
        <v>2.0874194897399674</v>
      </c>
      <c r="X31" s="60">
        <f t="shared" si="9"/>
        <v>1.7494298033280942</v>
      </c>
      <c r="Y31" s="60">
        <f t="shared" si="9"/>
        <v>1.7241601206397488</v>
      </c>
      <c r="Z31" s="76">
        <f t="shared" si="11"/>
        <v>100</v>
      </c>
      <c r="AA31" s="60">
        <f t="shared" si="11"/>
        <v>155.70878211482687</v>
      </c>
      <c r="AB31" s="60">
        <f t="shared" si="11"/>
        <v>129.34150768958105</v>
      </c>
      <c r="AC31" s="60">
        <f t="shared" si="11"/>
        <v>178.71197529352435</v>
      </c>
      <c r="AD31" s="60">
        <f t="shared" si="11"/>
        <v>198.20425702071068</v>
      </c>
      <c r="AE31" s="60">
        <f t="shared" si="11"/>
        <v>208.74194897399673</v>
      </c>
      <c r="AF31" s="60">
        <f t="shared" si="11"/>
        <v>174.94298033280941</v>
      </c>
      <c r="AG31" s="77">
        <f t="shared" si="11"/>
        <v>172.41601206397488</v>
      </c>
      <c r="AH31" s="76">
        <f t="shared" si="12"/>
        <v>0</v>
      </c>
      <c r="AI31" s="60">
        <f t="shared" si="12"/>
        <v>55.708782114826874</v>
      </c>
      <c r="AJ31" s="60">
        <f t="shared" si="12"/>
        <v>29.34150768958105</v>
      </c>
      <c r="AK31" s="60">
        <f t="shared" si="12"/>
        <v>78.711975293524347</v>
      </c>
      <c r="AL31" s="60">
        <f t="shared" si="12"/>
        <v>98.204257020710685</v>
      </c>
      <c r="AM31" s="60">
        <f t="shared" si="12"/>
        <v>108.74194897399673</v>
      </c>
      <c r="AN31" s="60">
        <f t="shared" si="12"/>
        <v>74.942980332809412</v>
      </c>
      <c r="AO31" s="61">
        <f t="shared" si="12"/>
        <v>72.416012063974875</v>
      </c>
      <c r="AQ31" s="37" t="s">
        <v>28</v>
      </c>
      <c r="AR31" s="80">
        <v>79.653481400000004</v>
      </c>
      <c r="AS31" s="80">
        <v>124.02746580000016</v>
      </c>
      <c r="AT31" s="85">
        <v>103.02501377</v>
      </c>
      <c r="AU31" s="80">
        <v>142.35031000000001</v>
      </c>
      <c r="AV31" s="85">
        <v>157.87659099999999</v>
      </c>
      <c r="AW31" s="86">
        <v>166.2702295</v>
      </c>
      <c r="AX31" s="83">
        <v>139.34817430000001</v>
      </c>
      <c r="AY31" s="86">
        <v>137.33535609999998</v>
      </c>
      <c r="AZ31" s="76">
        <v>0</v>
      </c>
      <c r="BA31" s="60">
        <f t="shared" si="25"/>
        <v>44.373984400000154</v>
      </c>
      <c r="BB31" s="60">
        <f t="shared" si="13"/>
        <v>-21.002452030000157</v>
      </c>
      <c r="BC31" s="60">
        <f t="shared" si="13"/>
        <v>39.325296230000006</v>
      </c>
      <c r="BD31" s="60">
        <f t="shared" si="13"/>
        <v>15.526280999999983</v>
      </c>
      <c r="BE31" s="60">
        <f t="shared" si="13"/>
        <v>8.3936385000000087</v>
      </c>
      <c r="BF31" s="60">
        <f t="shared" si="13"/>
        <v>-26.922055199999988</v>
      </c>
      <c r="BG31" s="60">
        <f t="shared" si="13"/>
        <v>-2.0128182000000265</v>
      </c>
      <c r="BH31" s="59">
        <f t="shared" si="14"/>
        <v>1</v>
      </c>
      <c r="BI31" s="60">
        <f t="shared" si="15"/>
        <v>1.5570878211482688</v>
      </c>
      <c r="BJ31" s="60">
        <f t="shared" si="15"/>
        <v>0.83066289475052602</v>
      </c>
      <c r="BK31" s="60">
        <f t="shared" si="15"/>
        <v>1.3817062943353975</v>
      </c>
      <c r="BL31" s="60">
        <f t="shared" si="15"/>
        <v>1.1090709321251213</v>
      </c>
      <c r="BM31" s="60">
        <f t="shared" si="15"/>
        <v>1.0531658205110346</v>
      </c>
      <c r="BN31" s="60">
        <f t="shared" si="15"/>
        <v>0.83808252817742102</v>
      </c>
      <c r="BO31" s="60">
        <f t="shared" si="15"/>
        <v>0.9855554749094404</v>
      </c>
      <c r="BP31" s="76">
        <f t="shared" si="16"/>
        <v>100</v>
      </c>
      <c r="BQ31" s="60">
        <f t="shared" si="16"/>
        <v>155.70878211482687</v>
      </c>
      <c r="BR31" s="60">
        <f t="shared" si="16"/>
        <v>83.066289475052599</v>
      </c>
      <c r="BS31" s="60">
        <f t="shared" si="16"/>
        <v>138.17062943353974</v>
      </c>
      <c r="BT31" s="60">
        <f t="shared" si="16"/>
        <v>110.90709321251214</v>
      </c>
      <c r="BU31" s="60">
        <f t="shared" si="16"/>
        <v>105.31658205110345</v>
      </c>
      <c r="BV31" s="60">
        <f t="shared" si="16"/>
        <v>83.808252817742101</v>
      </c>
      <c r="BW31" s="60">
        <f t="shared" si="16"/>
        <v>98.555547490944036</v>
      </c>
      <c r="BX31" s="76">
        <f t="shared" si="17"/>
        <v>0</v>
      </c>
      <c r="BY31" s="60">
        <f t="shared" si="17"/>
        <v>55.708782114826874</v>
      </c>
      <c r="BZ31" s="60">
        <f t="shared" si="17"/>
        <v>-16.933710524947401</v>
      </c>
      <c r="CA31" s="60">
        <f t="shared" si="17"/>
        <v>38.170629433539744</v>
      </c>
      <c r="CB31" s="60">
        <f t="shared" si="7"/>
        <v>10.907093212512137</v>
      </c>
      <c r="CC31" s="60">
        <f t="shared" si="7"/>
        <v>5.3165820511034525</v>
      </c>
      <c r="CD31" s="60">
        <f t="shared" si="7"/>
        <v>-16.191747182257899</v>
      </c>
      <c r="CE31" s="61">
        <f t="shared" si="7"/>
        <v>-1.4444525090559637</v>
      </c>
      <c r="CG31" s="88" t="s">
        <v>28</v>
      </c>
      <c r="CH31" s="138">
        <f t="shared" si="18"/>
        <v>131.23582773375</v>
      </c>
      <c r="CI31" s="139">
        <f t="shared" si="27"/>
        <v>8.240267814285712</v>
      </c>
      <c r="CJ31" s="139">
        <f t="shared" si="19"/>
        <v>1.0809280811044262</v>
      </c>
      <c r="CK31" s="139">
        <f t="shared" si="20"/>
        <v>108.09280811044262</v>
      </c>
      <c r="CL31" s="140">
        <f t="shared" si="21"/>
        <v>8.0928081104426184</v>
      </c>
    </row>
    <row r="32" spans="1:90" ht="36" x14ac:dyDescent="0.25">
      <c r="A32" s="37" t="s">
        <v>29</v>
      </c>
      <c r="B32" s="80">
        <v>1504.3896679100001</v>
      </c>
      <c r="C32" s="80">
        <v>5036.6085710000152</v>
      </c>
      <c r="D32" s="85">
        <v>3317.54275461</v>
      </c>
      <c r="E32" s="80">
        <v>3924.2814155999999</v>
      </c>
      <c r="F32" s="85">
        <v>4149.5238767999999</v>
      </c>
      <c r="G32" s="86">
        <v>4478.0884685000001</v>
      </c>
      <c r="H32" s="83">
        <v>5421.5062373000001</v>
      </c>
      <c r="I32" s="86">
        <v>5522.7920601999995</v>
      </c>
      <c r="J32" s="76">
        <f t="shared" si="22"/>
        <v>0</v>
      </c>
      <c r="K32" s="60">
        <f t="shared" si="30"/>
        <v>3532.2189030900154</v>
      </c>
      <c r="L32" s="60">
        <f t="shared" si="30"/>
        <v>1813.1530866999999</v>
      </c>
      <c r="M32" s="60">
        <f t="shared" si="30"/>
        <v>2419.8917476899996</v>
      </c>
      <c r="N32" s="60">
        <f t="shared" si="30"/>
        <v>2645.1342088900001</v>
      </c>
      <c r="O32" s="60">
        <f t="shared" si="30"/>
        <v>2973.6988005900002</v>
      </c>
      <c r="P32" s="60">
        <f t="shared" si="30"/>
        <v>3917.1165693900002</v>
      </c>
      <c r="Q32" s="61">
        <f t="shared" si="30"/>
        <v>4018.4023922899996</v>
      </c>
      <c r="R32" s="59">
        <f t="shared" si="9"/>
        <v>1</v>
      </c>
      <c r="S32" s="60">
        <f t="shared" si="9"/>
        <v>3.3479414798143439</v>
      </c>
      <c r="T32" s="60">
        <f t="shared" si="9"/>
        <v>2.2052416507346497</v>
      </c>
      <c r="U32" s="60">
        <f t="shared" si="9"/>
        <v>2.6085538204020486</v>
      </c>
      <c r="V32" s="60">
        <f t="shared" si="9"/>
        <v>2.7582773036222719</v>
      </c>
      <c r="W32" s="60">
        <f t="shared" si="9"/>
        <v>2.9766812176537103</v>
      </c>
      <c r="X32" s="60">
        <f t="shared" si="9"/>
        <v>3.6037911938280747</v>
      </c>
      <c r="Y32" s="60">
        <f t="shared" si="9"/>
        <v>3.6711180474089775</v>
      </c>
      <c r="Z32" s="76">
        <f t="shared" si="11"/>
        <v>100</v>
      </c>
      <c r="AA32" s="60">
        <f t="shared" si="11"/>
        <v>334.79414798143438</v>
      </c>
      <c r="AB32" s="60">
        <f t="shared" si="11"/>
        <v>220.52416507346499</v>
      </c>
      <c r="AC32" s="60">
        <f t="shared" si="11"/>
        <v>260.85538204020486</v>
      </c>
      <c r="AD32" s="60">
        <f t="shared" si="11"/>
        <v>275.82773036222716</v>
      </c>
      <c r="AE32" s="60">
        <f t="shared" si="11"/>
        <v>297.66812176537104</v>
      </c>
      <c r="AF32" s="60">
        <f t="shared" si="11"/>
        <v>360.37911938280746</v>
      </c>
      <c r="AG32" s="77">
        <f t="shared" si="11"/>
        <v>367.11180474089775</v>
      </c>
      <c r="AH32" s="76">
        <f t="shared" si="12"/>
        <v>0</v>
      </c>
      <c r="AI32" s="60">
        <f t="shared" si="12"/>
        <v>234.79414798143438</v>
      </c>
      <c r="AJ32" s="60">
        <f t="shared" si="12"/>
        <v>120.52416507346499</v>
      </c>
      <c r="AK32" s="60">
        <f t="shared" si="12"/>
        <v>160.85538204020486</v>
      </c>
      <c r="AL32" s="60">
        <f t="shared" si="12"/>
        <v>175.82773036222716</v>
      </c>
      <c r="AM32" s="60">
        <f t="shared" si="12"/>
        <v>197.66812176537104</v>
      </c>
      <c r="AN32" s="60">
        <f t="shared" si="12"/>
        <v>260.37911938280746</v>
      </c>
      <c r="AO32" s="61">
        <f t="shared" si="12"/>
        <v>267.11180474089775</v>
      </c>
      <c r="AQ32" s="37" t="s">
        <v>29</v>
      </c>
      <c r="AR32" s="80">
        <v>1504.3896679100001</v>
      </c>
      <c r="AS32" s="80">
        <v>5036.6085710000152</v>
      </c>
      <c r="AT32" s="85">
        <v>3317.54275461</v>
      </c>
      <c r="AU32" s="80">
        <v>3924.2814155999999</v>
      </c>
      <c r="AV32" s="85">
        <v>4149.5238767999999</v>
      </c>
      <c r="AW32" s="86">
        <v>4478.0884685000001</v>
      </c>
      <c r="AX32" s="83">
        <v>5421.5062373000001</v>
      </c>
      <c r="AY32" s="86">
        <v>5522.7920601999995</v>
      </c>
      <c r="AZ32" s="76">
        <v>0</v>
      </c>
      <c r="BA32" s="60">
        <f t="shared" si="25"/>
        <v>3532.2189030900154</v>
      </c>
      <c r="BB32" s="60">
        <f t="shared" si="13"/>
        <v>-1719.0658163900152</v>
      </c>
      <c r="BC32" s="60">
        <f t="shared" si="13"/>
        <v>606.73866098999997</v>
      </c>
      <c r="BD32" s="60">
        <f t="shared" si="13"/>
        <v>225.24246119999998</v>
      </c>
      <c r="BE32" s="60">
        <f t="shared" si="13"/>
        <v>328.56459170000016</v>
      </c>
      <c r="BF32" s="60">
        <f t="shared" si="13"/>
        <v>943.41776879999998</v>
      </c>
      <c r="BG32" s="60">
        <f t="shared" si="13"/>
        <v>101.2858228999994</v>
      </c>
      <c r="BH32" s="59">
        <f t="shared" si="14"/>
        <v>1</v>
      </c>
      <c r="BI32" s="60">
        <f t="shared" si="15"/>
        <v>3.3479414798143439</v>
      </c>
      <c r="BJ32" s="60">
        <f t="shared" si="15"/>
        <v>0.65868584144336317</v>
      </c>
      <c r="BK32" s="60">
        <f t="shared" si="15"/>
        <v>1.1828879703650801</v>
      </c>
      <c r="BL32" s="60">
        <f t="shared" si="15"/>
        <v>1.0573971225163936</v>
      </c>
      <c r="BM32" s="60">
        <f t="shared" si="15"/>
        <v>1.0791812751185759</v>
      </c>
      <c r="BN32" s="60">
        <f t="shared" si="15"/>
        <v>1.210674214106362</v>
      </c>
      <c r="BO32" s="60">
        <f t="shared" si="15"/>
        <v>1.0186822293412028</v>
      </c>
      <c r="BP32" s="76">
        <f t="shared" si="16"/>
        <v>100</v>
      </c>
      <c r="BQ32" s="60">
        <f t="shared" si="16"/>
        <v>334.79414798143438</v>
      </c>
      <c r="BR32" s="60">
        <f t="shared" si="16"/>
        <v>65.868584144336324</v>
      </c>
      <c r="BS32" s="60">
        <f t="shared" si="16"/>
        <v>118.28879703650802</v>
      </c>
      <c r="BT32" s="60">
        <f t="shared" si="16"/>
        <v>105.73971225163936</v>
      </c>
      <c r="BU32" s="60">
        <f t="shared" si="16"/>
        <v>107.91812751185759</v>
      </c>
      <c r="BV32" s="60">
        <f t="shared" si="16"/>
        <v>121.0674214106362</v>
      </c>
      <c r="BW32" s="60">
        <f t="shared" si="16"/>
        <v>101.86822293412028</v>
      </c>
      <c r="BX32" s="76">
        <f t="shared" si="17"/>
        <v>0</v>
      </c>
      <c r="BY32" s="60">
        <f t="shared" si="17"/>
        <v>234.79414798143438</v>
      </c>
      <c r="BZ32" s="60">
        <f t="shared" si="17"/>
        <v>-34.131415855663676</v>
      </c>
      <c r="CA32" s="60">
        <f t="shared" si="17"/>
        <v>18.288797036508015</v>
      </c>
      <c r="CB32" s="60">
        <f t="shared" si="7"/>
        <v>5.7397122516393608</v>
      </c>
      <c r="CC32" s="60">
        <f t="shared" si="7"/>
        <v>7.9181275118575911</v>
      </c>
      <c r="CD32" s="60">
        <f t="shared" si="7"/>
        <v>21.0674214106362</v>
      </c>
      <c r="CE32" s="61">
        <f t="shared" si="7"/>
        <v>1.8682229341202827</v>
      </c>
      <c r="CG32" s="88" t="s">
        <v>29</v>
      </c>
      <c r="CH32" s="138">
        <f t="shared" si="18"/>
        <v>4169.3416314900014</v>
      </c>
      <c r="CI32" s="139">
        <f t="shared" si="27"/>
        <v>574.05748461285714</v>
      </c>
      <c r="CJ32" s="139">
        <f t="shared" si="19"/>
        <v>1.2041635543039517</v>
      </c>
      <c r="CK32" s="139">
        <f t="shared" si="20"/>
        <v>120.41635543039517</v>
      </c>
      <c r="CL32" s="140">
        <f t="shared" si="21"/>
        <v>20.416355430395171</v>
      </c>
    </row>
    <row r="33" spans="1:90" ht="36" x14ac:dyDescent="0.25">
      <c r="A33" s="37" t="s">
        <v>30</v>
      </c>
      <c r="B33" s="80">
        <v>43.502345399999996</v>
      </c>
      <c r="C33" s="80">
        <v>54.743371899999886</v>
      </c>
      <c r="D33" s="85">
        <v>48.793405499999999</v>
      </c>
      <c r="E33" s="80">
        <v>57.423653700000003</v>
      </c>
      <c r="F33" s="85">
        <v>68.334442799999991</v>
      </c>
      <c r="G33" s="86">
        <v>70.575029299999997</v>
      </c>
      <c r="H33" s="83">
        <v>80.359662799999995</v>
      </c>
      <c r="I33" s="86">
        <v>74.7297911</v>
      </c>
      <c r="J33" s="76">
        <f t="shared" si="22"/>
        <v>0</v>
      </c>
      <c r="K33" s="60">
        <f t="shared" si="30"/>
        <v>11.24102649999989</v>
      </c>
      <c r="L33" s="60">
        <f t="shared" si="30"/>
        <v>5.2910601000000028</v>
      </c>
      <c r="M33" s="60">
        <f t="shared" si="30"/>
        <v>13.921308300000007</v>
      </c>
      <c r="N33" s="60">
        <f t="shared" si="30"/>
        <v>24.832097399999995</v>
      </c>
      <c r="O33" s="60">
        <f t="shared" si="30"/>
        <v>27.072683900000001</v>
      </c>
      <c r="P33" s="60">
        <f t="shared" si="30"/>
        <v>36.857317399999999</v>
      </c>
      <c r="Q33" s="61">
        <f t="shared" si="30"/>
        <v>31.227445700000004</v>
      </c>
      <c r="R33" s="59">
        <f t="shared" si="9"/>
        <v>1</v>
      </c>
      <c r="S33" s="60">
        <f t="shared" si="9"/>
        <v>1.2584004700583313</v>
      </c>
      <c r="T33" s="60">
        <f t="shared" si="9"/>
        <v>1.1216270077245076</v>
      </c>
      <c r="U33" s="60">
        <f t="shared" si="9"/>
        <v>1.3200128216535196</v>
      </c>
      <c r="V33" s="60">
        <f t="shared" si="9"/>
        <v>1.570822036643569</v>
      </c>
      <c r="W33" s="60">
        <f t="shared" si="9"/>
        <v>1.6223269952704666</v>
      </c>
      <c r="X33" s="60">
        <f t="shared" si="9"/>
        <v>1.8472489715462561</v>
      </c>
      <c r="Y33" s="60">
        <f t="shared" si="9"/>
        <v>1.7178336113344364</v>
      </c>
      <c r="Z33" s="76">
        <f t="shared" si="11"/>
        <v>100</v>
      </c>
      <c r="AA33" s="60">
        <f t="shared" si="11"/>
        <v>125.84004700583313</v>
      </c>
      <c r="AB33" s="60">
        <f t="shared" si="11"/>
        <v>112.16270077245076</v>
      </c>
      <c r="AC33" s="60">
        <f t="shared" si="11"/>
        <v>132.00128216535197</v>
      </c>
      <c r="AD33" s="60">
        <f t="shared" si="11"/>
        <v>157.08220366435691</v>
      </c>
      <c r="AE33" s="60">
        <f t="shared" si="11"/>
        <v>162.23269952704666</v>
      </c>
      <c r="AF33" s="60">
        <f t="shared" si="11"/>
        <v>184.72489715462561</v>
      </c>
      <c r="AG33" s="77">
        <f t="shared" si="11"/>
        <v>171.78336113344363</v>
      </c>
      <c r="AH33" s="76">
        <f t="shared" si="12"/>
        <v>0</v>
      </c>
      <c r="AI33" s="60">
        <f t="shared" si="12"/>
        <v>25.840047005833128</v>
      </c>
      <c r="AJ33" s="60">
        <f t="shared" si="12"/>
        <v>12.162700772450762</v>
      </c>
      <c r="AK33" s="60">
        <f t="shared" si="12"/>
        <v>32.001282165351967</v>
      </c>
      <c r="AL33" s="60">
        <f t="shared" si="12"/>
        <v>57.082203664356911</v>
      </c>
      <c r="AM33" s="60">
        <f t="shared" si="12"/>
        <v>62.232699527046663</v>
      </c>
      <c r="AN33" s="60">
        <f t="shared" si="12"/>
        <v>84.724897154625609</v>
      </c>
      <c r="AO33" s="61">
        <f t="shared" si="12"/>
        <v>71.783361133443634</v>
      </c>
      <c r="AQ33" s="37" t="s">
        <v>30</v>
      </c>
      <c r="AR33" s="80">
        <v>43.502345399999996</v>
      </c>
      <c r="AS33" s="80">
        <v>54.743371899999886</v>
      </c>
      <c r="AT33" s="85">
        <v>48.793405499999999</v>
      </c>
      <c r="AU33" s="80">
        <v>57.423653700000003</v>
      </c>
      <c r="AV33" s="85">
        <v>68.334442799999991</v>
      </c>
      <c r="AW33" s="86">
        <v>70.575029299999997</v>
      </c>
      <c r="AX33" s="83">
        <v>80.359662799999995</v>
      </c>
      <c r="AY33" s="86">
        <v>74.7297911</v>
      </c>
      <c r="AZ33" s="76">
        <v>0</v>
      </c>
      <c r="BA33" s="60">
        <f t="shared" si="25"/>
        <v>11.24102649999989</v>
      </c>
      <c r="BB33" s="60">
        <f t="shared" si="13"/>
        <v>-5.9499663999998873</v>
      </c>
      <c r="BC33" s="60">
        <f t="shared" si="13"/>
        <v>8.630248200000004</v>
      </c>
      <c r="BD33" s="60">
        <f t="shared" si="13"/>
        <v>10.910789099999988</v>
      </c>
      <c r="BE33" s="60">
        <f t="shared" si="13"/>
        <v>2.2405865000000063</v>
      </c>
      <c r="BF33" s="60">
        <f t="shared" si="13"/>
        <v>9.7846334999999982</v>
      </c>
      <c r="BG33" s="60">
        <f t="shared" si="13"/>
        <v>-5.6298716999999954</v>
      </c>
      <c r="BH33" s="59">
        <f t="shared" si="14"/>
        <v>1</v>
      </c>
      <c r="BI33" s="60">
        <f t="shared" si="15"/>
        <v>1.2584004700583313</v>
      </c>
      <c r="BJ33" s="60">
        <f t="shared" si="15"/>
        <v>0.8913116566719943</v>
      </c>
      <c r="BK33" s="60">
        <f t="shared" si="15"/>
        <v>1.176873249808317</v>
      </c>
      <c r="BL33" s="60">
        <f t="shared" si="15"/>
        <v>1.1900051354621481</v>
      </c>
      <c r="BM33" s="60">
        <f t="shared" si="15"/>
        <v>1.0327885383737996</v>
      </c>
      <c r="BN33" s="60">
        <f t="shared" si="15"/>
        <v>1.1386415789982534</v>
      </c>
      <c r="BO33" s="60">
        <f t="shared" si="15"/>
        <v>0.92994157138250222</v>
      </c>
      <c r="BP33" s="76">
        <f t="shared" si="16"/>
        <v>100</v>
      </c>
      <c r="BQ33" s="60">
        <f t="shared" si="16"/>
        <v>125.84004700583313</v>
      </c>
      <c r="BR33" s="60">
        <f t="shared" si="16"/>
        <v>89.131165667199426</v>
      </c>
      <c r="BS33" s="60">
        <f t="shared" si="16"/>
        <v>117.6873249808317</v>
      </c>
      <c r="BT33" s="60">
        <f t="shared" si="16"/>
        <v>119.00051354621482</v>
      </c>
      <c r="BU33" s="60">
        <f t="shared" si="16"/>
        <v>103.27885383737996</v>
      </c>
      <c r="BV33" s="60">
        <f t="shared" si="16"/>
        <v>113.86415789982533</v>
      </c>
      <c r="BW33" s="60">
        <f t="shared" si="16"/>
        <v>92.994157138250216</v>
      </c>
      <c r="BX33" s="76">
        <f t="shared" si="17"/>
        <v>0</v>
      </c>
      <c r="BY33" s="60">
        <f t="shared" si="17"/>
        <v>25.840047005833128</v>
      </c>
      <c r="BZ33" s="60">
        <f t="shared" si="17"/>
        <v>-10.868834332800574</v>
      </c>
      <c r="CA33" s="60">
        <f t="shared" si="17"/>
        <v>17.687324980831704</v>
      </c>
      <c r="CB33" s="60">
        <f t="shared" si="7"/>
        <v>19.000513546214819</v>
      </c>
      <c r="CC33" s="60">
        <f t="shared" si="7"/>
        <v>3.2788538373799554</v>
      </c>
      <c r="CD33" s="60">
        <f t="shared" si="7"/>
        <v>13.864157899825329</v>
      </c>
      <c r="CE33" s="61">
        <f t="shared" si="7"/>
        <v>-7.0058428617497839</v>
      </c>
      <c r="CG33" s="88" t="s">
        <v>30</v>
      </c>
      <c r="CH33" s="138">
        <f t="shared" si="18"/>
        <v>62.307712812499979</v>
      </c>
      <c r="CI33" s="139">
        <f t="shared" si="27"/>
        <v>4.4610636714285716</v>
      </c>
      <c r="CJ33" s="139">
        <f t="shared" si="19"/>
        <v>1.0803605766307678</v>
      </c>
      <c r="CK33" s="139">
        <f t="shared" si="20"/>
        <v>108.03605766307678</v>
      </c>
      <c r="CL33" s="140">
        <f t="shared" si="21"/>
        <v>8.0360576630767753</v>
      </c>
    </row>
    <row r="34" spans="1:90" ht="48" x14ac:dyDescent="0.25">
      <c r="A34" s="37" t="s">
        <v>31</v>
      </c>
      <c r="B34" s="80">
        <v>9.4674931999999998</v>
      </c>
      <c r="C34" s="80">
        <v>19.272076300000013</v>
      </c>
      <c r="D34" s="85">
        <v>10.328694199999999</v>
      </c>
      <c r="E34" s="80">
        <v>11.904537900000001</v>
      </c>
      <c r="F34" s="85">
        <v>16.0465014</v>
      </c>
      <c r="G34" s="86">
        <v>17.553250600000002</v>
      </c>
      <c r="H34" s="83">
        <v>18.483523999999999</v>
      </c>
      <c r="I34" s="86">
        <v>19.5015006</v>
      </c>
      <c r="J34" s="76">
        <f t="shared" si="22"/>
        <v>0</v>
      </c>
      <c r="K34" s="60">
        <f t="shared" si="30"/>
        <v>9.8045831000000128</v>
      </c>
      <c r="L34" s="60">
        <f t="shared" si="30"/>
        <v>0.86120099999999944</v>
      </c>
      <c r="M34" s="60">
        <f t="shared" si="30"/>
        <v>2.4370447000000013</v>
      </c>
      <c r="N34" s="60">
        <f t="shared" si="30"/>
        <v>6.5790082000000005</v>
      </c>
      <c r="O34" s="60">
        <f t="shared" si="30"/>
        <v>8.0857574000000021</v>
      </c>
      <c r="P34" s="60">
        <f t="shared" si="30"/>
        <v>9.0160307999999993</v>
      </c>
      <c r="Q34" s="61">
        <f t="shared" si="30"/>
        <v>10.0340074</v>
      </c>
      <c r="R34" s="59">
        <f t="shared" si="9"/>
        <v>1</v>
      </c>
      <c r="S34" s="60">
        <f t="shared" si="9"/>
        <v>2.0356049793624371</v>
      </c>
      <c r="T34" s="60">
        <f t="shared" si="9"/>
        <v>1.0909639945661644</v>
      </c>
      <c r="U34" s="60">
        <f t="shared" si="9"/>
        <v>1.257411824705615</v>
      </c>
      <c r="V34" s="60">
        <f t="shared" si="9"/>
        <v>1.6949049828733969</v>
      </c>
      <c r="W34" s="60">
        <f t="shared" si="9"/>
        <v>1.8540547354182417</v>
      </c>
      <c r="X34" s="60">
        <f t="shared" si="9"/>
        <v>1.9523144732757769</v>
      </c>
      <c r="Y34" s="60">
        <f t="shared" si="9"/>
        <v>2.0598378248637137</v>
      </c>
      <c r="Z34" s="76">
        <f t="shared" si="11"/>
        <v>100</v>
      </c>
      <c r="AA34" s="60">
        <f t="shared" si="11"/>
        <v>203.56049793624371</v>
      </c>
      <c r="AB34" s="60">
        <f t="shared" si="11"/>
        <v>109.09639945661644</v>
      </c>
      <c r="AC34" s="60">
        <f t="shared" si="11"/>
        <v>125.7411824705615</v>
      </c>
      <c r="AD34" s="60">
        <f t="shared" si="11"/>
        <v>169.49049828733968</v>
      </c>
      <c r="AE34" s="60">
        <f t="shared" si="11"/>
        <v>185.40547354182416</v>
      </c>
      <c r="AF34" s="60">
        <f t="shared" si="11"/>
        <v>195.23144732757768</v>
      </c>
      <c r="AG34" s="77">
        <f t="shared" si="11"/>
        <v>205.98378248637138</v>
      </c>
      <c r="AH34" s="76">
        <f t="shared" si="12"/>
        <v>0</v>
      </c>
      <c r="AI34" s="60">
        <f t="shared" si="12"/>
        <v>103.56049793624371</v>
      </c>
      <c r="AJ34" s="60">
        <f t="shared" si="12"/>
        <v>9.0963994566164388</v>
      </c>
      <c r="AK34" s="60">
        <f t="shared" si="12"/>
        <v>25.741182470561498</v>
      </c>
      <c r="AL34" s="60">
        <f t="shared" si="12"/>
        <v>69.490498287339676</v>
      </c>
      <c r="AM34" s="60">
        <f t="shared" si="12"/>
        <v>85.405473541824165</v>
      </c>
      <c r="AN34" s="60">
        <f t="shared" si="12"/>
        <v>95.231447327577683</v>
      </c>
      <c r="AO34" s="61">
        <f t="shared" si="12"/>
        <v>105.98378248637138</v>
      </c>
      <c r="AQ34" s="37" t="s">
        <v>31</v>
      </c>
      <c r="AR34" s="80">
        <v>9.4674931999999998</v>
      </c>
      <c r="AS34" s="80">
        <v>19.272076300000013</v>
      </c>
      <c r="AT34" s="85">
        <v>10.328694199999999</v>
      </c>
      <c r="AU34" s="80">
        <v>11.904537900000001</v>
      </c>
      <c r="AV34" s="85">
        <v>16.0465014</v>
      </c>
      <c r="AW34" s="86">
        <v>17.553250600000002</v>
      </c>
      <c r="AX34" s="83">
        <v>18.483523999999999</v>
      </c>
      <c r="AY34" s="86">
        <v>19.5015006</v>
      </c>
      <c r="AZ34" s="76">
        <v>0</v>
      </c>
      <c r="BA34" s="60">
        <f t="shared" si="25"/>
        <v>9.8045831000000128</v>
      </c>
      <c r="BB34" s="60">
        <f t="shared" si="13"/>
        <v>-8.9433821000000133</v>
      </c>
      <c r="BC34" s="60">
        <f t="shared" si="13"/>
        <v>1.5758437000000018</v>
      </c>
      <c r="BD34" s="60">
        <f t="shared" si="13"/>
        <v>4.1419634999999992</v>
      </c>
      <c r="BE34" s="60">
        <f t="shared" si="13"/>
        <v>1.5067492000000016</v>
      </c>
      <c r="BF34" s="60">
        <f t="shared" si="13"/>
        <v>0.93027339999999725</v>
      </c>
      <c r="BG34" s="60">
        <f t="shared" si="13"/>
        <v>1.0179766000000008</v>
      </c>
      <c r="BH34" s="59">
        <f t="shared" si="14"/>
        <v>1</v>
      </c>
      <c r="BI34" s="60">
        <f t="shared" si="15"/>
        <v>2.0356049793624371</v>
      </c>
      <c r="BJ34" s="60">
        <f t="shared" si="15"/>
        <v>0.53594091467975313</v>
      </c>
      <c r="BK34" s="60">
        <f t="shared" si="15"/>
        <v>1.1525694990563282</v>
      </c>
      <c r="BL34" s="60">
        <f t="shared" si="15"/>
        <v>1.3479314808179155</v>
      </c>
      <c r="BM34" s="60">
        <f t="shared" si="15"/>
        <v>1.093898923038763</v>
      </c>
      <c r="BN34" s="60">
        <f t="shared" si="15"/>
        <v>1.0529972152280442</v>
      </c>
      <c r="BO34" s="60">
        <f t="shared" si="15"/>
        <v>1.0550748114915749</v>
      </c>
      <c r="BP34" s="76">
        <f t="shared" si="16"/>
        <v>100</v>
      </c>
      <c r="BQ34" s="60">
        <f t="shared" si="16"/>
        <v>203.56049793624371</v>
      </c>
      <c r="BR34" s="60">
        <f t="shared" si="16"/>
        <v>53.594091467975311</v>
      </c>
      <c r="BS34" s="60">
        <f t="shared" si="16"/>
        <v>115.25694990563282</v>
      </c>
      <c r="BT34" s="60">
        <f t="shared" si="16"/>
        <v>134.79314808179154</v>
      </c>
      <c r="BU34" s="60">
        <f t="shared" si="16"/>
        <v>109.38989230387631</v>
      </c>
      <c r="BV34" s="60">
        <f t="shared" si="16"/>
        <v>105.29972152280442</v>
      </c>
      <c r="BW34" s="60">
        <f t="shared" si="16"/>
        <v>105.50748114915748</v>
      </c>
      <c r="BX34" s="76">
        <f t="shared" si="17"/>
        <v>0</v>
      </c>
      <c r="BY34" s="60">
        <f t="shared" si="17"/>
        <v>103.56049793624371</v>
      </c>
      <c r="BZ34" s="60">
        <f t="shared" si="17"/>
        <v>-46.405908532024689</v>
      </c>
      <c r="CA34" s="60">
        <f t="shared" si="17"/>
        <v>15.256949905632823</v>
      </c>
      <c r="CB34" s="60">
        <f t="shared" si="7"/>
        <v>34.793148081791543</v>
      </c>
      <c r="CC34" s="60">
        <f t="shared" si="7"/>
        <v>9.3898923038763087</v>
      </c>
      <c r="CD34" s="60">
        <f t="shared" si="7"/>
        <v>5.2997215228044183</v>
      </c>
      <c r="CE34" s="61">
        <f t="shared" si="7"/>
        <v>5.5074811491574849</v>
      </c>
      <c r="CG34" s="88" t="s">
        <v>31</v>
      </c>
      <c r="CH34" s="138">
        <f t="shared" si="18"/>
        <v>15.319697275000001</v>
      </c>
      <c r="CI34" s="139">
        <f t="shared" si="27"/>
        <v>1.4334296285714285</v>
      </c>
      <c r="CJ34" s="139">
        <f t="shared" si="19"/>
        <v>1.1087491243122207</v>
      </c>
      <c r="CK34" s="139">
        <f t="shared" si="20"/>
        <v>110.87491243122207</v>
      </c>
      <c r="CL34" s="140">
        <f t="shared" si="21"/>
        <v>10.874912431222072</v>
      </c>
    </row>
    <row r="35" spans="1:90" ht="36" x14ac:dyDescent="0.25">
      <c r="A35" s="37" t="s">
        <v>32</v>
      </c>
      <c r="B35" s="80">
        <v>998.60742422999999</v>
      </c>
      <c r="C35" s="80">
        <v>1297.1253412000015</v>
      </c>
      <c r="D35" s="85">
        <v>1104.7600222999999</v>
      </c>
      <c r="E35" s="80">
        <v>1790.4332827999999</v>
      </c>
      <c r="F35" s="85">
        <v>1466.1661244000002</v>
      </c>
      <c r="G35" s="86">
        <v>1510.3019580999999</v>
      </c>
      <c r="H35" s="83">
        <v>1678.1964622999999</v>
      </c>
      <c r="I35" s="86">
        <v>1595.5113704</v>
      </c>
      <c r="J35" s="76">
        <f t="shared" si="22"/>
        <v>0</v>
      </c>
      <c r="K35" s="60">
        <f t="shared" si="30"/>
        <v>298.51791697000147</v>
      </c>
      <c r="L35" s="60">
        <f t="shared" si="30"/>
        <v>106.15259806999995</v>
      </c>
      <c r="M35" s="60">
        <f t="shared" si="30"/>
        <v>791.82585856999992</v>
      </c>
      <c r="N35" s="60">
        <f t="shared" si="30"/>
        <v>467.55870017000018</v>
      </c>
      <c r="O35" s="60">
        <f t="shared" si="30"/>
        <v>511.69453386999987</v>
      </c>
      <c r="P35" s="60">
        <f t="shared" si="30"/>
        <v>679.5890380699999</v>
      </c>
      <c r="Q35" s="61">
        <f t="shared" si="30"/>
        <v>596.90394617000004</v>
      </c>
      <c r="R35" s="59">
        <f t="shared" si="9"/>
        <v>1</v>
      </c>
      <c r="S35" s="60">
        <f t="shared" si="9"/>
        <v>1.298934205501407</v>
      </c>
      <c r="T35" s="60">
        <f t="shared" si="9"/>
        <v>1.1063006297513274</v>
      </c>
      <c r="U35" s="60">
        <f t="shared" si="9"/>
        <v>1.7929300737780476</v>
      </c>
      <c r="V35" s="60">
        <f t="shared" si="9"/>
        <v>1.468210719072635</v>
      </c>
      <c r="W35" s="60">
        <f t="shared" si="9"/>
        <v>1.5124081009757704</v>
      </c>
      <c r="X35" s="60">
        <f t="shared" si="9"/>
        <v>1.6805367370405975</v>
      </c>
      <c r="Y35" s="60">
        <f t="shared" si="9"/>
        <v>1.5977363393129758</v>
      </c>
      <c r="Z35" s="76">
        <f t="shared" si="11"/>
        <v>100</v>
      </c>
      <c r="AA35" s="60">
        <f t="shared" si="11"/>
        <v>129.89342055014072</v>
      </c>
      <c r="AB35" s="60">
        <f t="shared" si="11"/>
        <v>110.63006297513273</v>
      </c>
      <c r="AC35" s="60">
        <f t="shared" si="11"/>
        <v>179.29300737780477</v>
      </c>
      <c r="AD35" s="60">
        <f t="shared" si="11"/>
        <v>146.8210719072635</v>
      </c>
      <c r="AE35" s="60">
        <f t="shared" si="11"/>
        <v>151.24081009757703</v>
      </c>
      <c r="AF35" s="60">
        <f t="shared" si="11"/>
        <v>168.05367370405975</v>
      </c>
      <c r="AG35" s="77">
        <f t="shared" si="11"/>
        <v>159.77363393129758</v>
      </c>
      <c r="AH35" s="76">
        <f t="shared" si="12"/>
        <v>0</v>
      </c>
      <c r="AI35" s="60">
        <f t="shared" si="12"/>
        <v>29.893420550140718</v>
      </c>
      <c r="AJ35" s="60">
        <f t="shared" si="12"/>
        <v>10.630062975132731</v>
      </c>
      <c r="AK35" s="60">
        <f t="shared" si="12"/>
        <v>79.29300737780477</v>
      </c>
      <c r="AL35" s="60">
        <f t="shared" si="12"/>
        <v>46.821071907263502</v>
      </c>
      <c r="AM35" s="60">
        <f t="shared" si="12"/>
        <v>51.240810097577025</v>
      </c>
      <c r="AN35" s="60">
        <f t="shared" si="12"/>
        <v>68.053673704059747</v>
      </c>
      <c r="AO35" s="61">
        <f t="shared" si="12"/>
        <v>59.773633931297582</v>
      </c>
      <c r="AQ35" s="37" t="s">
        <v>32</v>
      </c>
      <c r="AR35" s="80">
        <v>998.60742422999999</v>
      </c>
      <c r="AS35" s="80">
        <v>1297.1253412000015</v>
      </c>
      <c r="AT35" s="85">
        <v>1104.7600222999999</v>
      </c>
      <c r="AU35" s="80">
        <v>1790.4332827999999</v>
      </c>
      <c r="AV35" s="85">
        <v>1466.1661244000002</v>
      </c>
      <c r="AW35" s="86">
        <v>1510.3019580999999</v>
      </c>
      <c r="AX35" s="83">
        <v>1678.1964622999999</v>
      </c>
      <c r="AY35" s="86">
        <v>1595.5113704</v>
      </c>
      <c r="AZ35" s="76">
        <v>0</v>
      </c>
      <c r="BA35" s="60">
        <f t="shared" si="25"/>
        <v>298.51791697000147</v>
      </c>
      <c r="BB35" s="60">
        <f t="shared" si="13"/>
        <v>-192.36531890000151</v>
      </c>
      <c r="BC35" s="60">
        <f t="shared" si="13"/>
        <v>685.67326049999997</v>
      </c>
      <c r="BD35" s="60">
        <f t="shared" si="13"/>
        <v>-324.26715839999974</v>
      </c>
      <c r="BE35" s="60">
        <f t="shared" si="13"/>
        <v>44.135833699999694</v>
      </c>
      <c r="BF35" s="60">
        <f t="shared" si="13"/>
        <v>167.89450420000003</v>
      </c>
      <c r="BG35" s="60">
        <f t="shared" si="13"/>
        <v>-82.685091899999861</v>
      </c>
      <c r="BH35" s="59">
        <f t="shared" si="14"/>
        <v>1</v>
      </c>
      <c r="BI35" s="60">
        <f t="shared" si="15"/>
        <v>1.298934205501407</v>
      </c>
      <c r="BJ35" s="60">
        <f t="shared" si="15"/>
        <v>0.85169874275832147</v>
      </c>
      <c r="BK35" s="60">
        <f t="shared" si="15"/>
        <v>1.6206535778444415</v>
      </c>
      <c r="BL35" s="60">
        <f t="shared" si="15"/>
        <v>0.81888900216773841</v>
      </c>
      <c r="BM35" s="60">
        <f t="shared" si="15"/>
        <v>1.0301028873641869</v>
      </c>
      <c r="BN35" s="60">
        <f t="shared" si="15"/>
        <v>1.111166183225516</v>
      </c>
      <c r="BO35" s="60">
        <f t="shared" si="15"/>
        <v>0.95072979013036507</v>
      </c>
      <c r="BP35" s="76">
        <f t="shared" si="16"/>
        <v>100</v>
      </c>
      <c r="BQ35" s="60">
        <f t="shared" si="16"/>
        <v>129.89342055014072</v>
      </c>
      <c r="BR35" s="60">
        <f t="shared" si="16"/>
        <v>85.169874275832143</v>
      </c>
      <c r="BS35" s="60">
        <f t="shared" si="16"/>
        <v>162.06535778444416</v>
      </c>
      <c r="BT35" s="60">
        <f t="shared" si="16"/>
        <v>81.888900216773834</v>
      </c>
      <c r="BU35" s="60">
        <f t="shared" si="16"/>
        <v>103.01028873641869</v>
      </c>
      <c r="BV35" s="60">
        <f t="shared" si="16"/>
        <v>111.1166183225516</v>
      </c>
      <c r="BW35" s="60">
        <f t="shared" si="16"/>
        <v>95.072979013036502</v>
      </c>
      <c r="BX35" s="76">
        <f t="shared" si="17"/>
        <v>0</v>
      </c>
      <c r="BY35" s="60">
        <f t="shared" si="17"/>
        <v>29.893420550140718</v>
      </c>
      <c r="BZ35" s="60">
        <f t="shared" si="17"/>
        <v>-14.830125724167857</v>
      </c>
      <c r="CA35" s="60">
        <f t="shared" si="17"/>
        <v>62.06535778444416</v>
      </c>
      <c r="CB35" s="60">
        <f t="shared" si="7"/>
        <v>-18.111099783226166</v>
      </c>
      <c r="CC35" s="60">
        <f t="shared" si="7"/>
        <v>3.010288736418687</v>
      </c>
      <c r="CD35" s="60">
        <f t="shared" si="7"/>
        <v>11.116618322551602</v>
      </c>
      <c r="CE35" s="61">
        <f t="shared" si="7"/>
        <v>-4.9270209869634982</v>
      </c>
      <c r="CG35" s="88" t="s">
        <v>32</v>
      </c>
      <c r="CH35" s="138">
        <f t="shared" si="18"/>
        <v>1430.13774821625</v>
      </c>
      <c r="CI35" s="139">
        <f t="shared" si="27"/>
        <v>85.271992310000002</v>
      </c>
      <c r="CJ35" s="139">
        <f t="shared" si="19"/>
        <v>1.0692325198429842</v>
      </c>
      <c r="CK35" s="139">
        <f t="shared" si="20"/>
        <v>106.92325198429842</v>
      </c>
      <c r="CL35" s="140">
        <f t="shared" si="21"/>
        <v>6.9232519842984175</v>
      </c>
    </row>
    <row r="36" spans="1:90" ht="36" x14ac:dyDescent="0.25">
      <c r="A36" s="37" t="s">
        <v>33</v>
      </c>
      <c r="B36" s="80">
        <v>83.587184800000003</v>
      </c>
      <c r="C36" s="80">
        <v>112.66934499999998</v>
      </c>
      <c r="D36" s="85">
        <v>98.9759174</v>
      </c>
      <c r="E36" s="80">
        <v>108.59528359999999</v>
      </c>
      <c r="F36" s="85">
        <v>114.8418037</v>
      </c>
      <c r="G36" s="86">
        <v>118.9095835</v>
      </c>
      <c r="H36" s="83">
        <v>137.49048980000001</v>
      </c>
      <c r="I36" s="86">
        <v>120.54697879999999</v>
      </c>
      <c r="J36" s="76">
        <f t="shared" si="22"/>
        <v>0</v>
      </c>
      <c r="K36" s="60">
        <f t="shared" si="30"/>
        <v>29.082160199999976</v>
      </c>
      <c r="L36" s="60">
        <f t="shared" si="30"/>
        <v>15.388732599999997</v>
      </c>
      <c r="M36" s="60">
        <f t="shared" si="30"/>
        <v>25.008098799999985</v>
      </c>
      <c r="N36" s="60">
        <f t="shared" si="30"/>
        <v>31.254618899999997</v>
      </c>
      <c r="O36" s="60">
        <f t="shared" si="30"/>
        <v>35.322398699999994</v>
      </c>
      <c r="P36" s="60">
        <f t="shared" si="30"/>
        <v>53.903305000000003</v>
      </c>
      <c r="Q36" s="61">
        <f t="shared" si="30"/>
        <v>36.959793999999988</v>
      </c>
      <c r="R36" s="59">
        <f t="shared" si="9"/>
        <v>1</v>
      </c>
      <c r="S36" s="60">
        <f t="shared" si="9"/>
        <v>1.3479260639006467</v>
      </c>
      <c r="T36" s="60">
        <f t="shared" si="9"/>
        <v>1.1841039704450005</v>
      </c>
      <c r="U36" s="60">
        <f t="shared" si="9"/>
        <v>1.2991858005486983</v>
      </c>
      <c r="V36" s="60">
        <f t="shared" si="9"/>
        <v>1.3739163960932921</v>
      </c>
      <c r="W36" s="60">
        <f t="shared" si="9"/>
        <v>1.4225815091693337</v>
      </c>
      <c r="X36" s="60">
        <f t="shared" si="9"/>
        <v>1.6448752297254063</v>
      </c>
      <c r="Y36" s="60">
        <f t="shared" si="9"/>
        <v>1.4421705801964033</v>
      </c>
      <c r="Z36" s="76">
        <f t="shared" si="11"/>
        <v>100</v>
      </c>
      <c r="AA36" s="60">
        <f t="shared" si="11"/>
        <v>134.79260639006466</v>
      </c>
      <c r="AB36" s="60">
        <f t="shared" si="11"/>
        <v>118.41039704450004</v>
      </c>
      <c r="AC36" s="60">
        <f t="shared" si="11"/>
        <v>129.91858005486984</v>
      </c>
      <c r="AD36" s="60">
        <f t="shared" si="11"/>
        <v>137.39163960932922</v>
      </c>
      <c r="AE36" s="60">
        <f t="shared" si="11"/>
        <v>142.25815091693337</v>
      </c>
      <c r="AF36" s="60">
        <f t="shared" si="11"/>
        <v>164.48752297254063</v>
      </c>
      <c r="AG36" s="77">
        <f t="shared" si="11"/>
        <v>144.21705801964032</v>
      </c>
      <c r="AH36" s="76">
        <f t="shared" si="12"/>
        <v>0</v>
      </c>
      <c r="AI36" s="60">
        <f t="shared" si="12"/>
        <v>34.792606390064662</v>
      </c>
      <c r="AJ36" s="60">
        <f t="shared" si="12"/>
        <v>18.410397044500044</v>
      </c>
      <c r="AK36" s="60">
        <f t="shared" si="12"/>
        <v>29.918580054869835</v>
      </c>
      <c r="AL36" s="60">
        <f t="shared" si="12"/>
        <v>37.391639609329218</v>
      </c>
      <c r="AM36" s="60">
        <f t="shared" si="12"/>
        <v>42.258150916933374</v>
      </c>
      <c r="AN36" s="60">
        <f t="shared" si="12"/>
        <v>64.487522972540631</v>
      </c>
      <c r="AO36" s="61">
        <f t="shared" si="12"/>
        <v>44.217058019640319</v>
      </c>
      <c r="AQ36" s="37" t="s">
        <v>33</v>
      </c>
      <c r="AR36" s="80">
        <v>83.587184800000003</v>
      </c>
      <c r="AS36" s="80">
        <v>112.66934499999998</v>
      </c>
      <c r="AT36" s="85">
        <v>98.9759174</v>
      </c>
      <c r="AU36" s="80">
        <v>108.59528359999999</v>
      </c>
      <c r="AV36" s="85">
        <v>114.8418037</v>
      </c>
      <c r="AW36" s="86">
        <v>118.9095835</v>
      </c>
      <c r="AX36" s="83">
        <v>137.49048980000001</v>
      </c>
      <c r="AY36" s="86">
        <v>120.54697879999999</v>
      </c>
      <c r="AZ36" s="76">
        <v>0</v>
      </c>
      <c r="BA36" s="60">
        <f t="shared" si="25"/>
        <v>29.082160199999976</v>
      </c>
      <c r="BB36" s="60">
        <f t="shared" si="13"/>
        <v>-13.693427599999978</v>
      </c>
      <c r="BC36" s="60">
        <f t="shared" si="13"/>
        <v>9.6193661999999875</v>
      </c>
      <c r="BD36" s="60">
        <f t="shared" si="13"/>
        <v>6.2465201000000121</v>
      </c>
      <c r="BE36" s="60">
        <f t="shared" si="13"/>
        <v>4.0677797999999967</v>
      </c>
      <c r="BF36" s="60">
        <f t="shared" si="13"/>
        <v>18.580906300000009</v>
      </c>
      <c r="BG36" s="60">
        <f t="shared" si="13"/>
        <v>-16.943511000000015</v>
      </c>
      <c r="BH36" s="59">
        <f t="shared" si="14"/>
        <v>1</v>
      </c>
      <c r="BI36" s="60">
        <f t="shared" si="15"/>
        <v>1.3479260639006467</v>
      </c>
      <c r="BJ36" s="60">
        <f t="shared" si="15"/>
        <v>0.87846359096167659</v>
      </c>
      <c r="BK36" s="60">
        <f t="shared" si="15"/>
        <v>1.0971889571998046</v>
      </c>
      <c r="BL36" s="60">
        <f t="shared" si="15"/>
        <v>1.057521099378574</v>
      </c>
      <c r="BM36" s="60">
        <f t="shared" si="15"/>
        <v>1.0354207237168289</v>
      </c>
      <c r="BN36" s="60">
        <f t="shared" si="15"/>
        <v>1.1562607970954673</v>
      </c>
      <c r="BO36" s="60">
        <f t="shared" si="15"/>
        <v>0.87676594195971791</v>
      </c>
      <c r="BP36" s="76">
        <f t="shared" si="16"/>
        <v>100</v>
      </c>
      <c r="BQ36" s="60">
        <f t="shared" si="16"/>
        <v>134.79260639006466</v>
      </c>
      <c r="BR36" s="60">
        <f t="shared" si="16"/>
        <v>87.84635909616766</v>
      </c>
      <c r="BS36" s="60">
        <f t="shared" si="16"/>
        <v>109.71889571998045</v>
      </c>
      <c r="BT36" s="60">
        <f t="shared" si="16"/>
        <v>105.7521099378574</v>
      </c>
      <c r="BU36" s="60">
        <f t="shared" si="16"/>
        <v>103.54207237168289</v>
      </c>
      <c r="BV36" s="60">
        <f t="shared" si="16"/>
        <v>115.62607970954673</v>
      </c>
      <c r="BW36" s="60">
        <f t="shared" si="16"/>
        <v>87.676594195971788</v>
      </c>
      <c r="BX36" s="76">
        <f t="shared" si="17"/>
        <v>0</v>
      </c>
      <c r="BY36" s="60">
        <f t="shared" si="17"/>
        <v>34.792606390064662</v>
      </c>
      <c r="BZ36" s="60">
        <f t="shared" si="17"/>
        <v>-12.15364090383234</v>
      </c>
      <c r="CA36" s="60">
        <f t="shared" si="17"/>
        <v>9.718895719980452</v>
      </c>
      <c r="CB36" s="60">
        <f t="shared" si="7"/>
        <v>5.7521099378573979</v>
      </c>
      <c r="CC36" s="60">
        <f t="shared" si="7"/>
        <v>3.5420723716828917</v>
      </c>
      <c r="CD36" s="60">
        <f t="shared" si="7"/>
        <v>15.62607970954673</v>
      </c>
      <c r="CE36" s="61">
        <f t="shared" si="7"/>
        <v>-12.323405804028212</v>
      </c>
      <c r="CG36" s="88" t="s">
        <v>33</v>
      </c>
      <c r="CH36" s="138">
        <f t="shared" si="18"/>
        <v>111.95207332499999</v>
      </c>
      <c r="CI36" s="139">
        <f t="shared" si="27"/>
        <v>5.2799705714285698</v>
      </c>
      <c r="CJ36" s="139">
        <f t="shared" si="19"/>
        <v>1.053699227589322</v>
      </c>
      <c r="CK36" s="139">
        <f t="shared" si="20"/>
        <v>105.3699227589322</v>
      </c>
      <c r="CL36" s="140">
        <f t="shared" si="21"/>
        <v>5.3699227589322049</v>
      </c>
    </row>
    <row r="37" spans="1:90" ht="36" x14ac:dyDescent="0.25">
      <c r="A37" s="37" t="s">
        <v>34</v>
      </c>
      <c r="B37" s="80">
        <v>281.56300014999999</v>
      </c>
      <c r="C37" s="80">
        <v>438.20918949999992</v>
      </c>
      <c r="D37" s="85">
        <v>334.40980230999998</v>
      </c>
      <c r="E37" s="80">
        <v>513.62611179999999</v>
      </c>
      <c r="F37" s="85">
        <v>455.36607560000004</v>
      </c>
      <c r="G37" s="86">
        <v>428.4964645</v>
      </c>
      <c r="H37" s="83">
        <v>395.14581049999998</v>
      </c>
      <c r="I37" s="86">
        <v>443.26425110000002</v>
      </c>
      <c r="J37" s="76">
        <f t="shared" si="22"/>
        <v>0</v>
      </c>
      <c r="K37" s="60">
        <f t="shared" si="30"/>
        <v>156.64618934999993</v>
      </c>
      <c r="L37" s="60">
        <f t="shared" si="30"/>
        <v>52.846802159999982</v>
      </c>
      <c r="M37" s="60">
        <f t="shared" si="30"/>
        <v>232.06311165</v>
      </c>
      <c r="N37" s="60">
        <f t="shared" si="30"/>
        <v>173.80307545000005</v>
      </c>
      <c r="O37" s="60">
        <f t="shared" si="30"/>
        <v>146.93346435000001</v>
      </c>
      <c r="P37" s="60">
        <f t="shared" si="30"/>
        <v>113.58281034999999</v>
      </c>
      <c r="Q37" s="61">
        <f t="shared" si="30"/>
        <v>161.70125095000003</v>
      </c>
      <c r="R37" s="59">
        <f t="shared" si="9"/>
        <v>1</v>
      </c>
      <c r="S37" s="60">
        <f t="shared" si="9"/>
        <v>1.5563450782473129</v>
      </c>
      <c r="T37" s="60">
        <f t="shared" si="9"/>
        <v>1.1876908618385453</v>
      </c>
      <c r="U37" s="60">
        <f t="shared" si="9"/>
        <v>1.8241960468043408</v>
      </c>
      <c r="V37" s="60">
        <f t="shared" si="9"/>
        <v>1.6172795266331448</v>
      </c>
      <c r="W37" s="60">
        <f t="shared" si="9"/>
        <v>1.5218493348619051</v>
      </c>
      <c r="X37" s="60">
        <f t="shared" si="9"/>
        <v>1.4034010515923252</v>
      </c>
      <c r="Y37" s="60">
        <f t="shared" si="9"/>
        <v>1.5742986502624821</v>
      </c>
      <c r="Z37" s="76">
        <f t="shared" si="11"/>
        <v>100</v>
      </c>
      <c r="AA37" s="60">
        <f t="shared" si="11"/>
        <v>155.63450782473129</v>
      </c>
      <c r="AB37" s="60">
        <f t="shared" si="11"/>
        <v>118.76908618385454</v>
      </c>
      <c r="AC37" s="60">
        <f t="shared" si="11"/>
        <v>182.41960468043408</v>
      </c>
      <c r="AD37" s="60">
        <f t="shared" si="11"/>
        <v>161.72795266331448</v>
      </c>
      <c r="AE37" s="60">
        <f t="shared" si="11"/>
        <v>152.18493348619052</v>
      </c>
      <c r="AF37" s="60">
        <f t="shared" si="11"/>
        <v>140.34010515923251</v>
      </c>
      <c r="AG37" s="77">
        <f t="shared" si="11"/>
        <v>157.42986502624819</v>
      </c>
      <c r="AH37" s="76">
        <f t="shared" si="12"/>
        <v>0</v>
      </c>
      <c r="AI37" s="60">
        <f t="shared" si="12"/>
        <v>55.634507824731287</v>
      </c>
      <c r="AJ37" s="60">
        <f t="shared" si="12"/>
        <v>18.76908618385454</v>
      </c>
      <c r="AK37" s="60">
        <f t="shared" si="12"/>
        <v>82.419604680434077</v>
      </c>
      <c r="AL37" s="60">
        <f t="shared" si="12"/>
        <v>61.727952663314483</v>
      </c>
      <c r="AM37" s="60">
        <f t="shared" si="12"/>
        <v>52.184933486190516</v>
      </c>
      <c r="AN37" s="60">
        <f t="shared" si="12"/>
        <v>40.340105159232508</v>
      </c>
      <c r="AO37" s="61">
        <f t="shared" si="12"/>
        <v>57.429865026248194</v>
      </c>
      <c r="AQ37" s="37" t="s">
        <v>34</v>
      </c>
      <c r="AR37" s="80">
        <v>281.56300014999999</v>
      </c>
      <c r="AS37" s="80">
        <v>438.20918949999992</v>
      </c>
      <c r="AT37" s="85">
        <v>334.40980230999998</v>
      </c>
      <c r="AU37" s="80">
        <v>513.62611179999999</v>
      </c>
      <c r="AV37" s="85">
        <v>455.36607560000004</v>
      </c>
      <c r="AW37" s="86">
        <v>428.4964645</v>
      </c>
      <c r="AX37" s="83">
        <v>395.14581049999998</v>
      </c>
      <c r="AY37" s="86">
        <v>443.26425110000002</v>
      </c>
      <c r="AZ37" s="76">
        <v>0</v>
      </c>
      <c r="BA37" s="60">
        <f t="shared" si="25"/>
        <v>156.64618934999993</v>
      </c>
      <c r="BB37" s="60">
        <f t="shared" si="13"/>
        <v>-103.79938718999995</v>
      </c>
      <c r="BC37" s="60">
        <f t="shared" si="13"/>
        <v>179.21630949000001</v>
      </c>
      <c r="BD37" s="60">
        <f t="shared" si="13"/>
        <v>-58.260036199999945</v>
      </c>
      <c r="BE37" s="60">
        <f t="shared" si="13"/>
        <v>-26.869611100000043</v>
      </c>
      <c r="BF37" s="60">
        <f t="shared" si="13"/>
        <v>-33.35065400000002</v>
      </c>
      <c r="BG37" s="60">
        <f t="shared" si="13"/>
        <v>48.118440600000042</v>
      </c>
      <c r="BH37" s="59">
        <f t="shared" si="14"/>
        <v>1</v>
      </c>
      <c r="BI37" s="60">
        <f t="shared" si="15"/>
        <v>1.5563450782473129</v>
      </c>
      <c r="BJ37" s="60">
        <f t="shared" si="15"/>
        <v>0.76312822807655889</v>
      </c>
      <c r="BK37" s="60">
        <f t="shared" si="15"/>
        <v>1.5359182304227594</v>
      </c>
      <c r="BL37" s="60">
        <f t="shared" si="15"/>
        <v>0.88657111688533907</v>
      </c>
      <c r="BM37" s="60">
        <f t="shared" si="15"/>
        <v>0.94099338413693623</v>
      </c>
      <c r="BN37" s="60">
        <f t="shared" si="15"/>
        <v>0.92216819329205924</v>
      </c>
      <c r="BO37" s="60">
        <f t="shared" si="15"/>
        <v>1.1217738852883523</v>
      </c>
      <c r="BP37" s="76">
        <f t="shared" si="16"/>
        <v>100</v>
      </c>
      <c r="BQ37" s="60">
        <f t="shared" si="16"/>
        <v>155.63450782473129</v>
      </c>
      <c r="BR37" s="60">
        <f t="shared" si="16"/>
        <v>76.312822807655891</v>
      </c>
      <c r="BS37" s="60">
        <f t="shared" si="16"/>
        <v>153.59182304227593</v>
      </c>
      <c r="BT37" s="60">
        <f t="shared" si="16"/>
        <v>88.657111688533902</v>
      </c>
      <c r="BU37" s="60">
        <f t="shared" si="16"/>
        <v>94.09933841369363</v>
      </c>
      <c r="BV37" s="60">
        <f t="shared" si="16"/>
        <v>92.216819329205919</v>
      </c>
      <c r="BW37" s="60">
        <f t="shared" si="16"/>
        <v>112.17738852883524</v>
      </c>
      <c r="BX37" s="76">
        <f t="shared" si="17"/>
        <v>0</v>
      </c>
      <c r="BY37" s="60">
        <f t="shared" si="17"/>
        <v>55.634507824731287</v>
      </c>
      <c r="BZ37" s="60">
        <f t="shared" si="17"/>
        <v>-23.687177192344109</v>
      </c>
      <c r="CA37" s="60">
        <f t="shared" si="17"/>
        <v>53.591823042275934</v>
      </c>
      <c r="CB37" s="60">
        <f t="shared" si="7"/>
        <v>-11.342888311466098</v>
      </c>
      <c r="CC37" s="60">
        <f t="shared" si="7"/>
        <v>-5.9006615863063701</v>
      </c>
      <c r="CD37" s="60">
        <f t="shared" si="7"/>
        <v>-7.7831806707940814</v>
      </c>
      <c r="CE37" s="61">
        <f t="shared" si="7"/>
        <v>12.177388528835237</v>
      </c>
      <c r="CG37" s="88" t="s">
        <v>34</v>
      </c>
      <c r="CH37" s="138">
        <f t="shared" si="18"/>
        <v>411.2600881825</v>
      </c>
      <c r="CI37" s="139">
        <f t="shared" si="27"/>
        <v>23.100178707142863</v>
      </c>
      <c r="CJ37" s="139">
        <f t="shared" si="19"/>
        <v>1.0669776032105238</v>
      </c>
      <c r="CK37" s="139">
        <f t="shared" si="20"/>
        <v>106.69776032105239</v>
      </c>
      <c r="CL37" s="140">
        <f t="shared" si="21"/>
        <v>6.6977603210523853</v>
      </c>
    </row>
    <row r="38" spans="1:90" ht="24" x14ac:dyDescent="0.25">
      <c r="A38" s="37" t="s">
        <v>35</v>
      </c>
      <c r="B38" s="80">
        <v>719.25894950999998</v>
      </c>
      <c r="C38" s="80">
        <v>894.50123049999956</v>
      </c>
      <c r="D38" s="85">
        <v>956.42159229999993</v>
      </c>
      <c r="E38" s="80">
        <v>1057.5020655000001</v>
      </c>
      <c r="F38" s="85">
        <v>1130.1266569000002</v>
      </c>
      <c r="G38" s="86">
        <v>1195.0204354</v>
      </c>
      <c r="H38" s="83">
        <v>1275.8177490999999</v>
      </c>
      <c r="I38" s="86">
        <v>1344.982677</v>
      </c>
      <c r="J38" s="76">
        <f t="shared" si="22"/>
        <v>0</v>
      </c>
      <c r="K38" s="60">
        <f t="shared" si="30"/>
        <v>175.24228098999959</v>
      </c>
      <c r="L38" s="60">
        <f t="shared" si="30"/>
        <v>237.16264278999995</v>
      </c>
      <c r="M38" s="60">
        <f t="shared" si="30"/>
        <v>338.24311599000009</v>
      </c>
      <c r="N38" s="60">
        <f t="shared" si="30"/>
        <v>410.86770739000019</v>
      </c>
      <c r="O38" s="60">
        <f t="shared" si="30"/>
        <v>475.76148589000002</v>
      </c>
      <c r="P38" s="60">
        <f t="shared" si="30"/>
        <v>556.55879958999992</v>
      </c>
      <c r="Q38" s="61">
        <f t="shared" si="30"/>
        <v>625.72372748999999</v>
      </c>
      <c r="R38" s="59">
        <f t="shared" si="9"/>
        <v>1</v>
      </c>
      <c r="S38" s="60">
        <f t="shared" si="9"/>
        <v>1.2436428230881027</v>
      </c>
      <c r="T38" s="60">
        <f t="shared" si="9"/>
        <v>1.3297319316660134</v>
      </c>
      <c r="U38" s="60">
        <f t="shared" si="9"/>
        <v>1.4702661207350016</v>
      </c>
      <c r="V38" s="60">
        <f t="shared" si="9"/>
        <v>1.5712375322822283</v>
      </c>
      <c r="W38" s="60">
        <f t="shared" si="9"/>
        <v>1.6614606411419917</v>
      </c>
      <c r="X38" s="60">
        <f t="shared" si="9"/>
        <v>1.7737947507906011</v>
      </c>
      <c r="Y38" s="60">
        <f t="shared" si="9"/>
        <v>1.8699561234744155</v>
      </c>
      <c r="Z38" s="76">
        <f t="shared" si="11"/>
        <v>100</v>
      </c>
      <c r="AA38" s="60">
        <f t="shared" si="11"/>
        <v>124.36428230881027</v>
      </c>
      <c r="AB38" s="60">
        <f t="shared" si="11"/>
        <v>132.97319316660133</v>
      </c>
      <c r="AC38" s="60">
        <f t="shared" si="11"/>
        <v>147.02661207350016</v>
      </c>
      <c r="AD38" s="60">
        <f t="shared" si="11"/>
        <v>157.12375322822282</v>
      </c>
      <c r="AE38" s="60">
        <f t="shared" si="11"/>
        <v>166.14606411419916</v>
      </c>
      <c r="AF38" s="60">
        <f t="shared" si="11"/>
        <v>177.37947507906011</v>
      </c>
      <c r="AG38" s="77">
        <f t="shared" si="11"/>
        <v>186.99561234744155</v>
      </c>
      <c r="AH38" s="76">
        <f t="shared" si="12"/>
        <v>0</v>
      </c>
      <c r="AI38" s="60">
        <f t="shared" si="12"/>
        <v>24.364282308810274</v>
      </c>
      <c r="AJ38" s="60">
        <f t="shared" si="12"/>
        <v>32.973193166601334</v>
      </c>
      <c r="AK38" s="60">
        <f t="shared" si="12"/>
        <v>47.026612073500161</v>
      </c>
      <c r="AL38" s="60">
        <f t="shared" si="12"/>
        <v>57.123753228222824</v>
      </c>
      <c r="AM38" s="60">
        <f t="shared" si="12"/>
        <v>66.146064114199163</v>
      </c>
      <c r="AN38" s="60">
        <f t="shared" si="12"/>
        <v>77.379475079060114</v>
      </c>
      <c r="AO38" s="61">
        <f t="shared" si="12"/>
        <v>86.995612347441551</v>
      </c>
      <c r="AQ38" s="37" t="s">
        <v>35</v>
      </c>
      <c r="AR38" s="80">
        <v>719.25894950999998</v>
      </c>
      <c r="AS38" s="80">
        <v>894.50123049999956</v>
      </c>
      <c r="AT38" s="85">
        <v>956.42159229999993</v>
      </c>
      <c r="AU38" s="80">
        <v>1057.5020655000001</v>
      </c>
      <c r="AV38" s="85">
        <v>1130.1266569000002</v>
      </c>
      <c r="AW38" s="86">
        <v>1195.0204354</v>
      </c>
      <c r="AX38" s="83">
        <v>1275.8177490999999</v>
      </c>
      <c r="AY38" s="86">
        <v>1344.982677</v>
      </c>
      <c r="AZ38" s="76">
        <v>0</v>
      </c>
      <c r="BA38" s="60">
        <f t="shared" si="25"/>
        <v>175.24228098999959</v>
      </c>
      <c r="BB38" s="60">
        <f t="shared" si="13"/>
        <v>61.920361800000364</v>
      </c>
      <c r="BC38" s="60">
        <f t="shared" si="13"/>
        <v>101.08047320000014</v>
      </c>
      <c r="BD38" s="60">
        <f t="shared" si="13"/>
        <v>72.624591400000099</v>
      </c>
      <c r="BE38" s="60">
        <f t="shared" si="13"/>
        <v>64.893778499999826</v>
      </c>
      <c r="BF38" s="60">
        <f t="shared" si="13"/>
        <v>80.797313699999904</v>
      </c>
      <c r="BG38" s="60">
        <f t="shared" si="13"/>
        <v>69.164927900000066</v>
      </c>
      <c r="BH38" s="59">
        <f t="shared" si="14"/>
        <v>1</v>
      </c>
      <c r="BI38" s="60">
        <f t="shared" si="15"/>
        <v>1.2436428230881027</v>
      </c>
      <c r="BJ38" s="60">
        <f t="shared" si="15"/>
        <v>1.0692233388716399</v>
      </c>
      <c r="BK38" s="60">
        <f t="shared" si="15"/>
        <v>1.1056861053888611</v>
      </c>
      <c r="BL38" s="60">
        <f t="shared" si="15"/>
        <v>1.0686756024118613</v>
      </c>
      <c r="BM38" s="60">
        <f t="shared" si="15"/>
        <v>1.0574216864134565</v>
      </c>
      <c r="BN38" s="60">
        <f t="shared" si="15"/>
        <v>1.0676116586014324</v>
      </c>
      <c r="BO38" s="60">
        <f t="shared" si="15"/>
        <v>1.0542122320753031</v>
      </c>
      <c r="BP38" s="76">
        <f t="shared" si="16"/>
        <v>100</v>
      </c>
      <c r="BQ38" s="60">
        <f t="shared" si="16"/>
        <v>124.36428230881027</v>
      </c>
      <c r="BR38" s="60">
        <f t="shared" si="16"/>
        <v>106.92233388716399</v>
      </c>
      <c r="BS38" s="60">
        <f t="shared" si="16"/>
        <v>110.56861053888612</v>
      </c>
      <c r="BT38" s="60">
        <f t="shared" si="16"/>
        <v>106.86756024118613</v>
      </c>
      <c r="BU38" s="60">
        <f t="shared" si="16"/>
        <v>105.74216864134564</v>
      </c>
      <c r="BV38" s="60">
        <f t="shared" si="16"/>
        <v>106.76116586014324</v>
      </c>
      <c r="BW38" s="60">
        <f t="shared" si="16"/>
        <v>105.42122320753032</v>
      </c>
      <c r="BX38" s="76">
        <f t="shared" si="17"/>
        <v>0</v>
      </c>
      <c r="BY38" s="60">
        <f t="shared" si="17"/>
        <v>24.364282308810274</v>
      </c>
      <c r="BZ38" s="60">
        <f t="shared" si="17"/>
        <v>6.9223338871639868</v>
      </c>
      <c r="CA38" s="60">
        <f t="shared" si="17"/>
        <v>10.568610538886119</v>
      </c>
      <c r="CB38" s="60">
        <f t="shared" si="7"/>
        <v>6.8675602411861263</v>
      </c>
      <c r="CC38" s="60">
        <f t="shared" si="7"/>
        <v>5.7421686413456428</v>
      </c>
      <c r="CD38" s="60">
        <f t="shared" si="7"/>
        <v>6.7611658601432367</v>
      </c>
      <c r="CE38" s="61">
        <f t="shared" si="7"/>
        <v>5.4212232075303177</v>
      </c>
      <c r="CG38" s="88" t="s">
        <v>35</v>
      </c>
      <c r="CH38" s="138">
        <f t="shared" si="18"/>
        <v>1071.7039195262498</v>
      </c>
      <c r="CI38" s="139">
        <f t="shared" si="27"/>
        <v>89.389103927142855</v>
      </c>
      <c r="CJ38" s="139">
        <f t="shared" si="19"/>
        <v>1.093535936010062</v>
      </c>
      <c r="CK38" s="139">
        <f t="shared" si="20"/>
        <v>109.35359360100621</v>
      </c>
      <c r="CL38" s="140">
        <f t="shared" si="21"/>
        <v>9.3535936010062102</v>
      </c>
    </row>
    <row r="39" spans="1:90" ht="36" x14ac:dyDescent="0.25">
      <c r="A39" s="37" t="s">
        <v>36</v>
      </c>
      <c r="B39" s="80">
        <v>187.63192352000002</v>
      </c>
      <c r="C39" s="80">
        <v>35.282383400000001</v>
      </c>
      <c r="D39" s="85">
        <v>192.10689657</v>
      </c>
      <c r="E39" s="80">
        <v>193.09052309999998</v>
      </c>
      <c r="F39" s="85">
        <v>294.02854580000002</v>
      </c>
      <c r="G39" s="86">
        <v>332.43415019999998</v>
      </c>
      <c r="H39" s="83">
        <v>143.78651290000002</v>
      </c>
      <c r="I39" s="86">
        <v>163.63814580000002</v>
      </c>
      <c r="J39" s="76">
        <f t="shared" si="22"/>
        <v>0</v>
      </c>
      <c r="K39" s="60">
        <f t="shared" si="30"/>
        <v>-152.34954012000003</v>
      </c>
      <c r="L39" s="60">
        <f t="shared" si="30"/>
        <v>4.4749730499999885</v>
      </c>
      <c r="M39" s="60">
        <f t="shared" si="30"/>
        <v>5.4585995799999694</v>
      </c>
      <c r="N39" s="60">
        <f t="shared" si="30"/>
        <v>106.39662228</v>
      </c>
      <c r="O39" s="60">
        <f t="shared" si="30"/>
        <v>144.80222667999996</v>
      </c>
      <c r="P39" s="60">
        <f t="shared" si="30"/>
        <v>-43.845410619999996</v>
      </c>
      <c r="Q39" s="61">
        <f t="shared" si="30"/>
        <v>-23.993777719999997</v>
      </c>
      <c r="R39" s="59">
        <f t="shared" si="9"/>
        <v>1</v>
      </c>
      <c r="S39" s="60">
        <f t="shared" si="9"/>
        <v>0.18804040772006045</v>
      </c>
      <c r="T39" s="60">
        <f t="shared" si="9"/>
        <v>1.0238497424428046</v>
      </c>
      <c r="U39" s="60">
        <f t="shared" si="9"/>
        <v>1.0290920621480391</v>
      </c>
      <c r="V39" s="60">
        <f t="shared" si="9"/>
        <v>1.5670496804807259</v>
      </c>
      <c r="W39" s="60">
        <f t="shared" si="9"/>
        <v>1.7717355552482263</v>
      </c>
      <c r="X39" s="60">
        <f t="shared" si="9"/>
        <v>0.76632222386545834</v>
      </c>
      <c r="Y39" s="60">
        <f t="shared" si="9"/>
        <v>0.87212315862954704</v>
      </c>
      <c r="Z39" s="76">
        <f t="shared" si="11"/>
        <v>100</v>
      </c>
      <c r="AA39" s="60">
        <f t="shared" si="11"/>
        <v>18.804040772006044</v>
      </c>
      <c r="AB39" s="60">
        <f t="shared" si="11"/>
        <v>102.38497424428046</v>
      </c>
      <c r="AC39" s="60">
        <f t="shared" si="11"/>
        <v>102.9092062148039</v>
      </c>
      <c r="AD39" s="60">
        <f t="shared" si="11"/>
        <v>156.7049680480726</v>
      </c>
      <c r="AE39" s="60">
        <f t="shared" si="11"/>
        <v>177.17355552482263</v>
      </c>
      <c r="AF39" s="60">
        <f t="shared" si="11"/>
        <v>76.632222386545834</v>
      </c>
      <c r="AG39" s="77">
        <f t="shared" si="11"/>
        <v>87.212315862954711</v>
      </c>
      <c r="AH39" s="76">
        <f t="shared" si="12"/>
        <v>0</v>
      </c>
      <c r="AI39" s="60">
        <f t="shared" si="12"/>
        <v>-81.195959227993953</v>
      </c>
      <c r="AJ39" s="60">
        <f t="shared" si="12"/>
        <v>2.3849742442804569</v>
      </c>
      <c r="AK39" s="60">
        <f t="shared" si="12"/>
        <v>2.909206214803902</v>
      </c>
      <c r="AL39" s="60">
        <f t="shared" si="12"/>
        <v>56.704968048072601</v>
      </c>
      <c r="AM39" s="60">
        <f t="shared" si="12"/>
        <v>77.173555524822632</v>
      </c>
      <c r="AN39" s="60">
        <f t="shared" si="12"/>
        <v>-23.367777613454166</v>
      </c>
      <c r="AO39" s="61">
        <f t="shared" si="12"/>
        <v>-12.787684137045289</v>
      </c>
      <c r="AQ39" s="37" t="s">
        <v>36</v>
      </c>
      <c r="AR39" s="80">
        <v>187.63192352000002</v>
      </c>
      <c r="AS39" s="80">
        <v>35.282383400000001</v>
      </c>
      <c r="AT39" s="85">
        <v>192.10689657</v>
      </c>
      <c r="AU39" s="80">
        <v>193.09052309999998</v>
      </c>
      <c r="AV39" s="85">
        <v>294.02854580000002</v>
      </c>
      <c r="AW39" s="86">
        <v>332.43415019999998</v>
      </c>
      <c r="AX39" s="83">
        <v>143.78651290000002</v>
      </c>
      <c r="AY39" s="86">
        <v>163.63814580000002</v>
      </c>
      <c r="AZ39" s="76">
        <v>0</v>
      </c>
      <c r="BA39" s="60">
        <f t="shared" si="25"/>
        <v>-152.34954012000003</v>
      </c>
      <c r="BB39" s="60">
        <f t="shared" si="13"/>
        <v>156.82451316999999</v>
      </c>
      <c r="BC39" s="60">
        <f t="shared" si="13"/>
        <v>0.9836265299999809</v>
      </c>
      <c r="BD39" s="60">
        <f t="shared" si="13"/>
        <v>100.93802270000003</v>
      </c>
      <c r="BE39" s="60">
        <f t="shared" si="13"/>
        <v>38.405604399999959</v>
      </c>
      <c r="BF39" s="60">
        <f t="shared" si="13"/>
        <v>-188.64763729999996</v>
      </c>
      <c r="BG39" s="60">
        <f t="shared" si="13"/>
        <v>19.851632899999998</v>
      </c>
      <c r="BH39" s="59">
        <f t="shared" si="14"/>
        <v>1</v>
      </c>
      <c r="BI39" s="60">
        <f t="shared" si="15"/>
        <v>0.18804040772006045</v>
      </c>
      <c r="BJ39" s="60">
        <f t="shared" si="15"/>
        <v>5.4448389835818176</v>
      </c>
      <c r="BK39" s="60">
        <f t="shared" si="15"/>
        <v>1.0051202041548861</v>
      </c>
      <c r="BL39" s="60">
        <f t="shared" si="15"/>
        <v>1.5227497501144842</v>
      </c>
      <c r="BM39" s="60">
        <f t="shared" si="15"/>
        <v>1.1306186251253429</v>
      </c>
      <c r="BN39" s="60">
        <f t="shared" si="15"/>
        <v>0.43252629976040297</v>
      </c>
      <c r="BO39" s="60">
        <f t="shared" si="15"/>
        <v>1.1380632473770771</v>
      </c>
      <c r="BP39" s="76">
        <f t="shared" si="16"/>
        <v>100</v>
      </c>
      <c r="BQ39" s="60">
        <f t="shared" si="16"/>
        <v>18.804040772006044</v>
      </c>
      <c r="BR39" s="60">
        <f t="shared" si="16"/>
        <v>544.4838983581817</v>
      </c>
      <c r="BS39" s="60">
        <f t="shared" si="16"/>
        <v>100.51202041548861</v>
      </c>
      <c r="BT39" s="60">
        <f t="shared" si="16"/>
        <v>152.27497501144842</v>
      </c>
      <c r="BU39" s="60">
        <f t="shared" si="16"/>
        <v>113.06186251253429</v>
      </c>
      <c r="BV39" s="60">
        <f t="shared" si="16"/>
        <v>43.252629976040296</v>
      </c>
      <c r="BW39" s="60">
        <f t="shared" si="16"/>
        <v>113.80632473770771</v>
      </c>
      <c r="BX39" s="76">
        <f t="shared" si="17"/>
        <v>0</v>
      </c>
      <c r="BY39" s="60">
        <f t="shared" si="17"/>
        <v>-81.195959227993953</v>
      </c>
      <c r="BZ39" s="60">
        <f t="shared" si="17"/>
        <v>444.4838983581817</v>
      </c>
      <c r="CA39" s="60">
        <f t="shared" si="17"/>
        <v>0.51202041548860677</v>
      </c>
      <c r="CB39" s="60">
        <f t="shared" si="7"/>
        <v>52.274975011448419</v>
      </c>
      <c r="CC39" s="60">
        <f t="shared" si="7"/>
        <v>13.06186251253429</v>
      </c>
      <c r="CD39" s="60">
        <f t="shared" si="7"/>
        <v>-56.747370023959704</v>
      </c>
      <c r="CE39" s="61">
        <f t="shared" si="7"/>
        <v>13.806324737707712</v>
      </c>
      <c r="CG39" s="88" t="s">
        <v>36</v>
      </c>
      <c r="CH39" s="138">
        <f t="shared" si="18"/>
        <v>192.74988516125001</v>
      </c>
      <c r="CI39" s="139">
        <f t="shared" si="27"/>
        <v>-3.4276825314285708</v>
      </c>
      <c r="CJ39" s="139">
        <f t="shared" si="19"/>
        <v>0.98064341636341301</v>
      </c>
      <c r="CK39" s="139">
        <f t="shared" si="20"/>
        <v>98.064341636341297</v>
      </c>
      <c r="CL39" s="140">
        <f t="shared" si="21"/>
        <v>-1.9356583636587033</v>
      </c>
    </row>
    <row r="40" spans="1:90" ht="48" x14ac:dyDescent="0.25">
      <c r="A40" s="37" t="s">
        <v>37</v>
      </c>
      <c r="B40" s="80">
        <v>15.7433841</v>
      </c>
      <c r="C40" s="80">
        <v>12.534593699999995</v>
      </c>
      <c r="D40" s="85">
        <v>15.604698300000001</v>
      </c>
      <c r="E40" s="80">
        <v>12.9929314</v>
      </c>
      <c r="F40" s="85">
        <v>15.6879817</v>
      </c>
      <c r="G40" s="86">
        <v>16.850825399999998</v>
      </c>
      <c r="H40" s="83">
        <v>17.217708100000003</v>
      </c>
      <c r="I40" s="86">
        <v>24.366714699999999</v>
      </c>
      <c r="J40" s="76">
        <f t="shared" si="22"/>
        <v>0</v>
      </c>
      <c r="K40" s="60">
        <f t="shared" si="30"/>
        <v>-3.2087904000000051</v>
      </c>
      <c r="L40" s="60">
        <f t="shared" si="30"/>
        <v>-0.1386857999999993</v>
      </c>
      <c r="M40" s="60">
        <f t="shared" si="30"/>
        <v>-2.7504527000000003</v>
      </c>
      <c r="N40" s="60">
        <f t="shared" si="30"/>
        <v>-5.5402400000000185E-2</v>
      </c>
      <c r="O40" s="60">
        <f t="shared" si="30"/>
        <v>1.1074412999999979</v>
      </c>
      <c r="P40" s="60">
        <f t="shared" si="30"/>
        <v>1.4743240000000029</v>
      </c>
      <c r="Q40" s="61">
        <f t="shared" si="30"/>
        <v>8.6233305999999992</v>
      </c>
      <c r="R40" s="59">
        <f t="shared" si="9"/>
        <v>1</v>
      </c>
      <c r="S40" s="60">
        <f t="shared" si="9"/>
        <v>0.79618166084126696</v>
      </c>
      <c r="T40" s="60">
        <f t="shared" si="9"/>
        <v>0.99119085203542745</v>
      </c>
      <c r="U40" s="60">
        <f t="shared" si="9"/>
        <v>0.82529469632898045</v>
      </c>
      <c r="V40" s="60">
        <f t="shared" si="9"/>
        <v>0.99648090908231091</v>
      </c>
      <c r="W40" s="60">
        <f t="shared" si="9"/>
        <v>1.0703432815311924</v>
      </c>
      <c r="X40" s="60">
        <f t="shared" si="9"/>
        <v>1.0936472101954244</v>
      </c>
      <c r="Y40" s="60">
        <f t="shared" si="9"/>
        <v>1.5477431373855637</v>
      </c>
      <c r="Z40" s="76">
        <f t="shared" si="11"/>
        <v>100</v>
      </c>
      <c r="AA40" s="60">
        <f t="shared" si="11"/>
        <v>79.618166084126699</v>
      </c>
      <c r="AB40" s="60">
        <f t="shared" si="11"/>
        <v>99.119085203542738</v>
      </c>
      <c r="AC40" s="60">
        <f t="shared" si="11"/>
        <v>82.529469632898042</v>
      </c>
      <c r="AD40" s="60">
        <f t="shared" si="11"/>
        <v>99.648090908231097</v>
      </c>
      <c r="AE40" s="60">
        <f t="shared" si="11"/>
        <v>107.03432815311925</v>
      </c>
      <c r="AF40" s="60">
        <f t="shared" si="11"/>
        <v>109.36472101954244</v>
      </c>
      <c r="AG40" s="77">
        <f t="shared" si="11"/>
        <v>154.77431373855637</v>
      </c>
      <c r="AH40" s="76">
        <f t="shared" si="12"/>
        <v>0</v>
      </c>
      <c r="AI40" s="60">
        <f t="shared" si="12"/>
        <v>-20.381833915873301</v>
      </c>
      <c r="AJ40" s="60">
        <f t="shared" si="12"/>
        <v>-0.88091479645726167</v>
      </c>
      <c r="AK40" s="60">
        <f t="shared" si="12"/>
        <v>-17.470530367101958</v>
      </c>
      <c r="AL40" s="60">
        <f t="shared" si="12"/>
        <v>-0.35190909176890273</v>
      </c>
      <c r="AM40" s="60">
        <f t="shared" si="12"/>
        <v>7.0343281531192474</v>
      </c>
      <c r="AN40" s="60">
        <f t="shared" si="12"/>
        <v>9.3647210195424435</v>
      </c>
      <c r="AO40" s="61">
        <f t="shared" si="12"/>
        <v>54.774313738556373</v>
      </c>
      <c r="AQ40" s="37" t="s">
        <v>37</v>
      </c>
      <c r="AR40" s="80">
        <v>15.7433841</v>
      </c>
      <c r="AS40" s="80">
        <v>12.534593699999995</v>
      </c>
      <c r="AT40" s="85">
        <v>15.604698300000001</v>
      </c>
      <c r="AU40" s="80">
        <v>12.9929314</v>
      </c>
      <c r="AV40" s="85">
        <v>15.6879817</v>
      </c>
      <c r="AW40" s="86">
        <v>16.850825399999998</v>
      </c>
      <c r="AX40" s="83">
        <v>17.217708100000003</v>
      </c>
      <c r="AY40" s="86">
        <v>24.366714699999999</v>
      </c>
      <c r="AZ40" s="76">
        <v>0</v>
      </c>
      <c r="BA40" s="60">
        <f t="shared" si="25"/>
        <v>-3.2087904000000051</v>
      </c>
      <c r="BB40" s="60">
        <f t="shared" si="13"/>
        <v>3.0701046000000058</v>
      </c>
      <c r="BC40" s="60">
        <f t="shared" si="13"/>
        <v>-2.611766900000001</v>
      </c>
      <c r="BD40" s="60">
        <f t="shared" si="13"/>
        <v>2.6950503000000001</v>
      </c>
      <c r="BE40" s="60">
        <f t="shared" si="13"/>
        <v>1.162843699999998</v>
      </c>
      <c r="BF40" s="60">
        <f t="shared" si="13"/>
        <v>0.366882700000005</v>
      </c>
      <c r="BG40" s="60">
        <f t="shared" si="13"/>
        <v>7.1490065999999963</v>
      </c>
      <c r="BH40" s="59">
        <f t="shared" si="14"/>
        <v>1</v>
      </c>
      <c r="BI40" s="60">
        <f t="shared" si="15"/>
        <v>0.79618166084126696</v>
      </c>
      <c r="BJ40" s="60">
        <f t="shared" si="15"/>
        <v>1.2449305237552302</v>
      </c>
      <c r="BK40" s="60">
        <f t="shared" si="15"/>
        <v>0.8326294523746095</v>
      </c>
      <c r="BL40" s="60">
        <f t="shared" si="15"/>
        <v>1.2074243461333136</v>
      </c>
      <c r="BM40" s="60">
        <f t="shared" si="15"/>
        <v>1.0741232187949326</v>
      </c>
      <c r="BN40" s="60">
        <f t="shared" si="15"/>
        <v>1.0217723874819808</v>
      </c>
      <c r="BO40" s="60">
        <f t="shared" si="15"/>
        <v>1.4152124404989765</v>
      </c>
      <c r="BP40" s="76">
        <f t="shared" si="16"/>
        <v>100</v>
      </c>
      <c r="BQ40" s="60">
        <f t="shared" si="16"/>
        <v>79.618166084126699</v>
      </c>
      <c r="BR40" s="60">
        <f t="shared" si="16"/>
        <v>124.49305237552302</v>
      </c>
      <c r="BS40" s="60">
        <f t="shared" si="16"/>
        <v>83.262945237460954</v>
      </c>
      <c r="BT40" s="60">
        <f t="shared" si="16"/>
        <v>120.74243461333137</v>
      </c>
      <c r="BU40" s="60">
        <f t="shared" si="16"/>
        <v>107.41232187949325</v>
      </c>
      <c r="BV40" s="60">
        <f t="shared" si="16"/>
        <v>102.17723874819808</v>
      </c>
      <c r="BW40" s="60">
        <f t="shared" si="16"/>
        <v>141.52124404989766</v>
      </c>
      <c r="BX40" s="76">
        <f t="shared" si="17"/>
        <v>0</v>
      </c>
      <c r="BY40" s="60">
        <f t="shared" si="17"/>
        <v>-20.381833915873301</v>
      </c>
      <c r="BZ40" s="60">
        <f t="shared" si="17"/>
        <v>24.493052375523021</v>
      </c>
      <c r="CA40" s="60">
        <f t="shared" si="17"/>
        <v>-16.737054762539046</v>
      </c>
      <c r="CB40" s="60">
        <f t="shared" si="7"/>
        <v>20.742434613331369</v>
      </c>
      <c r="CC40" s="60">
        <f t="shared" si="7"/>
        <v>7.4123218794932484</v>
      </c>
      <c r="CD40" s="60">
        <f t="shared" si="7"/>
        <v>2.1772387481980786</v>
      </c>
      <c r="CE40" s="61">
        <f t="shared" si="7"/>
        <v>41.52124404989766</v>
      </c>
      <c r="CG40" s="88" t="s">
        <v>37</v>
      </c>
      <c r="CH40" s="138">
        <f t="shared" si="18"/>
        <v>16.374854674999998</v>
      </c>
      <c r="CI40" s="139">
        <f t="shared" si="27"/>
        <v>1.2319043714285713</v>
      </c>
      <c r="CJ40" s="139">
        <f t="shared" si="19"/>
        <v>1.0643876847546319</v>
      </c>
      <c r="CK40" s="139">
        <f t="shared" si="20"/>
        <v>106.43876847546319</v>
      </c>
      <c r="CL40" s="140">
        <f t="shared" si="21"/>
        <v>6.438768475463192</v>
      </c>
    </row>
    <row r="41" spans="1:90" ht="72" x14ac:dyDescent="0.25">
      <c r="A41" s="37" t="s">
        <v>38</v>
      </c>
      <c r="B41" s="80">
        <v>37.345610979999996</v>
      </c>
      <c r="C41" s="80">
        <v>50.749893600000007</v>
      </c>
      <c r="D41" s="80">
        <v>47.328769700000002</v>
      </c>
      <c r="E41" s="80">
        <v>50.618788700000003</v>
      </c>
      <c r="F41" s="80">
        <v>62.648612499999999</v>
      </c>
      <c r="G41" s="86">
        <v>68.965724599999987</v>
      </c>
      <c r="H41" s="83">
        <v>89.133160000000004</v>
      </c>
      <c r="I41" s="83">
        <v>70.118472999999994</v>
      </c>
      <c r="J41" s="76">
        <f t="shared" si="22"/>
        <v>0</v>
      </c>
      <c r="K41" s="60">
        <f t="shared" si="30"/>
        <v>13.404282620000011</v>
      </c>
      <c r="L41" s="60">
        <f t="shared" si="30"/>
        <v>9.9831587200000058</v>
      </c>
      <c r="M41" s="60">
        <f t="shared" si="30"/>
        <v>13.273177720000007</v>
      </c>
      <c r="N41" s="60">
        <f t="shared" si="30"/>
        <v>25.303001520000002</v>
      </c>
      <c r="O41" s="60">
        <f t="shared" si="30"/>
        <v>31.620113619999991</v>
      </c>
      <c r="P41" s="60">
        <f t="shared" si="30"/>
        <v>51.787549020000007</v>
      </c>
      <c r="Q41" s="61">
        <f t="shared" si="30"/>
        <v>32.772862019999998</v>
      </c>
      <c r="R41" s="59">
        <f t="shared" si="9"/>
        <v>1</v>
      </c>
      <c r="S41" s="60">
        <f t="shared" si="9"/>
        <v>1.3589252463208734</v>
      </c>
      <c r="T41" s="60">
        <f t="shared" si="9"/>
        <v>1.2673181254243335</v>
      </c>
      <c r="U41" s="60">
        <f t="shared" si="9"/>
        <v>1.3554146624380654</v>
      </c>
      <c r="V41" s="60">
        <f t="shared" si="9"/>
        <v>1.6775361509964513</v>
      </c>
      <c r="W41" s="60">
        <f t="shared" si="9"/>
        <v>1.8466888823142771</v>
      </c>
      <c r="X41" s="60">
        <f t="shared" si="9"/>
        <v>2.3867104503320142</v>
      </c>
      <c r="Y41" s="60">
        <f t="shared" si="9"/>
        <v>1.8775559204949444</v>
      </c>
      <c r="Z41" s="76">
        <f t="shared" si="11"/>
        <v>100</v>
      </c>
      <c r="AA41" s="60">
        <f t="shared" si="11"/>
        <v>135.89252463208734</v>
      </c>
      <c r="AB41" s="60">
        <f t="shared" si="11"/>
        <v>126.73181254243335</v>
      </c>
      <c r="AC41" s="60">
        <f t="shared" si="11"/>
        <v>135.54146624380655</v>
      </c>
      <c r="AD41" s="60">
        <f t="shared" si="11"/>
        <v>167.75361509964512</v>
      </c>
      <c r="AE41" s="60">
        <f t="shared" si="11"/>
        <v>184.6688882314277</v>
      </c>
      <c r="AF41" s="60">
        <f t="shared" si="11"/>
        <v>238.67104503320144</v>
      </c>
      <c r="AG41" s="77">
        <f t="shared" si="11"/>
        <v>187.75559204949442</v>
      </c>
      <c r="AH41" s="76">
        <f t="shared" si="12"/>
        <v>0</v>
      </c>
      <c r="AI41" s="60">
        <f t="shared" si="12"/>
        <v>35.892524632087344</v>
      </c>
      <c r="AJ41" s="60">
        <f t="shared" si="12"/>
        <v>26.731812542433346</v>
      </c>
      <c r="AK41" s="60">
        <f t="shared" si="12"/>
        <v>35.541466243806553</v>
      </c>
      <c r="AL41" s="60">
        <f t="shared" si="12"/>
        <v>67.753615099645117</v>
      </c>
      <c r="AM41" s="60">
        <f t="shared" si="12"/>
        <v>84.668888231427701</v>
      </c>
      <c r="AN41" s="60">
        <f t="shared" si="12"/>
        <v>138.67104503320144</v>
      </c>
      <c r="AO41" s="61">
        <f t="shared" si="12"/>
        <v>87.755592049494425</v>
      </c>
      <c r="AQ41" s="37" t="s">
        <v>38</v>
      </c>
      <c r="AR41" s="80">
        <v>37.345610979999996</v>
      </c>
      <c r="AS41" s="80">
        <v>50.749893600000007</v>
      </c>
      <c r="AT41" s="80">
        <v>47.328769700000002</v>
      </c>
      <c r="AU41" s="80">
        <v>50.618788700000003</v>
      </c>
      <c r="AV41" s="80">
        <v>62.648612499999999</v>
      </c>
      <c r="AW41" s="86">
        <v>68.965724599999987</v>
      </c>
      <c r="AX41" s="83">
        <v>89.133160000000004</v>
      </c>
      <c r="AY41" s="83">
        <v>70.118472999999994</v>
      </c>
      <c r="AZ41" s="76">
        <v>0</v>
      </c>
      <c r="BA41" s="60">
        <f t="shared" si="25"/>
        <v>13.404282620000011</v>
      </c>
      <c r="BB41" s="60">
        <f t="shared" si="13"/>
        <v>-3.4211239000000049</v>
      </c>
      <c r="BC41" s="60">
        <f t="shared" si="13"/>
        <v>3.2900190000000009</v>
      </c>
      <c r="BD41" s="60">
        <f t="shared" si="13"/>
        <v>12.029823799999996</v>
      </c>
      <c r="BE41" s="60">
        <f t="shared" si="13"/>
        <v>6.3171120999999886</v>
      </c>
      <c r="BF41" s="60">
        <f t="shared" si="13"/>
        <v>20.167435400000016</v>
      </c>
      <c r="BG41" s="60">
        <f t="shared" si="13"/>
        <v>-19.014687000000009</v>
      </c>
      <c r="BH41" s="59">
        <f t="shared" si="14"/>
        <v>1</v>
      </c>
      <c r="BI41" s="60">
        <f t="shared" si="15"/>
        <v>1.3589252463208734</v>
      </c>
      <c r="BJ41" s="60">
        <f t="shared" si="15"/>
        <v>0.93258855029402454</v>
      </c>
      <c r="BK41" s="60">
        <f t="shared" si="15"/>
        <v>1.0695141458536583</v>
      </c>
      <c r="BL41" s="60">
        <f t="shared" si="15"/>
        <v>1.2376553076229577</v>
      </c>
      <c r="BM41" s="60">
        <f t="shared" si="15"/>
        <v>1.1008340304424138</v>
      </c>
      <c r="BN41" s="60">
        <f t="shared" si="15"/>
        <v>1.2924269340599377</v>
      </c>
      <c r="BO41" s="60">
        <f t="shared" si="15"/>
        <v>0.78667100998102157</v>
      </c>
      <c r="BP41" s="76">
        <f t="shared" si="16"/>
        <v>100</v>
      </c>
      <c r="BQ41" s="60">
        <f t="shared" si="16"/>
        <v>135.89252463208734</v>
      </c>
      <c r="BR41" s="60">
        <f t="shared" si="16"/>
        <v>93.258855029402454</v>
      </c>
      <c r="BS41" s="60">
        <f t="shared" si="16"/>
        <v>106.95141458536584</v>
      </c>
      <c r="BT41" s="60">
        <f t="shared" si="16"/>
        <v>123.76553076229577</v>
      </c>
      <c r="BU41" s="60">
        <f t="shared" si="16"/>
        <v>110.08340304424138</v>
      </c>
      <c r="BV41" s="60">
        <f t="shared" si="16"/>
        <v>129.24269340599378</v>
      </c>
      <c r="BW41" s="60">
        <f t="shared" si="16"/>
        <v>78.667100998102157</v>
      </c>
      <c r="BX41" s="76">
        <f t="shared" si="17"/>
        <v>0</v>
      </c>
      <c r="BY41" s="60">
        <f t="shared" si="17"/>
        <v>35.892524632087344</v>
      </c>
      <c r="BZ41" s="60">
        <f t="shared" si="17"/>
        <v>-6.7411449705975457</v>
      </c>
      <c r="CA41" s="60">
        <f t="shared" si="17"/>
        <v>6.9514145853658391</v>
      </c>
      <c r="CB41" s="60">
        <f t="shared" si="7"/>
        <v>23.765530762295768</v>
      </c>
      <c r="CC41" s="60">
        <f t="shared" si="7"/>
        <v>10.083403044241379</v>
      </c>
      <c r="CD41" s="60">
        <f t="shared" si="7"/>
        <v>29.242693405993776</v>
      </c>
      <c r="CE41" s="61">
        <f t="shared" si="7"/>
        <v>-21.332899001897843</v>
      </c>
      <c r="CG41" s="88" t="s">
        <v>38</v>
      </c>
      <c r="CH41" s="138">
        <f t="shared" si="18"/>
        <v>59.613629134999996</v>
      </c>
      <c r="CI41" s="139">
        <f t="shared" si="27"/>
        <v>4.6818374314285709</v>
      </c>
      <c r="CJ41" s="139">
        <f t="shared" si="19"/>
        <v>1.0941697333195328</v>
      </c>
      <c r="CK41" s="139">
        <f t="shared" si="20"/>
        <v>109.41697333195329</v>
      </c>
      <c r="CL41" s="140">
        <f t="shared" si="21"/>
        <v>9.4169733319532867</v>
      </c>
    </row>
    <row r="42" spans="1:90" ht="72" x14ac:dyDescent="0.25">
      <c r="A42" s="37" t="s">
        <v>39</v>
      </c>
      <c r="B42" s="80">
        <v>24.3292936</v>
      </c>
      <c r="C42" s="80">
        <v>25.891047999999994</v>
      </c>
      <c r="D42" s="85">
        <v>20.4184287</v>
      </c>
      <c r="E42" s="80">
        <v>31.842795500000001</v>
      </c>
      <c r="F42" s="85">
        <v>32.684035600000001</v>
      </c>
      <c r="G42" s="86">
        <v>27.641062899999998</v>
      </c>
      <c r="H42" s="83">
        <v>42.366052400000001</v>
      </c>
      <c r="I42" s="86">
        <v>39.002930999999997</v>
      </c>
      <c r="J42" s="76">
        <f t="shared" si="22"/>
        <v>0</v>
      </c>
      <c r="K42" s="60">
        <f t="shared" si="30"/>
        <v>1.5617543999999945</v>
      </c>
      <c r="L42" s="60">
        <f t="shared" si="30"/>
        <v>-3.9108649</v>
      </c>
      <c r="M42" s="60">
        <f t="shared" si="30"/>
        <v>7.5135019000000014</v>
      </c>
      <c r="N42" s="60">
        <f t="shared" si="30"/>
        <v>8.3547420000000017</v>
      </c>
      <c r="O42" s="60">
        <f t="shared" si="30"/>
        <v>3.3117692999999981</v>
      </c>
      <c r="P42" s="60">
        <f t="shared" si="30"/>
        <v>18.036758800000001</v>
      </c>
      <c r="Q42" s="61">
        <f t="shared" si="30"/>
        <v>14.673637399999997</v>
      </c>
      <c r="R42" s="59">
        <f t="shared" si="9"/>
        <v>1</v>
      </c>
      <c r="S42" s="60">
        <f t="shared" si="9"/>
        <v>1.064192344655662</v>
      </c>
      <c r="T42" s="60">
        <f t="shared" si="9"/>
        <v>0.83925283798622086</v>
      </c>
      <c r="U42" s="60">
        <f t="shared" si="9"/>
        <v>1.3088253207647591</v>
      </c>
      <c r="V42" s="60">
        <f t="shared" si="9"/>
        <v>1.3434025721157807</v>
      </c>
      <c r="W42" s="60">
        <f t="shared" si="9"/>
        <v>1.1361227068261446</v>
      </c>
      <c r="X42" s="60">
        <f t="shared" si="9"/>
        <v>1.7413597409174264</v>
      </c>
      <c r="Y42" s="60">
        <f t="shared" si="9"/>
        <v>1.6031263234046382</v>
      </c>
      <c r="Z42" s="76">
        <f t="shared" si="11"/>
        <v>100</v>
      </c>
      <c r="AA42" s="60">
        <f t="shared" si="11"/>
        <v>106.41923446556621</v>
      </c>
      <c r="AB42" s="60">
        <f t="shared" si="11"/>
        <v>83.92528379862209</v>
      </c>
      <c r="AC42" s="60">
        <f t="shared" si="11"/>
        <v>130.88253207647591</v>
      </c>
      <c r="AD42" s="60">
        <f t="shared" si="11"/>
        <v>134.34025721157806</v>
      </c>
      <c r="AE42" s="60">
        <f t="shared" si="11"/>
        <v>113.61227068261445</v>
      </c>
      <c r="AF42" s="60">
        <f t="shared" si="11"/>
        <v>174.13597409174264</v>
      </c>
      <c r="AG42" s="77">
        <f t="shared" si="11"/>
        <v>160.31263234046384</v>
      </c>
      <c r="AH42" s="76">
        <f t="shared" si="12"/>
        <v>0</v>
      </c>
      <c r="AI42" s="60">
        <f t="shared" si="12"/>
        <v>6.4192344655662055</v>
      </c>
      <c r="AJ42" s="60">
        <f t="shared" si="12"/>
        <v>-16.07471620137791</v>
      </c>
      <c r="AK42" s="60">
        <f t="shared" si="12"/>
        <v>30.882532076475911</v>
      </c>
      <c r="AL42" s="60">
        <f t="shared" si="12"/>
        <v>34.340257211578063</v>
      </c>
      <c r="AM42" s="60">
        <f t="shared" si="12"/>
        <v>13.612270682614451</v>
      </c>
      <c r="AN42" s="60">
        <f t="shared" si="12"/>
        <v>74.135974091742639</v>
      </c>
      <c r="AO42" s="61">
        <f t="shared" si="12"/>
        <v>60.312632340463836</v>
      </c>
      <c r="AQ42" s="37" t="s">
        <v>39</v>
      </c>
      <c r="AR42" s="80">
        <v>24.3292936</v>
      </c>
      <c r="AS42" s="80">
        <v>25.891047999999994</v>
      </c>
      <c r="AT42" s="85">
        <v>20.4184287</v>
      </c>
      <c r="AU42" s="80">
        <v>31.842795500000001</v>
      </c>
      <c r="AV42" s="85">
        <v>32.684035600000001</v>
      </c>
      <c r="AW42" s="86">
        <v>27.641062899999998</v>
      </c>
      <c r="AX42" s="83">
        <v>42.366052400000001</v>
      </c>
      <c r="AY42" s="86">
        <v>39.002930999999997</v>
      </c>
      <c r="AZ42" s="76">
        <v>0</v>
      </c>
      <c r="BA42" s="60">
        <f t="shared" si="25"/>
        <v>1.5617543999999945</v>
      </c>
      <c r="BB42" s="60">
        <f t="shared" si="13"/>
        <v>-5.4726192999999945</v>
      </c>
      <c r="BC42" s="60">
        <f t="shared" si="13"/>
        <v>11.424366800000001</v>
      </c>
      <c r="BD42" s="60">
        <f t="shared" si="13"/>
        <v>0.84124010000000027</v>
      </c>
      <c r="BE42" s="60">
        <f t="shared" si="13"/>
        <v>-5.0429727000000035</v>
      </c>
      <c r="BF42" s="60">
        <f t="shared" si="13"/>
        <v>14.724989500000003</v>
      </c>
      <c r="BG42" s="60">
        <f t="shared" si="13"/>
        <v>-3.3631214000000043</v>
      </c>
      <c r="BH42" s="59">
        <f t="shared" si="14"/>
        <v>1</v>
      </c>
      <c r="BI42" s="60">
        <f t="shared" si="15"/>
        <v>1.064192344655662</v>
      </c>
      <c r="BJ42" s="60">
        <f t="shared" si="15"/>
        <v>0.78862889984213869</v>
      </c>
      <c r="BK42" s="60">
        <f t="shared" si="15"/>
        <v>1.5595125348700314</v>
      </c>
      <c r="BL42" s="60">
        <f t="shared" si="15"/>
        <v>1.0264185379075779</v>
      </c>
      <c r="BM42" s="60">
        <f t="shared" si="15"/>
        <v>0.84570532348826588</v>
      </c>
      <c r="BN42" s="60">
        <f t="shared" si="15"/>
        <v>1.5327215365513316</v>
      </c>
      <c r="BO42" s="60">
        <f t="shared" si="15"/>
        <v>0.92061754141624952</v>
      </c>
      <c r="BP42" s="76">
        <f t="shared" si="16"/>
        <v>100</v>
      </c>
      <c r="BQ42" s="60">
        <f t="shared" si="16"/>
        <v>106.41923446556621</v>
      </c>
      <c r="BR42" s="60">
        <f t="shared" si="16"/>
        <v>78.862889984213865</v>
      </c>
      <c r="BS42" s="60">
        <f t="shared" si="16"/>
        <v>155.95125348700313</v>
      </c>
      <c r="BT42" s="60">
        <f t="shared" si="16"/>
        <v>102.64185379075779</v>
      </c>
      <c r="BU42" s="60">
        <f t="shared" si="16"/>
        <v>84.570532348826589</v>
      </c>
      <c r="BV42" s="60">
        <f t="shared" si="16"/>
        <v>153.27215365513317</v>
      </c>
      <c r="BW42" s="60">
        <f t="shared" si="16"/>
        <v>92.061754141624945</v>
      </c>
      <c r="BX42" s="76">
        <f t="shared" si="17"/>
        <v>0</v>
      </c>
      <c r="BY42" s="60">
        <f t="shared" si="17"/>
        <v>6.4192344655662055</v>
      </c>
      <c r="BZ42" s="60">
        <f t="shared" si="17"/>
        <v>-21.137110015786135</v>
      </c>
      <c r="CA42" s="60">
        <f t="shared" si="17"/>
        <v>55.951253487003129</v>
      </c>
      <c r="CB42" s="60">
        <f t="shared" si="7"/>
        <v>2.6418537907577928</v>
      </c>
      <c r="CC42" s="60">
        <f t="shared" si="7"/>
        <v>-15.429467651173411</v>
      </c>
      <c r="CD42" s="60">
        <f t="shared" si="7"/>
        <v>53.272153655133167</v>
      </c>
      <c r="CE42" s="61">
        <f t="shared" si="7"/>
        <v>-7.9382458583750548</v>
      </c>
      <c r="CG42" s="88" t="s">
        <v>39</v>
      </c>
      <c r="CH42" s="138">
        <f t="shared" si="18"/>
        <v>30.521955962500002</v>
      </c>
      <c r="CI42" s="139">
        <f t="shared" si="27"/>
        <v>2.096233914285714</v>
      </c>
      <c r="CJ42" s="139">
        <f t="shared" si="19"/>
        <v>1.069747072050683</v>
      </c>
      <c r="CK42" s="139">
        <f t="shared" si="20"/>
        <v>106.9747072050683</v>
      </c>
      <c r="CL42" s="140">
        <f t="shared" si="21"/>
        <v>6.9747072050682988</v>
      </c>
    </row>
    <row r="43" spans="1:90" ht="60" x14ac:dyDescent="0.25">
      <c r="A43" s="37" t="s">
        <v>40</v>
      </c>
      <c r="B43" s="80">
        <v>40.900629500000001</v>
      </c>
      <c r="C43" s="80">
        <v>45.808193499999966</v>
      </c>
      <c r="D43" s="85">
        <v>44.761972499999999</v>
      </c>
      <c r="E43" s="80">
        <v>45.878991799999994</v>
      </c>
      <c r="F43" s="85">
        <v>53.7092338</v>
      </c>
      <c r="G43" s="86">
        <v>51.604685000000003</v>
      </c>
      <c r="H43" s="83">
        <v>83.139985999999993</v>
      </c>
      <c r="I43" s="86">
        <v>72.531395099999997</v>
      </c>
      <c r="J43" s="76">
        <f t="shared" si="22"/>
        <v>0</v>
      </c>
      <c r="K43" s="60">
        <f t="shared" si="30"/>
        <v>4.9075639999999652</v>
      </c>
      <c r="L43" s="60">
        <f t="shared" si="30"/>
        <v>3.861342999999998</v>
      </c>
      <c r="M43" s="60">
        <f t="shared" si="30"/>
        <v>4.9783622999999935</v>
      </c>
      <c r="N43" s="60">
        <f t="shared" si="30"/>
        <v>12.808604299999999</v>
      </c>
      <c r="O43" s="60">
        <f t="shared" si="30"/>
        <v>10.704055500000003</v>
      </c>
      <c r="P43" s="60">
        <f t="shared" si="30"/>
        <v>42.239356499999992</v>
      </c>
      <c r="Q43" s="61">
        <f t="shared" si="30"/>
        <v>31.630765599999997</v>
      </c>
      <c r="R43" s="59">
        <f t="shared" si="9"/>
        <v>1</v>
      </c>
      <c r="S43" s="60">
        <f t="shared" si="9"/>
        <v>1.1199874931020308</v>
      </c>
      <c r="T43" s="60">
        <f t="shared" si="9"/>
        <v>1.0944079112523195</v>
      </c>
      <c r="U43" s="60">
        <f t="shared" si="9"/>
        <v>1.1217184762400783</v>
      </c>
      <c r="V43" s="60">
        <f t="shared" si="9"/>
        <v>1.3131639893219735</v>
      </c>
      <c r="W43" s="60">
        <f t="shared" si="9"/>
        <v>1.2617088203984734</v>
      </c>
      <c r="X43" s="60">
        <f t="shared" si="9"/>
        <v>2.0327312077189421</v>
      </c>
      <c r="Y43" s="60">
        <f t="shared" si="9"/>
        <v>1.7733564491959712</v>
      </c>
      <c r="Z43" s="76">
        <f t="shared" si="11"/>
        <v>100</v>
      </c>
      <c r="AA43" s="60">
        <f t="shared" si="11"/>
        <v>111.99874931020308</v>
      </c>
      <c r="AB43" s="60">
        <f t="shared" si="11"/>
        <v>109.44079112523195</v>
      </c>
      <c r="AC43" s="60">
        <f t="shared" si="11"/>
        <v>112.17184762400782</v>
      </c>
      <c r="AD43" s="60">
        <f t="shared" si="11"/>
        <v>131.31639893219736</v>
      </c>
      <c r="AE43" s="60">
        <f t="shared" si="11"/>
        <v>126.17088203984734</v>
      </c>
      <c r="AF43" s="60">
        <f t="shared" si="11"/>
        <v>203.27312077189421</v>
      </c>
      <c r="AG43" s="77">
        <f t="shared" si="11"/>
        <v>177.33564491959712</v>
      </c>
      <c r="AH43" s="76">
        <f t="shared" si="12"/>
        <v>0</v>
      </c>
      <c r="AI43" s="60">
        <f t="shared" si="12"/>
        <v>11.998749310203081</v>
      </c>
      <c r="AJ43" s="60">
        <f t="shared" si="12"/>
        <v>9.4407911252319536</v>
      </c>
      <c r="AK43" s="60">
        <f t="shared" ref="AK43:AO89" si="31">AC43-100</f>
        <v>12.171847624007825</v>
      </c>
      <c r="AL43" s="60">
        <f t="shared" si="31"/>
        <v>31.316398932197359</v>
      </c>
      <c r="AM43" s="60">
        <f t="shared" si="31"/>
        <v>26.170882039847342</v>
      </c>
      <c r="AN43" s="60">
        <f t="shared" si="31"/>
        <v>103.27312077189421</v>
      </c>
      <c r="AO43" s="61">
        <f t="shared" si="31"/>
        <v>77.335644919597115</v>
      </c>
      <c r="AQ43" s="37" t="s">
        <v>40</v>
      </c>
      <c r="AR43" s="80">
        <v>40.900629500000001</v>
      </c>
      <c r="AS43" s="80">
        <v>45.808193499999966</v>
      </c>
      <c r="AT43" s="85">
        <v>44.761972499999999</v>
      </c>
      <c r="AU43" s="80">
        <v>45.878991799999994</v>
      </c>
      <c r="AV43" s="85">
        <v>53.7092338</v>
      </c>
      <c r="AW43" s="86">
        <v>51.604685000000003</v>
      </c>
      <c r="AX43" s="83">
        <v>83.139985999999993</v>
      </c>
      <c r="AY43" s="86">
        <v>72.531395099999997</v>
      </c>
      <c r="AZ43" s="76">
        <v>0</v>
      </c>
      <c r="BA43" s="60">
        <f t="shared" si="25"/>
        <v>4.9075639999999652</v>
      </c>
      <c r="BB43" s="60">
        <f t="shared" si="13"/>
        <v>-1.0462209999999672</v>
      </c>
      <c r="BC43" s="60">
        <f t="shared" si="13"/>
        <v>1.1170192999999955</v>
      </c>
      <c r="BD43" s="60">
        <f t="shared" si="13"/>
        <v>7.8302420000000055</v>
      </c>
      <c r="BE43" s="60">
        <f t="shared" si="13"/>
        <v>-2.1045487999999963</v>
      </c>
      <c r="BF43" s="60">
        <f t="shared" si="13"/>
        <v>31.53530099999999</v>
      </c>
      <c r="BG43" s="60">
        <f t="shared" si="13"/>
        <v>-10.608590899999996</v>
      </c>
      <c r="BH43" s="59">
        <f t="shared" si="14"/>
        <v>1</v>
      </c>
      <c r="BI43" s="60">
        <f t="shared" si="15"/>
        <v>1.1199874931020308</v>
      </c>
      <c r="BJ43" s="60">
        <f t="shared" si="15"/>
        <v>0.97716083259210018</v>
      </c>
      <c r="BK43" s="60">
        <f t="shared" si="15"/>
        <v>1.0249546487255448</v>
      </c>
      <c r="BL43" s="60">
        <f t="shared" si="15"/>
        <v>1.1706716231719809</v>
      </c>
      <c r="BM43" s="60">
        <f t="shared" si="15"/>
        <v>0.96081588488421155</v>
      </c>
      <c r="BN43" s="60">
        <f t="shared" si="15"/>
        <v>1.6110937601886337</v>
      </c>
      <c r="BO43" s="60">
        <f t="shared" si="15"/>
        <v>0.87240085775333187</v>
      </c>
      <c r="BP43" s="76">
        <f t="shared" si="16"/>
        <v>100</v>
      </c>
      <c r="BQ43" s="60">
        <f t="shared" si="16"/>
        <v>111.99874931020308</v>
      </c>
      <c r="BR43" s="60">
        <f t="shared" si="16"/>
        <v>97.716083259210023</v>
      </c>
      <c r="BS43" s="60">
        <f t="shared" si="16"/>
        <v>102.49546487255448</v>
      </c>
      <c r="BT43" s="60">
        <f t="shared" si="16"/>
        <v>117.0671623171981</v>
      </c>
      <c r="BU43" s="60">
        <f t="shared" si="16"/>
        <v>96.081588488421161</v>
      </c>
      <c r="BV43" s="60">
        <f t="shared" si="16"/>
        <v>161.10937601886337</v>
      </c>
      <c r="BW43" s="60">
        <f t="shared" si="16"/>
        <v>87.240085775333185</v>
      </c>
      <c r="BX43" s="76">
        <f t="shared" si="17"/>
        <v>0</v>
      </c>
      <c r="BY43" s="60">
        <f t="shared" si="17"/>
        <v>11.998749310203081</v>
      </c>
      <c r="BZ43" s="60">
        <f t="shared" si="17"/>
        <v>-2.2839167407899765</v>
      </c>
      <c r="CA43" s="60">
        <f t="shared" si="17"/>
        <v>2.4954648725544786</v>
      </c>
      <c r="CB43" s="60">
        <f t="shared" si="7"/>
        <v>17.067162317198097</v>
      </c>
      <c r="CC43" s="60">
        <f t="shared" si="7"/>
        <v>-3.9184115115788387</v>
      </c>
      <c r="CD43" s="60">
        <f t="shared" si="7"/>
        <v>61.109376018863372</v>
      </c>
      <c r="CE43" s="61">
        <f t="shared" si="7"/>
        <v>-12.759914224666815</v>
      </c>
      <c r="CG43" s="88" t="s">
        <v>40</v>
      </c>
      <c r="CH43" s="138">
        <f t="shared" si="18"/>
        <v>54.79188589999999</v>
      </c>
      <c r="CI43" s="139">
        <f t="shared" si="27"/>
        <v>4.5186807999999994</v>
      </c>
      <c r="CJ43" s="139">
        <f t="shared" si="19"/>
        <v>1.0852812282821405</v>
      </c>
      <c r="CK43" s="139">
        <f t="shared" si="20"/>
        <v>108.52812282821405</v>
      </c>
      <c r="CL43" s="140">
        <f t="shared" si="21"/>
        <v>8.5281228282140518</v>
      </c>
    </row>
    <row r="44" spans="1:90" ht="48" x14ac:dyDescent="0.25">
      <c r="A44" s="37" t="s">
        <v>41</v>
      </c>
      <c r="B44" s="80">
        <v>65.250587299999992</v>
      </c>
      <c r="C44" s="80">
        <v>88.95565380000005</v>
      </c>
      <c r="D44" s="85">
        <v>102.59262740000001</v>
      </c>
      <c r="E44" s="80">
        <v>85.843413099999992</v>
      </c>
      <c r="F44" s="85">
        <v>107.03771859999999</v>
      </c>
      <c r="G44" s="86">
        <v>112.465874</v>
      </c>
      <c r="H44" s="83">
        <v>134.53291290000001</v>
      </c>
      <c r="I44" s="86">
        <v>140.42600709999999</v>
      </c>
      <c r="J44" s="76">
        <f t="shared" si="22"/>
        <v>0</v>
      </c>
      <c r="K44" s="60">
        <f t="shared" si="30"/>
        <v>23.705066500000058</v>
      </c>
      <c r="L44" s="60">
        <f t="shared" si="30"/>
        <v>37.34204010000002</v>
      </c>
      <c r="M44" s="60">
        <f t="shared" si="30"/>
        <v>20.5928258</v>
      </c>
      <c r="N44" s="60">
        <f t="shared" si="30"/>
        <v>41.787131299999999</v>
      </c>
      <c r="O44" s="60">
        <f t="shared" si="30"/>
        <v>47.215286700000007</v>
      </c>
      <c r="P44" s="60">
        <f t="shared" si="30"/>
        <v>69.282325600000021</v>
      </c>
      <c r="Q44" s="61">
        <f t="shared" si="30"/>
        <v>75.1754198</v>
      </c>
      <c r="R44" s="59">
        <f t="shared" si="9"/>
        <v>1</v>
      </c>
      <c r="S44" s="60">
        <f t="shared" si="9"/>
        <v>1.3632927684008762</v>
      </c>
      <c r="T44" s="60">
        <f t="shared" si="9"/>
        <v>1.5722866512804556</v>
      </c>
      <c r="U44" s="60">
        <f t="shared" si="9"/>
        <v>1.3155960222292129</v>
      </c>
      <c r="V44" s="60">
        <f t="shared" si="9"/>
        <v>1.6404100411828784</v>
      </c>
      <c r="W44" s="60">
        <f t="shared" si="9"/>
        <v>1.7235994134875781</v>
      </c>
      <c r="X44" s="60">
        <f t="shared" si="9"/>
        <v>2.0617885365761301</v>
      </c>
      <c r="Y44" s="60">
        <f t="shared" si="9"/>
        <v>2.1521033435970316</v>
      </c>
      <c r="Z44" s="76">
        <f t="shared" si="11"/>
        <v>100</v>
      </c>
      <c r="AA44" s="60">
        <f t="shared" si="11"/>
        <v>136.32927684008763</v>
      </c>
      <c r="AB44" s="60">
        <f t="shared" si="11"/>
        <v>157.22866512804558</v>
      </c>
      <c r="AC44" s="60">
        <f t="shared" si="11"/>
        <v>131.55960222292128</v>
      </c>
      <c r="AD44" s="60">
        <f t="shared" si="11"/>
        <v>164.04100411828784</v>
      </c>
      <c r="AE44" s="60">
        <f t="shared" si="11"/>
        <v>172.35994134875781</v>
      </c>
      <c r="AF44" s="60">
        <f t="shared" si="11"/>
        <v>206.17885365761302</v>
      </c>
      <c r="AG44" s="77">
        <f t="shared" si="11"/>
        <v>215.21033435970315</v>
      </c>
      <c r="AH44" s="76">
        <f t="shared" ref="AH44:AJ89" si="32">Z44-100</f>
        <v>0</v>
      </c>
      <c r="AI44" s="60">
        <f t="shared" si="32"/>
        <v>36.32927684008763</v>
      </c>
      <c r="AJ44" s="60">
        <f t="shared" si="32"/>
        <v>57.228665128045577</v>
      </c>
      <c r="AK44" s="60">
        <f t="shared" si="31"/>
        <v>31.559602222921285</v>
      </c>
      <c r="AL44" s="60">
        <f t="shared" si="31"/>
        <v>64.041004118287844</v>
      </c>
      <c r="AM44" s="60">
        <f t="shared" si="31"/>
        <v>72.359941348757815</v>
      </c>
      <c r="AN44" s="60">
        <f t="shared" si="31"/>
        <v>106.17885365761302</v>
      </c>
      <c r="AO44" s="61">
        <f t="shared" si="31"/>
        <v>115.21033435970315</v>
      </c>
      <c r="AQ44" s="37" t="s">
        <v>41</v>
      </c>
      <c r="AR44" s="80">
        <v>65.250587299999992</v>
      </c>
      <c r="AS44" s="80">
        <v>88.95565380000005</v>
      </c>
      <c r="AT44" s="85">
        <v>102.59262740000001</v>
      </c>
      <c r="AU44" s="80">
        <v>85.843413099999992</v>
      </c>
      <c r="AV44" s="85">
        <v>107.03771859999999</v>
      </c>
      <c r="AW44" s="86">
        <v>112.465874</v>
      </c>
      <c r="AX44" s="83">
        <v>134.53291290000001</v>
      </c>
      <c r="AY44" s="86">
        <v>140.42600709999999</v>
      </c>
      <c r="AZ44" s="76">
        <v>0</v>
      </c>
      <c r="BA44" s="60">
        <f t="shared" si="25"/>
        <v>23.705066500000058</v>
      </c>
      <c r="BB44" s="60">
        <f t="shared" si="13"/>
        <v>13.636973599999962</v>
      </c>
      <c r="BC44" s="60">
        <f t="shared" si="13"/>
        <v>-16.74921430000002</v>
      </c>
      <c r="BD44" s="60">
        <f t="shared" si="13"/>
        <v>21.194305499999999</v>
      </c>
      <c r="BE44" s="60">
        <f t="shared" si="13"/>
        <v>5.4281554000000085</v>
      </c>
      <c r="BF44" s="60">
        <f t="shared" si="13"/>
        <v>22.067038900000014</v>
      </c>
      <c r="BG44" s="60">
        <f t="shared" si="13"/>
        <v>5.8930941999999789</v>
      </c>
      <c r="BH44" s="59">
        <f t="shared" si="14"/>
        <v>1</v>
      </c>
      <c r="BI44" s="60">
        <f t="shared" si="15"/>
        <v>1.3632927684008762</v>
      </c>
      <c r="BJ44" s="60">
        <f t="shared" si="15"/>
        <v>1.1533008079583127</v>
      </c>
      <c r="BK44" s="60">
        <f t="shared" si="15"/>
        <v>0.83674056582354361</v>
      </c>
      <c r="BL44" s="60">
        <f t="shared" si="15"/>
        <v>1.2468949536676799</v>
      </c>
      <c r="BM44" s="60">
        <f t="shared" si="15"/>
        <v>1.0507125476046908</v>
      </c>
      <c r="BN44" s="60">
        <f t="shared" si="15"/>
        <v>1.1962109759623618</v>
      </c>
      <c r="BO44" s="60">
        <f t="shared" si="15"/>
        <v>1.0438041076563946</v>
      </c>
      <c r="BP44" s="76">
        <f t="shared" si="16"/>
        <v>100</v>
      </c>
      <c r="BQ44" s="60">
        <f t="shared" si="16"/>
        <v>136.32927684008763</v>
      </c>
      <c r="BR44" s="60">
        <f t="shared" si="16"/>
        <v>115.33008079583126</v>
      </c>
      <c r="BS44" s="60">
        <f t="shared" si="16"/>
        <v>83.674056582354368</v>
      </c>
      <c r="BT44" s="60">
        <f t="shared" si="16"/>
        <v>124.68949536676799</v>
      </c>
      <c r="BU44" s="60">
        <f t="shared" si="16"/>
        <v>105.07125476046907</v>
      </c>
      <c r="BV44" s="60">
        <f t="shared" si="16"/>
        <v>119.62109759623618</v>
      </c>
      <c r="BW44" s="60">
        <f t="shared" si="16"/>
        <v>104.38041076563947</v>
      </c>
      <c r="BX44" s="76">
        <f t="shared" si="17"/>
        <v>0</v>
      </c>
      <c r="BY44" s="60">
        <f t="shared" si="17"/>
        <v>36.32927684008763</v>
      </c>
      <c r="BZ44" s="60">
        <f t="shared" si="17"/>
        <v>15.330080795831265</v>
      </c>
      <c r="CA44" s="60">
        <f t="shared" si="17"/>
        <v>-16.325943417645632</v>
      </c>
      <c r="CB44" s="60">
        <f t="shared" si="7"/>
        <v>24.689495366767986</v>
      </c>
      <c r="CC44" s="60">
        <f t="shared" si="7"/>
        <v>5.0712547604690741</v>
      </c>
      <c r="CD44" s="60">
        <f t="shared" si="7"/>
        <v>19.621097596236183</v>
      </c>
      <c r="CE44" s="61">
        <f t="shared" si="7"/>
        <v>4.3804107656394677</v>
      </c>
      <c r="CG44" s="88" t="s">
        <v>41</v>
      </c>
      <c r="CH44" s="138">
        <f t="shared" si="18"/>
        <v>104.63809927500002</v>
      </c>
      <c r="CI44" s="139">
        <f t="shared" si="27"/>
        <v>10.739345685714285</v>
      </c>
      <c r="CJ44" s="139">
        <f t="shared" si="19"/>
        <v>1.1157114103134984</v>
      </c>
      <c r="CK44" s="139">
        <f t="shared" si="20"/>
        <v>111.57114103134984</v>
      </c>
      <c r="CL44" s="140">
        <f t="shared" si="21"/>
        <v>11.571141031349839</v>
      </c>
    </row>
    <row r="45" spans="1:90" ht="36" x14ac:dyDescent="0.25">
      <c r="A45" s="37" t="s">
        <v>42</v>
      </c>
      <c r="B45" s="80">
        <v>396.18498714999998</v>
      </c>
      <c r="C45" s="80">
        <v>441.18992749999848</v>
      </c>
      <c r="D45" s="85">
        <v>504.22168182999997</v>
      </c>
      <c r="E45" s="80">
        <v>595.82814229999997</v>
      </c>
      <c r="F45" s="85">
        <v>465.80247050000003</v>
      </c>
      <c r="G45" s="86">
        <v>459.72899769999998</v>
      </c>
      <c r="H45" s="83">
        <v>504.12525869999996</v>
      </c>
      <c r="I45" s="86">
        <v>514.10771139999997</v>
      </c>
      <c r="J45" s="76">
        <f t="shared" si="22"/>
        <v>0</v>
      </c>
      <c r="K45" s="60">
        <f t="shared" si="30"/>
        <v>45.004940349998492</v>
      </c>
      <c r="L45" s="60">
        <f t="shared" si="30"/>
        <v>108.03669467999998</v>
      </c>
      <c r="M45" s="60">
        <f t="shared" si="30"/>
        <v>199.64315514999998</v>
      </c>
      <c r="N45" s="60">
        <f t="shared" si="30"/>
        <v>69.617483350000043</v>
      </c>
      <c r="O45" s="60">
        <f t="shared" si="30"/>
        <v>63.544010549999996</v>
      </c>
      <c r="P45" s="60">
        <f t="shared" si="30"/>
        <v>107.94027154999998</v>
      </c>
      <c r="Q45" s="61">
        <f t="shared" si="30"/>
        <v>117.92272424999999</v>
      </c>
      <c r="R45" s="59">
        <f t="shared" si="9"/>
        <v>1</v>
      </c>
      <c r="S45" s="60">
        <f t="shared" si="9"/>
        <v>1.1135957742208922</v>
      </c>
      <c r="T45" s="60">
        <f t="shared" si="9"/>
        <v>1.2726925506621889</v>
      </c>
      <c r="U45" s="60">
        <f t="shared" si="9"/>
        <v>1.5039139836826096</v>
      </c>
      <c r="V45" s="60">
        <f t="shared" si="9"/>
        <v>1.1757196400873264</v>
      </c>
      <c r="W45" s="60">
        <f t="shared" si="9"/>
        <v>1.1603897487562838</v>
      </c>
      <c r="X45" s="60">
        <f t="shared" si="9"/>
        <v>1.2724491716015796</v>
      </c>
      <c r="Y45" s="60">
        <f t="shared" si="9"/>
        <v>1.2976456152422382</v>
      </c>
      <c r="Z45" s="76">
        <f t="shared" si="11"/>
        <v>100</v>
      </c>
      <c r="AA45" s="60">
        <f t="shared" si="11"/>
        <v>111.35957742208922</v>
      </c>
      <c r="AB45" s="60">
        <f t="shared" si="11"/>
        <v>127.26925506621889</v>
      </c>
      <c r="AC45" s="60">
        <f t="shared" si="11"/>
        <v>150.39139836826095</v>
      </c>
      <c r="AD45" s="60">
        <f t="shared" si="11"/>
        <v>117.57196400873265</v>
      </c>
      <c r="AE45" s="60">
        <f t="shared" si="11"/>
        <v>116.03897487562837</v>
      </c>
      <c r="AF45" s="60">
        <f t="shared" si="11"/>
        <v>127.24491716015795</v>
      </c>
      <c r="AG45" s="77">
        <f t="shared" si="11"/>
        <v>129.76456152422381</v>
      </c>
      <c r="AH45" s="76">
        <f t="shared" si="32"/>
        <v>0</v>
      </c>
      <c r="AI45" s="60">
        <f t="shared" si="32"/>
        <v>11.359577422089217</v>
      </c>
      <c r="AJ45" s="60">
        <f t="shared" si="32"/>
        <v>27.269255066218889</v>
      </c>
      <c r="AK45" s="60">
        <f t="shared" si="31"/>
        <v>50.391398368260951</v>
      </c>
      <c r="AL45" s="60">
        <f t="shared" si="31"/>
        <v>17.57196400873265</v>
      </c>
      <c r="AM45" s="60">
        <f t="shared" si="31"/>
        <v>16.038974875628369</v>
      </c>
      <c r="AN45" s="60">
        <f t="shared" si="31"/>
        <v>27.244917160157954</v>
      </c>
      <c r="AO45" s="61">
        <f t="shared" si="31"/>
        <v>29.764561524223808</v>
      </c>
      <c r="AQ45" s="37" t="s">
        <v>42</v>
      </c>
      <c r="AR45" s="80">
        <v>396.18498714999998</v>
      </c>
      <c r="AS45" s="80">
        <v>441.18992749999848</v>
      </c>
      <c r="AT45" s="85">
        <v>504.22168182999997</v>
      </c>
      <c r="AU45" s="80">
        <v>595.82814229999997</v>
      </c>
      <c r="AV45" s="85">
        <v>465.80247050000003</v>
      </c>
      <c r="AW45" s="86">
        <v>459.72899769999998</v>
      </c>
      <c r="AX45" s="83">
        <v>504.12525869999996</v>
      </c>
      <c r="AY45" s="86">
        <v>514.10771139999997</v>
      </c>
      <c r="AZ45" s="76">
        <v>0</v>
      </c>
      <c r="BA45" s="60">
        <f t="shared" si="25"/>
        <v>45.004940349998492</v>
      </c>
      <c r="BB45" s="60">
        <f t="shared" si="13"/>
        <v>63.03175433000149</v>
      </c>
      <c r="BC45" s="60">
        <f t="shared" si="13"/>
        <v>91.606460470000002</v>
      </c>
      <c r="BD45" s="60">
        <f t="shared" si="13"/>
        <v>-130.02567179999994</v>
      </c>
      <c r="BE45" s="60">
        <f t="shared" si="13"/>
        <v>-6.0734728000000473</v>
      </c>
      <c r="BF45" s="60">
        <f t="shared" si="13"/>
        <v>44.396260999999981</v>
      </c>
      <c r="BG45" s="60">
        <f t="shared" si="13"/>
        <v>9.9824527000000103</v>
      </c>
      <c r="BH45" s="59">
        <f t="shared" si="14"/>
        <v>1</v>
      </c>
      <c r="BI45" s="60">
        <f t="shared" si="15"/>
        <v>1.1135957742208922</v>
      </c>
      <c r="BJ45" s="60">
        <f t="shared" si="15"/>
        <v>1.1428676186856095</v>
      </c>
      <c r="BK45" s="60">
        <f t="shared" si="15"/>
        <v>1.1816789395837315</v>
      </c>
      <c r="BL45" s="60">
        <f t="shared" si="15"/>
        <v>0.78177319503896159</v>
      </c>
      <c r="BM45" s="60">
        <f t="shared" ref="BL45:BO89" si="33">AW45/AV45</f>
        <v>0.98696126966977937</v>
      </c>
      <c r="BN45" s="60">
        <f t="shared" si="33"/>
        <v>1.0965705039754119</v>
      </c>
      <c r="BO45" s="60">
        <f t="shared" si="33"/>
        <v>1.0198015325114675</v>
      </c>
      <c r="BP45" s="76">
        <f t="shared" si="16"/>
        <v>100</v>
      </c>
      <c r="BQ45" s="60">
        <f t="shared" si="16"/>
        <v>111.35957742208922</v>
      </c>
      <c r="BR45" s="60">
        <f t="shared" si="16"/>
        <v>114.28676186856094</v>
      </c>
      <c r="BS45" s="60">
        <f t="shared" si="16"/>
        <v>118.16789395837316</v>
      </c>
      <c r="BT45" s="60">
        <f t="shared" si="16"/>
        <v>78.177319503896157</v>
      </c>
      <c r="BU45" s="60">
        <f t="shared" si="16"/>
        <v>98.696126966977943</v>
      </c>
      <c r="BV45" s="60">
        <f t="shared" si="16"/>
        <v>109.65705039754118</v>
      </c>
      <c r="BW45" s="60">
        <f t="shared" si="16"/>
        <v>101.98015325114676</v>
      </c>
      <c r="BX45" s="76">
        <f t="shared" si="17"/>
        <v>0</v>
      </c>
      <c r="BY45" s="60">
        <f t="shared" si="17"/>
        <v>11.359577422089217</v>
      </c>
      <c r="BZ45" s="60">
        <f t="shared" si="17"/>
        <v>14.286761868560944</v>
      </c>
      <c r="CA45" s="60">
        <f t="shared" si="17"/>
        <v>18.167893958373156</v>
      </c>
      <c r="CB45" s="60">
        <f t="shared" si="7"/>
        <v>-21.822680496103843</v>
      </c>
      <c r="CC45" s="60">
        <f t="shared" si="7"/>
        <v>-1.3038730330220574</v>
      </c>
      <c r="CD45" s="60">
        <f t="shared" si="7"/>
        <v>9.6570503975411839</v>
      </c>
      <c r="CE45" s="61">
        <f t="shared" si="7"/>
        <v>1.9801532511467599</v>
      </c>
      <c r="CG45" s="88" t="s">
        <v>42</v>
      </c>
      <c r="CH45" s="138">
        <f t="shared" si="18"/>
        <v>485.14864713499981</v>
      </c>
      <c r="CI45" s="139">
        <f t="shared" si="27"/>
        <v>16.846103464285711</v>
      </c>
      <c r="CJ45" s="139">
        <f t="shared" si="19"/>
        <v>1.037923052071948</v>
      </c>
      <c r="CK45" s="139">
        <f t="shared" si="20"/>
        <v>103.7923052071948</v>
      </c>
      <c r="CL45" s="140">
        <f t="shared" si="21"/>
        <v>3.7923052071948007</v>
      </c>
    </row>
    <row r="46" spans="1:90" ht="48" x14ac:dyDescent="0.25">
      <c r="A46" s="37" t="s">
        <v>43</v>
      </c>
      <c r="B46" s="80">
        <v>633.1049152999999</v>
      </c>
      <c r="C46" s="80">
        <v>684.60193219999849</v>
      </c>
      <c r="D46" s="85">
        <v>705.06363686999998</v>
      </c>
      <c r="E46" s="80">
        <v>723.77384010000003</v>
      </c>
      <c r="F46" s="85">
        <v>804.92487140000003</v>
      </c>
      <c r="G46" s="86">
        <v>905.96014709999997</v>
      </c>
      <c r="H46" s="83">
        <v>1029.6037247000002</v>
      </c>
      <c r="I46" s="86">
        <v>978.97602610000001</v>
      </c>
      <c r="J46" s="76">
        <f t="shared" si="22"/>
        <v>0</v>
      </c>
      <c r="K46" s="60">
        <f t="shared" si="30"/>
        <v>51.497016899998584</v>
      </c>
      <c r="L46" s="60">
        <f t="shared" si="30"/>
        <v>71.95872157000008</v>
      </c>
      <c r="M46" s="60">
        <f t="shared" si="30"/>
        <v>90.668924800000127</v>
      </c>
      <c r="N46" s="60">
        <f t="shared" si="30"/>
        <v>171.81995610000013</v>
      </c>
      <c r="O46" s="60">
        <f t="shared" si="30"/>
        <v>272.85523180000007</v>
      </c>
      <c r="P46" s="60">
        <f t="shared" si="30"/>
        <v>396.49880940000025</v>
      </c>
      <c r="Q46" s="61">
        <f t="shared" si="30"/>
        <v>345.87111080000011</v>
      </c>
      <c r="R46" s="59">
        <f t="shared" si="9"/>
        <v>1</v>
      </c>
      <c r="S46" s="60">
        <f t="shared" si="9"/>
        <v>1.0813404155543422</v>
      </c>
      <c r="T46" s="60">
        <f t="shared" si="9"/>
        <v>1.1136600266891026</v>
      </c>
      <c r="U46" s="60">
        <f t="shared" si="9"/>
        <v>1.1432131114588429</v>
      </c>
      <c r="V46" s="60">
        <f t="shared" ref="V46:Y89" si="34">F46/$B46</f>
        <v>1.2713925479769532</v>
      </c>
      <c r="W46" s="60">
        <f t="shared" si="34"/>
        <v>1.4309794872950974</v>
      </c>
      <c r="X46" s="60">
        <f t="shared" si="34"/>
        <v>1.6262766246446172</v>
      </c>
      <c r="Y46" s="60">
        <f t="shared" si="34"/>
        <v>1.5463093121558018</v>
      </c>
      <c r="Z46" s="76">
        <f t="shared" si="11"/>
        <v>100</v>
      </c>
      <c r="AA46" s="60">
        <f t="shared" si="11"/>
        <v>108.13404155543422</v>
      </c>
      <c r="AB46" s="60">
        <f t="shared" si="11"/>
        <v>111.36600266891026</v>
      </c>
      <c r="AC46" s="60">
        <f t="shared" si="11"/>
        <v>114.32131114588428</v>
      </c>
      <c r="AD46" s="60">
        <f t="shared" si="11"/>
        <v>127.13925479769532</v>
      </c>
      <c r="AE46" s="60">
        <f t="shared" si="11"/>
        <v>143.09794872950974</v>
      </c>
      <c r="AF46" s="60">
        <f t="shared" si="11"/>
        <v>162.62766246446171</v>
      </c>
      <c r="AG46" s="77">
        <f t="shared" si="11"/>
        <v>154.63093121558018</v>
      </c>
      <c r="AH46" s="76">
        <f t="shared" si="32"/>
        <v>0</v>
      </c>
      <c r="AI46" s="60">
        <f t="shared" si="32"/>
        <v>8.1340415554342229</v>
      </c>
      <c r="AJ46" s="60">
        <f t="shared" si="32"/>
        <v>11.366002668910255</v>
      </c>
      <c r="AK46" s="60">
        <f t="shared" si="31"/>
        <v>14.32131114588428</v>
      </c>
      <c r="AL46" s="60">
        <f t="shared" si="31"/>
        <v>27.139254797695315</v>
      </c>
      <c r="AM46" s="60">
        <f t="shared" si="31"/>
        <v>43.097948729509739</v>
      </c>
      <c r="AN46" s="60">
        <f t="shared" si="31"/>
        <v>62.627662464461707</v>
      </c>
      <c r="AO46" s="61">
        <f t="shared" si="31"/>
        <v>54.630931215580176</v>
      </c>
      <c r="AQ46" s="37" t="s">
        <v>43</v>
      </c>
      <c r="AR46" s="80">
        <v>633.1049152999999</v>
      </c>
      <c r="AS46" s="80">
        <v>684.60193219999849</v>
      </c>
      <c r="AT46" s="85">
        <v>705.06363686999998</v>
      </c>
      <c r="AU46" s="80">
        <v>723.77384010000003</v>
      </c>
      <c r="AV46" s="85">
        <v>804.92487140000003</v>
      </c>
      <c r="AW46" s="86">
        <v>905.96014709999997</v>
      </c>
      <c r="AX46" s="83">
        <v>1029.6037247000002</v>
      </c>
      <c r="AY46" s="86">
        <v>978.97602610000001</v>
      </c>
      <c r="AZ46" s="76">
        <v>0</v>
      </c>
      <c r="BA46" s="60">
        <f t="shared" si="25"/>
        <v>51.497016899998584</v>
      </c>
      <c r="BB46" s="60">
        <f t="shared" si="13"/>
        <v>20.461704670001495</v>
      </c>
      <c r="BC46" s="60">
        <f t="shared" si="13"/>
        <v>18.710203230000047</v>
      </c>
      <c r="BD46" s="60">
        <f t="shared" si="13"/>
        <v>81.1510313</v>
      </c>
      <c r="BE46" s="60">
        <f t="shared" si="13"/>
        <v>101.03527569999994</v>
      </c>
      <c r="BF46" s="60">
        <f t="shared" si="13"/>
        <v>123.64357760000019</v>
      </c>
      <c r="BG46" s="60">
        <f t="shared" si="13"/>
        <v>-50.627698600000144</v>
      </c>
      <c r="BH46" s="59">
        <f t="shared" si="14"/>
        <v>1</v>
      </c>
      <c r="BI46" s="60">
        <f t="shared" ref="BI46:BK89" si="35">AS46/AR46</f>
        <v>1.0813404155543422</v>
      </c>
      <c r="BJ46" s="60">
        <f t="shared" si="35"/>
        <v>1.0298884705222009</v>
      </c>
      <c r="BK46" s="60">
        <f t="shared" si="35"/>
        <v>1.0265369000067293</v>
      </c>
      <c r="BL46" s="60">
        <f t="shared" si="33"/>
        <v>1.1121220840045667</v>
      </c>
      <c r="BM46" s="60">
        <f t="shared" si="33"/>
        <v>1.1255213738448286</v>
      </c>
      <c r="BN46" s="60">
        <f t="shared" si="33"/>
        <v>1.1364779433132752</v>
      </c>
      <c r="BO46" s="60">
        <f t="shared" si="33"/>
        <v>0.95082797644817019</v>
      </c>
      <c r="BP46" s="76">
        <f t="shared" si="16"/>
        <v>100</v>
      </c>
      <c r="BQ46" s="60">
        <f t="shared" si="16"/>
        <v>108.13404155543422</v>
      </c>
      <c r="BR46" s="60">
        <f t="shared" si="16"/>
        <v>102.98884705222009</v>
      </c>
      <c r="BS46" s="60">
        <f t="shared" si="16"/>
        <v>102.65369000067292</v>
      </c>
      <c r="BT46" s="60">
        <f t="shared" si="16"/>
        <v>111.21220840045667</v>
      </c>
      <c r="BU46" s="60">
        <f t="shared" si="16"/>
        <v>112.55213738448286</v>
      </c>
      <c r="BV46" s="60">
        <f t="shared" si="16"/>
        <v>113.64779433132752</v>
      </c>
      <c r="BW46" s="60">
        <f t="shared" si="16"/>
        <v>95.08279764481702</v>
      </c>
      <c r="BX46" s="76">
        <f t="shared" si="17"/>
        <v>0</v>
      </c>
      <c r="BY46" s="60">
        <f t="shared" si="17"/>
        <v>8.1340415554342229</v>
      </c>
      <c r="BZ46" s="60">
        <f t="shared" si="17"/>
        <v>2.9888470522200947</v>
      </c>
      <c r="CA46" s="60">
        <f t="shared" si="17"/>
        <v>2.653690000672924</v>
      </c>
      <c r="CB46" s="60">
        <f t="shared" si="7"/>
        <v>11.212208400456674</v>
      </c>
      <c r="CC46" s="60">
        <f t="shared" si="7"/>
        <v>12.552137384482862</v>
      </c>
      <c r="CD46" s="60">
        <f t="shared" si="7"/>
        <v>13.647794331327518</v>
      </c>
      <c r="CE46" s="61">
        <f t="shared" si="7"/>
        <v>-4.9172023551829795</v>
      </c>
      <c r="CG46" s="88" t="s">
        <v>43</v>
      </c>
      <c r="CH46" s="138">
        <f t="shared" si="18"/>
        <v>808.25113672124985</v>
      </c>
      <c r="CI46" s="139">
        <f t="shared" si="27"/>
        <v>49.4101586857143</v>
      </c>
      <c r="CJ46" s="139">
        <f t="shared" si="19"/>
        <v>1.0642467650826892</v>
      </c>
      <c r="CK46" s="139">
        <f t="shared" si="20"/>
        <v>106.42467650826892</v>
      </c>
      <c r="CL46" s="140">
        <f t="shared" si="21"/>
        <v>6.4246765082689166</v>
      </c>
    </row>
    <row r="47" spans="1:90" ht="36" x14ac:dyDescent="0.25">
      <c r="A47" s="37" t="s">
        <v>44</v>
      </c>
      <c r="B47" s="80">
        <v>106.980367</v>
      </c>
      <c r="C47" s="80">
        <v>147.80073620000002</v>
      </c>
      <c r="D47" s="85">
        <v>144.56279269999999</v>
      </c>
      <c r="E47" s="80">
        <v>167.9084034</v>
      </c>
      <c r="F47" s="85">
        <v>171.03971100000001</v>
      </c>
      <c r="G47" s="86">
        <v>132.97589880000001</v>
      </c>
      <c r="H47" s="83">
        <v>152.4737744</v>
      </c>
      <c r="I47" s="86">
        <v>155.56771900000001</v>
      </c>
      <c r="J47" s="76">
        <f t="shared" si="22"/>
        <v>0</v>
      </c>
      <c r="K47" s="60">
        <f t="shared" si="30"/>
        <v>40.820369200000016</v>
      </c>
      <c r="L47" s="60">
        <f t="shared" si="30"/>
        <v>37.582425699999988</v>
      </c>
      <c r="M47" s="60">
        <f t="shared" si="30"/>
        <v>60.928036399999996</v>
      </c>
      <c r="N47" s="60">
        <f t="shared" si="30"/>
        <v>64.05934400000001</v>
      </c>
      <c r="O47" s="60">
        <f t="shared" si="30"/>
        <v>25.995531800000009</v>
      </c>
      <c r="P47" s="60">
        <f t="shared" si="30"/>
        <v>45.493407399999995</v>
      </c>
      <c r="Q47" s="61">
        <f t="shared" si="30"/>
        <v>48.58735200000001</v>
      </c>
      <c r="R47" s="59">
        <f t="shared" ref="R47:U89" si="36">B47/$B47</f>
        <v>1</v>
      </c>
      <c r="S47" s="60">
        <f t="shared" si="36"/>
        <v>1.3815687900939806</v>
      </c>
      <c r="T47" s="60">
        <f t="shared" si="36"/>
        <v>1.3513020823718056</v>
      </c>
      <c r="U47" s="60">
        <f t="shared" si="36"/>
        <v>1.5695254008616366</v>
      </c>
      <c r="V47" s="60">
        <f t="shared" si="34"/>
        <v>1.5987953284923766</v>
      </c>
      <c r="W47" s="60">
        <f t="shared" si="34"/>
        <v>1.242993481224457</v>
      </c>
      <c r="X47" s="60">
        <f t="shared" si="34"/>
        <v>1.4252500592001147</v>
      </c>
      <c r="Y47" s="60">
        <f t="shared" si="34"/>
        <v>1.4541707358323048</v>
      </c>
      <c r="Z47" s="76">
        <f t="shared" si="11"/>
        <v>100</v>
      </c>
      <c r="AA47" s="60">
        <f t="shared" si="11"/>
        <v>138.15687900939807</v>
      </c>
      <c r="AB47" s="60">
        <f t="shared" si="11"/>
        <v>135.13020823718057</v>
      </c>
      <c r="AC47" s="60">
        <f t="shared" si="11"/>
        <v>156.95254008616365</v>
      </c>
      <c r="AD47" s="60">
        <f t="shared" si="11"/>
        <v>159.87953284923765</v>
      </c>
      <c r="AE47" s="60">
        <f t="shared" si="11"/>
        <v>124.29934812244569</v>
      </c>
      <c r="AF47" s="60">
        <f t="shared" si="11"/>
        <v>142.52500592001147</v>
      </c>
      <c r="AG47" s="77">
        <f t="shared" si="11"/>
        <v>145.41707358323049</v>
      </c>
      <c r="AH47" s="76">
        <f t="shared" si="32"/>
        <v>0</v>
      </c>
      <c r="AI47" s="60">
        <f t="shared" si="32"/>
        <v>38.156879009398068</v>
      </c>
      <c r="AJ47" s="60">
        <f t="shared" si="32"/>
        <v>35.130208237180568</v>
      </c>
      <c r="AK47" s="60">
        <f t="shared" si="31"/>
        <v>56.952540086163651</v>
      </c>
      <c r="AL47" s="60">
        <f t="shared" si="31"/>
        <v>59.879532849237648</v>
      </c>
      <c r="AM47" s="60">
        <f t="shared" si="31"/>
        <v>24.299348122445693</v>
      </c>
      <c r="AN47" s="60">
        <f t="shared" si="31"/>
        <v>42.525005920011466</v>
      </c>
      <c r="AO47" s="61">
        <f t="shared" si="31"/>
        <v>45.41707358323049</v>
      </c>
      <c r="AQ47" s="37" t="s">
        <v>44</v>
      </c>
      <c r="AR47" s="80">
        <v>106.980367</v>
      </c>
      <c r="AS47" s="80">
        <v>147.80073620000002</v>
      </c>
      <c r="AT47" s="85">
        <v>144.56279269999999</v>
      </c>
      <c r="AU47" s="80">
        <v>167.9084034</v>
      </c>
      <c r="AV47" s="85">
        <v>171.03971100000001</v>
      </c>
      <c r="AW47" s="86">
        <v>132.97589880000001</v>
      </c>
      <c r="AX47" s="83">
        <v>152.4737744</v>
      </c>
      <c r="AY47" s="86">
        <v>155.56771900000001</v>
      </c>
      <c r="AZ47" s="76">
        <v>0</v>
      </c>
      <c r="BA47" s="60">
        <f t="shared" si="25"/>
        <v>40.820369200000016</v>
      </c>
      <c r="BB47" s="60">
        <f t="shared" si="13"/>
        <v>-3.2379435000000285</v>
      </c>
      <c r="BC47" s="60">
        <f t="shared" si="13"/>
        <v>23.345610700000009</v>
      </c>
      <c r="BD47" s="60">
        <f t="shared" si="13"/>
        <v>3.1313076000000137</v>
      </c>
      <c r="BE47" s="60">
        <f t="shared" si="13"/>
        <v>-38.063812200000001</v>
      </c>
      <c r="BF47" s="60">
        <f t="shared" si="13"/>
        <v>19.497875599999986</v>
      </c>
      <c r="BG47" s="60">
        <f t="shared" si="13"/>
        <v>3.0939446000000146</v>
      </c>
      <c r="BH47" s="59">
        <f t="shared" si="14"/>
        <v>1</v>
      </c>
      <c r="BI47" s="60">
        <f t="shared" si="35"/>
        <v>1.3815687900939806</v>
      </c>
      <c r="BJ47" s="60">
        <f t="shared" si="35"/>
        <v>0.97809250763393674</v>
      </c>
      <c r="BK47" s="60">
        <f t="shared" si="35"/>
        <v>1.1614911434953208</v>
      </c>
      <c r="BL47" s="60">
        <f t="shared" si="33"/>
        <v>1.0186489034294517</v>
      </c>
      <c r="BM47" s="60">
        <f t="shared" si="33"/>
        <v>0.77745628791433119</v>
      </c>
      <c r="BN47" s="60">
        <f t="shared" si="33"/>
        <v>1.1466271390225788</v>
      </c>
      <c r="BO47" s="60">
        <f t="shared" si="33"/>
        <v>1.0202916508899647</v>
      </c>
      <c r="BP47" s="76">
        <f t="shared" si="16"/>
        <v>100</v>
      </c>
      <c r="BQ47" s="60">
        <f t="shared" ref="BQ47:BW83" si="37">BI47*100</f>
        <v>138.15687900939807</v>
      </c>
      <c r="BR47" s="60">
        <f t="shared" si="37"/>
        <v>97.809250763393678</v>
      </c>
      <c r="BS47" s="60">
        <f t="shared" si="37"/>
        <v>116.14911434953208</v>
      </c>
      <c r="BT47" s="60">
        <f t="shared" si="37"/>
        <v>101.86489034294517</v>
      </c>
      <c r="BU47" s="60">
        <f t="shared" si="37"/>
        <v>77.74562879143312</v>
      </c>
      <c r="BV47" s="60">
        <f t="shared" si="37"/>
        <v>114.66271390225788</v>
      </c>
      <c r="BW47" s="60">
        <f t="shared" si="37"/>
        <v>102.02916508899646</v>
      </c>
      <c r="BX47" s="76">
        <f t="shared" si="17"/>
        <v>0</v>
      </c>
      <c r="BY47" s="60">
        <f t="shared" si="17"/>
        <v>38.156879009398068</v>
      </c>
      <c r="BZ47" s="60">
        <f t="shared" si="17"/>
        <v>-2.1907492366063224</v>
      </c>
      <c r="CA47" s="60">
        <f t="shared" si="17"/>
        <v>16.149114349532084</v>
      </c>
      <c r="CB47" s="60">
        <f t="shared" si="7"/>
        <v>1.8648903429451735</v>
      </c>
      <c r="CC47" s="60">
        <f t="shared" si="7"/>
        <v>-22.25437120856688</v>
      </c>
      <c r="CD47" s="60">
        <f t="shared" si="7"/>
        <v>14.662713902257877</v>
      </c>
      <c r="CE47" s="61">
        <f t="shared" si="7"/>
        <v>2.0291650889964643</v>
      </c>
      <c r="CG47" s="88" t="s">
        <v>44</v>
      </c>
      <c r="CH47" s="138">
        <f t="shared" si="18"/>
        <v>147.4136753125</v>
      </c>
      <c r="CI47" s="139">
        <f t="shared" si="27"/>
        <v>6.9410502857142875</v>
      </c>
      <c r="CJ47" s="139">
        <f t="shared" si="19"/>
        <v>1.0549473159177327</v>
      </c>
      <c r="CK47" s="139">
        <f t="shared" si="20"/>
        <v>105.49473159177327</v>
      </c>
      <c r="CL47" s="140">
        <f t="shared" si="21"/>
        <v>5.4947315917732737</v>
      </c>
    </row>
    <row r="48" spans="1:90" ht="36" x14ac:dyDescent="0.25">
      <c r="A48" s="37" t="s">
        <v>45</v>
      </c>
      <c r="B48" s="80">
        <v>66.812813590000005</v>
      </c>
      <c r="C48" s="80">
        <v>93.747980000000027</v>
      </c>
      <c r="D48" s="85">
        <v>92.872403419999998</v>
      </c>
      <c r="E48" s="80">
        <v>125.30608620000001</v>
      </c>
      <c r="F48" s="85">
        <v>113.9904128</v>
      </c>
      <c r="G48" s="86">
        <v>115.7058325</v>
      </c>
      <c r="H48" s="83">
        <v>129.27862970000001</v>
      </c>
      <c r="I48" s="86">
        <v>154.671505</v>
      </c>
      <c r="J48" s="76">
        <f t="shared" si="22"/>
        <v>0</v>
      </c>
      <c r="K48" s="60">
        <f t="shared" si="30"/>
        <v>26.935166410000022</v>
      </c>
      <c r="L48" s="60">
        <f t="shared" si="30"/>
        <v>26.059589829999993</v>
      </c>
      <c r="M48" s="60">
        <f t="shared" si="30"/>
        <v>58.493272610000005</v>
      </c>
      <c r="N48" s="60">
        <f t="shared" si="30"/>
        <v>47.177599209999997</v>
      </c>
      <c r="O48" s="60">
        <f t="shared" si="30"/>
        <v>48.893018909999995</v>
      </c>
      <c r="P48" s="60">
        <f t="shared" si="30"/>
        <v>62.465816110000006</v>
      </c>
      <c r="Q48" s="61">
        <f t="shared" si="30"/>
        <v>87.858691409999992</v>
      </c>
      <c r="R48" s="59">
        <f t="shared" si="36"/>
        <v>1</v>
      </c>
      <c r="S48" s="60">
        <f t="shared" si="36"/>
        <v>1.4031437229284931</v>
      </c>
      <c r="T48" s="60">
        <f t="shared" si="36"/>
        <v>1.3900388028846666</v>
      </c>
      <c r="U48" s="60">
        <f t="shared" si="36"/>
        <v>1.8754798588328692</v>
      </c>
      <c r="V48" s="60">
        <f t="shared" si="34"/>
        <v>1.7061160378532712</v>
      </c>
      <c r="W48" s="60">
        <f t="shared" si="34"/>
        <v>1.7317910484960912</v>
      </c>
      <c r="X48" s="60">
        <f t="shared" si="34"/>
        <v>1.9349376676953682</v>
      </c>
      <c r="Y48" s="60">
        <f t="shared" si="34"/>
        <v>2.314997628286529</v>
      </c>
      <c r="Z48" s="76">
        <f t="shared" si="11"/>
        <v>100</v>
      </c>
      <c r="AA48" s="60">
        <f t="shared" si="11"/>
        <v>140.3143722928493</v>
      </c>
      <c r="AB48" s="60">
        <f t="shared" si="11"/>
        <v>139.00388028846666</v>
      </c>
      <c r="AC48" s="60">
        <f t="shared" si="11"/>
        <v>187.54798588328691</v>
      </c>
      <c r="AD48" s="60">
        <f t="shared" si="11"/>
        <v>170.61160378532711</v>
      </c>
      <c r="AE48" s="60">
        <f t="shared" si="11"/>
        <v>173.17910484960913</v>
      </c>
      <c r="AF48" s="60">
        <f t="shared" si="11"/>
        <v>193.49376676953682</v>
      </c>
      <c r="AG48" s="77">
        <f t="shared" si="11"/>
        <v>231.49976282865291</v>
      </c>
      <c r="AH48" s="76">
        <f t="shared" si="32"/>
        <v>0</v>
      </c>
      <c r="AI48" s="60">
        <f t="shared" si="32"/>
        <v>40.314372292849299</v>
      </c>
      <c r="AJ48" s="60">
        <f t="shared" si="32"/>
        <v>39.003880288466661</v>
      </c>
      <c r="AK48" s="60">
        <f t="shared" si="31"/>
        <v>87.547985883286913</v>
      </c>
      <c r="AL48" s="60">
        <f t="shared" si="31"/>
        <v>70.611603785327105</v>
      </c>
      <c r="AM48" s="60">
        <f t="shared" si="31"/>
        <v>73.179104849609132</v>
      </c>
      <c r="AN48" s="60">
        <f t="shared" si="31"/>
        <v>93.493766769536819</v>
      </c>
      <c r="AO48" s="61">
        <f t="shared" si="31"/>
        <v>131.49976282865291</v>
      </c>
      <c r="AQ48" s="37" t="s">
        <v>45</v>
      </c>
      <c r="AR48" s="80">
        <v>66.812813590000005</v>
      </c>
      <c r="AS48" s="80">
        <v>93.747980000000027</v>
      </c>
      <c r="AT48" s="85">
        <v>92.872403419999998</v>
      </c>
      <c r="AU48" s="80">
        <v>125.30608620000001</v>
      </c>
      <c r="AV48" s="85">
        <v>113.9904128</v>
      </c>
      <c r="AW48" s="86">
        <v>115.7058325</v>
      </c>
      <c r="AX48" s="83">
        <v>129.27862970000001</v>
      </c>
      <c r="AY48" s="86">
        <v>154.671505</v>
      </c>
      <c r="AZ48" s="76">
        <v>0</v>
      </c>
      <c r="BA48" s="60">
        <f t="shared" si="25"/>
        <v>26.935166410000022</v>
      </c>
      <c r="BB48" s="60">
        <f t="shared" si="13"/>
        <v>-0.87557658000002903</v>
      </c>
      <c r="BC48" s="60">
        <f t="shared" si="13"/>
        <v>32.433682780000012</v>
      </c>
      <c r="BD48" s="60">
        <f t="shared" si="13"/>
        <v>-11.315673400000009</v>
      </c>
      <c r="BE48" s="60">
        <f t="shared" si="13"/>
        <v>1.7154196999999982</v>
      </c>
      <c r="BF48" s="60">
        <f t="shared" si="13"/>
        <v>13.572797200000011</v>
      </c>
      <c r="BG48" s="60">
        <f t="shared" si="13"/>
        <v>25.392875299999986</v>
      </c>
      <c r="BH48" s="59">
        <f t="shared" si="14"/>
        <v>1</v>
      </c>
      <c r="BI48" s="60">
        <f t="shared" si="35"/>
        <v>1.4031437229284931</v>
      </c>
      <c r="BJ48" s="60">
        <f t="shared" si="35"/>
        <v>0.99066031524092546</v>
      </c>
      <c r="BK48" s="60">
        <f t="shared" si="35"/>
        <v>1.3492284207755891</v>
      </c>
      <c r="BL48" s="60">
        <f t="shared" si="33"/>
        <v>0.90969573990253627</v>
      </c>
      <c r="BM48" s="60">
        <f t="shared" si="33"/>
        <v>1.0150488068063213</v>
      </c>
      <c r="BN48" s="60">
        <f t="shared" si="33"/>
        <v>1.1173043476438407</v>
      </c>
      <c r="BO48" s="60">
        <f t="shared" si="33"/>
        <v>1.1964197436105712</v>
      </c>
      <c r="BP48" s="76">
        <f t="shared" ref="BP48:BS89" si="38">BH48*100</f>
        <v>100</v>
      </c>
      <c r="BQ48" s="60">
        <f t="shared" si="37"/>
        <v>140.3143722928493</v>
      </c>
      <c r="BR48" s="60">
        <f t="shared" si="37"/>
        <v>99.066031524092551</v>
      </c>
      <c r="BS48" s="60">
        <f t="shared" si="37"/>
        <v>134.92284207755893</v>
      </c>
      <c r="BT48" s="60">
        <f t="shared" si="37"/>
        <v>90.969573990253622</v>
      </c>
      <c r="BU48" s="60">
        <f t="shared" si="37"/>
        <v>101.50488068063213</v>
      </c>
      <c r="BV48" s="60">
        <f t="shared" si="37"/>
        <v>111.73043476438407</v>
      </c>
      <c r="BW48" s="60">
        <f t="shared" si="37"/>
        <v>119.64197436105712</v>
      </c>
      <c r="BX48" s="76">
        <f t="shared" si="17"/>
        <v>0</v>
      </c>
      <c r="BY48" s="60">
        <f t="shared" si="17"/>
        <v>40.314372292849299</v>
      </c>
      <c r="BZ48" s="60">
        <f t="shared" si="17"/>
        <v>-0.93396847590744869</v>
      </c>
      <c r="CA48" s="60">
        <f t="shared" si="17"/>
        <v>34.922842077558926</v>
      </c>
      <c r="CB48" s="60">
        <f t="shared" si="7"/>
        <v>-9.0304260097463782</v>
      </c>
      <c r="CC48" s="60">
        <f t="shared" si="7"/>
        <v>1.5048806806321267</v>
      </c>
      <c r="CD48" s="60">
        <f t="shared" si="7"/>
        <v>11.730434764384071</v>
      </c>
      <c r="CE48" s="61">
        <f t="shared" si="7"/>
        <v>19.641974361057123</v>
      </c>
      <c r="CG48" s="88" t="s">
        <v>45</v>
      </c>
      <c r="CH48" s="138">
        <f t="shared" si="18"/>
        <v>111.54820790125001</v>
      </c>
      <c r="CI48" s="139">
        <f t="shared" si="27"/>
        <v>12.551241629999998</v>
      </c>
      <c r="CJ48" s="139">
        <f t="shared" si="19"/>
        <v>1.1274016083793077</v>
      </c>
      <c r="CK48" s="139">
        <f t="shared" si="20"/>
        <v>112.74016083793077</v>
      </c>
      <c r="CL48" s="140">
        <f t="shared" si="21"/>
        <v>12.740160837930773</v>
      </c>
    </row>
    <row r="49" spans="1:90" ht="48" x14ac:dyDescent="0.25">
      <c r="A49" s="37" t="s">
        <v>46</v>
      </c>
      <c r="B49" s="80">
        <v>729.41664609999998</v>
      </c>
      <c r="C49" s="80">
        <v>1132.8764116999994</v>
      </c>
      <c r="D49" s="85">
        <v>957.87435450999999</v>
      </c>
      <c r="E49" s="80">
        <v>964.52872189999994</v>
      </c>
      <c r="F49" s="85">
        <v>1275.0570258</v>
      </c>
      <c r="G49" s="86">
        <v>1345.2868124000001</v>
      </c>
      <c r="H49" s="83">
        <v>1610.7145187000001</v>
      </c>
      <c r="I49" s="86">
        <v>1800.7466752999999</v>
      </c>
      <c r="J49" s="76">
        <f t="shared" si="22"/>
        <v>0</v>
      </c>
      <c r="K49" s="60">
        <f t="shared" si="30"/>
        <v>403.4597655999994</v>
      </c>
      <c r="L49" s="60">
        <f t="shared" si="30"/>
        <v>228.45770841000001</v>
      </c>
      <c r="M49" s="60">
        <f t="shared" si="30"/>
        <v>235.11207579999996</v>
      </c>
      <c r="N49" s="60">
        <f t="shared" si="30"/>
        <v>545.64037970000004</v>
      </c>
      <c r="O49" s="60">
        <f t="shared" si="30"/>
        <v>615.87016630000016</v>
      </c>
      <c r="P49" s="60">
        <f t="shared" si="30"/>
        <v>881.29787260000012</v>
      </c>
      <c r="Q49" s="61">
        <f t="shared" si="30"/>
        <v>1071.3300291999999</v>
      </c>
      <c r="R49" s="59">
        <f t="shared" si="36"/>
        <v>1</v>
      </c>
      <c r="S49" s="60">
        <f t="shared" si="36"/>
        <v>1.5531266221537352</v>
      </c>
      <c r="T49" s="60">
        <f t="shared" si="36"/>
        <v>1.3132060525784592</v>
      </c>
      <c r="U49" s="60">
        <f t="shared" si="36"/>
        <v>1.3223289145608106</v>
      </c>
      <c r="V49" s="60">
        <f t="shared" si="34"/>
        <v>1.7480503531382185</v>
      </c>
      <c r="W49" s="60">
        <f t="shared" si="34"/>
        <v>1.8443324807473163</v>
      </c>
      <c r="X49" s="60">
        <f t="shared" si="34"/>
        <v>2.2082228686609624</v>
      </c>
      <c r="Y49" s="60">
        <f t="shared" si="34"/>
        <v>2.4687490817876467</v>
      </c>
      <c r="Z49" s="76">
        <f t="shared" ref="Z49:AG80" si="39">R49*100</f>
        <v>100</v>
      </c>
      <c r="AA49" s="60">
        <f t="shared" si="39"/>
        <v>155.31266221537351</v>
      </c>
      <c r="AB49" s="60">
        <f t="shared" si="39"/>
        <v>131.32060525784593</v>
      </c>
      <c r="AC49" s="60">
        <f t="shared" si="39"/>
        <v>132.23289145608106</v>
      </c>
      <c r="AD49" s="60">
        <f t="shared" si="39"/>
        <v>174.80503531382186</v>
      </c>
      <c r="AE49" s="60">
        <f t="shared" si="39"/>
        <v>184.43324807473164</v>
      </c>
      <c r="AF49" s="60">
        <f t="shared" si="39"/>
        <v>220.82228686609625</v>
      </c>
      <c r="AG49" s="77">
        <f t="shared" si="39"/>
        <v>246.87490817876468</v>
      </c>
      <c r="AH49" s="76">
        <f t="shared" si="32"/>
        <v>0</v>
      </c>
      <c r="AI49" s="60">
        <f t="shared" si="32"/>
        <v>55.312662215373507</v>
      </c>
      <c r="AJ49" s="60">
        <f t="shared" si="32"/>
        <v>31.320605257845926</v>
      </c>
      <c r="AK49" s="60">
        <f t="shared" si="31"/>
        <v>32.232891456081063</v>
      </c>
      <c r="AL49" s="60">
        <f t="shared" si="31"/>
        <v>74.805035313821861</v>
      </c>
      <c r="AM49" s="60">
        <f t="shared" si="31"/>
        <v>84.433248074731637</v>
      </c>
      <c r="AN49" s="60">
        <f t="shared" si="31"/>
        <v>120.82228686609625</v>
      </c>
      <c r="AO49" s="61">
        <f t="shared" si="31"/>
        <v>146.87490817876468</v>
      </c>
      <c r="AQ49" s="37" t="s">
        <v>46</v>
      </c>
      <c r="AR49" s="80">
        <v>729.41664609999998</v>
      </c>
      <c r="AS49" s="80">
        <v>1132.8764116999994</v>
      </c>
      <c r="AT49" s="85">
        <v>957.87435450999999</v>
      </c>
      <c r="AU49" s="80">
        <v>964.52872189999994</v>
      </c>
      <c r="AV49" s="85">
        <v>1275.0570258</v>
      </c>
      <c r="AW49" s="86">
        <v>1345.2868124000001</v>
      </c>
      <c r="AX49" s="83">
        <v>1610.7145187000001</v>
      </c>
      <c r="AY49" s="86">
        <v>1800.7466752999999</v>
      </c>
      <c r="AZ49" s="76">
        <v>0</v>
      </c>
      <c r="BA49" s="60">
        <f t="shared" si="25"/>
        <v>403.4597655999994</v>
      </c>
      <c r="BB49" s="60">
        <f t="shared" si="13"/>
        <v>-175.00205718999939</v>
      </c>
      <c r="BC49" s="60">
        <f t="shared" si="13"/>
        <v>6.6543673899999476</v>
      </c>
      <c r="BD49" s="60">
        <f t="shared" si="13"/>
        <v>310.52830390000008</v>
      </c>
      <c r="BE49" s="60">
        <f t="shared" si="13"/>
        <v>70.229786600000125</v>
      </c>
      <c r="BF49" s="60">
        <f t="shared" si="13"/>
        <v>265.42770629999995</v>
      </c>
      <c r="BG49" s="60">
        <f t="shared" si="13"/>
        <v>190.03215659999978</v>
      </c>
      <c r="BH49" s="59">
        <f t="shared" si="14"/>
        <v>1</v>
      </c>
      <c r="BI49" s="60">
        <f t="shared" si="35"/>
        <v>1.5531266221537352</v>
      </c>
      <c r="BJ49" s="60">
        <f t="shared" si="35"/>
        <v>0.84552414068945925</v>
      </c>
      <c r="BK49" s="60">
        <f t="shared" si="35"/>
        <v>1.0069470148758748</v>
      </c>
      <c r="BL49" s="60">
        <f t="shared" si="33"/>
        <v>1.3219482186992819</v>
      </c>
      <c r="BM49" s="60">
        <f t="shared" si="33"/>
        <v>1.0550797220664985</v>
      </c>
      <c r="BN49" s="60">
        <f t="shared" si="33"/>
        <v>1.1973019462121057</v>
      </c>
      <c r="BO49" s="60">
        <f t="shared" si="33"/>
        <v>1.1179800358125374</v>
      </c>
      <c r="BP49" s="76">
        <f t="shared" si="38"/>
        <v>100</v>
      </c>
      <c r="BQ49" s="60">
        <f t="shared" si="37"/>
        <v>155.31266221537351</v>
      </c>
      <c r="BR49" s="60">
        <f t="shared" si="37"/>
        <v>84.552414068945922</v>
      </c>
      <c r="BS49" s="60">
        <f t="shared" si="37"/>
        <v>100.69470148758748</v>
      </c>
      <c r="BT49" s="60">
        <f t="shared" si="37"/>
        <v>132.19482186992821</v>
      </c>
      <c r="BU49" s="60">
        <f t="shared" si="37"/>
        <v>105.50797220664985</v>
      </c>
      <c r="BV49" s="60">
        <f t="shared" si="37"/>
        <v>119.73019462121057</v>
      </c>
      <c r="BW49" s="60">
        <f t="shared" si="37"/>
        <v>111.79800358125374</v>
      </c>
      <c r="BX49" s="76">
        <f t="shared" si="17"/>
        <v>0</v>
      </c>
      <c r="BY49" s="60">
        <f t="shared" si="17"/>
        <v>55.312662215373507</v>
      </c>
      <c r="BZ49" s="60">
        <f t="shared" si="17"/>
        <v>-15.447585931054078</v>
      </c>
      <c r="CA49" s="60">
        <f t="shared" si="17"/>
        <v>0.69470148758747996</v>
      </c>
      <c r="CB49" s="60">
        <f t="shared" si="7"/>
        <v>32.194821869928205</v>
      </c>
      <c r="CC49" s="60">
        <f t="shared" si="7"/>
        <v>5.5079722066498533</v>
      </c>
      <c r="CD49" s="60">
        <f t="shared" si="7"/>
        <v>19.730194621210572</v>
      </c>
      <c r="CE49" s="61">
        <f t="shared" si="7"/>
        <v>11.798003581253738</v>
      </c>
      <c r="CG49" s="88" t="s">
        <v>46</v>
      </c>
      <c r="CH49" s="138">
        <f t="shared" si="18"/>
        <v>1227.0626458012498</v>
      </c>
      <c r="CI49" s="139">
        <f t="shared" si="27"/>
        <v>153.0471470285714</v>
      </c>
      <c r="CJ49" s="139">
        <f t="shared" si="19"/>
        <v>1.1378057807526119</v>
      </c>
      <c r="CK49" s="139">
        <f t="shared" si="20"/>
        <v>113.78057807526119</v>
      </c>
      <c r="CL49" s="140">
        <f t="shared" si="21"/>
        <v>13.780578075261189</v>
      </c>
    </row>
    <row r="50" spans="1:90" ht="48" x14ac:dyDescent="0.25">
      <c r="A50" s="37" t="s">
        <v>47</v>
      </c>
      <c r="B50" s="80">
        <v>216.30078538000001</v>
      </c>
      <c r="C50" s="80">
        <v>405.96230370000075</v>
      </c>
      <c r="D50" s="85">
        <v>331.96436693999999</v>
      </c>
      <c r="E50" s="80">
        <v>345.92462819999997</v>
      </c>
      <c r="F50" s="85">
        <v>373.44147670000001</v>
      </c>
      <c r="G50" s="86">
        <v>398.25398089999999</v>
      </c>
      <c r="H50" s="83">
        <v>453.91183849999999</v>
      </c>
      <c r="I50" s="86">
        <v>496.82666130000001</v>
      </c>
      <c r="J50" s="76">
        <f t="shared" si="22"/>
        <v>0</v>
      </c>
      <c r="K50" s="60">
        <f t="shared" si="30"/>
        <v>189.66151832000074</v>
      </c>
      <c r="L50" s="60">
        <f t="shared" si="30"/>
        <v>115.66358155999998</v>
      </c>
      <c r="M50" s="60">
        <f t="shared" si="30"/>
        <v>129.62384281999996</v>
      </c>
      <c r="N50" s="60">
        <f t="shared" si="30"/>
        <v>157.14069132</v>
      </c>
      <c r="O50" s="60">
        <f t="shared" si="30"/>
        <v>181.95319551999998</v>
      </c>
      <c r="P50" s="60">
        <f t="shared" si="30"/>
        <v>237.61105311999998</v>
      </c>
      <c r="Q50" s="61">
        <f t="shared" si="30"/>
        <v>280.52587591999998</v>
      </c>
      <c r="R50" s="59">
        <f t="shared" si="36"/>
        <v>1</v>
      </c>
      <c r="S50" s="60">
        <f t="shared" si="36"/>
        <v>1.8768415611011349</v>
      </c>
      <c r="T50" s="60">
        <f t="shared" si="36"/>
        <v>1.5347349125746386</v>
      </c>
      <c r="U50" s="60">
        <f t="shared" si="36"/>
        <v>1.5992758768410162</v>
      </c>
      <c r="V50" s="60">
        <f t="shared" si="34"/>
        <v>1.7264915429869254</v>
      </c>
      <c r="W50" s="60">
        <f t="shared" si="34"/>
        <v>1.841204506957024</v>
      </c>
      <c r="X50" s="60">
        <f t="shared" si="34"/>
        <v>2.0985214533667174</v>
      </c>
      <c r="Y50" s="60">
        <f t="shared" si="34"/>
        <v>2.2969249068012791</v>
      </c>
      <c r="Z50" s="76">
        <f t="shared" si="39"/>
        <v>100</v>
      </c>
      <c r="AA50" s="60">
        <f t="shared" si="39"/>
        <v>187.68415611011349</v>
      </c>
      <c r="AB50" s="60">
        <f t="shared" si="39"/>
        <v>153.47349125746385</v>
      </c>
      <c r="AC50" s="60">
        <f t="shared" si="39"/>
        <v>159.92758768410164</v>
      </c>
      <c r="AD50" s="60">
        <f t="shared" si="39"/>
        <v>172.64915429869254</v>
      </c>
      <c r="AE50" s="60">
        <f t="shared" si="39"/>
        <v>184.1204506957024</v>
      </c>
      <c r="AF50" s="60">
        <f t="shared" si="39"/>
        <v>209.85214533667173</v>
      </c>
      <c r="AG50" s="77">
        <f t="shared" si="39"/>
        <v>229.69249068012792</v>
      </c>
      <c r="AH50" s="76">
        <f t="shared" si="32"/>
        <v>0</v>
      </c>
      <c r="AI50" s="60">
        <f t="shared" si="32"/>
        <v>87.684156110113491</v>
      </c>
      <c r="AJ50" s="60">
        <f t="shared" si="32"/>
        <v>53.473491257463849</v>
      </c>
      <c r="AK50" s="60">
        <f t="shared" si="31"/>
        <v>59.927587684101638</v>
      </c>
      <c r="AL50" s="60">
        <f t="shared" si="31"/>
        <v>72.649154298692537</v>
      </c>
      <c r="AM50" s="60">
        <f t="shared" si="31"/>
        <v>84.120450695702402</v>
      </c>
      <c r="AN50" s="60">
        <f t="shared" si="31"/>
        <v>109.85214533667173</v>
      </c>
      <c r="AO50" s="61">
        <f t="shared" si="31"/>
        <v>129.69249068012792</v>
      </c>
      <c r="AQ50" s="37" t="s">
        <v>47</v>
      </c>
      <c r="AR50" s="80">
        <v>216.30078538000001</v>
      </c>
      <c r="AS50" s="80">
        <v>405.96230370000075</v>
      </c>
      <c r="AT50" s="85">
        <v>331.96436693999999</v>
      </c>
      <c r="AU50" s="80">
        <v>345.92462819999997</v>
      </c>
      <c r="AV50" s="85">
        <v>373.44147670000001</v>
      </c>
      <c r="AW50" s="86">
        <v>398.25398089999999</v>
      </c>
      <c r="AX50" s="83">
        <v>453.91183849999999</v>
      </c>
      <c r="AY50" s="86">
        <v>496.82666130000001</v>
      </c>
      <c r="AZ50" s="76">
        <v>0</v>
      </c>
      <c r="BA50" s="60">
        <f t="shared" si="25"/>
        <v>189.66151832000074</v>
      </c>
      <c r="BB50" s="60">
        <f t="shared" si="13"/>
        <v>-73.997936760000755</v>
      </c>
      <c r="BC50" s="60">
        <f t="shared" si="13"/>
        <v>13.960261259999982</v>
      </c>
      <c r="BD50" s="60">
        <f t="shared" si="13"/>
        <v>27.516848500000037</v>
      </c>
      <c r="BE50" s="60">
        <f t="shared" si="13"/>
        <v>24.812504199999978</v>
      </c>
      <c r="BF50" s="60">
        <f t="shared" si="13"/>
        <v>55.6578576</v>
      </c>
      <c r="BG50" s="60">
        <f t="shared" si="13"/>
        <v>42.914822800000024</v>
      </c>
      <c r="BH50" s="59">
        <f t="shared" si="14"/>
        <v>1</v>
      </c>
      <c r="BI50" s="60">
        <f t="shared" si="35"/>
        <v>1.8768415611011349</v>
      </c>
      <c r="BJ50" s="60">
        <f t="shared" si="35"/>
        <v>0.81772214788030173</v>
      </c>
      <c r="BK50" s="60">
        <f t="shared" si="35"/>
        <v>1.0420534932368906</v>
      </c>
      <c r="BL50" s="60">
        <f t="shared" si="33"/>
        <v>1.0795457919350306</v>
      </c>
      <c r="BM50" s="60">
        <f t="shared" si="33"/>
        <v>1.0664428183480348</v>
      </c>
      <c r="BN50" s="60">
        <f t="shared" si="33"/>
        <v>1.1397546798508349</v>
      </c>
      <c r="BO50" s="60">
        <f t="shared" si="33"/>
        <v>1.0945444008286205</v>
      </c>
      <c r="BP50" s="76">
        <f t="shared" si="38"/>
        <v>100</v>
      </c>
      <c r="BQ50" s="60">
        <f t="shared" si="37"/>
        <v>187.68415611011349</v>
      </c>
      <c r="BR50" s="60">
        <f t="shared" si="37"/>
        <v>81.772214788030169</v>
      </c>
      <c r="BS50" s="60">
        <f t="shared" si="37"/>
        <v>104.20534932368906</v>
      </c>
      <c r="BT50" s="60">
        <f t="shared" si="37"/>
        <v>107.95457919350306</v>
      </c>
      <c r="BU50" s="60">
        <f t="shared" si="37"/>
        <v>106.64428183480348</v>
      </c>
      <c r="BV50" s="60">
        <f t="shared" si="37"/>
        <v>113.97546798508348</v>
      </c>
      <c r="BW50" s="60">
        <f t="shared" si="37"/>
        <v>109.45444008286205</v>
      </c>
      <c r="BX50" s="76">
        <f t="shared" si="17"/>
        <v>0</v>
      </c>
      <c r="BY50" s="60">
        <f t="shared" si="17"/>
        <v>87.684156110113491</v>
      </c>
      <c r="BZ50" s="60">
        <f t="shared" si="17"/>
        <v>-18.227785211969831</v>
      </c>
      <c r="CA50" s="60">
        <f t="shared" si="17"/>
        <v>4.2053493236890631</v>
      </c>
      <c r="CB50" s="60">
        <f t="shared" si="7"/>
        <v>7.954579193503065</v>
      </c>
      <c r="CC50" s="60">
        <f t="shared" si="7"/>
        <v>6.6442818348034791</v>
      </c>
      <c r="CD50" s="60">
        <f t="shared" si="7"/>
        <v>13.975467985083483</v>
      </c>
      <c r="CE50" s="61">
        <f t="shared" si="7"/>
        <v>9.4544400828620496</v>
      </c>
      <c r="CG50" s="88" t="s">
        <v>47</v>
      </c>
      <c r="CH50" s="138">
        <f t="shared" si="18"/>
        <v>377.82325520250009</v>
      </c>
      <c r="CI50" s="139">
        <f t="shared" si="27"/>
        <v>40.075125131428571</v>
      </c>
      <c r="CJ50" s="139">
        <f t="shared" si="19"/>
        <v>1.1261400385969444</v>
      </c>
      <c r="CK50" s="139">
        <f t="shared" si="20"/>
        <v>112.61400385969445</v>
      </c>
      <c r="CL50" s="140">
        <f t="shared" si="21"/>
        <v>12.614003859694449</v>
      </c>
    </row>
    <row r="51" spans="1:90" ht="48" x14ac:dyDescent="0.25">
      <c r="A51" s="37" t="s">
        <v>48</v>
      </c>
      <c r="B51" s="80">
        <v>153.52700866999999</v>
      </c>
      <c r="C51" s="80">
        <v>178.0827373999997</v>
      </c>
      <c r="D51" s="85">
        <v>161.94289866999998</v>
      </c>
      <c r="E51" s="80">
        <v>179.03461110000001</v>
      </c>
      <c r="F51" s="85">
        <v>200.4879334</v>
      </c>
      <c r="G51" s="86">
        <v>200.24425550000001</v>
      </c>
      <c r="H51" s="83">
        <v>242.67654390000001</v>
      </c>
      <c r="I51" s="86">
        <v>233.4602946</v>
      </c>
      <c r="J51" s="76">
        <f t="shared" si="22"/>
        <v>0</v>
      </c>
      <c r="K51" s="60">
        <f t="shared" si="30"/>
        <v>24.555728729999714</v>
      </c>
      <c r="L51" s="60">
        <f t="shared" si="30"/>
        <v>8.4158899999999903</v>
      </c>
      <c r="M51" s="60">
        <f t="shared" si="30"/>
        <v>25.50760243000002</v>
      </c>
      <c r="N51" s="60">
        <f t="shared" si="30"/>
        <v>46.960924730000016</v>
      </c>
      <c r="O51" s="60">
        <f t="shared" si="30"/>
        <v>46.717246830000022</v>
      </c>
      <c r="P51" s="60">
        <f t="shared" si="30"/>
        <v>89.149535230000026</v>
      </c>
      <c r="Q51" s="61">
        <f t="shared" si="30"/>
        <v>79.933285930000011</v>
      </c>
      <c r="R51" s="59">
        <f t="shared" si="36"/>
        <v>1</v>
      </c>
      <c r="S51" s="60">
        <f t="shared" si="36"/>
        <v>1.1599440316249583</v>
      </c>
      <c r="T51" s="60">
        <f t="shared" si="36"/>
        <v>1.0548169997768249</v>
      </c>
      <c r="U51" s="60">
        <f t="shared" si="36"/>
        <v>1.1661440723099579</v>
      </c>
      <c r="V51" s="60">
        <f t="shared" si="34"/>
        <v>1.3058805426929185</v>
      </c>
      <c r="W51" s="60">
        <f t="shared" si="34"/>
        <v>1.3042933437882376</v>
      </c>
      <c r="X51" s="60">
        <f t="shared" si="34"/>
        <v>1.5806765597942658</v>
      </c>
      <c r="Y51" s="60">
        <f t="shared" si="34"/>
        <v>1.5206464101818939</v>
      </c>
      <c r="Z51" s="76">
        <f t="shared" si="39"/>
        <v>100</v>
      </c>
      <c r="AA51" s="60">
        <f t="shared" si="39"/>
        <v>115.99440316249583</v>
      </c>
      <c r="AB51" s="60">
        <f t="shared" si="39"/>
        <v>105.48169997768248</v>
      </c>
      <c r="AC51" s="60">
        <f t="shared" si="39"/>
        <v>116.61440723099578</v>
      </c>
      <c r="AD51" s="60">
        <f t="shared" si="39"/>
        <v>130.58805426929186</v>
      </c>
      <c r="AE51" s="60">
        <f t="shared" si="39"/>
        <v>130.42933437882377</v>
      </c>
      <c r="AF51" s="60">
        <f t="shared" si="39"/>
        <v>158.06765597942658</v>
      </c>
      <c r="AG51" s="77">
        <f t="shared" si="39"/>
        <v>152.06464101818941</v>
      </c>
      <c r="AH51" s="76">
        <f t="shared" si="32"/>
        <v>0</v>
      </c>
      <c r="AI51" s="60">
        <f t="shared" si="32"/>
        <v>15.994403162495828</v>
      </c>
      <c r="AJ51" s="60">
        <f t="shared" si="32"/>
        <v>5.4816999776824815</v>
      </c>
      <c r="AK51" s="60">
        <f t="shared" si="31"/>
        <v>16.614407230995781</v>
      </c>
      <c r="AL51" s="60">
        <f t="shared" si="31"/>
        <v>30.58805426929186</v>
      </c>
      <c r="AM51" s="60">
        <f t="shared" si="31"/>
        <v>30.429334378823768</v>
      </c>
      <c r="AN51" s="60">
        <f t="shared" si="31"/>
        <v>58.067655979426576</v>
      </c>
      <c r="AO51" s="61">
        <f t="shared" si="31"/>
        <v>52.064641018189405</v>
      </c>
      <c r="AQ51" s="37" t="s">
        <v>48</v>
      </c>
      <c r="AR51" s="80">
        <v>153.52700866999999</v>
      </c>
      <c r="AS51" s="80">
        <v>178.0827373999997</v>
      </c>
      <c r="AT51" s="85">
        <v>161.94289866999998</v>
      </c>
      <c r="AU51" s="80">
        <v>179.03461110000001</v>
      </c>
      <c r="AV51" s="85">
        <v>200.4879334</v>
      </c>
      <c r="AW51" s="86">
        <v>200.24425550000001</v>
      </c>
      <c r="AX51" s="83">
        <v>242.67654390000001</v>
      </c>
      <c r="AY51" s="86">
        <v>233.4602946</v>
      </c>
      <c r="AZ51" s="76">
        <v>0</v>
      </c>
      <c r="BA51" s="60">
        <f t="shared" si="25"/>
        <v>24.555728729999714</v>
      </c>
      <c r="BB51" s="60">
        <f t="shared" si="13"/>
        <v>-16.139838729999724</v>
      </c>
      <c r="BC51" s="60">
        <f t="shared" si="13"/>
        <v>17.09171243000003</v>
      </c>
      <c r="BD51" s="60">
        <f t="shared" si="13"/>
        <v>21.453322299999996</v>
      </c>
      <c r="BE51" s="60">
        <f t="shared" si="13"/>
        <v>-0.24367789999999445</v>
      </c>
      <c r="BF51" s="60">
        <f t="shared" si="13"/>
        <v>42.432288400000004</v>
      </c>
      <c r="BG51" s="60">
        <f t="shared" si="13"/>
        <v>-9.2162493000000154</v>
      </c>
      <c r="BH51" s="59">
        <f t="shared" si="14"/>
        <v>1</v>
      </c>
      <c r="BI51" s="60">
        <f t="shared" si="35"/>
        <v>1.1599440316249583</v>
      </c>
      <c r="BJ51" s="60">
        <f t="shared" si="35"/>
        <v>0.90936887558198687</v>
      </c>
      <c r="BK51" s="60">
        <f t="shared" si="35"/>
        <v>1.1055415987386317</v>
      </c>
      <c r="BL51" s="60">
        <f t="shared" si="33"/>
        <v>1.1198277928954039</v>
      </c>
      <c r="BM51" s="60">
        <f t="shared" si="33"/>
        <v>0.99878457573048141</v>
      </c>
      <c r="BN51" s="60">
        <f t="shared" si="33"/>
        <v>1.2119026500612897</v>
      </c>
      <c r="BO51" s="60">
        <f t="shared" si="33"/>
        <v>0.96202249648075688</v>
      </c>
      <c r="BP51" s="76">
        <f t="shared" si="38"/>
        <v>100</v>
      </c>
      <c r="BQ51" s="60">
        <f t="shared" si="37"/>
        <v>115.99440316249583</v>
      </c>
      <c r="BR51" s="60">
        <f t="shared" si="37"/>
        <v>90.936887558198691</v>
      </c>
      <c r="BS51" s="60">
        <f t="shared" si="37"/>
        <v>110.55415987386317</v>
      </c>
      <c r="BT51" s="60">
        <f t="shared" si="37"/>
        <v>111.98277928954039</v>
      </c>
      <c r="BU51" s="60">
        <f t="shared" si="37"/>
        <v>99.878457573048138</v>
      </c>
      <c r="BV51" s="60">
        <f t="shared" si="37"/>
        <v>121.19026500612897</v>
      </c>
      <c r="BW51" s="60">
        <f t="shared" si="37"/>
        <v>96.202249648075693</v>
      </c>
      <c r="BX51" s="76">
        <f t="shared" si="17"/>
        <v>0</v>
      </c>
      <c r="BY51" s="60">
        <f t="shared" si="17"/>
        <v>15.994403162495828</v>
      </c>
      <c r="BZ51" s="60">
        <f t="shared" si="17"/>
        <v>-9.0631124418013087</v>
      </c>
      <c r="CA51" s="60">
        <f t="shared" si="17"/>
        <v>10.554159873863171</v>
      </c>
      <c r="CB51" s="60">
        <f t="shared" si="7"/>
        <v>11.982779289540389</v>
      </c>
      <c r="CC51" s="60">
        <f t="shared" si="7"/>
        <v>-0.12154242695186213</v>
      </c>
      <c r="CD51" s="60">
        <f t="shared" si="7"/>
        <v>21.190265006128968</v>
      </c>
      <c r="CE51" s="61">
        <f t="shared" si="7"/>
        <v>-3.7977503519243072</v>
      </c>
      <c r="CG51" s="88" t="s">
        <v>48</v>
      </c>
      <c r="CH51" s="138">
        <f t="shared" si="18"/>
        <v>193.68203540499997</v>
      </c>
      <c r="CI51" s="139">
        <f t="shared" si="27"/>
        <v>11.419040847142858</v>
      </c>
      <c r="CJ51" s="139">
        <f t="shared" si="19"/>
        <v>1.0617054200001252</v>
      </c>
      <c r="CK51" s="139">
        <f t="shared" si="20"/>
        <v>106.17054200001252</v>
      </c>
      <c r="CL51" s="140">
        <f t="shared" si="21"/>
        <v>6.1705420000125173</v>
      </c>
    </row>
    <row r="52" spans="1:90" ht="24" x14ac:dyDescent="0.25">
      <c r="A52" s="37" t="s">
        <v>49</v>
      </c>
      <c r="B52" s="80">
        <v>484.60166600000002</v>
      </c>
      <c r="C52" s="80">
        <v>845.02367339999614</v>
      </c>
      <c r="D52" s="85">
        <v>575.11812354999995</v>
      </c>
      <c r="E52" s="80">
        <v>695.39140410000005</v>
      </c>
      <c r="F52" s="85">
        <v>718.04863550000005</v>
      </c>
      <c r="G52" s="86">
        <v>740.01233160000004</v>
      </c>
      <c r="H52" s="83">
        <v>740.10679670000002</v>
      </c>
      <c r="I52" s="86">
        <v>794.63693109999997</v>
      </c>
      <c r="J52" s="76">
        <f t="shared" si="22"/>
        <v>0</v>
      </c>
      <c r="K52" s="60">
        <f t="shared" si="30"/>
        <v>360.42200739999612</v>
      </c>
      <c r="L52" s="60">
        <f t="shared" si="30"/>
        <v>90.516457549999927</v>
      </c>
      <c r="M52" s="60">
        <f t="shared" si="30"/>
        <v>210.78973810000002</v>
      </c>
      <c r="N52" s="60">
        <f t="shared" si="30"/>
        <v>233.44696950000002</v>
      </c>
      <c r="O52" s="60">
        <f t="shared" si="30"/>
        <v>255.41066560000002</v>
      </c>
      <c r="P52" s="60">
        <f t="shared" si="30"/>
        <v>255.5051307</v>
      </c>
      <c r="Q52" s="61">
        <f t="shared" si="30"/>
        <v>310.03526509999995</v>
      </c>
      <c r="R52" s="59">
        <f t="shared" si="36"/>
        <v>1</v>
      </c>
      <c r="S52" s="60">
        <f t="shared" si="36"/>
        <v>1.7437490060135206</v>
      </c>
      <c r="T52" s="60">
        <f t="shared" si="36"/>
        <v>1.186785279334966</v>
      </c>
      <c r="U52" s="60">
        <f t="shared" si="36"/>
        <v>1.4349752650251928</v>
      </c>
      <c r="V52" s="60">
        <f t="shared" si="34"/>
        <v>1.481729605733547</v>
      </c>
      <c r="W52" s="60">
        <f t="shared" si="34"/>
        <v>1.5270528013413804</v>
      </c>
      <c r="X52" s="60">
        <f t="shared" si="34"/>
        <v>1.5272477348437346</v>
      </c>
      <c r="Y52" s="60">
        <f t="shared" si="34"/>
        <v>1.6397734198049578</v>
      </c>
      <c r="Z52" s="76">
        <f t="shared" si="39"/>
        <v>100</v>
      </c>
      <c r="AA52" s="60">
        <f t="shared" si="39"/>
        <v>174.37490060135207</v>
      </c>
      <c r="AB52" s="60">
        <f t="shared" si="39"/>
        <v>118.6785279334966</v>
      </c>
      <c r="AC52" s="60">
        <f t="shared" si="39"/>
        <v>143.49752650251929</v>
      </c>
      <c r="AD52" s="60">
        <f t="shared" si="39"/>
        <v>148.17296057335469</v>
      </c>
      <c r="AE52" s="60">
        <f t="shared" si="39"/>
        <v>152.70528013413804</v>
      </c>
      <c r="AF52" s="60">
        <f t="shared" si="39"/>
        <v>152.72477348437346</v>
      </c>
      <c r="AG52" s="77">
        <f t="shared" si="39"/>
        <v>163.97734198049579</v>
      </c>
      <c r="AH52" s="76">
        <f t="shared" si="32"/>
        <v>0</v>
      </c>
      <c r="AI52" s="60">
        <f t="shared" si="32"/>
        <v>74.374900601352067</v>
      </c>
      <c r="AJ52" s="60">
        <f t="shared" si="32"/>
        <v>18.678527933496596</v>
      </c>
      <c r="AK52" s="60">
        <f t="shared" si="31"/>
        <v>43.497526502519293</v>
      </c>
      <c r="AL52" s="60">
        <f t="shared" si="31"/>
        <v>48.172960573354686</v>
      </c>
      <c r="AM52" s="60">
        <f t="shared" si="31"/>
        <v>52.705280134138036</v>
      </c>
      <c r="AN52" s="60">
        <f t="shared" si="31"/>
        <v>52.724773484373458</v>
      </c>
      <c r="AO52" s="61">
        <f t="shared" si="31"/>
        <v>63.977341980495794</v>
      </c>
      <c r="AQ52" s="37" t="s">
        <v>49</v>
      </c>
      <c r="AR52" s="80">
        <v>484.60166600000002</v>
      </c>
      <c r="AS52" s="80">
        <v>845.02367339999614</v>
      </c>
      <c r="AT52" s="85">
        <v>575.11812354999995</v>
      </c>
      <c r="AU52" s="80">
        <v>695.39140410000005</v>
      </c>
      <c r="AV52" s="85">
        <v>718.04863550000005</v>
      </c>
      <c r="AW52" s="86">
        <v>740.01233160000004</v>
      </c>
      <c r="AX52" s="83">
        <v>740.10679670000002</v>
      </c>
      <c r="AY52" s="86">
        <v>794.63693109999997</v>
      </c>
      <c r="AZ52" s="76">
        <v>0</v>
      </c>
      <c r="BA52" s="60">
        <f t="shared" si="25"/>
        <v>360.42200739999612</v>
      </c>
      <c r="BB52" s="60">
        <f t="shared" si="13"/>
        <v>-269.90554984999619</v>
      </c>
      <c r="BC52" s="60">
        <f t="shared" si="13"/>
        <v>120.27328055000009</v>
      </c>
      <c r="BD52" s="60">
        <f t="shared" si="13"/>
        <v>22.657231400000001</v>
      </c>
      <c r="BE52" s="60">
        <f t="shared" si="13"/>
        <v>21.963696099999993</v>
      </c>
      <c r="BF52" s="60">
        <f t="shared" si="13"/>
        <v>9.4465099999979429E-2</v>
      </c>
      <c r="BG52" s="60">
        <f t="shared" si="13"/>
        <v>54.530134399999952</v>
      </c>
      <c r="BH52" s="59">
        <f t="shared" si="14"/>
        <v>1</v>
      </c>
      <c r="BI52" s="60">
        <f t="shared" si="35"/>
        <v>1.7437490060135206</v>
      </c>
      <c r="BJ52" s="60">
        <f t="shared" si="35"/>
        <v>0.68059409653694392</v>
      </c>
      <c r="BK52" s="60">
        <f t="shared" si="35"/>
        <v>1.2091279610657997</v>
      </c>
      <c r="BL52" s="60">
        <f t="shared" si="33"/>
        <v>1.0325819837093382</v>
      </c>
      <c r="BM52" s="60">
        <f t="shared" si="33"/>
        <v>1.0305880340329676</v>
      </c>
      <c r="BN52" s="60">
        <f t="shared" si="33"/>
        <v>1.0001276534132826</v>
      </c>
      <c r="BO52" s="60">
        <f t="shared" si="33"/>
        <v>1.0736787375053705</v>
      </c>
      <c r="BP52" s="76">
        <f t="shared" si="38"/>
        <v>100</v>
      </c>
      <c r="BQ52" s="60">
        <f t="shared" si="37"/>
        <v>174.37490060135207</v>
      </c>
      <c r="BR52" s="60">
        <f t="shared" si="37"/>
        <v>68.059409653694388</v>
      </c>
      <c r="BS52" s="60">
        <f t="shared" si="37"/>
        <v>120.91279610657996</v>
      </c>
      <c r="BT52" s="60">
        <f t="shared" si="37"/>
        <v>103.25819837093381</v>
      </c>
      <c r="BU52" s="60">
        <f t="shared" si="37"/>
        <v>103.05880340329676</v>
      </c>
      <c r="BV52" s="60">
        <f t="shared" si="37"/>
        <v>100.01276534132826</v>
      </c>
      <c r="BW52" s="60">
        <f t="shared" si="37"/>
        <v>107.36787375053704</v>
      </c>
      <c r="BX52" s="76">
        <f t="shared" si="17"/>
        <v>0</v>
      </c>
      <c r="BY52" s="60">
        <f t="shared" si="17"/>
        <v>74.374900601352067</v>
      </c>
      <c r="BZ52" s="60">
        <f t="shared" si="17"/>
        <v>-31.940590346305612</v>
      </c>
      <c r="CA52" s="60">
        <f t="shared" si="17"/>
        <v>20.912796106579961</v>
      </c>
      <c r="CB52" s="60">
        <f t="shared" si="7"/>
        <v>3.2581983709338118</v>
      </c>
      <c r="CC52" s="60">
        <f t="shared" si="7"/>
        <v>3.0588034032967641</v>
      </c>
      <c r="CD52" s="60">
        <f t="shared" si="7"/>
        <v>1.276534132826157E-2</v>
      </c>
      <c r="CE52" s="61">
        <f t="shared" si="7"/>
        <v>7.3678737505370435</v>
      </c>
      <c r="CG52" s="88" t="s">
        <v>49</v>
      </c>
      <c r="CH52" s="138">
        <f t="shared" si="18"/>
        <v>699.11744524374956</v>
      </c>
      <c r="CI52" s="139">
        <f t="shared" si="27"/>
        <v>44.290752157142848</v>
      </c>
      <c r="CJ52" s="139">
        <f t="shared" si="19"/>
        <v>1.0732067759992909</v>
      </c>
      <c r="CK52" s="139">
        <f t="shared" si="20"/>
        <v>107.3206775999291</v>
      </c>
      <c r="CL52" s="140">
        <f t="shared" si="21"/>
        <v>7.3206775999290983</v>
      </c>
    </row>
    <row r="53" spans="1:90" ht="24" x14ac:dyDescent="0.25">
      <c r="A53" s="37" t="s">
        <v>50</v>
      </c>
      <c r="B53" s="80">
        <v>220.86125046000001</v>
      </c>
      <c r="C53" s="80">
        <v>283.29332109999893</v>
      </c>
      <c r="D53" s="85">
        <v>266.96478937000001</v>
      </c>
      <c r="E53" s="80">
        <v>280.35661579999999</v>
      </c>
      <c r="F53" s="85">
        <v>283.90092510000005</v>
      </c>
      <c r="G53" s="86">
        <v>268.48856510000002</v>
      </c>
      <c r="H53" s="83">
        <v>307.28466250000002</v>
      </c>
      <c r="I53" s="86">
        <v>311.37624849999997</v>
      </c>
      <c r="J53" s="76">
        <f t="shared" si="22"/>
        <v>0</v>
      </c>
      <c r="K53" s="60">
        <f t="shared" si="30"/>
        <v>62.432070639998926</v>
      </c>
      <c r="L53" s="60">
        <f t="shared" si="30"/>
        <v>46.103538909999997</v>
      </c>
      <c r="M53" s="60">
        <f t="shared" si="30"/>
        <v>59.495365339999978</v>
      </c>
      <c r="N53" s="60">
        <f t="shared" si="30"/>
        <v>63.039674640000044</v>
      </c>
      <c r="O53" s="60">
        <f t="shared" si="30"/>
        <v>47.627314640000009</v>
      </c>
      <c r="P53" s="60">
        <f t="shared" si="30"/>
        <v>86.423412040000017</v>
      </c>
      <c r="Q53" s="61">
        <f t="shared" si="30"/>
        <v>90.514998039999966</v>
      </c>
      <c r="R53" s="59">
        <f t="shared" si="36"/>
        <v>1</v>
      </c>
      <c r="S53" s="60">
        <f t="shared" si="36"/>
        <v>1.2826755282330793</v>
      </c>
      <c r="T53" s="60">
        <f t="shared" si="36"/>
        <v>1.2087443533620208</v>
      </c>
      <c r="U53" s="60">
        <f t="shared" si="36"/>
        <v>1.2693789210016952</v>
      </c>
      <c r="V53" s="60">
        <f t="shared" si="34"/>
        <v>1.285426594790638</v>
      </c>
      <c r="W53" s="60">
        <f t="shared" si="34"/>
        <v>1.2156435976922342</v>
      </c>
      <c r="X53" s="60">
        <f t="shared" si="34"/>
        <v>1.3913018325306099</v>
      </c>
      <c r="Y53" s="60">
        <f t="shared" si="34"/>
        <v>1.4098274271809987</v>
      </c>
      <c r="Z53" s="76">
        <f t="shared" si="39"/>
        <v>100</v>
      </c>
      <c r="AA53" s="60">
        <f t="shared" si="39"/>
        <v>128.26755282330794</v>
      </c>
      <c r="AB53" s="60">
        <f t="shared" si="39"/>
        <v>120.87443533620208</v>
      </c>
      <c r="AC53" s="60">
        <f t="shared" si="39"/>
        <v>126.93789210016952</v>
      </c>
      <c r="AD53" s="60">
        <f t="shared" si="39"/>
        <v>128.54265947906381</v>
      </c>
      <c r="AE53" s="60">
        <f t="shared" si="39"/>
        <v>121.56435976922342</v>
      </c>
      <c r="AF53" s="60">
        <f t="shared" si="39"/>
        <v>139.13018325306098</v>
      </c>
      <c r="AG53" s="77">
        <f t="shared" si="39"/>
        <v>140.98274271809987</v>
      </c>
      <c r="AH53" s="76">
        <f t="shared" si="32"/>
        <v>0</v>
      </c>
      <c r="AI53" s="60">
        <f t="shared" si="32"/>
        <v>28.267552823307938</v>
      </c>
      <c r="AJ53" s="60">
        <f t="shared" si="32"/>
        <v>20.874435336202083</v>
      </c>
      <c r="AK53" s="60">
        <f t="shared" si="31"/>
        <v>26.93789210016952</v>
      </c>
      <c r="AL53" s="60">
        <f t="shared" si="31"/>
        <v>28.542659479063815</v>
      </c>
      <c r="AM53" s="60">
        <f t="shared" si="31"/>
        <v>21.564359769223415</v>
      </c>
      <c r="AN53" s="60">
        <f t="shared" si="31"/>
        <v>39.130183253060977</v>
      </c>
      <c r="AO53" s="61">
        <f t="shared" si="31"/>
        <v>40.982742718099871</v>
      </c>
      <c r="AQ53" s="37" t="s">
        <v>50</v>
      </c>
      <c r="AR53" s="80">
        <v>220.86125046000001</v>
      </c>
      <c r="AS53" s="80">
        <v>283.29332109999893</v>
      </c>
      <c r="AT53" s="85">
        <v>266.96478937000001</v>
      </c>
      <c r="AU53" s="80">
        <v>280.35661579999999</v>
      </c>
      <c r="AV53" s="85">
        <v>283.90092510000005</v>
      </c>
      <c r="AW53" s="86">
        <v>268.48856510000002</v>
      </c>
      <c r="AX53" s="83">
        <v>307.28466250000002</v>
      </c>
      <c r="AY53" s="86">
        <v>311.37624849999997</v>
      </c>
      <c r="AZ53" s="76">
        <v>0</v>
      </c>
      <c r="BA53" s="60">
        <f t="shared" si="25"/>
        <v>62.432070639998926</v>
      </c>
      <c r="BB53" s="60">
        <f t="shared" si="13"/>
        <v>-16.328531729998929</v>
      </c>
      <c r="BC53" s="60">
        <f t="shared" si="13"/>
        <v>13.391826429999981</v>
      </c>
      <c r="BD53" s="60">
        <f t="shared" si="13"/>
        <v>3.5443093000000658</v>
      </c>
      <c r="BE53" s="60">
        <f t="shared" si="13"/>
        <v>-15.412360000000035</v>
      </c>
      <c r="BF53" s="60">
        <f t="shared" si="13"/>
        <v>38.796097400000008</v>
      </c>
      <c r="BG53" s="60">
        <f t="shared" si="13"/>
        <v>4.0915859999999498</v>
      </c>
      <c r="BH53" s="59">
        <f t="shared" si="14"/>
        <v>1</v>
      </c>
      <c r="BI53" s="60">
        <f t="shared" si="35"/>
        <v>1.2826755282330793</v>
      </c>
      <c r="BJ53" s="60">
        <f t="shared" si="35"/>
        <v>0.94236174835821429</v>
      </c>
      <c r="BK53" s="60">
        <f t="shared" si="35"/>
        <v>1.0501632685778632</v>
      </c>
      <c r="BL53" s="60">
        <f t="shared" si="33"/>
        <v>1.0126421461105397</v>
      </c>
      <c r="BM53" s="60">
        <f t="shared" si="33"/>
        <v>0.94571218817067526</v>
      </c>
      <c r="BN53" s="60">
        <f t="shared" si="33"/>
        <v>1.1444981367662723</v>
      </c>
      <c r="BO53" s="60">
        <f t="shared" si="33"/>
        <v>1.0133152952272715</v>
      </c>
      <c r="BP53" s="76">
        <f t="shared" si="38"/>
        <v>100</v>
      </c>
      <c r="BQ53" s="60">
        <f t="shared" si="37"/>
        <v>128.26755282330794</v>
      </c>
      <c r="BR53" s="60">
        <f t="shared" si="37"/>
        <v>94.23617483582143</v>
      </c>
      <c r="BS53" s="60">
        <f t="shared" si="37"/>
        <v>105.01632685778632</v>
      </c>
      <c r="BT53" s="60">
        <f t="shared" si="37"/>
        <v>101.26421461105397</v>
      </c>
      <c r="BU53" s="60">
        <f t="shared" si="37"/>
        <v>94.571218817067532</v>
      </c>
      <c r="BV53" s="60">
        <f t="shared" si="37"/>
        <v>114.44981367662723</v>
      </c>
      <c r="BW53" s="60">
        <f t="shared" si="37"/>
        <v>101.33152952272715</v>
      </c>
      <c r="BX53" s="76">
        <f t="shared" si="17"/>
        <v>0</v>
      </c>
      <c r="BY53" s="60">
        <f t="shared" si="17"/>
        <v>28.267552823307938</v>
      </c>
      <c r="BZ53" s="60">
        <f t="shared" si="17"/>
        <v>-5.76382516417857</v>
      </c>
      <c r="CA53" s="60">
        <f t="shared" si="17"/>
        <v>5.0163268577863249</v>
      </c>
      <c r="CB53" s="60">
        <f t="shared" si="7"/>
        <v>1.2642146110539727</v>
      </c>
      <c r="CC53" s="60">
        <f t="shared" si="7"/>
        <v>-5.4287811829324681</v>
      </c>
      <c r="CD53" s="60">
        <f t="shared" si="7"/>
        <v>14.44981367662723</v>
      </c>
      <c r="CE53" s="61">
        <f t="shared" si="7"/>
        <v>1.331529522727152</v>
      </c>
      <c r="CG53" s="88" t="s">
        <v>50</v>
      </c>
      <c r="CH53" s="138">
        <f t="shared" si="18"/>
        <v>277.81579724124981</v>
      </c>
      <c r="CI53" s="139">
        <f t="shared" si="27"/>
        <v>12.930714005714281</v>
      </c>
      <c r="CJ53" s="139">
        <f t="shared" si="19"/>
        <v>1.0502904635148298</v>
      </c>
      <c r="CK53" s="139">
        <f t="shared" si="20"/>
        <v>105.02904635148298</v>
      </c>
      <c r="CL53" s="140">
        <f t="shared" si="21"/>
        <v>5.0290463514829753</v>
      </c>
    </row>
    <row r="54" spans="1:90" ht="36" x14ac:dyDescent="0.25">
      <c r="A54" s="37" t="s">
        <v>51</v>
      </c>
      <c r="B54" s="80">
        <v>830.62040502000002</v>
      </c>
      <c r="C54" s="80">
        <v>977.86471980000238</v>
      </c>
      <c r="D54" s="85">
        <v>834.15519277999999</v>
      </c>
      <c r="E54" s="80">
        <v>1075.246183</v>
      </c>
      <c r="F54" s="85">
        <v>1166.6912095999999</v>
      </c>
      <c r="G54" s="86">
        <v>1295.5948682999999</v>
      </c>
      <c r="H54" s="83">
        <v>1217.2579519000001</v>
      </c>
      <c r="I54" s="86">
        <v>1519.6094916</v>
      </c>
      <c r="J54" s="76">
        <f t="shared" si="22"/>
        <v>0</v>
      </c>
      <c r="K54" s="60">
        <f t="shared" si="30"/>
        <v>147.24431478000236</v>
      </c>
      <c r="L54" s="60">
        <f t="shared" si="30"/>
        <v>3.534787759999972</v>
      </c>
      <c r="M54" s="60">
        <f t="shared" si="30"/>
        <v>244.62577797999995</v>
      </c>
      <c r="N54" s="60">
        <f t="shared" si="30"/>
        <v>336.07080457999984</v>
      </c>
      <c r="O54" s="60">
        <f t="shared" si="30"/>
        <v>464.9744632799999</v>
      </c>
      <c r="P54" s="60">
        <f t="shared" si="30"/>
        <v>386.63754688000006</v>
      </c>
      <c r="Q54" s="61">
        <f t="shared" si="30"/>
        <v>688.98908657999993</v>
      </c>
      <c r="R54" s="59">
        <f t="shared" si="36"/>
        <v>1</v>
      </c>
      <c r="S54" s="60">
        <f t="shared" si="36"/>
        <v>1.1772702836218634</v>
      </c>
      <c r="T54" s="60">
        <f t="shared" si="36"/>
        <v>1.0042555994755689</v>
      </c>
      <c r="U54" s="60">
        <f t="shared" si="36"/>
        <v>1.2945097140662103</v>
      </c>
      <c r="V54" s="60">
        <f t="shared" si="34"/>
        <v>1.4046021534613129</v>
      </c>
      <c r="W54" s="60">
        <f t="shared" si="34"/>
        <v>1.5597917658533853</v>
      </c>
      <c r="X54" s="60">
        <f t="shared" si="34"/>
        <v>1.4654804343154686</v>
      </c>
      <c r="Y54" s="60">
        <f t="shared" si="34"/>
        <v>1.8294873114312791</v>
      </c>
      <c r="Z54" s="76">
        <f t="shared" si="39"/>
        <v>100</v>
      </c>
      <c r="AA54" s="60">
        <f t="shared" si="39"/>
        <v>117.72702836218633</v>
      </c>
      <c r="AB54" s="60">
        <f t="shared" si="39"/>
        <v>100.42555994755689</v>
      </c>
      <c r="AC54" s="60">
        <f t="shared" si="39"/>
        <v>129.45097140662102</v>
      </c>
      <c r="AD54" s="60">
        <f t="shared" si="39"/>
        <v>140.46021534613129</v>
      </c>
      <c r="AE54" s="60">
        <f t="shared" si="39"/>
        <v>155.97917658533854</v>
      </c>
      <c r="AF54" s="60">
        <f t="shared" si="39"/>
        <v>146.54804343154686</v>
      </c>
      <c r="AG54" s="77">
        <f t="shared" si="39"/>
        <v>182.9487311431279</v>
      </c>
      <c r="AH54" s="76">
        <f t="shared" si="32"/>
        <v>0</v>
      </c>
      <c r="AI54" s="60">
        <f t="shared" si="32"/>
        <v>17.727028362186331</v>
      </c>
      <c r="AJ54" s="60">
        <f t="shared" si="32"/>
        <v>0.42555994755689142</v>
      </c>
      <c r="AK54" s="60">
        <f t="shared" si="31"/>
        <v>29.450971406621022</v>
      </c>
      <c r="AL54" s="60">
        <f t="shared" si="31"/>
        <v>40.460215346131292</v>
      </c>
      <c r="AM54" s="60">
        <f t="shared" si="31"/>
        <v>55.979176585338536</v>
      </c>
      <c r="AN54" s="60">
        <f t="shared" si="31"/>
        <v>46.548043431546859</v>
      </c>
      <c r="AO54" s="61">
        <f t="shared" si="31"/>
        <v>82.948731143127901</v>
      </c>
      <c r="AQ54" s="37" t="s">
        <v>51</v>
      </c>
      <c r="AR54" s="80">
        <v>830.62040502000002</v>
      </c>
      <c r="AS54" s="80">
        <v>977.86471980000238</v>
      </c>
      <c r="AT54" s="85">
        <v>834.15519277999999</v>
      </c>
      <c r="AU54" s="80">
        <v>1075.246183</v>
      </c>
      <c r="AV54" s="85">
        <v>1166.6912095999999</v>
      </c>
      <c r="AW54" s="86">
        <v>1295.5948682999999</v>
      </c>
      <c r="AX54" s="83">
        <v>1217.2579519000001</v>
      </c>
      <c r="AY54" s="86">
        <v>1519.6094916</v>
      </c>
      <c r="AZ54" s="76">
        <v>0</v>
      </c>
      <c r="BA54" s="60">
        <f t="shared" si="25"/>
        <v>147.24431478000236</v>
      </c>
      <c r="BB54" s="60">
        <f t="shared" si="13"/>
        <v>-143.70952702000238</v>
      </c>
      <c r="BC54" s="60">
        <f t="shared" si="13"/>
        <v>241.09099021999998</v>
      </c>
      <c r="BD54" s="60">
        <f t="shared" ref="BD54:BG89" si="40">AV54-AU54</f>
        <v>91.445026599999892</v>
      </c>
      <c r="BE54" s="60">
        <f t="shared" si="40"/>
        <v>128.90365870000005</v>
      </c>
      <c r="BF54" s="60">
        <f t="shared" si="40"/>
        <v>-78.336916399999836</v>
      </c>
      <c r="BG54" s="60">
        <f t="shared" si="40"/>
        <v>302.35153969999988</v>
      </c>
      <c r="BH54" s="59">
        <f t="shared" si="14"/>
        <v>1</v>
      </c>
      <c r="BI54" s="60">
        <f t="shared" si="35"/>
        <v>1.1772702836218634</v>
      </c>
      <c r="BJ54" s="60">
        <f t="shared" si="35"/>
        <v>0.8530374149817016</v>
      </c>
      <c r="BK54" s="60">
        <f t="shared" si="35"/>
        <v>1.2890241435967242</v>
      </c>
      <c r="BL54" s="60">
        <f t="shared" si="33"/>
        <v>1.085045664933088</v>
      </c>
      <c r="BM54" s="60">
        <f t="shared" si="33"/>
        <v>1.110486526031335</v>
      </c>
      <c r="BN54" s="60">
        <f t="shared" si="33"/>
        <v>0.93953594729594081</v>
      </c>
      <c r="BO54" s="60">
        <f t="shared" si="33"/>
        <v>1.2483874015594343</v>
      </c>
      <c r="BP54" s="76">
        <f t="shared" si="38"/>
        <v>100</v>
      </c>
      <c r="BQ54" s="60">
        <f t="shared" si="37"/>
        <v>117.72702836218633</v>
      </c>
      <c r="BR54" s="60">
        <f t="shared" si="37"/>
        <v>85.303741498170155</v>
      </c>
      <c r="BS54" s="60">
        <f t="shared" si="37"/>
        <v>128.90241435967243</v>
      </c>
      <c r="BT54" s="60">
        <f t="shared" si="37"/>
        <v>108.5045664933088</v>
      </c>
      <c r="BU54" s="60">
        <f t="shared" si="37"/>
        <v>111.0486526031335</v>
      </c>
      <c r="BV54" s="60">
        <f t="shared" si="37"/>
        <v>93.953594729594087</v>
      </c>
      <c r="BW54" s="60">
        <f t="shared" si="37"/>
        <v>124.83874015594343</v>
      </c>
      <c r="BX54" s="76">
        <f t="shared" si="17"/>
        <v>0</v>
      </c>
      <c r="BY54" s="60">
        <f t="shared" si="17"/>
        <v>17.727028362186331</v>
      </c>
      <c r="BZ54" s="60">
        <f t="shared" si="17"/>
        <v>-14.696258501829845</v>
      </c>
      <c r="CA54" s="60">
        <f t="shared" si="17"/>
        <v>28.902414359672434</v>
      </c>
      <c r="CB54" s="60">
        <f t="shared" si="7"/>
        <v>8.5045664933088005</v>
      </c>
      <c r="CC54" s="60">
        <f t="shared" si="7"/>
        <v>11.048652603133505</v>
      </c>
      <c r="CD54" s="60">
        <f t="shared" si="7"/>
        <v>-6.0464052704059128</v>
      </c>
      <c r="CE54" s="61">
        <f t="shared" si="7"/>
        <v>24.838740155943427</v>
      </c>
      <c r="CG54" s="88" t="s">
        <v>51</v>
      </c>
      <c r="CH54" s="138">
        <f t="shared" si="18"/>
        <v>1114.6300027500001</v>
      </c>
      <c r="CI54" s="139">
        <f t="shared" si="27"/>
        <v>98.427012368571425</v>
      </c>
      <c r="CJ54" s="139">
        <f t="shared" si="19"/>
        <v>1.090123316530438</v>
      </c>
      <c r="CK54" s="139">
        <f t="shared" si="20"/>
        <v>109.0123316530438</v>
      </c>
      <c r="CL54" s="140">
        <f t="shared" si="21"/>
        <v>9.0123316530438018</v>
      </c>
    </row>
    <row r="55" spans="1:90" ht="36" x14ac:dyDescent="0.25">
      <c r="A55" s="37" t="s">
        <v>52</v>
      </c>
      <c r="B55" s="80">
        <v>192.13013536000003</v>
      </c>
      <c r="C55" s="80">
        <v>285.4508701000002</v>
      </c>
      <c r="D55" s="85">
        <v>244.65550311000001</v>
      </c>
      <c r="E55" s="80">
        <v>264.09829580000002</v>
      </c>
      <c r="F55" s="85">
        <v>321.49882200000002</v>
      </c>
      <c r="G55" s="86">
        <v>363.69072219999998</v>
      </c>
      <c r="H55" s="83">
        <v>367.47475500000002</v>
      </c>
      <c r="I55" s="86">
        <v>415.92459980000001</v>
      </c>
      <c r="J55" s="76">
        <f t="shared" si="22"/>
        <v>0</v>
      </c>
      <c r="K55" s="60">
        <f t="shared" si="30"/>
        <v>93.320734740000177</v>
      </c>
      <c r="L55" s="60">
        <f t="shared" si="30"/>
        <v>52.525367749999987</v>
      </c>
      <c r="M55" s="60">
        <f t="shared" si="30"/>
        <v>71.968160439999991</v>
      </c>
      <c r="N55" s="60">
        <f t="shared" si="30"/>
        <v>129.36868663999999</v>
      </c>
      <c r="O55" s="60">
        <f t="shared" si="30"/>
        <v>171.56058683999996</v>
      </c>
      <c r="P55" s="60">
        <f t="shared" si="30"/>
        <v>175.34461963999999</v>
      </c>
      <c r="Q55" s="61">
        <f t="shared" si="30"/>
        <v>223.79446443999998</v>
      </c>
      <c r="R55" s="59">
        <f t="shared" si="36"/>
        <v>1</v>
      </c>
      <c r="S55" s="60">
        <f t="shared" si="36"/>
        <v>1.4857162806091939</v>
      </c>
      <c r="T55" s="60">
        <f t="shared" si="36"/>
        <v>1.2733843269905663</v>
      </c>
      <c r="U55" s="60">
        <f t="shared" si="36"/>
        <v>1.374580282812746</v>
      </c>
      <c r="V55" s="60">
        <f t="shared" si="34"/>
        <v>1.6733388616918319</v>
      </c>
      <c r="W55" s="60">
        <f t="shared" si="34"/>
        <v>1.8929394991501032</v>
      </c>
      <c r="X55" s="60">
        <f t="shared" si="34"/>
        <v>1.912634654170474</v>
      </c>
      <c r="Y55" s="60">
        <f t="shared" si="34"/>
        <v>2.1648066765823568</v>
      </c>
      <c r="Z55" s="76">
        <f t="shared" si="39"/>
        <v>100</v>
      </c>
      <c r="AA55" s="60">
        <f t="shared" si="39"/>
        <v>148.57162806091938</v>
      </c>
      <c r="AB55" s="60">
        <f t="shared" si="39"/>
        <v>127.33843269905663</v>
      </c>
      <c r="AC55" s="60">
        <f t="shared" si="39"/>
        <v>137.45802828127461</v>
      </c>
      <c r="AD55" s="60">
        <f t="shared" si="39"/>
        <v>167.33388616918319</v>
      </c>
      <c r="AE55" s="60">
        <f t="shared" si="39"/>
        <v>189.29394991501033</v>
      </c>
      <c r="AF55" s="60">
        <f t="shared" si="39"/>
        <v>191.2634654170474</v>
      </c>
      <c r="AG55" s="77">
        <f t="shared" si="39"/>
        <v>216.48066765823569</v>
      </c>
      <c r="AH55" s="76">
        <f t="shared" si="32"/>
        <v>0</v>
      </c>
      <c r="AI55" s="60">
        <f t="shared" si="32"/>
        <v>48.57162806091938</v>
      </c>
      <c r="AJ55" s="60">
        <f t="shared" si="32"/>
        <v>27.338432699056625</v>
      </c>
      <c r="AK55" s="60">
        <f t="shared" si="31"/>
        <v>37.458028281274608</v>
      </c>
      <c r="AL55" s="60">
        <f t="shared" si="31"/>
        <v>67.333886169183188</v>
      </c>
      <c r="AM55" s="60">
        <f t="shared" si="31"/>
        <v>89.29394991501033</v>
      </c>
      <c r="AN55" s="60">
        <f t="shared" si="31"/>
        <v>91.263465417047399</v>
      </c>
      <c r="AO55" s="61">
        <f t="shared" si="31"/>
        <v>116.48066765823569</v>
      </c>
      <c r="AQ55" s="37" t="s">
        <v>52</v>
      </c>
      <c r="AR55" s="80">
        <v>192.13013536000003</v>
      </c>
      <c r="AS55" s="80">
        <v>285.4508701000002</v>
      </c>
      <c r="AT55" s="85">
        <v>244.65550311000001</v>
      </c>
      <c r="AU55" s="80">
        <v>264.09829580000002</v>
      </c>
      <c r="AV55" s="85">
        <v>321.49882200000002</v>
      </c>
      <c r="AW55" s="86">
        <v>363.69072219999998</v>
      </c>
      <c r="AX55" s="83">
        <v>367.47475500000002</v>
      </c>
      <c r="AY55" s="86">
        <v>415.92459980000001</v>
      </c>
      <c r="AZ55" s="76">
        <v>0</v>
      </c>
      <c r="BA55" s="60">
        <f t="shared" si="25"/>
        <v>93.320734740000177</v>
      </c>
      <c r="BB55" s="60">
        <f t="shared" si="25"/>
        <v>-40.79536699000019</v>
      </c>
      <c r="BC55" s="60">
        <f t="shared" si="25"/>
        <v>19.442792690000005</v>
      </c>
      <c r="BD55" s="60">
        <f t="shared" si="40"/>
        <v>57.400526200000002</v>
      </c>
      <c r="BE55" s="60">
        <f t="shared" si="40"/>
        <v>42.191900199999964</v>
      </c>
      <c r="BF55" s="60">
        <f t="shared" si="40"/>
        <v>3.7840328000000341</v>
      </c>
      <c r="BG55" s="60">
        <f t="shared" si="40"/>
        <v>48.449844799999994</v>
      </c>
      <c r="BH55" s="59">
        <f t="shared" si="14"/>
        <v>1</v>
      </c>
      <c r="BI55" s="60">
        <f t="shared" si="35"/>
        <v>1.4857162806091939</v>
      </c>
      <c r="BJ55" s="60">
        <f t="shared" si="35"/>
        <v>0.85708445388269927</v>
      </c>
      <c r="BK55" s="60">
        <f t="shared" si="35"/>
        <v>1.0794700811665712</v>
      </c>
      <c r="BL55" s="60">
        <f t="shared" si="33"/>
        <v>1.2173453108666368</v>
      </c>
      <c r="BM55" s="60">
        <f t="shared" si="33"/>
        <v>1.1312350071379109</v>
      </c>
      <c r="BN55" s="60">
        <f t="shared" si="33"/>
        <v>1.0104045348671806</v>
      </c>
      <c r="BO55" s="60">
        <f t="shared" si="33"/>
        <v>1.1318453693506103</v>
      </c>
      <c r="BP55" s="76">
        <f t="shared" si="38"/>
        <v>100</v>
      </c>
      <c r="BQ55" s="60">
        <f t="shared" si="37"/>
        <v>148.57162806091938</v>
      </c>
      <c r="BR55" s="60">
        <f t="shared" si="37"/>
        <v>85.708445388269922</v>
      </c>
      <c r="BS55" s="60">
        <f t="shared" si="37"/>
        <v>107.94700811665712</v>
      </c>
      <c r="BT55" s="60">
        <f t="shared" si="37"/>
        <v>121.73453108666368</v>
      </c>
      <c r="BU55" s="60">
        <f t="shared" si="37"/>
        <v>113.12350071379109</v>
      </c>
      <c r="BV55" s="60">
        <f t="shared" si="37"/>
        <v>101.04045348671806</v>
      </c>
      <c r="BW55" s="60">
        <f t="shared" si="37"/>
        <v>113.18453693506103</v>
      </c>
      <c r="BX55" s="76">
        <f t="shared" si="17"/>
        <v>0</v>
      </c>
      <c r="BY55" s="60">
        <f t="shared" si="17"/>
        <v>48.57162806091938</v>
      </c>
      <c r="BZ55" s="60">
        <f t="shared" si="17"/>
        <v>-14.291554611730078</v>
      </c>
      <c r="CA55" s="60">
        <f t="shared" si="17"/>
        <v>7.9470081166571163</v>
      </c>
      <c r="CB55" s="60">
        <f t="shared" si="7"/>
        <v>21.734531086663679</v>
      </c>
      <c r="CC55" s="60">
        <f t="shared" si="7"/>
        <v>13.123500713791088</v>
      </c>
      <c r="CD55" s="60">
        <f t="shared" si="7"/>
        <v>1.0404534867180644</v>
      </c>
      <c r="CE55" s="61">
        <f t="shared" si="7"/>
        <v>13.184536935061033</v>
      </c>
      <c r="CG55" s="88" t="s">
        <v>52</v>
      </c>
      <c r="CH55" s="138">
        <f t="shared" si="18"/>
        <v>306.86546292125001</v>
      </c>
      <c r="CI55" s="139">
        <f t="shared" si="27"/>
        <v>31.970637777142855</v>
      </c>
      <c r="CJ55" s="139">
        <f t="shared" si="19"/>
        <v>1.1166498629385386</v>
      </c>
      <c r="CK55" s="139">
        <f t="shared" si="20"/>
        <v>111.66498629385386</v>
      </c>
      <c r="CL55" s="140">
        <f t="shared" si="21"/>
        <v>11.664986293853858</v>
      </c>
    </row>
    <row r="56" spans="1:90" ht="36" x14ac:dyDescent="0.25">
      <c r="A56" s="37" t="s">
        <v>53</v>
      </c>
      <c r="B56" s="80">
        <v>182.38689299000001</v>
      </c>
      <c r="C56" s="80">
        <v>232.1421322999997</v>
      </c>
      <c r="D56" s="85">
        <v>211.31724141000001</v>
      </c>
      <c r="E56" s="80">
        <v>285.29013739999999</v>
      </c>
      <c r="F56" s="85">
        <v>289.83204610000001</v>
      </c>
      <c r="G56" s="86">
        <v>296.37940280000004</v>
      </c>
      <c r="H56" s="83">
        <v>311.36877930000003</v>
      </c>
      <c r="I56" s="86">
        <v>325.7580585</v>
      </c>
      <c r="J56" s="76">
        <f t="shared" si="22"/>
        <v>0</v>
      </c>
      <c r="K56" s="60">
        <f t="shared" si="30"/>
        <v>49.755239309999695</v>
      </c>
      <c r="L56" s="60">
        <f t="shared" si="30"/>
        <v>28.930348420000001</v>
      </c>
      <c r="M56" s="60">
        <f t="shared" si="30"/>
        <v>102.90324440999999</v>
      </c>
      <c r="N56" s="60">
        <f t="shared" si="30"/>
        <v>107.44515311000001</v>
      </c>
      <c r="O56" s="60">
        <f t="shared" si="30"/>
        <v>113.99250981000003</v>
      </c>
      <c r="P56" s="60">
        <f t="shared" si="30"/>
        <v>128.98188631000002</v>
      </c>
      <c r="Q56" s="61">
        <f t="shared" si="30"/>
        <v>143.37116551</v>
      </c>
      <c r="R56" s="59">
        <f t="shared" si="36"/>
        <v>1</v>
      </c>
      <c r="S56" s="60">
        <f t="shared" si="36"/>
        <v>1.2728005203352397</v>
      </c>
      <c r="T56" s="60">
        <f t="shared" si="36"/>
        <v>1.1586207646049775</v>
      </c>
      <c r="U56" s="60">
        <f t="shared" si="36"/>
        <v>1.5642030670243503</v>
      </c>
      <c r="V56" s="60">
        <f t="shared" si="34"/>
        <v>1.5891056717320748</v>
      </c>
      <c r="W56" s="60">
        <f t="shared" si="34"/>
        <v>1.6250038472679615</v>
      </c>
      <c r="X56" s="60">
        <f t="shared" si="34"/>
        <v>1.7071883521644942</v>
      </c>
      <c r="Y56" s="60">
        <f t="shared" si="34"/>
        <v>1.7860826135015131</v>
      </c>
      <c r="Z56" s="76">
        <f t="shared" si="39"/>
        <v>100</v>
      </c>
      <c r="AA56" s="60">
        <f t="shared" si="39"/>
        <v>127.28005203352397</v>
      </c>
      <c r="AB56" s="60">
        <f t="shared" si="39"/>
        <v>115.86207646049775</v>
      </c>
      <c r="AC56" s="60">
        <f t="shared" si="39"/>
        <v>156.42030670243503</v>
      </c>
      <c r="AD56" s="60">
        <f t="shared" si="39"/>
        <v>158.91056717320748</v>
      </c>
      <c r="AE56" s="60">
        <f t="shared" si="39"/>
        <v>162.50038472679614</v>
      </c>
      <c r="AF56" s="60">
        <f t="shared" si="39"/>
        <v>170.71883521644941</v>
      </c>
      <c r="AG56" s="77">
        <f t="shared" si="39"/>
        <v>178.60826135015131</v>
      </c>
      <c r="AH56" s="76">
        <f t="shared" si="32"/>
        <v>0</v>
      </c>
      <c r="AI56" s="60">
        <f t="shared" si="32"/>
        <v>27.280052033523972</v>
      </c>
      <c r="AJ56" s="60">
        <f t="shared" si="32"/>
        <v>15.862076460497747</v>
      </c>
      <c r="AK56" s="60">
        <f t="shared" si="31"/>
        <v>56.420306702435028</v>
      </c>
      <c r="AL56" s="60">
        <f t="shared" si="31"/>
        <v>58.910567173207482</v>
      </c>
      <c r="AM56" s="60">
        <f t="shared" si="31"/>
        <v>62.500384726796142</v>
      </c>
      <c r="AN56" s="60">
        <f t="shared" si="31"/>
        <v>70.718835216449406</v>
      </c>
      <c r="AO56" s="61">
        <f t="shared" si="31"/>
        <v>78.608261350151309</v>
      </c>
      <c r="AQ56" s="37" t="s">
        <v>53</v>
      </c>
      <c r="AR56" s="80">
        <v>182.38689299000001</v>
      </c>
      <c r="AS56" s="80">
        <v>232.1421322999997</v>
      </c>
      <c r="AT56" s="85">
        <v>211.31724141000001</v>
      </c>
      <c r="AU56" s="80">
        <v>285.29013739999999</v>
      </c>
      <c r="AV56" s="85">
        <v>289.83204610000001</v>
      </c>
      <c r="AW56" s="86">
        <v>296.37940280000004</v>
      </c>
      <c r="AX56" s="83">
        <v>311.36877930000003</v>
      </c>
      <c r="AY56" s="86">
        <v>325.7580585</v>
      </c>
      <c r="AZ56" s="76">
        <v>0</v>
      </c>
      <c r="BA56" s="60">
        <f t="shared" si="25"/>
        <v>49.755239309999695</v>
      </c>
      <c r="BB56" s="60">
        <f t="shared" si="25"/>
        <v>-20.824890889999693</v>
      </c>
      <c r="BC56" s="60">
        <f t="shared" si="25"/>
        <v>73.972895989999984</v>
      </c>
      <c r="BD56" s="60">
        <f t="shared" si="40"/>
        <v>4.5419087000000218</v>
      </c>
      <c r="BE56" s="60">
        <f t="shared" si="40"/>
        <v>6.547356700000023</v>
      </c>
      <c r="BF56" s="60">
        <f t="shared" si="40"/>
        <v>14.989376499999992</v>
      </c>
      <c r="BG56" s="60">
        <f t="shared" si="40"/>
        <v>14.389279199999976</v>
      </c>
      <c r="BH56" s="59">
        <f t="shared" si="14"/>
        <v>1</v>
      </c>
      <c r="BI56" s="60">
        <f t="shared" si="35"/>
        <v>1.2728005203352397</v>
      </c>
      <c r="BJ56" s="60">
        <f t="shared" si="35"/>
        <v>0.91029249760191111</v>
      </c>
      <c r="BK56" s="60">
        <f t="shared" si="35"/>
        <v>1.3500561312291455</v>
      </c>
      <c r="BL56" s="60">
        <f t="shared" si="33"/>
        <v>1.0159203144608953</v>
      </c>
      <c r="BM56" s="60">
        <f t="shared" si="33"/>
        <v>1.0225901752000917</v>
      </c>
      <c r="BN56" s="60">
        <f t="shared" si="33"/>
        <v>1.0505749601976051</v>
      </c>
      <c r="BO56" s="60">
        <f t="shared" si="33"/>
        <v>1.0462129800950148</v>
      </c>
      <c r="BP56" s="76">
        <f t="shared" si="38"/>
        <v>100</v>
      </c>
      <c r="BQ56" s="60">
        <f t="shared" si="37"/>
        <v>127.28005203352397</v>
      </c>
      <c r="BR56" s="60">
        <f t="shared" si="37"/>
        <v>91.029249760191107</v>
      </c>
      <c r="BS56" s="60">
        <f t="shared" si="37"/>
        <v>135.00561312291455</v>
      </c>
      <c r="BT56" s="60">
        <f t="shared" si="37"/>
        <v>101.59203144608952</v>
      </c>
      <c r="BU56" s="60">
        <f t="shared" si="37"/>
        <v>102.25901752000917</v>
      </c>
      <c r="BV56" s="60">
        <f t="shared" si="37"/>
        <v>105.05749601976051</v>
      </c>
      <c r="BW56" s="60">
        <f t="shared" si="37"/>
        <v>104.62129800950149</v>
      </c>
      <c r="BX56" s="76">
        <f t="shared" si="17"/>
        <v>0</v>
      </c>
      <c r="BY56" s="60">
        <f t="shared" si="17"/>
        <v>27.280052033523972</v>
      </c>
      <c r="BZ56" s="60">
        <f t="shared" si="17"/>
        <v>-8.9707502398088934</v>
      </c>
      <c r="CA56" s="60">
        <f t="shared" si="17"/>
        <v>35.005613122914554</v>
      </c>
      <c r="CB56" s="60">
        <f t="shared" si="7"/>
        <v>1.5920314460895213</v>
      </c>
      <c r="CC56" s="60">
        <f t="shared" si="7"/>
        <v>2.2590175200091664</v>
      </c>
      <c r="CD56" s="60">
        <f t="shared" si="7"/>
        <v>5.0574960197605066</v>
      </c>
      <c r="CE56" s="61">
        <f t="shared" si="7"/>
        <v>4.6212980095014871</v>
      </c>
      <c r="CG56" s="88" t="s">
        <v>53</v>
      </c>
      <c r="CH56" s="138">
        <f t="shared" si="18"/>
        <v>266.80933634999997</v>
      </c>
      <c r="CI56" s="139">
        <f t="shared" si="27"/>
        <v>20.481595072857143</v>
      </c>
      <c r="CJ56" s="139">
        <f t="shared" si="19"/>
        <v>1.0863904386028229</v>
      </c>
      <c r="CK56" s="139">
        <f t="shared" si="20"/>
        <v>108.63904386028229</v>
      </c>
      <c r="CL56" s="140">
        <f t="shared" si="21"/>
        <v>8.6390438602822854</v>
      </c>
    </row>
    <row r="57" spans="1:90" ht="24" x14ac:dyDescent="0.25">
      <c r="A57" s="37" t="s">
        <v>54</v>
      </c>
      <c r="B57" s="80">
        <v>600.11960111999997</v>
      </c>
      <c r="C57" s="80">
        <v>1014.9084134999993</v>
      </c>
      <c r="D57" s="85">
        <v>777.84989753999992</v>
      </c>
      <c r="E57" s="80">
        <v>869.29700920000005</v>
      </c>
      <c r="F57" s="85">
        <v>952.38085189999993</v>
      </c>
      <c r="G57" s="86">
        <v>997.68661020000002</v>
      </c>
      <c r="H57" s="83">
        <v>1223.5848917000001</v>
      </c>
      <c r="I57" s="86">
        <v>1297.7994600999998</v>
      </c>
      <c r="J57" s="76">
        <f t="shared" si="22"/>
        <v>0</v>
      </c>
      <c r="K57" s="60">
        <f t="shared" si="30"/>
        <v>414.78881237999929</v>
      </c>
      <c r="L57" s="60">
        <f t="shared" si="30"/>
        <v>177.73029641999995</v>
      </c>
      <c r="M57" s="60">
        <f t="shared" si="30"/>
        <v>269.17740808000008</v>
      </c>
      <c r="N57" s="60">
        <f t="shared" si="30"/>
        <v>352.26125077999995</v>
      </c>
      <c r="O57" s="60">
        <f t="shared" si="30"/>
        <v>397.56700908000005</v>
      </c>
      <c r="P57" s="60">
        <f t="shared" si="30"/>
        <v>623.4652905800001</v>
      </c>
      <c r="Q57" s="61">
        <f t="shared" si="30"/>
        <v>697.67985897999984</v>
      </c>
      <c r="R57" s="59">
        <f t="shared" si="36"/>
        <v>1</v>
      </c>
      <c r="S57" s="60">
        <f t="shared" si="36"/>
        <v>1.6911769114121271</v>
      </c>
      <c r="T57" s="60">
        <f t="shared" si="36"/>
        <v>1.29615812596073</v>
      </c>
      <c r="U57" s="60">
        <f t="shared" si="36"/>
        <v>1.4485396037350484</v>
      </c>
      <c r="V57" s="60">
        <f t="shared" si="34"/>
        <v>1.586985077845444</v>
      </c>
      <c r="W57" s="60">
        <f t="shared" si="34"/>
        <v>1.6624796262911974</v>
      </c>
      <c r="X57" s="60">
        <f t="shared" si="34"/>
        <v>2.0389017279496122</v>
      </c>
      <c r="Y57" s="60">
        <f t="shared" si="34"/>
        <v>2.1625680242370415</v>
      </c>
      <c r="Z57" s="76">
        <f t="shared" si="39"/>
        <v>100</v>
      </c>
      <c r="AA57" s="60">
        <f t="shared" si="39"/>
        <v>169.1176911412127</v>
      </c>
      <c r="AB57" s="60">
        <f t="shared" si="39"/>
        <v>129.615812596073</v>
      </c>
      <c r="AC57" s="60">
        <f t="shared" si="39"/>
        <v>144.85396037350483</v>
      </c>
      <c r="AD57" s="60">
        <f t="shared" si="39"/>
        <v>158.6985077845444</v>
      </c>
      <c r="AE57" s="60">
        <f t="shared" si="39"/>
        <v>166.24796262911974</v>
      </c>
      <c r="AF57" s="60">
        <f t="shared" si="39"/>
        <v>203.89017279496122</v>
      </c>
      <c r="AG57" s="77">
        <f t="shared" si="39"/>
        <v>216.25680242370416</v>
      </c>
      <c r="AH57" s="76">
        <f t="shared" si="32"/>
        <v>0</v>
      </c>
      <c r="AI57" s="60">
        <f t="shared" si="32"/>
        <v>69.117691141212703</v>
      </c>
      <c r="AJ57" s="60">
        <f t="shared" si="32"/>
        <v>29.615812596072999</v>
      </c>
      <c r="AK57" s="60">
        <f t="shared" si="31"/>
        <v>44.853960373504833</v>
      </c>
      <c r="AL57" s="60">
        <f t="shared" si="31"/>
        <v>58.698507784544404</v>
      </c>
      <c r="AM57" s="60">
        <f t="shared" si="31"/>
        <v>66.247962629119741</v>
      </c>
      <c r="AN57" s="60">
        <f t="shared" si="31"/>
        <v>103.89017279496122</v>
      </c>
      <c r="AO57" s="61">
        <f t="shared" si="31"/>
        <v>116.25680242370416</v>
      </c>
      <c r="AQ57" s="37" t="s">
        <v>54</v>
      </c>
      <c r="AR57" s="80">
        <v>600.11960111999997</v>
      </c>
      <c r="AS57" s="80">
        <v>1014.9084134999993</v>
      </c>
      <c r="AT57" s="85">
        <v>777.84989753999992</v>
      </c>
      <c r="AU57" s="80">
        <v>869.29700920000005</v>
      </c>
      <c r="AV57" s="85">
        <v>952.38085189999993</v>
      </c>
      <c r="AW57" s="86">
        <v>997.68661020000002</v>
      </c>
      <c r="AX57" s="83">
        <v>1223.5848917000001</v>
      </c>
      <c r="AY57" s="86">
        <v>1297.7994600999998</v>
      </c>
      <c r="AZ57" s="76">
        <v>0</v>
      </c>
      <c r="BA57" s="60">
        <f t="shared" si="25"/>
        <v>414.78881237999929</v>
      </c>
      <c r="BB57" s="60">
        <f t="shared" si="25"/>
        <v>-237.05851595999934</v>
      </c>
      <c r="BC57" s="60">
        <f t="shared" si="25"/>
        <v>91.447111660000132</v>
      </c>
      <c r="BD57" s="60">
        <f t="shared" si="40"/>
        <v>83.083842699999877</v>
      </c>
      <c r="BE57" s="60">
        <f t="shared" si="40"/>
        <v>45.305758300000093</v>
      </c>
      <c r="BF57" s="60">
        <f t="shared" si="40"/>
        <v>225.89828150000005</v>
      </c>
      <c r="BG57" s="60">
        <f t="shared" si="40"/>
        <v>74.214568399999735</v>
      </c>
      <c r="BH57" s="59">
        <f t="shared" si="14"/>
        <v>1</v>
      </c>
      <c r="BI57" s="60">
        <f t="shared" si="35"/>
        <v>1.6911769114121271</v>
      </c>
      <c r="BJ57" s="60">
        <f t="shared" si="35"/>
        <v>0.76642373557385091</v>
      </c>
      <c r="BK57" s="60">
        <f t="shared" si="35"/>
        <v>1.117563956682655</v>
      </c>
      <c r="BL57" s="60">
        <f t="shared" si="33"/>
        <v>1.0955758984796928</v>
      </c>
      <c r="BM57" s="60">
        <f t="shared" si="33"/>
        <v>1.0475710512339838</v>
      </c>
      <c r="BN57" s="60">
        <f t="shared" si="33"/>
        <v>1.2264220840397122</v>
      </c>
      <c r="BO57" s="60">
        <f t="shared" si="33"/>
        <v>1.0606533873566295</v>
      </c>
      <c r="BP57" s="76">
        <f t="shared" si="38"/>
        <v>100</v>
      </c>
      <c r="BQ57" s="60">
        <f t="shared" si="37"/>
        <v>169.1176911412127</v>
      </c>
      <c r="BR57" s="60">
        <f t="shared" si="37"/>
        <v>76.642373557385085</v>
      </c>
      <c r="BS57" s="60">
        <f t="shared" si="37"/>
        <v>111.7563956682655</v>
      </c>
      <c r="BT57" s="60">
        <f t="shared" si="37"/>
        <v>109.55758984796928</v>
      </c>
      <c r="BU57" s="60">
        <f t="shared" si="37"/>
        <v>104.75710512339838</v>
      </c>
      <c r="BV57" s="60">
        <f t="shared" si="37"/>
        <v>122.64220840397122</v>
      </c>
      <c r="BW57" s="60">
        <f t="shared" si="37"/>
        <v>106.06533873566295</v>
      </c>
      <c r="BX57" s="76">
        <f t="shared" si="17"/>
        <v>0</v>
      </c>
      <c r="BY57" s="60">
        <f t="shared" si="17"/>
        <v>69.117691141212703</v>
      </c>
      <c r="BZ57" s="60">
        <f t="shared" si="17"/>
        <v>-23.357626442614915</v>
      </c>
      <c r="CA57" s="60">
        <f t="shared" si="17"/>
        <v>11.756395668265498</v>
      </c>
      <c r="CB57" s="60">
        <f t="shared" si="7"/>
        <v>9.5575898479692825</v>
      </c>
      <c r="CC57" s="60">
        <f t="shared" si="7"/>
        <v>4.7571051233983752</v>
      </c>
      <c r="CD57" s="60">
        <f t="shared" si="7"/>
        <v>22.642208403971225</v>
      </c>
      <c r="CE57" s="61">
        <f t="shared" si="7"/>
        <v>6.065338735662948</v>
      </c>
      <c r="CG57" s="88" t="s">
        <v>54</v>
      </c>
      <c r="CH57" s="138">
        <f t="shared" si="18"/>
        <v>966.70334190749998</v>
      </c>
      <c r="CI57" s="139">
        <f t="shared" si="27"/>
        <v>99.668551282857123</v>
      </c>
      <c r="CJ57" s="139">
        <f t="shared" si="19"/>
        <v>1.1164848267942886</v>
      </c>
      <c r="CK57" s="139">
        <f t="shared" si="20"/>
        <v>111.64848267942887</v>
      </c>
      <c r="CL57" s="140">
        <f t="shared" si="21"/>
        <v>11.648482679428867</v>
      </c>
    </row>
    <row r="58" spans="1:90" ht="36" x14ac:dyDescent="0.25">
      <c r="A58" s="37" t="s">
        <v>55</v>
      </c>
      <c r="B58" s="80">
        <v>247.72478753999999</v>
      </c>
      <c r="C58" s="80">
        <v>424.27440990000019</v>
      </c>
      <c r="D58" s="85">
        <v>361.69019701999997</v>
      </c>
      <c r="E58" s="80">
        <v>420.42896630000001</v>
      </c>
      <c r="F58" s="85">
        <v>441.70577010000005</v>
      </c>
      <c r="G58" s="86">
        <v>421.29543519999999</v>
      </c>
      <c r="H58" s="83">
        <v>519.08814849999999</v>
      </c>
      <c r="I58" s="86">
        <v>538.10774160000005</v>
      </c>
      <c r="J58" s="76">
        <f t="shared" si="22"/>
        <v>0</v>
      </c>
      <c r="K58" s="60">
        <f t="shared" si="30"/>
        <v>176.5496223600002</v>
      </c>
      <c r="L58" s="60">
        <f t="shared" si="30"/>
        <v>113.96540947999998</v>
      </c>
      <c r="M58" s="60">
        <f t="shared" si="30"/>
        <v>172.70417876000002</v>
      </c>
      <c r="N58" s="60">
        <f t="shared" si="30"/>
        <v>193.98098256000006</v>
      </c>
      <c r="O58" s="60">
        <f t="shared" si="30"/>
        <v>173.57064765999999</v>
      </c>
      <c r="P58" s="60">
        <f t="shared" si="30"/>
        <v>271.36336096000002</v>
      </c>
      <c r="Q58" s="61">
        <f t="shared" si="30"/>
        <v>290.38295406000009</v>
      </c>
      <c r="R58" s="59">
        <f t="shared" si="36"/>
        <v>1</v>
      </c>
      <c r="S58" s="60">
        <f t="shared" si="36"/>
        <v>1.7126845242787536</v>
      </c>
      <c r="T58" s="60">
        <f t="shared" si="36"/>
        <v>1.4600484699642664</v>
      </c>
      <c r="U58" s="60">
        <f t="shared" si="36"/>
        <v>1.6971614769560093</v>
      </c>
      <c r="V58" s="60">
        <f t="shared" si="34"/>
        <v>1.7830503539282603</v>
      </c>
      <c r="W58" s="60">
        <f t="shared" si="34"/>
        <v>1.7006591846686865</v>
      </c>
      <c r="X58" s="60">
        <f t="shared" si="34"/>
        <v>2.0954227215400603</v>
      </c>
      <c r="Y58" s="60">
        <f t="shared" si="34"/>
        <v>2.172199830883343</v>
      </c>
      <c r="Z58" s="76">
        <f t="shared" si="39"/>
        <v>100</v>
      </c>
      <c r="AA58" s="60">
        <f t="shared" si="39"/>
        <v>171.26845242787536</v>
      </c>
      <c r="AB58" s="60">
        <f t="shared" si="39"/>
        <v>146.00484699642664</v>
      </c>
      <c r="AC58" s="60">
        <f t="shared" si="39"/>
        <v>169.71614769560094</v>
      </c>
      <c r="AD58" s="60">
        <f t="shared" si="39"/>
        <v>178.30503539282603</v>
      </c>
      <c r="AE58" s="60">
        <f t="shared" si="39"/>
        <v>170.06591846686865</v>
      </c>
      <c r="AF58" s="60">
        <f t="shared" si="39"/>
        <v>209.54227215400601</v>
      </c>
      <c r="AG58" s="77">
        <f t="shared" si="39"/>
        <v>217.21998308833429</v>
      </c>
      <c r="AH58" s="76">
        <f t="shared" si="32"/>
        <v>0</v>
      </c>
      <c r="AI58" s="60">
        <f t="shared" si="32"/>
        <v>71.26845242787536</v>
      </c>
      <c r="AJ58" s="60">
        <f t="shared" si="32"/>
        <v>46.004846996426636</v>
      </c>
      <c r="AK58" s="60">
        <f t="shared" si="31"/>
        <v>69.716147695600938</v>
      </c>
      <c r="AL58" s="60">
        <f t="shared" si="31"/>
        <v>78.305035392826028</v>
      </c>
      <c r="AM58" s="60">
        <f t="shared" si="31"/>
        <v>70.065918466868652</v>
      </c>
      <c r="AN58" s="60">
        <f t="shared" si="31"/>
        <v>109.54227215400601</v>
      </c>
      <c r="AO58" s="61">
        <f t="shared" si="31"/>
        <v>117.21998308833429</v>
      </c>
      <c r="AQ58" s="37" t="s">
        <v>55</v>
      </c>
      <c r="AR58" s="80">
        <v>247.72478753999999</v>
      </c>
      <c r="AS58" s="80">
        <v>424.27440990000019</v>
      </c>
      <c r="AT58" s="85">
        <v>361.69019701999997</v>
      </c>
      <c r="AU58" s="80">
        <v>420.42896630000001</v>
      </c>
      <c r="AV58" s="85">
        <v>441.70577010000005</v>
      </c>
      <c r="AW58" s="86">
        <v>421.29543519999999</v>
      </c>
      <c r="AX58" s="83">
        <v>519.08814849999999</v>
      </c>
      <c r="AY58" s="86">
        <v>538.10774160000005</v>
      </c>
      <c r="AZ58" s="76">
        <v>0</v>
      </c>
      <c r="BA58" s="60">
        <f t="shared" si="25"/>
        <v>176.5496223600002</v>
      </c>
      <c r="BB58" s="60">
        <f t="shared" si="25"/>
        <v>-62.584212880000223</v>
      </c>
      <c r="BC58" s="60">
        <f t="shared" si="25"/>
        <v>58.738769280000042</v>
      </c>
      <c r="BD58" s="60">
        <f t="shared" si="40"/>
        <v>21.276803800000039</v>
      </c>
      <c r="BE58" s="60">
        <f t="shared" si="40"/>
        <v>-20.410334900000066</v>
      </c>
      <c r="BF58" s="60">
        <f t="shared" si="40"/>
        <v>97.792713300000003</v>
      </c>
      <c r="BG58" s="60">
        <f t="shared" si="40"/>
        <v>19.019593100000066</v>
      </c>
      <c r="BH58" s="59">
        <f t="shared" si="14"/>
        <v>1</v>
      </c>
      <c r="BI58" s="60">
        <f t="shared" si="35"/>
        <v>1.7126845242787536</v>
      </c>
      <c r="BJ58" s="60">
        <f t="shared" si="35"/>
        <v>0.85249119103188176</v>
      </c>
      <c r="BK58" s="60">
        <f t="shared" si="35"/>
        <v>1.1624007776930487</v>
      </c>
      <c r="BL58" s="60">
        <f t="shared" si="33"/>
        <v>1.0506073689147712</v>
      </c>
      <c r="BM58" s="60">
        <f t="shared" si="33"/>
        <v>0.95379201205504005</v>
      </c>
      <c r="BN58" s="60">
        <f t="shared" si="33"/>
        <v>1.2321238378801214</v>
      </c>
      <c r="BO58" s="60">
        <f t="shared" si="33"/>
        <v>1.0366403917233724</v>
      </c>
      <c r="BP58" s="76">
        <f t="shared" si="38"/>
        <v>100</v>
      </c>
      <c r="BQ58" s="60">
        <f t="shared" si="37"/>
        <v>171.26845242787536</v>
      </c>
      <c r="BR58" s="60">
        <f t="shared" si="37"/>
        <v>85.249119103188178</v>
      </c>
      <c r="BS58" s="60">
        <f t="shared" si="37"/>
        <v>116.24007776930488</v>
      </c>
      <c r="BT58" s="60">
        <f t="shared" si="37"/>
        <v>105.06073689147712</v>
      </c>
      <c r="BU58" s="60">
        <f t="shared" si="37"/>
        <v>95.379201205504003</v>
      </c>
      <c r="BV58" s="60">
        <f t="shared" si="37"/>
        <v>123.21238378801213</v>
      </c>
      <c r="BW58" s="60">
        <f t="shared" si="37"/>
        <v>103.66403917233724</v>
      </c>
      <c r="BX58" s="76">
        <f t="shared" si="17"/>
        <v>0</v>
      </c>
      <c r="BY58" s="60">
        <f t="shared" si="17"/>
        <v>71.26845242787536</v>
      </c>
      <c r="BZ58" s="60">
        <f t="shared" si="17"/>
        <v>-14.750880896811822</v>
      </c>
      <c r="CA58" s="60">
        <f t="shared" si="17"/>
        <v>16.240077769304875</v>
      </c>
      <c r="CB58" s="60">
        <f t="shared" si="7"/>
        <v>5.06073689147712</v>
      </c>
      <c r="CC58" s="60">
        <f t="shared" si="7"/>
        <v>-4.6207987944959967</v>
      </c>
      <c r="CD58" s="60">
        <f t="shared" si="7"/>
        <v>23.212383788012133</v>
      </c>
      <c r="CE58" s="61">
        <f t="shared" si="7"/>
        <v>3.6640391723372403</v>
      </c>
      <c r="CG58" s="88" t="s">
        <v>55</v>
      </c>
      <c r="CH58" s="138">
        <f t="shared" si="18"/>
        <v>421.78943202000005</v>
      </c>
      <c r="CI58" s="139">
        <f t="shared" si="27"/>
        <v>41.483279151428583</v>
      </c>
      <c r="CJ58" s="139">
        <f t="shared" si="19"/>
        <v>1.117193857872584</v>
      </c>
      <c r="CK58" s="139">
        <f t="shared" si="20"/>
        <v>111.7193857872584</v>
      </c>
      <c r="CL58" s="140">
        <f t="shared" si="21"/>
        <v>11.719385787258403</v>
      </c>
    </row>
    <row r="59" spans="1:90" ht="36" x14ac:dyDescent="0.25">
      <c r="A59" s="37" t="s">
        <v>56</v>
      </c>
      <c r="B59" s="80">
        <v>170.57935746999999</v>
      </c>
      <c r="C59" s="80">
        <v>267.43577529999976</v>
      </c>
      <c r="D59" s="85">
        <v>196.94852786999999</v>
      </c>
      <c r="E59" s="80">
        <v>285.79615089999999</v>
      </c>
      <c r="F59" s="85">
        <v>311.38149389999995</v>
      </c>
      <c r="G59" s="86">
        <v>270.05872749999997</v>
      </c>
      <c r="H59" s="83">
        <v>323.60350419999997</v>
      </c>
      <c r="I59" s="86">
        <v>328.6960368</v>
      </c>
      <c r="J59" s="76">
        <f t="shared" si="22"/>
        <v>0</v>
      </c>
      <c r="K59" s="60">
        <f t="shared" si="30"/>
        <v>96.856417829999771</v>
      </c>
      <c r="L59" s="60">
        <f t="shared" si="30"/>
        <v>26.369170400000002</v>
      </c>
      <c r="M59" s="60">
        <f t="shared" si="30"/>
        <v>115.21679343</v>
      </c>
      <c r="N59" s="60">
        <f t="shared" si="30"/>
        <v>140.80213642999996</v>
      </c>
      <c r="O59" s="60">
        <f t="shared" si="30"/>
        <v>99.479370029999984</v>
      </c>
      <c r="P59" s="60">
        <f t="shared" si="30"/>
        <v>153.02414672999998</v>
      </c>
      <c r="Q59" s="61">
        <f t="shared" si="30"/>
        <v>158.11667933000001</v>
      </c>
      <c r="R59" s="59">
        <f t="shared" si="36"/>
        <v>1</v>
      </c>
      <c r="S59" s="60">
        <f t="shared" si="36"/>
        <v>1.5678085512019473</v>
      </c>
      <c r="T59" s="60">
        <f t="shared" si="36"/>
        <v>1.1545859404742898</v>
      </c>
      <c r="U59" s="60">
        <f t="shared" si="36"/>
        <v>1.6754439408078046</v>
      </c>
      <c r="V59" s="60">
        <f t="shared" si="34"/>
        <v>1.8254347918666713</v>
      </c>
      <c r="W59" s="60">
        <f t="shared" si="34"/>
        <v>1.5831852781336426</v>
      </c>
      <c r="X59" s="60">
        <f t="shared" si="34"/>
        <v>1.8970847879815267</v>
      </c>
      <c r="Y59" s="60">
        <f t="shared" si="34"/>
        <v>1.9269391189834222</v>
      </c>
      <c r="Z59" s="76">
        <f t="shared" si="39"/>
        <v>100</v>
      </c>
      <c r="AA59" s="60">
        <f t="shared" si="39"/>
        <v>156.78085512019473</v>
      </c>
      <c r="AB59" s="60">
        <f t="shared" si="39"/>
        <v>115.45859404742897</v>
      </c>
      <c r="AC59" s="60">
        <f t="shared" si="39"/>
        <v>167.54439408078045</v>
      </c>
      <c r="AD59" s="60">
        <f t="shared" si="39"/>
        <v>182.54347918666713</v>
      </c>
      <c r="AE59" s="60">
        <f t="shared" si="39"/>
        <v>158.31852781336426</v>
      </c>
      <c r="AF59" s="60">
        <f t="shared" si="39"/>
        <v>189.70847879815267</v>
      </c>
      <c r="AG59" s="77">
        <f t="shared" si="39"/>
        <v>192.69391189834221</v>
      </c>
      <c r="AH59" s="76">
        <f t="shared" si="32"/>
        <v>0</v>
      </c>
      <c r="AI59" s="60">
        <f t="shared" si="32"/>
        <v>56.78085512019473</v>
      </c>
      <c r="AJ59" s="60">
        <f t="shared" si="32"/>
        <v>15.458594047428974</v>
      </c>
      <c r="AK59" s="60">
        <f t="shared" si="31"/>
        <v>67.544394080780449</v>
      </c>
      <c r="AL59" s="60">
        <f t="shared" si="31"/>
        <v>82.543479186667128</v>
      </c>
      <c r="AM59" s="60">
        <f t="shared" si="31"/>
        <v>58.318527813364256</v>
      </c>
      <c r="AN59" s="60">
        <f t="shared" si="31"/>
        <v>89.708478798152669</v>
      </c>
      <c r="AO59" s="61">
        <f t="shared" si="31"/>
        <v>92.693911898342208</v>
      </c>
      <c r="AQ59" s="37" t="s">
        <v>56</v>
      </c>
      <c r="AR59" s="80">
        <v>170.57935746999999</v>
      </c>
      <c r="AS59" s="80">
        <v>267.43577529999976</v>
      </c>
      <c r="AT59" s="85">
        <v>196.94852786999999</v>
      </c>
      <c r="AU59" s="80">
        <v>285.79615089999999</v>
      </c>
      <c r="AV59" s="85">
        <v>311.38149389999995</v>
      </c>
      <c r="AW59" s="86">
        <v>270.05872749999997</v>
      </c>
      <c r="AX59" s="83">
        <v>323.60350419999997</v>
      </c>
      <c r="AY59" s="86">
        <v>328.6960368</v>
      </c>
      <c r="AZ59" s="76">
        <v>0</v>
      </c>
      <c r="BA59" s="60">
        <f t="shared" si="25"/>
        <v>96.856417829999771</v>
      </c>
      <c r="BB59" s="60">
        <f t="shared" si="25"/>
        <v>-70.487247429999769</v>
      </c>
      <c r="BC59" s="60">
        <f t="shared" si="25"/>
        <v>88.847623029999994</v>
      </c>
      <c r="BD59" s="60">
        <f t="shared" si="40"/>
        <v>25.585342999999966</v>
      </c>
      <c r="BE59" s="60">
        <f t="shared" si="40"/>
        <v>-41.322766399999978</v>
      </c>
      <c r="BF59" s="60">
        <f t="shared" si="40"/>
        <v>53.5447767</v>
      </c>
      <c r="BG59" s="60">
        <f t="shared" si="40"/>
        <v>5.0925326000000268</v>
      </c>
      <c r="BH59" s="59">
        <f t="shared" si="14"/>
        <v>1</v>
      </c>
      <c r="BI59" s="60">
        <f t="shared" si="35"/>
        <v>1.5678085512019473</v>
      </c>
      <c r="BJ59" s="60">
        <f t="shared" si="35"/>
        <v>0.73643299087068759</v>
      </c>
      <c r="BK59" s="60">
        <f t="shared" si="35"/>
        <v>1.4511210314232241</v>
      </c>
      <c r="BL59" s="60">
        <f t="shared" si="33"/>
        <v>1.0895230496262081</v>
      </c>
      <c r="BM59" s="60">
        <f t="shared" si="33"/>
        <v>0.8672921570179416</v>
      </c>
      <c r="BN59" s="60">
        <f t="shared" si="33"/>
        <v>1.1982708620294451</v>
      </c>
      <c r="BO59" s="60">
        <f t="shared" si="33"/>
        <v>1.0157369513429393</v>
      </c>
      <c r="BP59" s="76">
        <f t="shared" si="38"/>
        <v>100</v>
      </c>
      <c r="BQ59" s="60">
        <f t="shared" si="37"/>
        <v>156.78085512019473</v>
      </c>
      <c r="BR59" s="60">
        <f t="shared" si="37"/>
        <v>73.643299087068755</v>
      </c>
      <c r="BS59" s="60">
        <f t="shared" si="37"/>
        <v>145.11210314232241</v>
      </c>
      <c r="BT59" s="60">
        <f t="shared" si="37"/>
        <v>108.9523049626208</v>
      </c>
      <c r="BU59" s="60">
        <f t="shared" si="37"/>
        <v>86.729215701794161</v>
      </c>
      <c r="BV59" s="60">
        <f t="shared" si="37"/>
        <v>119.82708620294451</v>
      </c>
      <c r="BW59" s="60">
        <f t="shared" si="37"/>
        <v>101.57369513429393</v>
      </c>
      <c r="BX59" s="76">
        <f t="shared" si="17"/>
        <v>0</v>
      </c>
      <c r="BY59" s="60">
        <f t="shared" si="17"/>
        <v>56.78085512019473</v>
      </c>
      <c r="BZ59" s="60">
        <f t="shared" si="17"/>
        <v>-26.356700912931245</v>
      </c>
      <c r="CA59" s="60">
        <f t="shared" si="17"/>
        <v>45.112103142322411</v>
      </c>
      <c r="CB59" s="60">
        <f t="shared" si="7"/>
        <v>8.9523049626208007</v>
      </c>
      <c r="CC59" s="60">
        <f t="shared" si="7"/>
        <v>-13.270784298205839</v>
      </c>
      <c r="CD59" s="60">
        <f t="shared" si="7"/>
        <v>19.827086202944514</v>
      </c>
      <c r="CE59" s="61">
        <f t="shared" si="7"/>
        <v>1.5736951342939278</v>
      </c>
      <c r="CG59" s="88" t="s">
        <v>56</v>
      </c>
      <c r="CH59" s="138">
        <f t="shared" si="18"/>
        <v>269.31244674249996</v>
      </c>
      <c r="CI59" s="139">
        <f t="shared" si="27"/>
        <v>22.58809704714286</v>
      </c>
      <c r="CJ59" s="139">
        <f t="shared" si="19"/>
        <v>1.0982353726844165</v>
      </c>
      <c r="CK59" s="139">
        <f t="shared" si="20"/>
        <v>109.82353726844165</v>
      </c>
      <c r="CL59" s="140">
        <f t="shared" si="21"/>
        <v>9.8235372684416546</v>
      </c>
    </row>
    <row r="60" spans="1:90" ht="36" x14ac:dyDescent="0.25">
      <c r="A60" s="37" t="s">
        <v>57</v>
      </c>
      <c r="B60" s="80">
        <v>65.453849990000009</v>
      </c>
      <c r="C60" s="80">
        <v>86.518829199999985</v>
      </c>
      <c r="D60" s="85">
        <v>79.660744500000007</v>
      </c>
      <c r="E60" s="80">
        <v>83.435334999999995</v>
      </c>
      <c r="F60" s="85">
        <v>90.898379000000006</v>
      </c>
      <c r="G60" s="86">
        <v>100.0462284</v>
      </c>
      <c r="H60" s="83">
        <v>111.4922514</v>
      </c>
      <c r="I60" s="86">
        <v>114.8024702</v>
      </c>
      <c r="J60" s="76">
        <f t="shared" si="22"/>
        <v>0</v>
      </c>
      <c r="K60" s="60">
        <f t="shared" si="30"/>
        <v>21.064979209999976</v>
      </c>
      <c r="L60" s="60">
        <f t="shared" si="30"/>
        <v>14.206894509999998</v>
      </c>
      <c r="M60" s="60">
        <f t="shared" si="30"/>
        <v>17.981485009999986</v>
      </c>
      <c r="N60" s="60">
        <f t="shared" ref="N60:Q89" si="41">F60-$B60</f>
        <v>25.444529009999997</v>
      </c>
      <c r="O60" s="60">
        <f t="shared" si="41"/>
        <v>34.592378409999995</v>
      </c>
      <c r="P60" s="60">
        <f t="shared" si="41"/>
        <v>46.038401409999992</v>
      </c>
      <c r="Q60" s="61">
        <f t="shared" si="41"/>
        <v>49.348620209999993</v>
      </c>
      <c r="R60" s="59">
        <f t="shared" si="36"/>
        <v>1</v>
      </c>
      <c r="S60" s="60">
        <f t="shared" si="36"/>
        <v>1.3218294907513961</v>
      </c>
      <c r="T60" s="60">
        <f t="shared" si="36"/>
        <v>1.2170520834476584</v>
      </c>
      <c r="U60" s="60">
        <f t="shared" si="36"/>
        <v>1.2747200510397354</v>
      </c>
      <c r="V60" s="60">
        <f t="shared" si="34"/>
        <v>1.3887399902967876</v>
      </c>
      <c r="W60" s="60">
        <f t="shared" si="34"/>
        <v>1.5285002855490546</v>
      </c>
      <c r="X60" s="60">
        <f t="shared" si="34"/>
        <v>1.7033719394204268</v>
      </c>
      <c r="Y60" s="60">
        <f t="shared" si="34"/>
        <v>1.7539452639919491</v>
      </c>
      <c r="Z60" s="76">
        <f t="shared" si="39"/>
        <v>100</v>
      </c>
      <c r="AA60" s="60">
        <f t="shared" si="39"/>
        <v>132.18294907513962</v>
      </c>
      <c r="AB60" s="60">
        <f t="shared" si="39"/>
        <v>121.70520834476584</v>
      </c>
      <c r="AC60" s="60">
        <f t="shared" si="39"/>
        <v>127.47200510397354</v>
      </c>
      <c r="AD60" s="60">
        <f t="shared" si="39"/>
        <v>138.87399902967877</v>
      </c>
      <c r="AE60" s="60">
        <f t="shared" si="39"/>
        <v>152.85002855490546</v>
      </c>
      <c r="AF60" s="60">
        <f t="shared" si="39"/>
        <v>170.33719394204269</v>
      </c>
      <c r="AG60" s="77">
        <f t="shared" si="39"/>
        <v>175.39452639919492</v>
      </c>
      <c r="AH60" s="76">
        <f t="shared" si="32"/>
        <v>0</v>
      </c>
      <c r="AI60" s="60">
        <f t="shared" si="32"/>
        <v>32.182949075139618</v>
      </c>
      <c r="AJ60" s="60">
        <f t="shared" si="32"/>
        <v>21.705208344765836</v>
      </c>
      <c r="AK60" s="60">
        <f t="shared" si="31"/>
        <v>27.472005103973544</v>
      </c>
      <c r="AL60" s="60">
        <f t="shared" si="31"/>
        <v>38.873999029678771</v>
      </c>
      <c r="AM60" s="60">
        <f t="shared" si="31"/>
        <v>52.850028554905464</v>
      </c>
      <c r="AN60" s="60">
        <f t="shared" si="31"/>
        <v>70.337193942042688</v>
      </c>
      <c r="AO60" s="61">
        <f t="shared" si="31"/>
        <v>75.394526399194916</v>
      </c>
      <c r="AQ60" s="37" t="s">
        <v>57</v>
      </c>
      <c r="AR60" s="80">
        <v>65.453849990000009</v>
      </c>
      <c r="AS60" s="80">
        <v>86.518829199999985</v>
      </c>
      <c r="AT60" s="85">
        <v>79.660744500000007</v>
      </c>
      <c r="AU60" s="80">
        <v>83.435334999999995</v>
      </c>
      <c r="AV60" s="85">
        <v>90.898379000000006</v>
      </c>
      <c r="AW60" s="86">
        <v>100.0462284</v>
      </c>
      <c r="AX60" s="83">
        <v>111.4922514</v>
      </c>
      <c r="AY60" s="86">
        <v>114.8024702</v>
      </c>
      <c r="AZ60" s="76">
        <v>0</v>
      </c>
      <c r="BA60" s="60">
        <f t="shared" si="25"/>
        <v>21.064979209999976</v>
      </c>
      <c r="BB60" s="60">
        <f t="shared" si="25"/>
        <v>-6.8580846999999778</v>
      </c>
      <c r="BC60" s="60">
        <f t="shared" si="25"/>
        <v>3.774590499999988</v>
      </c>
      <c r="BD60" s="60">
        <f t="shared" si="40"/>
        <v>7.4630440000000107</v>
      </c>
      <c r="BE60" s="60">
        <f t="shared" si="40"/>
        <v>9.1478493999999984</v>
      </c>
      <c r="BF60" s="60">
        <f t="shared" si="40"/>
        <v>11.446022999999997</v>
      </c>
      <c r="BG60" s="60">
        <f t="shared" si="40"/>
        <v>3.3102188000000012</v>
      </c>
      <c r="BH60" s="59">
        <f t="shared" si="14"/>
        <v>1</v>
      </c>
      <c r="BI60" s="60">
        <f t="shared" si="35"/>
        <v>1.3218294907513961</v>
      </c>
      <c r="BJ60" s="60">
        <f t="shared" si="35"/>
        <v>0.92073303853723465</v>
      </c>
      <c r="BK60" s="60">
        <f t="shared" si="35"/>
        <v>1.0473833193964186</v>
      </c>
      <c r="BL60" s="60">
        <f t="shared" si="33"/>
        <v>1.08944704303039</v>
      </c>
      <c r="BM60" s="60">
        <f t="shared" si="33"/>
        <v>1.1006382016999445</v>
      </c>
      <c r="BN60" s="60">
        <f t="shared" si="33"/>
        <v>1.1144073413166267</v>
      </c>
      <c r="BO60" s="60">
        <f t="shared" si="33"/>
        <v>1.0296901242771028</v>
      </c>
      <c r="BP60" s="76">
        <f t="shared" si="38"/>
        <v>100</v>
      </c>
      <c r="BQ60" s="60">
        <f t="shared" si="37"/>
        <v>132.18294907513962</v>
      </c>
      <c r="BR60" s="60">
        <f t="shared" si="37"/>
        <v>92.073303853723459</v>
      </c>
      <c r="BS60" s="60">
        <f t="shared" si="37"/>
        <v>104.73833193964185</v>
      </c>
      <c r="BT60" s="60">
        <f t="shared" si="37"/>
        <v>108.944704303039</v>
      </c>
      <c r="BU60" s="60">
        <f t="shared" si="37"/>
        <v>110.06382016999446</v>
      </c>
      <c r="BV60" s="60">
        <f t="shared" si="37"/>
        <v>111.44073413166267</v>
      </c>
      <c r="BW60" s="60">
        <f t="shared" si="37"/>
        <v>102.96901242771028</v>
      </c>
      <c r="BX60" s="76">
        <f t="shared" si="17"/>
        <v>0</v>
      </c>
      <c r="BY60" s="60">
        <f t="shared" si="17"/>
        <v>32.182949075139618</v>
      </c>
      <c r="BZ60" s="60">
        <f t="shared" si="17"/>
        <v>-7.9266961462765408</v>
      </c>
      <c r="CA60" s="60">
        <f t="shared" si="17"/>
        <v>4.7383319396418528</v>
      </c>
      <c r="CB60" s="60">
        <f t="shared" si="7"/>
        <v>8.9447043030390034</v>
      </c>
      <c r="CC60" s="60">
        <f t="shared" si="7"/>
        <v>10.063820169994457</v>
      </c>
      <c r="CD60" s="60">
        <f t="shared" si="7"/>
        <v>11.440734131662666</v>
      </c>
      <c r="CE60" s="61">
        <f t="shared" si="7"/>
        <v>2.9690124277102825</v>
      </c>
      <c r="CG60" s="88" t="s">
        <v>57</v>
      </c>
      <c r="CH60" s="138">
        <f t="shared" si="18"/>
        <v>91.538510961250012</v>
      </c>
      <c r="CI60" s="139">
        <f t="shared" si="27"/>
        <v>7.0498028871428557</v>
      </c>
      <c r="CJ60" s="139">
        <f t="shared" si="19"/>
        <v>1.0835761407020572</v>
      </c>
      <c r="CK60" s="139">
        <f t="shared" si="20"/>
        <v>108.35761407020573</v>
      </c>
      <c r="CL60" s="140">
        <f t="shared" si="21"/>
        <v>8.3576140702057273</v>
      </c>
    </row>
    <row r="61" spans="1:90" ht="36" x14ac:dyDescent="0.25">
      <c r="A61" s="37" t="s">
        <v>58</v>
      </c>
      <c r="B61" s="80">
        <v>973.52440974000001</v>
      </c>
      <c r="C61" s="80">
        <v>1750.9617271999932</v>
      </c>
      <c r="D61" s="85">
        <v>1200.2067041199998</v>
      </c>
      <c r="E61" s="80">
        <v>1408.0957344999999</v>
      </c>
      <c r="F61" s="85">
        <v>1475.6714499000002</v>
      </c>
      <c r="G61" s="86">
        <v>1489.0812324999999</v>
      </c>
      <c r="H61" s="83">
        <v>1940.1837943</v>
      </c>
      <c r="I61" s="86">
        <v>1816.849575</v>
      </c>
      <c r="J61" s="76">
        <f t="shared" si="22"/>
        <v>0</v>
      </c>
      <c r="K61" s="60">
        <f t="shared" ref="K61:M89" si="42">C61-$B61</f>
        <v>777.43731745999321</v>
      </c>
      <c r="L61" s="60">
        <f t="shared" si="42"/>
        <v>226.6822943799998</v>
      </c>
      <c r="M61" s="60">
        <f t="shared" si="42"/>
        <v>434.57132475999992</v>
      </c>
      <c r="N61" s="60">
        <f t="shared" si="41"/>
        <v>502.14704016000019</v>
      </c>
      <c r="O61" s="60">
        <f t="shared" si="41"/>
        <v>515.55682275999993</v>
      </c>
      <c r="P61" s="60">
        <f t="shared" si="41"/>
        <v>966.65938456000003</v>
      </c>
      <c r="Q61" s="61">
        <f t="shared" si="41"/>
        <v>843.32516525999995</v>
      </c>
      <c r="R61" s="59">
        <f t="shared" si="36"/>
        <v>1</v>
      </c>
      <c r="S61" s="60">
        <f t="shared" si="36"/>
        <v>1.7985801996147421</v>
      </c>
      <c r="T61" s="60">
        <f t="shared" si="36"/>
        <v>1.2328470576721748</v>
      </c>
      <c r="U61" s="60">
        <f t="shared" si="36"/>
        <v>1.4463897570642952</v>
      </c>
      <c r="V61" s="60">
        <f t="shared" si="34"/>
        <v>1.5158032352718398</v>
      </c>
      <c r="W61" s="60">
        <f t="shared" si="34"/>
        <v>1.5295777050908155</v>
      </c>
      <c r="X61" s="60">
        <f t="shared" si="34"/>
        <v>1.9929482762719495</v>
      </c>
      <c r="Y61" s="60">
        <f t="shared" si="34"/>
        <v>1.866259907633161</v>
      </c>
      <c r="Z61" s="76">
        <f t="shared" si="39"/>
        <v>100</v>
      </c>
      <c r="AA61" s="60">
        <f t="shared" si="39"/>
        <v>179.85801996147421</v>
      </c>
      <c r="AB61" s="60">
        <f t="shared" si="39"/>
        <v>123.28470576721749</v>
      </c>
      <c r="AC61" s="60">
        <f t="shared" si="39"/>
        <v>144.63897570642951</v>
      </c>
      <c r="AD61" s="60">
        <f t="shared" si="39"/>
        <v>151.58032352718399</v>
      </c>
      <c r="AE61" s="60">
        <f t="shared" si="39"/>
        <v>152.95777050908154</v>
      </c>
      <c r="AF61" s="60">
        <f t="shared" si="39"/>
        <v>199.29482762719493</v>
      </c>
      <c r="AG61" s="77">
        <f t="shared" si="39"/>
        <v>186.62599076331611</v>
      </c>
      <c r="AH61" s="76">
        <f t="shared" si="32"/>
        <v>0</v>
      </c>
      <c r="AI61" s="60">
        <f t="shared" si="32"/>
        <v>79.858019961474213</v>
      </c>
      <c r="AJ61" s="60">
        <f t="shared" si="32"/>
        <v>23.284705767217488</v>
      </c>
      <c r="AK61" s="60">
        <f t="shared" si="31"/>
        <v>44.638975706429505</v>
      </c>
      <c r="AL61" s="60">
        <f t="shared" si="31"/>
        <v>51.580323527183992</v>
      </c>
      <c r="AM61" s="60">
        <f t="shared" si="31"/>
        <v>52.957770509081541</v>
      </c>
      <c r="AN61" s="60">
        <f t="shared" si="31"/>
        <v>99.294827627194934</v>
      </c>
      <c r="AO61" s="61">
        <f t="shared" si="31"/>
        <v>86.625990763316111</v>
      </c>
      <c r="AQ61" s="37" t="s">
        <v>58</v>
      </c>
      <c r="AR61" s="80">
        <v>973.52440974000001</v>
      </c>
      <c r="AS61" s="80">
        <v>1750.9617271999932</v>
      </c>
      <c r="AT61" s="85">
        <v>1200.2067041199998</v>
      </c>
      <c r="AU61" s="80">
        <v>1408.0957344999999</v>
      </c>
      <c r="AV61" s="85">
        <v>1475.6714499000002</v>
      </c>
      <c r="AW61" s="86">
        <v>1489.0812324999999</v>
      </c>
      <c r="AX61" s="83">
        <v>1940.1837943</v>
      </c>
      <c r="AY61" s="86">
        <v>1816.849575</v>
      </c>
      <c r="AZ61" s="76">
        <v>0</v>
      </c>
      <c r="BA61" s="60">
        <f t="shared" si="25"/>
        <v>777.43731745999321</v>
      </c>
      <c r="BB61" s="60">
        <f t="shared" si="25"/>
        <v>-550.75502307999341</v>
      </c>
      <c r="BC61" s="60">
        <f t="shared" si="25"/>
        <v>207.88903038000012</v>
      </c>
      <c r="BD61" s="60">
        <f t="shared" si="40"/>
        <v>67.575715400000263</v>
      </c>
      <c r="BE61" s="60">
        <f t="shared" si="40"/>
        <v>13.409782599999744</v>
      </c>
      <c r="BF61" s="60">
        <f t="shared" si="40"/>
        <v>451.1025618000001</v>
      </c>
      <c r="BG61" s="60">
        <f t="shared" si="40"/>
        <v>-123.33421930000009</v>
      </c>
      <c r="BH61" s="59">
        <f t="shared" si="14"/>
        <v>1</v>
      </c>
      <c r="BI61" s="60">
        <f t="shared" si="35"/>
        <v>1.7985801996147421</v>
      </c>
      <c r="BJ61" s="60">
        <f t="shared" si="35"/>
        <v>0.68545570441409953</v>
      </c>
      <c r="BK61" s="60">
        <f t="shared" si="35"/>
        <v>1.1732110224566907</v>
      </c>
      <c r="BL61" s="60">
        <f t="shared" si="33"/>
        <v>1.0479908529969346</v>
      </c>
      <c r="BM61" s="60">
        <f t="shared" si="33"/>
        <v>1.0090872413374321</v>
      </c>
      <c r="BN61" s="60">
        <f t="shared" si="33"/>
        <v>1.302940196917699</v>
      </c>
      <c r="BO61" s="60">
        <f t="shared" si="33"/>
        <v>0.93643168257443465</v>
      </c>
      <c r="BP61" s="76">
        <f t="shared" si="38"/>
        <v>100</v>
      </c>
      <c r="BQ61" s="60">
        <f t="shared" si="37"/>
        <v>179.85801996147421</v>
      </c>
      <c r="BR61" s="60">
        <f t="shared" si="37"/>
        <v>68.54557044140995</v>
      </c>
      <c r="BS61" s="60">
        <f t="shared" si="37"/>
        <v>117.32110224566907</v>
      </c>
      <c r="BT61" s="60">
        <f t="shared" si="37"/>
        <v>104.79908529969346</v>
      </c>
      <c r="BU61" s="60">
        <f t="shared" si="37"/>
        <v>100.90872413374321</v>
      </c>
      <c r="BV61" s="60">
        <f t="shared" si="37"/>
        <v>130.2940196917699</v>
      </c>
      <c r="BW61" s="60">
        <f t="shared" si="37"/>
        <v>93.643168257443463</v>
      </c>
      <c r="BX61" s="76">
        <f t="shared" si="17"/>
        <v>0</v>
      </c>
      <c r="BY61" s="60">
        <f t="shared" si="17"/>
        <v>79.858019961474213</v>
      </c>
      <c r="BZ61" s="60">
        <f t="shared" si="17"/>
        <v>-31.45442955859005</v>
      </c>
      <c r="CA61" s="60">
        <f t="shared" si="17"/>
        <v>17.321102245669067</v>
      </c>
      <c r="CB61" s="60">
        <f t="shared" si="7"/>
        <v>4.7990852996934592</v>
      </c>
      <c r="CC61" s="60">
        <f t="shared" si="7"/>
        <v>0.90872413374320615</v>
      </c>
      <c r="CD61" s="60">
        <f t="shared" si="7"/>
        <v>30.294019691769904</v>
      </c>
      <c r="CE61" s="61">
        <f t="shared" si="7"/>
        <v>-6.3568317425565368</v>
      </c>
      <c r="CG61" s="88" t="s">
        <v>58</v>
      </c>
      <c r="CH61" s="138">
        <f t="shared" si="18"/>
        <v>1506.8218284074992</v>
      </c>
      <c r="CI61" s="139">
        <f t="shared" si="27"/>
        <v>120.47502360857142</v>
      </c>
      <c r="CJ61" s="139">
        <f t="shared" si="19"/>
        <v>1.0932268857418386</v>
      </c>
      <c r="CK61" s="139">
        <f t="shared" si="20"/>
        <v>109.32268857418386</v>
      </c>
      <c r="CL61" s="140">
        <f t="shared" si="21"/>
        <v>9.3226885741838572</v>
      </c>
    </row>
    <row r="62" spans="1:90" ht="36" x14ac:dyDescent="0.25">
      <c r="A62" s="37" t="s">
        <v>59</v>
      </c>
      <c r="B62" s="80">
        <v>733.95632298999999</v>
      </c>
      <c r="C62" s="80">
        <v>826.68630600000051</v>
      </c>
      <c r="D62" s="85">
        <v>888.89726623000001</v>
      </c>
      <c r="E62" s="80">
        <v>972.05182009999999</v>
      </c>
      <c r="F62" s="85">
        <v>999.6625477</v>
      </c>
      <c r="G62" s="86">
        <v>1014.6831612999999</v>
      </c>
      <c r="H62" s="83">
        <v>1168.0276479000001</v>
      </c>
      <c r="I62" s="86">
        <v>1095.6245564999999</v>
      </c>
      <c r="J62" s="76">
        <f t="shared" si="22"/>
        <v>0</v>
      </c>
      <c r="K62" s="60">
        <f t="shared" si="42"/>
        <v>92.729983010000524</v>
      </c>
      <c r="L62" s="60">
        <f t="shared" si="42"/>
        <v>154.94094324000002</v>
      </c>
      <c r="M62" s="60">
        <f t="shared" si="42"/>
        <v>238.09549711</v>
      </c>
      <c r="N62" s="60">
        <f t="shared" si="41"/>
        <v>265.70622471000001</v>
      </c>
      <c r="O62" s="60">
        <f t="shared" si="41"/>
        <v>280.72683830999995</v>
      </c>
      <c r="P62" s="60">
        <f t="shared" si="41"/>
        <v>434.07132491000016</v>
      </c>
      <c r="Q62" s="61">
        <f t="shared" si="41"/>
        <v>361.66823350999994</v>
      </c>
      <c r="R62" s="59">
        <f t="shared" si="36"/>
        <v>1</v>
      </c>
      <c r="S62" s="60">
        <f t="shared" si="36"/>
        <v>1.1263426447942242</v>
      </c>
      <c r="T62" s="60">
        <f t="shared" si="36"/>
        <v>1.2111037651515826</v>
      </c>
      <c r="U62" s="60">
        <f t="shared" si="36"/>
        <v>1.3244000898310184</v>
      </c>
      <c r="V62" s="60">
        <f t="shared" si="34"/>
        <v>1.3620191234644083</v>
      </c>
      <c r="W62" s="60">
        <f t="shared" si="34"/>
        <v>1.3824843924858794</v>
      </c>
      <c r="X62" s="60">
        <f t="shared" si="34"/>
        <v>1.5914130191585178</v>
      </c>
      <c r="Y62" s="60">
        <f t="shared" si="34"/>
        <v>1.4927653351859298</v>
      </c>
      <c r="Z62" s="76">
        <f t="shared" si="39"/>
        <v>100</v>
      </c>
      <c r="AA62" s="60">
        <f t="shared" si="39"/>
        <v>112.63426447942241</v>
      </c>
      <c r="AB62" s="60">
        <f t="shared" si="39"/>
        <v>121.11037651515826</v>
      </c>
      <c r="AC62" s="60">
        <f t="shared" si="39"/>
        <v>132.44000898310185</v>
      </c>
      <c r="AD62" s="60">
        <f t="shared" si="39"/>
        <v>136.20191234644082</v>
      </c>
      <c r="AE62" s="60">
        <f t="shared" si="39"/>
        <v>138.24843924858794</v>
      </c>
      <c r="AF62" s="60">
        <f t="shared" si="39"/>
        <v>159.14130191585178</v>
      </c>
      <c r="AG62" s="77">
        <f t="shared" si="39"/>
        <v>149.27653351859297</v>
      </c>
      <c r="AH62" s="76">
        <f t="shared" si="32"/>
        <v>0</v>
      </c>
      <c r="AI62" s="60">
        <f t="shared" si="32"/>
        <v>12.634264479422413</v>
      </c>
      <c r="AJ62" s="60">
        <f t="shared" si="32"/>
        <v>21.110376515158265</v>
      </c>
      <c r="AK62" s="60">
        <f t="shared" si="31"/>
        <v>32.440008983101848</v>
      </c>
      <c r="AL62" s="60">
        <f t="shared" si="31"/>
        <v>36.201912346440821</v>
      </c>
      <c r="AM62" s="60">
        <f t="shared" si="31"/>
        <v>38.248439248587943</v>
      </c>
      <c r="AN62" s="60">
        <f t="shared" si="31"/>
        <v>59.141301915851784</v>
      </c>
      <c r="AO62" s="61">
        <f t="shared" si="31"/>
        <v>49.27653351859297</v>
      </c>
      <c r="AQ62" s="37" t="s">
        <v>59</v>
      </c>
      <c r="AR62" s="80">
        <v>733.95632298999999</v>
      </c>
      <c r="AS62" s="80">
        <v>826.68630600000051</v>
      </c>
      <c r="AT62" s="85">
        <v>888.89726623000001</v>
      </c>
      <c r="AU62" s="80">
        <v>972.05182009999999</v>
      </c>
      <c r="AV62" s="85">
        <v>999.6625477</v>
      </c>
      <c r="AW62" s="86">
        <v>1014.6831612999999</v>
      </c>
      <c r="AX62" s="83">
        <v>1168.0276479000001</v>
      </c>
      <c r="AY62" s="86">
        <v>1095.6245564999999</v>
      </c>
      <c r="AZ62" s="76">
        <v>0</v>
      </c>
      <c r="BA62" s="60">
        <f t="shared" si="25"/>
        <v>92.729983010000524</v>
      </c>
      <c r="BB62" s="60">
        <f t="shared" si="25"/>
        <v>62.2109602299995</v>
      </c>
      <c r="BC62" s="60">
        <f t="shared" si="25"/>
        <v>83.154553869999972</v>
      </c>
      <c r="BD62" s="60">
        <f t="shared" si="40"/>
        <v>27.610727600000018</v>
      </c>
      <c r="BE62" s="60">
        <f t="shared" si="40"/>
        <v>15.020613599999933</v>
      </c>
      <c r="BF62" s="60">
        <f t="shared" si="40"/>
        <v>153.34448660000021</v>
      </c>
      <c r="BG62" s="60">
        <f t="shared" si="40"/>
        <v>-72.403091400000221</v>
      </c>
      <c r="BH62" s="59">
        <f t="shared" si="14"/>
        <v>1</v>
      </c>
      <c r="BI62" s="60">
        <f t="shared" si="35"/>
        <v>1.1263426447942242</v>
      </c>
      <c r="BJ62" s="60">
        <f t="shared" si="35"/>
        <v>1.0752534060120253</v>
      </c>
      <c r="BK62" s="60">
        <f t="shared" si="35"/>
        <v>1.093547991459886</v>
      </c>
      <c r="BL62" s="60">
        <f t="shared" si="33"/>
        <v>1.0284045840242957</v>
      </c>
      <c r="BM62" s="60">
        <f t="shared" si="33"/>
        <v>1.0150256840516423</v>
      </c>
      <c r="BN62" s="60">
        <f t="shared" si="33"/>
        <v>1.1511254867022107</v>
      </c>
      <c r="BO62" s="60">
        <f t="shared" si="33"/>
        <v>0.93801251919834783</v>
      </c>
      <c r="BP62" s="76">
        <f t="shared" si="38"/>
        <v>100</v>
      </c>
      <c r="BQ62" s="60">
        <f t="shared" si="37"/>
        <v>112.63426447942241</v>
      </c>
      <c r="BR62" s="60">
        <f t="shared" si="37"/>
        <v>107.52534060120253</v>
      </c>
      <c r="BS62" s="60">
        <f t="shared" si="37"/>
        <v>109.35479914598861</v>
      </c>
      <c r="BT62" s="60">
        <f t="shared" si="37"/>
        <v>102.84045840242956</v>
      </c>
      <c r="BU62" s="60">
        <f t="shared" si="37"/>
        <v>101.50256840516423</v>
      </c>
      <c r="BV62" s="60">
        <f t="shared" si="37"/>
        <v>115.11254867022107</v>
      </c>
      <c r="BW62" s="60">
        <f t="shared" si="37"/>
        <v>93.801251919834783</v>
      </c>
      <c r="BX62" s="76">
        <f t="shared" si="17"/>
        <v>0</v>
      </c>
      <c r="BY62" s="60">
        <f t="shared" si="17"/>
        <v>12.634264479422413</v>
      </c>
      <c r="BZ62" s="60">
        <f t="shared" si="17"/>
        <v>7.5253406012025295</v>
      </c>
      <c r="CA62" s="60">
        <f t="shared" si="17"/>
        <v>9.3547991459886077</v>
      </c>
      <c r="CB62" s="60">
        <f t="shared" si="7"/>
        <v>2.8404584024295616</v>
      </c>
      <c r="CC62" s="60">
        <f t="shared" si="7"/>
        <v>1.5025684051642259</v>
      </c>
      <c r="CD62" s="60">
        <f t="shared" si="7"/>
        <v>15.112548670221074</v>
      </c>
      <c r="CE62" s="61">
        <f t="shared" si="7"/>
        <v>-6.1987480801652168</v>
      </c>
      <c r="CG62" s="88" t="s">
        <v>59</v>
      </c>
      <c r="CH62" s="138">
        <f t="shared" si="18"/>
        <v>962.44870359000004</v>
      </c>
      <c r="CI62" s="139">
        <f t="shared" si="27"/>
        <v>51.666890501428561</v>
      </c>
      <c r="CJ62" s="139">
        <f t="shared" si="19"/>
        <v>1.0589024045109403</v>
      </c>
      <c r="CK62" s="139">
        <f t="shared" si="20"/>
        <v>105.89024045109403</v>
      </c>
      <c r="CL62" s="140">
        <f t="shared" si="21"/>
        <v>5.89024045109403</v>
      </c>
    </row>
    <row r="63" spans="1:90" ht="96" x14ac:dyDescent="0.25">
      <c r="A63" s="37" t="s">
        <v>60</v>
      </c>
      <c r="B63" s="80">
        <v>312.65767274000001</v>
      </c>
      <c r="C63" s="80">
        <v>351.97412079999964</v>
      </c>
      <c r="D63" s="80">
        <v>370.71548591000004</v>
      </c>
      <c r="E63" s="80">
        <v>422.90521689999997</v>
      </c>
      <c r="F63" s="80">
        <v>437.6590372</v>
      </c>
      <c r="G63" s="86">
        <v>445.05589850000001</v>
      </c>
      <c r="H63" s="83">
        <v>462.27973180000004</v>
      </c>
      <c r="I63" s="83">
        <v>419.66547430000003</v>
      </c>
      <c r="J63" s="76">
        <f t="shared" si="22"/>
        <v>0</v>
      </c>
      <c r="K63" s="60">
        <f t="shared" si="42"/>
        <v>39.31644805999963</v>
      </c>
      <c r="L63" s="60">
        <f t="shared" si="42"/>
        <v>58.057813170000031</v>
      </c>
      <c r="M63" s="60">
        <f t="shared" si="42"/>
        <v>110.24754415999996</v>
      </c>
      <c r="N63" s="60">
        <f t="shared" si="41"/>
        <v>125.00136445999999</v>
      </c>
      <c r="O63" s="60">
        <f t="shared" si="41"/>
        <v>132.39822576</v>
      </c>
      <c r="P63" s="60">
        <f t="shared" si="41"/>
        <v>149.62205906000003</v>
      </c>
      <c r="Q63" s="61">
        <f t="shared" si="41"/>
        <v>107.00780156000002</v>
      </c>
      <c r="R63" s="59">
        <f t="shared" si="36"/>
        <v>1</v>
      </c>
      <c r="S63" s="60">
        <f t="shared" si="36"/>
        <v>1.1257491866917797</v>
      </c>
      <c r="T63" s="60">
        <f t="shared" si="36"/>
        <v>1.1856913110790017</v>
      </c>
      <c r="U63" s="60">
        <f t="shared" si="36"/>
        <v>1.352614228826809</v>
      </c>
      <c r="V63" s="60">
        <f t="shared" si="34"/>
        <v>1.3998026447409422</v>
      </c>
      <c r="W63" s="60">
        <f t="shared" si="34"/>
        <v>1.423460664181748</v>
      </c>
      <c r="X63" s="60">
        <f t="shared" si="34"/>
        <v>1.4785491357009581</v>
      </c>
      <c r="Y63" s="60">
        <f t="shared" si="34"/>
        <v>1.3422522806564405</v>
      </c>
      <c r="Z63" s="76">
        <f t="shared" si="39"/>
        <v>100</v>
      </c>
      <c r="AA63" s="60">
        <f t="shared" si="39"/>
        <v>112.57491866917798</v>
      </c>
      <c r="AB63" s="60">
        <f t="shared" si="39"/>
        <v>118.56913110790018</v>
      </c>
      <c r="AC63" s="60">
        <f t="shared" si="39"/>
        <v>135.2614228826809</v>
      </c>
      <c r="AD63" s="60">
        <f t="shared" si="39"/>
        <v>139.98026447409421</v>
      </c>
      <c r="AE63" s="60">
        <f t="shared" si="39"/>
        <v>142.34606641817479</v>
      </c>
      <c r="AF63" s="60">
        <f t="shared" si="39"/>
        <v>147.85491357009582</v>
      </c>
      <c r="AG63" s="77">
        <f t="shared" si="39"/>
        <v>134.22522806564405</v>
      </c>
      <c r="AH63" s="76">
        <f t="shared" si="32"/>
        <v>0</v>
      </c>
      <c r="AI63" s="60">
        <f t="shared" si="32"/>
        <v>12.574918669177976</v>
      </c>
      <c r="AJ63" s="60">
        <f t="shared" si="32"/>
        <v>18.569131107900176</v>
      </c>
      <c r="AK63" s="60">
        <f t="shared" si="31"/>
        <v>35.261422882680904</v>
      </c>
      <c r="AL63" s="60">
        <f t="shared" si="31"/>
        <v>39.980264474094213</v>
      </c>
      <c r="AM63" s="60">
        <f t="shared" si="31"/>
        <v>42.346066418174786</v>
      </c>
      <c r="AN63" s="60">
        <f t="shared" si="31"/>
        <v>47.854913570095817</v>
      </c>
      <c r="AO63" s="61">
        <f t="shared" si="31"/>
        <v>34.225228065644046</v>
      </c>
      <c r="AQ63" s="37" t="s">
        <v>60</v>
      </c>
      <c r="AR63" s="80">
        <v>312.65767274000001</v>
      </c>
      <c r="AS63" s="80">
        <v>351.97412079999964</v>
      </c>
      <c r="AT63" s="80">
        <v>370.71548591000004</v>
      </c>
      <c r="AU63" s="80">
        <v>422.90521689999997</v>
      </c>
      <c r="AV63" s="80">
        <v>437.6590372</v>
      </c>
      <c r="AW63" s="86">
        <v>445.05589850000001</v>
      </c>
      <c r="AX63" s="83">
        <v>462.27973180000004</v>
      </c>
      <c r="AY63" s="83">
        <v>419.66547430000003</v>
      </c>
      <c r="AZ63" s="76">
        <v>0</v>
      </c>
      <c r="BA63" s="60">
        <f t="shared" si="25"/>
        <v>39.31644805999963</v>
      </c>
      <c r="BB63" s="60">
        <f t="shared" si="25"/>
        <v>18.741365110000402</v>
      </c>
      <c r="BC63" s="60">
        <f t="shared" si="25"/>
        <v>52.18973098999993</v>
      </c>
      <c r="BD63" s="60">
        <f t="shared" si="40"/>
        <v>14.753820300000029</v>
      </c>
      <c r="BE63" s="60">
        <f t="shared" si="40"/>
        <v>7.3968613000000119</v>
      </c>
      <c r="BF63" s="60">
        <f t="shared" si="40"/>
        <v>17.223833300000024</v>
      </c>
      <c r="BG63" s="60">
        <f t="shared" si="40"/>
        <v>-42.614257500000008</v>
      </c>
      <c r="BH63" s="59">
        <f t="shared" si="14"/>
        <v>1</v>
      </c>
      <c r="BI63" s="60">
        <f t="shared" si="35"/>
        <v>1.1257491866917797</v>
      </c>
      <c r="BJ63" s="60">
        <f t="shared" si="35"/>
        <v>1.0532464292187258</v>
      </c>
      <c r="BK63" s="60">
        <f t="shared" si="35"/>
        <v>1.1407810921679982</v>
      </c>
      <c r="BL63" s="60">
        <f t="shared" si="33"/>
        <v>1.034886825015187</v>
      </c>
      <c r="BM63" s="60">
        <f t="shared" si="33"/>
        <v>1.0169009678112046</v>
      </c>
      <c r="BN63" s="60">
        <f t="shared" si="33"/>
        <v>1.0387003820375162</v>
      </c>
      <c r="BO63" s="60">
        <f t="shared" si="33"/>
        <v>0.90781716227516418</v>
      </c>
      <c r="BP63" s="76">
        <f t="shared" si="38"/>
        <v>100</v>
      </c>
      <c r="BQ63" s="60">
        <f t="shared" si="37"/>
        <v>112.57491866917798</v>
      </c>
      <c r="BR63" s="60">
        <f t="shared" si="37"/>
        <v>105.32464292187258</v>
      </c>
      <c r="BS63" s="60">
        <f t="shared" si="37"/>
        <v>114.07810921679982</v>
      </c>
      <c r="BT63" s="60">
        <f t="shared" si="37"/>
        <v>103.4886825015187</v>
      </c>
      <c r="BU63" s="60">
        <f t="shared" si="37"/>
        <v>101.69009678112046</v>
      </c>
      <c r="BV63" s="60">
        <f t="shared" si="37"/>
        <v>103.87003820375162</v>
      </c>
      <c r="BW63" s="60">
        <f t="shared" si="37"/>
        <v>90.781716227516412</v>
      </c>
      <c r="BX63" s="76">
        <f t="shared" si="17"/>
        <v>0</v>
      </c>
      <c r="BY63" s="60">
        <f t="shared" si="17"/>
        <v>12.574918669177976</v>
      </c>
      <c r="BZ63" s="60">
        <f t="shared" si="17"/>
        <v>5.3246429218725808</v>
      </c>
      <c r="CA63" s="60">
        <f t="shared" si="17"/>
        <v>14.078109216799817</v>
      </c>
      <c r="CB63" s="60">
        <f t="shared" si="7"/>
        <v>3.4886825015186957</v>
      </c>
      <c r="CC63" s="60">
        <f t="shared" si="7"/>
        <v>1.6900967811204595</v>
      </c>
      <c r="CD63" s="60">
        <f t="shared" si="7"/>
        <v>3.8700382037516192</v>
      </c>
      <c r="CE63" s="61">
        <f t="shared" si="7"/>
        <v>-9.2182837724835878</v>
      </c>
      <c r="CG63" s="88" t="s">
        <v>60</v>
      </c>
      <c r="CH63" s="138">
        <f t="shared" si="18"/>
        <v>402.86407976875</v>
      </c>
      <c r="CI63" s="139">
        <f t="shared" si="27"/>
        <v>15.286828794285716</v>
      </c>
      <c r="CJ63" s="139">
        <f t="shared" si="19"/>
        <v>1.0429464771937307</v>
      </c>
      <c r="CK63" s="139">
        <f t="shared" si="20"/>
        <v>104.29464771937307</v>
      </c>
      <c r="CL63" s="140">
        <f t="shared" si="21"/>
        <v>4.2946477193730743</v>
      </c>
    </row>
    <row r="64" spans="1:90" ht="60" x14ac:dyDescent="0.25">
      <c r="A64" s="37" t="s">
        <v>61</v>
      </c>
      <c r="B64" s="80">
        <v>72.886946890000004</v>
      </c>
      <c r="C64" s="80">
        <v>74.611411699999991</v>
      </c>
      <c r="D64" s="80">
        <v>87.190611260000011</v>
      </c>
      <c r="E64" s="80">
        <v>98.275610700000001</v>
      </c>
      <c r="F64" s="80">
        <v>100.7361164</v>
      </c>
      <c r="G64" s="86">
        <v>105.1332043</v>
      </c>
      <c r="H64" s="83">
        <v>140.02566340000001</v>
      </c>
      <c r="I64" s="83">
        <v>121.54167270000001</v>
      </c>
      <c r="J64" s="76">
        <f t="shared" si="22"/>
        <v>0</v>
      </c>
      <c r="K64" s="60">
        <f t="shared" si="42"/>
        <v>1.7244648099999864</v>
      </c>
      <c r="L64" s="60">
        <f t="shared" si="42"/>
        <v>14.303664370000007</v>
      </c>
      <c r="M64" s="60">
        <f t="shared" si="42"/>
        <v>25.388663809999997</v>
      </c>
      <c r="N64" s="60">
        <f t="shared" si="41"/>
        <v>27.849169509999996</v>
      </c>
      <c r="O64" s="60">
        <f t="shared" si="41"/>
        <v>32.246257409999998</v>
      </c>
      <c r="P64" s="60">
        <f t="shared" si="41"/>
        <v>67.138716510000009</v>
      </c>
      <c r="Q64" s="61">
        <f t="shared" si="41"/>
        <v>48.654725810000002</v>
      </c>
      <c r="R64" s="59">
        <f t="shared" si="36"/>
        <v>1</v>
      </c>
      <c r="S64" s="60">
        <f t="shared" si="36"/>
        <v>1.0236594463560469</v>
      </c>
      <c r="T64" s="60">
        <f t="shared" si="36"/>
        <v>1.196244526356508</v>
      </c>
      <c r="U64" s="60">
        <f t="shared" si="36"/>
        <v>1.3483293633950153</v>
      </c>
      <c r="V64" s="60">
        <f t="shared" si="34"/>
        <v>1.3820872007717595</v>
      </c>
      <c r="W64" s="60">
        <f t="shared" si="34"/>
        <v>1.4424147091613759</v>
      </c>
      <c r="X64" s="60">
        <f t="shared" si="34"/>
        <v>1.9211349819786643</v>
      </c>
      <c r="Y64" s="60">
        <f t="shared" si="34"/>
        <v>1.6675368894711566</v>
      </c>
      <c r="Z64" s="76">
        <f t="shared" si="39"/>
        <v>100</v>
      </c>
      <c r="AA64" s="60">
        <f t="shared" si="39"/>
        <v>102.36594463560469</v>
      </c>
      <c r="AB64" s="60">
        <f t="shared" si="39"/>
        <v>119.6244526356508</v>
      </c>
      <c r="AC64" s="60">
        <f t="shared" si="39"/>
        <v>134.83293633950154</v>
      </c>
      <c r="AD64" s="60">
        <f t="shared" si="39"/>
        <v>138.20872007717594</v>
      </c>
      <c r="AE64" s="60">
        <f t="shared" si="39"/>
        <v>144.24147091613759</v>
      </c>
      <c r="AF64" s="60">
        <f t="shared" si="39"/>
        <v>192.11349819786642</v>
      </c>
      <c r="AG64" s="77">
        <f t="shared" si="39"/>
        <v>166.75368894711568</v>
      </c>
      <c r="AH64" s="76">
        <f t="shared" si="32"/>
        <v>0</v>
      </c>
      <c r="AI64" s="60">
        <f t="shared" si="32"/>
        <v>2.3659446356046914</v>
      </c>
      <c r="AJ64" s="60">
        <f t="shared" si="32"/>
        <v>19.624452635650798</v>
      </c>
      <c r="AK64" s="60">
        <f t="shared" si="31"/>
        <v>34.832936339501543</v>
      </c>
      <c r="AL64" s="60">
        <f t="shared" si="31"/>
        <v>38.20872007717594</v>
      </c>
      <c r="AM64" s="60">
        <f t="shared" si="31"/>
        <v>44.241470916137587</v>
      </c>
      <c r="AN64" s="60">
        <f t="shared" si="31"/>
        <v>92.11349819786642</v>
      </c>
      <c r="AO64" s="61">
        <f t="shared" si="31"/>
        <v>66.753688947115677</v>
      </c>
      <c r="AQ64" s="37" t="s">
        <v>61</v>
      </c>
      <c r="AR64" s="80">
        <v>72.886946890000004</v>
      </c>
      <c r="AS64" s="80">
        <v>74.611411699999991</v>
      </c>
      <c r="AT64" s="80">
        <v>87.190611260000011</v>
      </c>
      <c r="AU64" s="80">
        <v>98.275610700000001</v>
      </c>
      <c r="AV64" s="80">
        <v>100.7361164</v>
      </c>
      <c r="AW64" s="86">
        <v>105.1332043</v>
      </c>
      <c r="AX64" s="83">
        <v>140.02566340000001</v>
      </c>
      <c r="AY64" s="83">
        <v>121.54167270000001</v>
      </c>
      <c r="AZ64" s="76">
        <v>0</v>
      </c>
      <c r="BA64" s="60">
        <f t="shared" si="25"/>
        <v>1.7244648099999864</v>
      </c>
      <c r="BB64" s="60">
        <f t="shared" si="25"/>
        <v>12.579199560000021</v>
      </c>
      <c r="BC64" s="60">
        <f t="shared" si="25"/>
        <v>11.08499943999999</v>
      </c>
      <c r="BD64" s="60">
        <f t="shared" si="40"/>
        <v>2.4605056999999988</v>
      </c>
      <c r="BE64" s="60">
        <f t="shared" si="40"/>
        <v>4.3970879000000025</v>
      </c>
      <c r="BF64" s="60">
        <f t="shared" si="40"/>
        <v>34.892459100000011</v>
      </c>
      <c r="BG64" s="60">
        <f t="shared" si="40"/>
        <v>-18.483990700000007</v>
      </c>
      <c r="BH64" s="59">
        <f t="shared" si="14"/>
        <v>1</v>
      </c>
      <c r="BI64" s="60">
        <f t="shared" si="35"/>
        <v>1.0236594463560469</v>
      </c>
      <c r="BJ64" s="60">
        <f t="shared" si="35"/>
        <v>1.168596187545397</v>
      </c>
      <c r="BK64" s="60">
        <f t="shared" si="35"/>
        <v>1.1271352417400176</v>
      </c>
      <c r="BL64" s="60">
        <f t="shared" si="33"/>
        <v>1.0250367887055012</v>
      </c>
      <c r="BM64" s="60">
        <f t="shared" si="33"/>
        <v>1.0436495673760162</v>
      </c>
      <c r="BN64" s="60">
        <f t="shared" si="33"/>
        <v>1.3318880969368496</v>
      </c>
      <c r="BO64" s="60">
        <f t="shared" si="33"/>
        <v>0.86799569270956933</v>
      </c>
      <c r="BP64" s="76">
        <f t="shared" si="38"/>
        <v>100</v>
      </c>
      <c r="BQ64" s="60">
        <f t="shared" si="37"/>
        <v>102.36594463560469</v>
      </c>
      <c r="BR64" s="60">
        <f t="shared" si="37"/>
        <v>116.8596187545397</v>
      </c>
      <c r="BS64" s="60">
        <f t="shared" si="37"/>
        <v>112.71352417400176</v>
      </c>
      <c r="BT64" s="60">
        <f t="shared" si="37"/>
        <v>102.50367887055012</v>
      </c>
      <c r="BU64" s="60">
        <f t="shared" si="37"/>
        <v>104.36495673760162</v>
      </c>
      <c r="BV64" s="60">
        <f t="shared" si="37"/>
        <v>133.18880969368496</v>
      </c>
      <c r="BW64" s="60">
        <f t="shared" si="37"/>
        <v>86.799569270956937</v>
      </c>
      <c r="BX64" s="76">
        <f t="shared" si="17"/>
        <v>0</v>
      </c>
      <c r="BY64" s="60">
        <f t="shared" si="17"/>
        <v>2.3659446356046914</v>
      </c>
      <c r="BZ64" s="60">
        <f t="shared" si="17"/>
        <v>16.859618754539696</v>
      </c>
      <c r="CA64" s="60">
        <f t="shared" si="17"/>
        <v>12.713524174001762</v>
      </c>
      <c r="CB64" s="60">
        <f t="shared" si="7"/>
        <v>2.5036788705501181</v>
      </c>
      <c r="CC64" s="60">
        <f t="shared" si="7"/>
        <v>4.3649567376016165</v>
      </c>
      <c r="CD64" s="60">
        <f t="shared" si="7"/>
        <v>33.188809693684959</v>
      </c>
      <c r="CE64" s="61">
        <f t="shared" si="7"/>
        <v>-13.200430729043063</v>
      </c>
      <c r="CG64" s="88" t="s">
        <v>61</v>
      </c>
      <c r="CH64" s="138">
        <f t="shared" si="18"/>
        <v>100.05015466875001</v>
      </c>
      <c r="CI64" s="139">
        <f t="shared" si="27"/>
        <v>6.9506751157142856</v>
      </c>
      <c r="CJ64" s="139">
        <f t="shared" si="19"/>
        <v>1.0757839592016374</v>
      </c>
      <c r="CK64" s="139">
        <f t="shared" si="20"/>
        <v>107.57839592016374</v>
      </c>
      <c r="CL64" s="140">
        <f t="shared" si="21"/>
        <v>7.578395920163743</v>
      </c>
    </row>
    <row r="65" spans="1:90" ht="84" x14ac:dyDescent="0.25">
      <c r="A65" s="37" t="s">
        <v>62</v>
      </c>
      <c r="B65" s="80">
        <v>348.41170335999999</v>
      </c>
      <c r="C65" s="80">
        <v>400.10077350000086</v>
      </c>
      <c r="D65" s="80">
        <v>430.99116907000001</v>
      </c>
      <c r="E65" s="80">
        <v>450.8709925</v>
      </c>
      <c r="F65" s="80">
        <v>461.26739410000005</v>
      </c>
      <c r="G65" s="86">
        <v>464.49405849999999</v>
      </c>
      <c r="H65" s="83">
        <v>565.72225270000001</v>
      </c>
      <c r="I65" s="83">
        <v>554.41740949999996</v>
      </c>
      <c r="J65" s="76">
        <f t="shared" si="22"/>
        <v>0</v>
      </c>
      <c r="K65" s="60">
        <f t="shared" si="42"/>
        <v>51.689070140000865</v>
      </c>
      <c r="L65" s="60">
        <f t="shared" si="42"/>
        <v>82.579465710000022</v>
      </c>
      <c r="M65" s="60">
        <f t="shared" si="42"/>
        <v>102.45928914000001</v>
      </c>
      <c r="N65" s="60">
        <f t="shared" si="41"/>
        <v>112.85569074000006</v>
      </c>
      <c r="O65" s="60">
        <f t="shared" si="41"/>
        <v>116.08235514</v>
      </c>
      <c r="P65" s="60">
        <f t="shared" si="41"/>
        <v>217.31054934000002</v>
      </c>
      <c r="Q65" s="61">
        <f t="shared" si="41"/>
        <v>206.00570613999997</v>
      </c>
      <c r="R65" s="59">
        <f t="shared" si="36"/>
        <v>1</v>
      </c>
      <c r="S65" s="60">
        <f t="shared" si="36"/>
        <v>1.1483562969943997</v>
      </c>
      <c r="T65" s="60">
        <f t="shared" si="36"/>
        <v>1.2370169110670601</v>
      </c>
      <c r="U65" s="60">
        <f t="shared" si="36"/>
        <v>1.2940753371712457</v>
      </c>
      <c r="V65" s="60">
        <f t="shared" si="34"/>
        <v>1.3239147527239943</v>
      </c>
      <c r="W65" s="60">
        <f t="shared" si="34"/>
        <v>1.3331758205035287</v>
      </c>
      <c r="X65" s="60">
        <f t="shared" si="34"/>
        <v>1.6237177088034316</v>
      </c>
      <c r="Y65" s="60">
        <f t="shared" si="34"/>
        <v>1.5912709135580971</v>
      </c>
      <c r="Z65" s="76">
        <f t="shared" si="39"/>
        <v>100</v>
      </c>
      <c r="AA65" s="60">
        <f t="shared" si="39"/>
        <v>114.83562969943996</v>
      </c>
      <c r="AB65" s="60">
        <f t="shared" si="39"/>
        <v>123.70169110670601</v>
      </c>
      <c r="AC65" s="60">
        <f t="shared" si="39"/>
        <v>129.40753371712458</v>
      </c>
      <c r="AD65" s="60">
        <f t="shared" si="39"/>
        <v>132.39147527239942</v>
      </c>
      <c r="AE65" s="60">
        <f t="shared" si="39"/>
        <v>133.31758205035285</v>
      </c>
      <c r="AF65" s="60">
        <f t="shared" si="39"/>
        <v>162.37177088034315</v>
      </c>
      <c r="AG65" s="77">
        <f t="shared" si="39"/>
        <v>159.12709135580971</v>
      </c>
      <c r="AH65" s="76">
        <f t="shared" si="32"/>
        <v>0</v>
      </c>
      <c r="AI65" s="60">
        <f t="shared" si="32"/>
        <v>14.835629699439963</v>
      </c>
      <c r="AJ65" s="60">
        <f t="shared" si="32"/>
        <v>23.701691106706008</v>
      </c>
      <c r="AK65" s="60">
        <f t="shared" si="31"/>
        <v>29.407533717124579</v>
      </c>
      <c r="AL65" s="60">
        <f t="shared" si="31"/>
        <v>32.391475272399418</v>
      </c>
      <c r="AM65" s="60">
        <f t="shared" si="31"/>
        <v>33.317582050352854</v>
      </c>
      <c r="AN65" s="60">
        <f t="shared" si="31"/>
        <v>62.371770880343149</v>
      </c>
      <c r="AO65" s="61">
        <f t="shared" si="31"/>
        <v>59.127091355809711</v>
      </c>
      <c r="AQ65" s="37" t="s">
        <v>62</v>
      </c>
      <c r="AR65" s="80">
        <v>348.41170335999999</v>
      </c>
      <c r="AS65" s="80">
        <v>400.10077350000086</v>
      </c>
      <c r="AT65" s="80">
        <v>430.99116907000001</v>
      </c>
      <c r="AU65" s="80">
        <v>450.8709925</v>
      </c>
      <c r="AV65" s="80">
        <v>461.26739410000005</v>
      </c>
      <c r="AW65" s="86">
        <v>464.49405849999999</v>
      </c>
      <c r="AX65" s="83">
        <v>565.72225270000001</v>
      </c>
      <c r="AY65" s="83">
        <v>554.41740949999996</v>
      </c>
      <c r="AZ65" s="76">
        <v>0</v>
      </c>
      <c r="BA65" s="60">
        <f t="shared" si="25"/>
        <v>51.689070140000865</v>
      </c>
      <c r="BB65" s="60">
        <f t="shared" si="25"/>
        <v>30.890395569999157</v>
      </c>
      <c r="BC65" s="60">
        <f t="shared" si="25"/>
        <v>19.879823429999988</v>
      </c>
      <c r="BD65" s="60">
        <f t="shared" si="40"/>
        <v>10.396401600000047</v>
      </c>
      <c r="BE65" s="60">
        <f t="shared" si="40"/>
        <v>3.2266643999999474</v>
      </c>
      <c r="BF65" s="60">
        <f t="shared" si="40"/>
        <v>101.22819420000002</v>
      </c>
      <c r="BG65" s="60">
        <f t="shared" si="40"/>
        <v>-11.30484320000005</v>
      </c>
      <c r="BH65" s="59">
        <f t="shared" si="14"/>
        <v>1</v>
      </c>
      <c r="BI65" s="60">
        <f t="shared" si="35"/>
        <v>1.1483562969943997</v>
      </c>
      <c r="BJ65" s="60">
        <f t="shared" si="35"/>
        <v>1.0772065379923568</v>
      </c>
      <c r="BK65" s="60">
        <f t="shared" si="35"/>
        <v>1.0461258254383656</v>
      </c>
      <c r="BL65" s="60">
        <f t="shared" si="33"/>
        <v>1.0230584840740227</v>
      </c>
      <c r="BM65" s="60">
        <f t="shared" si="33"/>
        <v>1.0069952145789443</v>
      </c>
      <c r="BN65" s="60">
        <f t="shared" si="33"/>
        <v>1.2179321615585317</v>
      </c>
      <c r="BO65" s="60">
        <f t="shared" si="33"/>
        <v>0.98001697273521438</v>
      </c>
      <c r="BP65" s="76">
        <f t="shared" si="38"/>
        <v>100</v>
      </c>
      <c r="BQ65" s="60">
        <f t="shared" si="37"/>
        <v>114.83562969943996</v>
      </c>
      <c r="BR65" s="60">
        <f t="shared" si="37"/>
        <v>107.72065379923568</v>
      </c>
      <c r="BS65" s="60">
        <f t="shared" si="37"/>
        <v>104.61258254383657</v>
      </c>
      <c r="BT65" s="60">
        <f t="shared" si="37"/>
        <v>102.30584840740227</v>
      </c>
      <c r="BU65" s="60">
        <f t="shared" si="37"/>
        <v>100.69952145789442</v>
      </c>
      <c r="BV65" s="60">
        <f t="shared" si="37"/>
        <v>121.79321615585317</v>
      </c>
      <c r="BW65" s="60">
        <f t="shared" si="37"/>
        <v>98.001697273521444</v>
      </c>
      <c r="BX65" s="76">
        <f t="shared" si="17"/>
        <v>0</v>
      </c>
      <c r="BY65" s="60">
        <f t="shared" si="17"/>
        <v>14.835629699439963</v>
      </c>
      <c r="BZ65" s="60">
        <f t="shared" si="17"/>
        <v>7.7206537992356772</v>
      </c>
      <c r="CA65" s="60">
        <f t="shared" si="17"/>
        <v>4.6125825438365666</v>
      </c>
      <c r="CB65" s="60">
        <f t="shared" si="7"/>
        <v>2.3058484074022658</v>
      </c>
      <c r="CC65" s="60">
        <f t="shared" si="7"/>
        <v>0.69952145789442</v>
      </c>
      <c r="CD65" s="60">
        <f t="shared" si="7"/>
        <v>21.793216155853173</v>
      </c>
      <c r="CE65" s="61">
        <f t="shared" si="7"/>
        <v>-1.9983027264785562</v>
      </c>
      <c r="CG65" s="88" t="s">
        <v>62</v>
      </c>
      <c r="CH65" s="138">
        <f t="shared" si="18"/>
        <v>459.53446915375008</v>
      </c>
      <c r="CI65" s="139">
        <f t="shared" si="27"/>
        <v>29.429386591428567</v>
      </c>
      <c r="CJ65" s="139">
        <f t="shared" si="19"/>
        <v>1.068613334663429</v>
      </c>
      <c r="CK65" s="139">
        <f t="shared" si="20"/>
        <v>106.8613334663429</v>
      </c>
      <c r="CL65" s="140">
        <f t="shared" si="21"/>
        <v>6.8613334663428986</v>
      </c>
    </row>
    <row r="66" spans="1:90" ht="36" x14ac:dyDescent="0.25">
      <c r="A66" s="37" t="s">
        <v>63</v>
      </c>
      <c r="B66" s="80">
        <v>496.57857888000001</v>
      </c>
      <c r="C66" s="80">
        <v>1006.2540617999974</v>
      </c>
      <c r="D66" s="85">
        <v>835.49598921000006</v>
      </c>
      <c r="E66" s="80">
        <v>1151.3172830999999</v>
      </c>
      <c r="F66" s="85">
        <v>1086.8638197</v>
      </c>
      <c r="G66" s="86">
        <v>1064.8231772000001</v>
      </c>
      <c r="H66" s="83">
        <v>1136.9993450999998</v>
      </c>
      <c r="I66" s="86">
        <v>1176.1058788</v>
      </c>
      <c r="J66" s="76">
        <f t="shared" si="22"/>
        <v>0</v>
      </c>
      <c r="K66" s="60">
        <f t="shared" si="42"/>
        <v>509.67548291999742</v>
      </c>
      <c r="L66" s="60">
        <f t="shared" si="42"/>
        <v>338.91741033000005</v>
      </c>
      <c r="M66" s="60">
        <f t="shared" si="42"/>
        <v>654.73870421999993</v>
      </c>
      <c r="N66" s="60">
        <f t="shared" si="41"/>
        <v>590.28524082000001</v>
      </c>
      <c r="O66" s="60">
        <f t="shared" si="41"/>
        <v>568.24459832000014</v>
      </c>
      <c r="P66" s="60">
        <f t="shared" si="41"/>
        <v>640.42076621999979</v>
      </c>
      <c r="Q66" s="61">
        <f t="shared" si="41"/>
        <v>679.52729992000002</v>
      </c>
      <c r="R66" s="59">
        <f t="shared" si="36"/>
        <v>1</v>
      </c>
      <c r="S66" s="60">
        <f t="shared" si="36"/>
        <v>2.0263742831387059</v>
      </c>
      <c r="T66" s="60">
        <f t="shared" si="36"/>
        <v>1.6825050953555141</v>
      </c>
      <c r="U66" s="60">
        <f t="shared" si="36"/>
        <v>2.3184996938384246</v>
      </c>
      <c r="V66" s="60">
        <f t="shared" si="34"/>
        <v>2.1887045996856109</v>
      </c>
      <c r="W66" s="60">
        <f t="shared" si="34"/>
        <v>2.14431959510142</v>
      </c>
      <c r="X66" s="60">
        <f t="shared" si="34"/>
        <v>2.2896665169577517</v>
      </c>
      <c r="Y66" s="60">
        <f t="shared" si="34"/>
        <v>2.3684184715591816</v>
      </c>
      <c r="Z66" s="76">
        <f t="shared" si="39"/>
        <v>100</v>
      </c>
      <c r="AA66" s="60">
        <f t="shared" si="39"/>
        <v>202.6374283138706</v>
      </c>
      <c r="AB66" s="60">
        <f t="shared" si="39"/>
        <v>168.2505095355514</v>
      </c>
      <c r="AC66" s="60">
        <f t="shared" si="39"/>
        <v>231.84996938384245</v>
      </c>
      <c r="AD66" s="60">
        <f t="shared" si="39"/>
        <v>218.87045996856108</v>
      </c>
      <c r="AE66" s="60">
        <f t="shared" si="39"/>
        <v>214.43195951014201</v>
      </c>
      <c r="AF66" s="60">
        <f t="shared" si="39"/>
        <v>228.96665169577517</v>
      </c>
      <c r="AG66" s="77">
        <f t="shared" si="39"/>
        <v>236.84184715591817</v>
      </c>
      <c r="AH66" s="76">
        <f t="shared" si="32"/>
        <v>0</v>
      </c>
      <c r="AI66" s="60">
        <f t="shared" si="32"/>
        <v>102.6374283138706</v>
      </c>
      <c r="AJ66" s="60">
        <f t="shared" si="32"/>
        <v>68.250509535551402</v>
      </c>
      <c r="AK66" s="60">
        <f t="shared" si="31"/>
        <v>131.84996938384245</v>
      </c>
      <c r="AL66" s="60">
        <f t="shared" si="31"/>
        <v>118.87045996856108</v>
      </c>
      <c r="AM66" s="60">
        <f t="shared" si="31"/>
        <v>114.43195951014201</v>
      </c>
      <c r="AN66" s="60">
        <f t="shared" si="31"/>
        <v>128.96665169577517</v>
      </c>
      <c r="AO66" s="61">
        <f t="shared" si="31"/>
        <v>136.84184715591817</v>
      </c>
      <c r="AQ66" s="37" t="s">
        <v>63</v>
      </c>
      <c r="AR66" s="80">
        <v>496.57857888000001</v>
      </c>
      <c r="AS66" s="80">
        <v>1006.2540617999974</v>
      </c>
      <c r="AT66" s="85">
        <v>835.49598921000006</v>
      </c>
      <c r="AU66" s="80">
        <v>1151.3172830999999</v>
      </c>
      <c r="AV66" s="85">
        <v>1086.8638197</v>
      </c>
      <c r="AW66" s="86">
        <v>1064.8231772000001</v>
      </c>
      <c r="AX66" s="83">
        <v>1136.9993450999998</v>
      </c>
      <c r="AY66" s="86">
        <v>1176.1058788</v>
      </c>
      <c r="AZ66" s="76">
        <v>0</v>
      </c>
      <c r="BA66" s="60">
        <f t="shared" si="25"/>
        <v>509.67548291999742</v>
      </c>
      <c r="BB66" s="60">
        <f t="shared" si="25"/>
        <v>-170.75807258999737</v>
      </c>
      <c r="BC66" s="60">
        <f t="shared" si="25"/>
        <v>315.82129388999988</v>
      </c>
      <c r="BD66" s="60">
        <f t="shared" si="40"/>
        <v>-64.453463399999919</v>
      </c>
      <c r="BE66" s="60">
        <f t="shared" si="40"/>
        <v>-22.040642499999876</v>
      </c>
      <c r="BF66" s="60">
        <f t="shared" si="40"/>
        <v>72.176167899999655</v>
      </c>
      <c r="BG66" s="60">
        <f t="shared" si="40"/>
        <v>39.106533700000227</v>
      </c>
      <c r="BH66" s="59">
        <f t="shared" si="14"/>
        <v>1</v>
      </c>
      <c r="BI66" s="60">
        <f t="shared" si="35"/>
        <v>2.0263742831387059</v>
      </c>
      <c r="BJ66" s="60">
        <f t="shared" si="35"/>
        <v>0.83030322154969138</v>
      </c>
      <c r="BK66" s="60">
        <f t="shared" si="35"/>
        <v>1.3780045601279587</v>
      </c>
      <c r="BL66" s="60">
        <f t="shared" si="33"/>
        <v>0.94401763584539045</v>
      </c>
      <c r="BM66" s="60">
        <f t="shared" si="33"/>
        <v>0.97972087937743335</v>
      </c>
      <c r="BN66" s="60">
        <f t="shared" si="33"/>
        <v>1.0677823036213299</v>
      </c>
      <c r="BO66" s="60">
        <f t="shared" si="33"/>
        <v>1.0343945085531785</v>
      </c>
      <c r="BP66" s="76">
        <f t="shared" si="38"/>
        <v>100</v>
      </c>
      <c r="BQ66" s="60">
        <f t="shared" si="37"/>
        <v>202.6374283138706</v>
      </c>
      <c r="BR66" s="60">
        <f t="shared" si="37"/>
        <v>83.030322154969141</v>
      </c>
      <c r="BS66" s="60">
        <f t="shared" si="37"/>
        <v>137.80045601279588</v>
      </c>
      <c r="BT66" s="60">
        <f t="shared" si="37"/>
        <v>94.40176358453904</v>
      </c>
      <c r="BU66" s="60">
        <f t="shared" si="37"/>
        <v>97.972087937743339</v>
      </c>
      <c r="BV66" s="60">
        <f t="shared" si="37"/>
        <v>106.77823036213299</v>
      </c>
      <c r="BW66" s="60">
        <f t="shared" si="37"/>
        <v>103.43945085531784</v>
      </c>
      <c r="BX66" s="76">
        <f t="shared" si="17"/>
        <v>0</v>
      </c>
      <c r="BY66" s="60">
        <f t="shared" si="17"/>
        <v>102.6374283138706</v>
      </c>
      <c r="BZ66" s="60">
        <f t="shared" si="17"/>
        <v>-16.969677845030859</v>
      </c>
      <c r="CA66" s="60">
        <f t="shared" si="17"/>
        <v>37.800456012795877</v>
      </c>
      <c r="CB66" s="60">
        <f t="shared" si="7"/>
        <v>-5.5982364154609598</v>
      </c>
      <c r="CC66" s="60">
        <f t="shared" si="7"/>
        <v>-2.0279120622566609</v>
      </c>
      <c r="CD66" s="60">
        <f t="shared" si="7"/>
        <v>6.7782303621329874</v>
      </c>
      <c r="CE66" s="61">
        <f t="shared" ref="CE66:CE89" si="43">BW66-100</f>
        <v>3.439450855317844</v>
      </c>
      <c r="CG66" s="88" t="s">
        <v>63</v>
      </c>
      <c r="CH66" s="138">
        <f t="shared" si="18"/>
        <v>994.30476672374971</v>
      </c>
      <c r="CI66" s="139">
        <f t="shared" si="27"/>
        <v>97.075328560000003</v>
      </c>
      <c r="CJ66" s="139">
        <f t="shared" si="19"/>
        <v>1.1310819262863145</v>
      </c>
      <c r="CK66" s="139">
        <f t="shared" si="20"/>
        <v>113.10819262863146</v>
      </c>
      <c r="CL66" s="140">
        <f t="shared" si="21"/>
        <v>13.108192628631457</v>
      </c>
    </row>
    <row r="67" spans="1:90" ht="24" x14ac:dyDescent="0.25">
      <c r="A67" s="37" t="s">
        <v>64</v>
      </c>
      <c r="B67" s="80">
        <v>10.700455400000001</v>
      </c>
      <c r="C67" s="80">
        <v>39.577516200000012</v>
      </c>
      <c r="D67" s="85">
        <v>20.141998999999998</v>
      </c>
      <c r="E67" s="80">
        <v>28.386851399999998</v>
      </c>
      <c r="F67" s="85">
        <v>38.5781378</v>
      </c>
      <c r="G67" s="86">
        <v>37.661145099999999</v>
      </c>
      <c r="H67" s="83">
        <v>34.653013000000001</v>
      </c>
      <c r="I67" s="86">
        <v>51.122607299999999</v>
      </c>
      <c r="J67" s="76">
        <f t="shared" si="22"/>
        <v>0</v>
      </c>
      <c r="K67" s="60">
        <f t="shared" si="42"/>
        <v>28.87706080000001</v>
      </c>
      <c r="L67" s="60">
        <f t="shared" si="42"/>
        <v>9.4415435999999975</v>
      </c>
      <c r="M67" s="60">
        <f t="shared" si="42"/>
        <v>17.686395999999995</v>
      </c>
      <c r="N67" s="60">
        <f t="shared" si="41"/>
        <v>27.877682399999998</v>
      </c>
      <c r="O67" s="60">
        <f t="shared" si="41"/>
        <v>26.960689699999996</v>
      </c>
      <c r="P67" s="60">
        <f t="shared" si="41"/>
        <v>23.952557599999999</v>
      </c>
      <c r="Q67" s="61">
        <f t="shared" si="41"/>
        <v>40.422151899999996</v>
      </c>
      <c r="R67" s="59">
        <f t="shared" si="36"/>
        <v>1</v>
      </c>
      <c r="S67" s="60">
        <f t="shared" si="36"/>
        <v>3.6986758713091787</v>
      </c>
      <c r="T67" s="60">
        <f t="shared" si="36"/>
        <v>1.8823496988735635</v>
      </c>
      <c r="U67" s="60">
        <f t="shared" si="36"/>
        <v>2.652863858485873</v>
      </c>
      <c r="V67" s="60">
        <f t="shared" si="34"/>
        <v>3.6052799958401769</v>
      </c>
      <c r="W67" s="60">
        <f t="shared" si="34"/>
        <v>3.5195833908153102</v>
      </c>
      <c r="X67" s="60">
        <f t="shared" si="34"/>
        <v>3.2384615144510578</v>
      </c>
      <c r="Y67" s="60">
        <f t="shared" si="34"/>
        <v>4.7776104276832925</v>
      </c>
      <c r="Z67" s="76">
        <f t="shared" si="39"/>
        <v>100</v>
      </c>
      <c r="AA67" s="60">
        <f t="shared" si="39"/>
        <v>369.86758713091785</v>
      </c>
      <c r="AB67" s="60">
        <f t="shared" si="39"/>
        <v>188.23496988735636</v>
      </c>
      <c r="AC67" s="60">
        <f t="shared" si="39"/>
        <v>265.28638584858732</v>
      </c>
      <c r="AD67" s="60">
        <f t="shared" si="39"/>
        <v>360.52799958401766</v>
      </c>
      <c r="AE67" s="60">
        <f t="shared" si="39"/>
        <v>351.95833908153105</v>
      </c>
      <c r="AF67" s="60">
        <f t="shared" si="39"/>
        <v>323.84615144510576</v>
      </c>
      <c r="AG67" s="77">
        <f t="shared" si="39"/>
        <v>477.76104276832928</v>
      </c>
      <c r="AH67" s="76">
        <f t="shared" si="32"/>
        <v>0</v>
      </c>
      <c r="AI67" s="60">
        <f t="shared" si="32"/>
        <v>269.86758713091785</v>
      </c>
      <c r="AJ67" s="60">
        <f t="shared" si="32"/>
        <v>88.234969887356357</v>
      </c>
      <c r="AK67" s="60">
        <f t="shared" si="31"/>
        <v>165.28638584858732</v>
      </c>
      <c r="AL67" s="60">
        <f t="shared" si="31"/>
        <v>260.52799958401766</v>
      </c>
      <c r="AM67" s="60">
        <f t="shared" si="31"/>
        <v>251.95833908153105</v>
      </c>
      <c r="AN67" s="60">
        <f t="shared" si="31"/>
        <v>223.84615144510576</v>
      </c>
      <c r="AO67" s="61">
        <f t="shared" si="31"/>
        <v>377.76104276832928</v>
      </c>
      <c r="AQ67" s="37" t="s">
        <v>64</v>
      </c>
      <c r="AR67" s="80">
        <v>10.700455400000001</v>
      </c>
      <c r="AS67" s="80">
        <v>39.577516200000012</v>
      </c>
      <c r="AT67" s="85">
        <v>20.141998999999998</v>
      </c>
      <c r="AU67" s="80">
        <v>28.386851399999998</v>
      </c>
      <c r="AV67" s="85">
        <v>38.5781378</v>
      </c>
      <c r="AW67" s="86">
        <v>37.661145099999999</v>
      </c>
      <c r="AX67" s="83">
        <v>34.653013000000001</v>
      </c>
      <c r="AY67" s="86">
        <v>51.122607299999999</v>
      </c>
      <c r="AZ67" s="76">
        <v>0</v>
      </c>
      <c r="BA67" s="60">
        <f t="shared" si="25"/>
        <v>28.87706080000001</v>
      </c>
      <c r="BB67" s="60">
        <f t="shared" si="25"/>
        <v>-19.435517200000014</v>
      </c>
      <c r="BC67" s="60">
        <f t="shared" si="25"/>
        <v>8.2448523999999992</v>
      </c>
      <c r="BD67" s="60">
        <f t="shared" si="40"/>
        <v>10.191286400000003</v>
      </c>
      <c r="BE67" s="60">
        <f t="shared" si="40"/>
        <v>-0.91699270000000155</v>
      </c>
      <c r="BF67" s="60">
        <f t="shared" si="40"/>
        <v>-3.0081320999999974</v>
      </c>
      <c r="BG67" s="60">
        <f t="shared" si="40"/>
        <v>16.469594299999997</v>
      </c>
      <c r="BH67" s="59">
        <f t="shared" si="14"/>
        <v>1</v>
      </c>
      <c r="BI67" s="60">
        <f t="shared" si="35"/>
        <v>3.6986758713091787</v>
      </c>
      <c r="BJ67" s="60">
        <f t="shared" si="35"/>
        <v>0.50892529228501693</v>
      </c>
      <c r="BK67" s="60">
        <f t="shared" si="35"/>
        <v>1.409336352365026</v>
      </c>
      <c r="BL67" s="60">
        <f t="shared" si="33"/>
        <v>1.3590143287254466</v>
      </c>
      <c r="BM67" s="60">
        <f t="shared" si="33"/>
        <v>0.97623024976596973</v>
      </c>
      <c r="BN67" s="60">
        <f t="shared" si="33"/>
        <v>0.92012637714512835</v>
      </c>
      <c r="BO67" s="60">
        <f t="shared" si="33"/>
        <v>1.4752716394386831</v>
      </c>
      <c r="BP67" s="76">
        <f t="shared" si="38"/>
        <v>100</v>
      </c>
      <c r="BQ67" s="60">
        <f t="shared" si="37"/>
        <v>369.86758713091785</v>
      </c>
      <c r="BR67" s="60">
        <f t="shared" si="37"/>
        <v>50.892529228501694</v>
      </c>
      <c r="BS67" s="60">
        <f t="shared" si="37"/>
        <v>140.9336352365026</v>
      </c>
      <c r="BT67" s="60">
        <f t="shared" si="37"/>
        <v>135.90143287254466</v>
      </c>
      <c r="BU67" s="60">
        <f t="shared" si="37"/>
        <v>97.623024976596966</v>
      </c>
      <c r="BV67" s="60">
        <f t="shared" si="37"/>
        <v>92.012637714512834</v>
      </c>
      <c r="BW67" s="60">
        <f t="shared" si="37"/>
        <v>147.52716394386832</v>
      </c>
      <c r="BX67" s="76">
        <f t="shared" si="17"/>
        <v>0</v>
      </c>
      <c r="BY67" s="60">
        <f t="shared" si="17"/>
        <v>269.86758713091785</v>
      </c>
      <c r="BZ67" s="60">
        <f t="shared" si="17"/>
        <v>-49.107470771498306</v>
      </c>
      <c r="CA67" s="60">
        <f t="shared" si="17"/>
        <v>40.933635236502596</v>
      </c>
      <c r="CB67" s="60">
        <f t="shared" ref="CA67:CD89" si="44">BT67-100</f>
        <v>35.90143287254466</v>
      </c>
      <c r="CC67" s="60">
        <f t="shared" si="44"/>
        <v>-2.376975023403034</v>
      </c>
      <c r="CD67" s="60">
        <f t="shared" si="44"/>
        <v>-7.9873622854871655</v>
      </c>
      <c r="CE67" s="61">
        <f t="shared" si="43"/>
        <v>47.527163943868317</v>
      </c>
      <c r="CG67" s="88" t="s">
        <v>64</v>
      </c>
      <c r="CH67" s="138">
        <f t="shared" si="18"/>
        <v>32.602715650000007</v>
      </c>
      <c r="CI67" s="139">
        <f t="shared" si="27"/>
        <v>5.7745931285714276</v>
      </c>
      <c r="CJ67" s="139">
        <f t="shared" si="19"/>
        <v>1.2503456998982099</v>
      </c>
      <c r="CK67" s="139">
        <f t="shared" si="20"/>
        <v>125.03456998982099</v>
      </c>
      <c r="CL67" s="140">
        <f t="shared" si="21"/>
        <v>25.034569989820994</v>
      </c>
    </row>
    <row r="68" spans="1:90" ht="36" x14ac:dyDescent="0.25">
      <c r="A68" s="37" t="s">
        <v>65</v>
      </c>
      <c r="B68" s="80">
        <v>63.068376200000003</v>
      </c>
      <c r="C68" s="80">
        <v>90.949716399999957</v>
      </c>
      <c r="D68" s="85">
        <v>79.2683964</v>
      </c>
      <c r="E68" s="80">
        <v>86.99923059999999</v>
      </c>
      <c r="F68" s="85">
        <v>91.694941599999993</v>
      </c>
      <c r="G68" s="86">
        <v>105.79997879999999</v>
      </c>
      <c r="H68" s="83">
        <v>132.55747170000001</v>
      </c>
      <c r="I68" s="86">
        <v>128.69021759999998</v>
      </c>
      <c r="J68" s="76">
        <f t="shared" si="22"/>
        <v>0</v>
      </c>
      <c r="K68" s="60">
        <f t="shared" si="42"/>
        <v>27.881340199999954</v>
      </c>
      <c r="L68" s="60">
        <f t="shared" si="42"/>
        <v>16.200020199999997</v>
      </c>
      <c r="M68" s="60">
        <f t="shared" si="42"/>
        <v>23.930854399999987</v>
      </c>
      <c r="N68" s="60">
        <f t="shared" si="41"/>
        <v>28.62656539999999</v>
      </c>
      <c r="O68" s="60">
        <f t="shared" si="41"/>
        <v>42.731602599999988</v>
      </c>
      <c r="P68" s="60">
        <f t="shared" si="41"/>
        <v>69.489095500000005</v>
      </c>
      <c r="Q68" s="61">
        <f t="shared" si="41"/>
        <v>65.62184139999998</v>
      </c>
      <c r="R68" s="59">
        <f t="shared" si="36"/>
        <v>1</v>
      </c>
      <c r="S68" s="60">
        <f t="shared" si="36"/>
        <v>1.4420811487453509</v>
      </c>
      <c r="T68" s="60">
        <f t="shared" si="36"/>
        <v>1.2568643934739514</v>
      </c>
      <c r="U68" s="60">
        <f t="shared" si="36"/>
        <v>1.3794430083963378</v>
      </c>
      <c r="V68" s="60">
        <f t="shared" si="34"/>
        <v>1.4538972956782734</v>
      </c>
      <c r="W68" s="60">
        <f t="shared" si="34"/>
        <v>1.6775440430635344</v>
      </c>
      <c r="X68" s="60">
        <f t="shared" si="34"/>
        <v>2.1018056859374159</v>
      </c>
      <c r="Y68" s="60">
        <f t="shared" si="34"/>
        <v>2.0404872513587877</v>
      </c>
      <c r="Z68" s="76">
        <f t="shared" si="39"/>
        <v>100</v>
      </c>
      <c r="AA68" s="60">
        <f t="shared" si="39"/>
        <v>144.20811487453508</v>
      </c>
      <c r="AB68" s="60">
        <f t="shared" si="39"/>
        <v>125.68643934739514</v>
      </c>
      <c r="AC68" s="60">
        <f t="shared" si="39"/>
        <v>137.94430083963377</v>
      </c>
      <c r="AD68" s="60">
        <f t="shared" si="39"/>
        <v>145.38972956782735</v>
      </c>
      <c r="AE68" s="60">
        <f t="shared" si="39"/>
        <v>167.75440430635345</v>
      </c>
      <c r="AF68" s="60">
        <f t="shared" si="39"/>
        <v>210.18056859374158</v>
      </c>
      <c r="AG68" s="77">
        <f t="shared" si="39"/>
        <v>204.04872513587878</v>
      </c>
      <c r="AH68" s="76">
        <f t="shared" si="32"/>
        <v>0</v>
      </c>
      <c r="AI68" s="60">
        <f t="shared" si="32"/>
        <v>44.208114874535084</v>
      </c>
      <c r="AJ68" s="60">
        <f t="shared" si="32"/>
        <v>25.686439347395137</v>
      </c>
      <c r="AK68" s="60">
        <f t="shared" si="31"/>
        <v>37.944300839633769</v>
      </c>
      <c r="AL68" s="60">
        <f t="shared" si="31"/>
        <v>45.389729567827345</v>
      </c>
      <c r="AM68" s="60">
        <f t="shared" si="31"/>
        <v>67.75440430635345</v>
      </c>
      <c r="AN68" s="60">
        <f t="shared" si="31"/>
        <v>110.18056859374158</v>
      </c>
      <c r="AO68" s="61">
        <f t="shared" si="31"/>
        <v>104.04872513587878</v>
      </c>
      <c r="AQ68" s="37" t="s">
        <v>65</v>
      </c>
      <c r="AR68" s="80">
        <v>63.068376200000003</v>
      </c>
      <c r="AS68" s="80">
        <v>90.949716399999957</v>
      </c>
      <c r="AT68" s="85">
        <v>79.2683964</v>
      </c>
      <c r="AU68" s="80">
        <v>86.99923059999999</v>
      </c>
      <c r="AV68" s="85">
        <v>91.694941599999993</v>
      </c>
      <c r="AW68" s="86">
        <v>105.79997879999999</v>
      </c>
      <c r="AX68" s="83">
        <v>132.55747170000001</v>
      </c>
      <c r="AY68" s="86">
        <v>128.69021759999998</v>
      </c>
      <c r="AZ68" s="76">
        <v>0</v>
      </c>
      <c r="BA68" s="60">
        <f t="shared" ref="BA68:BC89" si="45">AS68-AR68</f>
        <v>27.881340199999954</v>
      </c>
      <c r="BB68" s="60">
        <f t="shared" si="45"/>
        <v>-11.681319999999957</v>
      </c>
      <c r="BC68" s="60">
        <f t="shared" si="45"/>
        <v>7.7308341999999897</v>
      </c>
      <c r="BD68" s="60">
        <f t="shared" si="40"/>
        <v>4.6957110000000029</v>
      </c>
      <c r="BE68" s="60">
        <f t="shared" si="40"/>
        <v>14.105037199999998</v>
      </c>
      <c r="BF68" s="60">
        <f t="shared" si="40"/>
        <v>26.757492900000017</v>
      </c>
      <c r="BG68" s="60">
        <f t="shared" si="40"/>
        <v>-3.8672541000000251</v>
      </c>
      <c r="BH68" s="59">
        <f t="shared" ref="BH68:BH89" si="46">AR68/$B68</f>
        <v>1</v>
      </c>
      <c r="BI68" s="60">
        <f t="shared" si="35"/>
        <v>1.4420811487453509</v>
      </c>
      <c r="BJ68" s="60">
        <f t="shared" si="35"/>
        <v>0.87156287603333349</v>
      </c>
      <c r="BK68" s="60">
        <f t="shared" si="35"/>
        <v>1.0975273192230237</v>
      </c>
      <c r="BL68" s="60">
        <f t="shared" si="33"/>
        <v>1.0539741669853342</v>
      </c>
      <c r="BM68" s="60">
        <f t="shared" si="33"/>
        <v>1.1538256849710453</v>
      </c>
      <c r="BN68" s="60">
        <f t="shared" si="33"/>
        <v>1.2529064107903207</v>
      </c>
      <c r="BO68" s="60">
        <f t="shared" si="33"/>
        <v>0.97082583086110552</v>
      </c>
      <c r="BP68" s="76">
        <f t="shared" si="38"/>
        <v>100</v>
      </c>
      <c r="BQ68" s="60">
        <f t="shared" si="37"/>
        <v>144.20811487453508</v>
      </c>
      <c r="BR68" s="60">
        <f t="shared" si="37"/>
        <v>87.156287603333354</v>
      </c>
      <c r="BS68" s="60">
        <f t="shared" si="37"/>
        <v>109.75273192230237</v>
      </c>
      <c r="BT68" s="60">
        <f t="shared" si="37"/>
        <v>105.39741669853342</v>
      </c>
      <c r="BU68" s="60">
        <f t="shared" si="37"/>
        <v>115.38256849710453</v>
      </c>
      <c r="BV68" s="60">
        <f t="shared" si="37"/>
        <v>125.29064107903207</v>
      </c>
      <c r="BW68" s="60">
        <f t="shared" si="37"/>
        <v>97.082583086110546</v>
      </c>
      <c r="BX68" s="76">
        <f t="shared" ref="BX68:BZ89" si="47">BP68-100</f>
        <v>0</v>
      </c>
      <c r="BY68" s="60">
        <f t="shared" si="47"/>
        <v>44.208114874535084</v>
      </c>
      <c r="BZ68" s="60">
        <f t="shared" si="47"/>
        <v>-12.843712396666646</v>
      </c>
      <c r="CA68" s="60">
        <f t="shared" si="44"/>
        <v>9.7527319223023738</v>
      </c>
      <c r="CB68" s="60">
        <f t="shared" si="44"/>
        <v>5.3974166985334193</v>
      </c>
      <c r="CC68" s="60">
        <f t="shared" si="44"/>
        <v>15.382568497104529</v>
      </c>
      <c r="CD68" s="60">
        <f t="shared" si="44"/>
        <v>25.290641079032071</v>
      </c>
      <c r="CE68" s="61">
        <f t="shared" si="43"/>
        <v>-2.9174169138894541</v>
      </c>
      <c r="CG68" s="88" t="s">
        <v>65</v>
      </c>
      <c r="CH68" s="138">
        <f t="shared" ref="CH68:CH89" si="48">SUM(B68:I68)/8</f>
        <v>97.378541162499985</v>
      </c>
      <c r="CI68" s="139">
        <f t="shared" si="27"/>
        <v>9.374548771428568</v>
      </c>
      <c r="CJ68" s="139">
        <f t="shared" ref="CJ68:CJ89" si="49">Y68^(1/7)</f>
        <v>1.1072551220385793</v>
      </c>
      <c r="CK68" s="139">
        <f t="shared" ref="CK68:CK89" si="50">CJ68*100</f>
        <v>110.72551220385793</v>
      </c>
      <c r="CL68" s="140">
        <f t="shared" ref="CL68:CL89" si="51">CK68-100</f>
        <v>10.725512203857932</v>
      </c>
    </row>
    <row r="69" spans="1:90" ht="24" x14ac:dyDescent="0.25">
      <c r="A69" s="37" t="s">
        <v>66</v>
      </c>
      <c r="B69" s="80">
        <v>7.7612175999999993</v>
      </c>
      <c r="C69" s="80">
        <v>8.5728510000000036</v>
      </c>
      <c r="D69" s="85">
        <v>9.0052114999999997</v>
      </c>
      <c r="E69" s="80">
        <v>8.5396781999999991</v>
      </c>
      <c r="F69" s="85">
        <v>8.9805663000000013</v>
      </c>
      <c r="G69" s="86">
        <v>10.771464699999999</v>
      </c>
      <c r="H69" s="83">
        <v>15.7742255</v>
      </c>
      <c r="I69" s="86">
        <v>15.002524699999999</v>
      </c>
      <c r="J69" s="76">
        <f t="shared" ref="J69:J89" si="52">B69-B69</f>
        <v>0</v>
      </c>
      <c r="K69" s="60">
        <f t="shared" si="42"/>
        <v>0.81163340000000428</v>
      </c>
      <c r="L69" s="60">
        <f t="shared" si="42"/>
        <v>1.2439939000000004</v>
      </c>
      <c r="M69" s="60">
        <f t="shared" si="42"/>
        <v>0.77846059999999984</v>
      </c>
      <c r="N69" s="60">
        <f t="shared" si="41"/>
        <v>1.2193487000000021</v>
      </c>
      <c r="O69" s="60">
        <f t="shared" si="41"/>
        <v>3.0102471</v>
      </c>
      <c r="P69" s="60">
        <f t="shared" si="41"/>
        <v>8.0130079000000016</v>
      </c>
      <c r="Q69" s="61">
        <f t="shared" si="41"/>
        <v>7.2413070999999993</v>
      </c>
      <c r="R69" s="59">
        <f t="shared" si="36"/>
        <v>1</v>
      </c>
      <c r="S69" s="60">
        <f t="shared" si="36"/>
        <v>1.1045755243352544</v>
      </c>
      <c r="T69" s="60">
        <f t="shared" si="36"/>
        <v>1.1602833426548949</v>
      </c>
      <c r="U69" s="60">
        <f t="shared" si="36"/>
        <v>1.1003013496232859</v>
      </c>
      <c r="V69" s="60">
        <f t="shared" si="34"/>
        <v>1.1571079130676611</v>
      </c>
      <c r="W69" s="60">
        <f t="shared" si="34"/>
        <v>1.3878575830678939</v>
      </c>
      <c r="X69" s="60">
        <f t="shared" si="34"/>
        <v>2.0324421132065673</v>
      </c>
      <c r="Y69" s="60">
        <f t="shared" si="34"/>
        <v>1.9330117351689766</v>
      </c>
      <c r="Z69" s="76">
        <f t="shared" si="39"/>
        <v>100</v>
      </c>
      <c r="AA69" s="60">
        <f t="shared" si="39"/>
        <v>110.45755243352544</v>
      </c>
      <c r="AB69" s="60">
        <f t="shared" si="39"/>
        <v>116.02833426548949</v>
      </c>
      <c r="AC69" s="60">
        <f t="shared" si="39"/>
        <v>110.03013496232859</v>
      </c>
      <c r="AD69" s="60">
        <f t="shared" si="39"/>
        <v>115.71079130676611</v>
      </c>
      <c r="AE69" s="60">
        <f t="shared" si="39"/>
        <v>138.78575830678938</v>
      </c>
      <c r="AF69" s="60">
        <f t="shared" si="39"/>
        <v>203.24421132065675</v>
      </c>
      <c r="AG69" s="77">
        <f t="shared" si="39"/>
        <v>193.30117351689765</v>
      </c>
      <c r="AH69" s="76">
        <f t="shared" si="32"/>
        <v>0</v>
      </c>
      <c r="AI69" s="60">
        <f t="shared" si="32"/>
        <v>10.457552433525436</v>
      </c>
      <c r="AJ69" s="60">
        <f t="shared" si="32"/>
        <v>16.028334265489491</v>
      </c>
      <c r="AK69" s="60">
        <f t="shared" si="31"/>
        <v>10.030134962328589</v>
      </c>
      <c r="AL69" s="60">
        <f t="shared" si="31"/>
        <v>15.710791306766112</v>
      </c>
      <c r="AM69" s="60">
        <f t="shared" si="31"/>
        <v>38.785758306789376</v>
      </c>
      <c r="AN69" s="60">
        <f t="shared" si="31"/>
        <v>103.24421132065675</v>
      </c>
      <c r="AO69" s="61">
        <f t="shared" si="31"/>
        <v>93.301173516897649</v>
      </c>
      <c r="AQ69" s="37" t="s">
        <v>66</v>
      </c>
      <c r="AR69" s="80">
        <v>7.7612175999999993</v>
      </c>
      <c r="AS69" s="80">
        <v>8.5728510000000036</v>
      </c>
      <c r="AT69" s="85">
        <v>9.0052114999999997</v>
      </c>
      <c r="AU69" s="80">
        <v>8.5396781999999991</v>
      </c>
      <c r="AV69" s="85">
        <v>8.9805663000000013</v>
      </c>
      <c r="AW69" s="86">
        <v>10.771464699999999</v>
      </c>
      <c r="AX69" s="83">
        <v>15.7742255</v>
      </c>
      <c r="AY69" s="86">
        <v>15.002524699999999</v>
      </c>
      <c r="AZ69" s="76">
        <v>0</v>
      </c>
      <c r="BA69" s="60">
        <f t="shared" si="45"/>
        <v>0.81163340000000428</v>
      </c>
      <c r="BB69" s="60">
        <f t="shared" si="45"/>
        <v>0.43236049999999615</v>
      </c>
      <c r="BC69" s="60">
        <f t="shared" si="45"/>
        <v>-0.46553330000000059</v>
      </c>
      <c r="BD69" s="60">
        <f t="shared" si="40"/>
        <v>0.44088810000000223</v>
      </c>
      <c r="BE69" s="60">
        <f t="shared" si="40"/>
        <v>1.7908983999999979</v>
      </c>
      <c r="BF69" s="60">
        <f t="shared" si="40"/>
        <v>5.0027608000000008</v>
      </c>
      <c r="BG69" s="60">
        <f t="shared" si="40"/>
        <v>-0.77170080000000141</v>
      </c>
      <c r="BH69" s="59">
        <f t="shared" si="46"/>
        <v>1</v>
      </c>
      <c r="BI69" s="60">
        <f t="shared" si="35"/>
        <v>1.1045755243352544</v>
      </c>
      <c r="BJ69" s="60">
        <f t="shared" si="35"/>
        <v>1.0504336888626662</v>
      </c>
      <c r="BK69" s="60">
        <f t="shared" si="35"/>
        <v>0.94830401262646624</v>
      </c>
      <c r="BL69" s="60">
        <f t="shared" si="33"/>
        <v>1.0516281866452535</v>
      </c>
      <c r="BM69" s="60">
        <f t="shared" si="33"/>
        <v>1.1994193172428333</v>
      </c>
      <c r="BN69" s="60">
        <f t="shared" si="33"/>
        <v>1.4644457313219437</v>
      </c>
      <c r="BO69" s="60">
        <f t="shared" si="33"/>
        <v>0.9510783714864478</v>
      </c>
      <c r="BP69" s="76">
        <f t="shared" si="38"/>
        <v>100</v>
      </c>
      <c r="BQ69" s="60">
        <f t="shared" si="37"/>
        <v>110.45755243352544</v>
      </c>
      <c r="BR69" s="60">
        <f t="shared" si="37"/>
        <v>105.04336888626662</v>
      </c>
      <c r="BS69" s="60">
        <f t="shared" si="37"/>
        <v>94.830401262646618</v>
      </c>
      <c r="BT69" s="60">
        <f t="shared" si="37"/>
        <v>105.16281866452535</v>
      </c>
      <c r="BU69" s="60">
        <f t="shared" si="37"/>
        <v>119.94193172428334</v>
      </c>
      <c r="BV69" s="60">
        <f t="shared" si="37"/>
        <v>146.44457313219436</v>
      </c>
      <c r="BW69" s="60">
        <f t="shared" si="37"/>
        <v>95.107837148644776</v>
      </c>
      <c r="BX69" s="76">
        <f t="shared" si="47"/>
        <v>0</v>
      </c>
      <c r="BY69" s="60">
        <f t="shared" si="47"/>
        <v>10.457552433525436</v>
      </c>
      <c r="BZ69" s="60">
        <f t="shared" si="47"/>
        <v>5.0433688862666202</v>
      </c>
      <c r="CA69" s="60">
        <f t="shared" si="44"/>
        <v>-5.1695987373533825</v>
      </c>
      <c r="CB69" s="60">
        <f t="shared" si="44"/>
        <v>5.1628186645253464</v>
      </c>
      <c r="CC69" s="60">
        <f t="shared" si="44"/>
        <v>19.941931724283336</v>
      </c>
      <c r="CD69" s="60">
        <f t="shared" si="44"/>
        <v>46.444573132194364</v>
      </c>
      <c r="CE69" s="61">
        <f t="shared" si="43"/>
        <v>-4.8921628513552236</v>
      </c>
      <c r="CG69" s="88" t="s">
        <v>66</v>
      </c>
      <c r="CH69" s="138">
        <f t="shared" si="48"/>
        <v>10.550967437499999</v>
      </c>
      <c r="CI69" s="139">
        <f t="shared" si="27"/>
        <v>1.0344724428571428</v>
      </c>
      <c r="CJ69" s="139">
        <f t="shared" si="49"/>
        <v>1.0987291366698364</v>
      </c>
      <c r="CK69" s="139">
        <f t="shared" si="50"/>
        <v>109.87291366698364</v>
      </c>
      <c r="CL69" s="140">
        <f t="shared" si="51"/>
        <v>9.872913666983635</v>
      </c>
    </row>
    <row r="70" spans="1:90" ht="36" x14ac:dyDescent="0.25">
      <c r="A70" s="37" t="s">
        <v>67</v>
      </c>
      <c r="B70" s="80">
        <v>38.951939200000005</v>
      </c>
      <c r="C70" s="80">
        <v>58.269722199999968</v>
      </c>
      <c r="D70" s="85">
        <v>44.313779200000006</v>
      </c>
      <c r="E70" s="80">
        <v>53.504012000000003</v>
      </c>
      <c r="F70" s="85">
        <v>66.082839300000003</v>
      </c>
      <c r="G70" s="86">
        <v>61.189959200000004</v>
      </c>
      <c r="H70" s="83">
        <v>71.810517500000003</v>
      </c>
      <c r="I70" s="86">
        <v>69.497568799999996</v>
      </c>
      <c r="J70" s="76">
        <f t="shared" si="52"/>
        <v>0</v>
      </c>
      <c r="K70" s="60">
        <f t="shared" si="42"/>
        <v>19.317782999999963</v>
      </c>
      <c r="L70" s="60">
        <f t="shared" si="42"/>
        <v>5.3618400000000008</v>
      </c>
      <c r="M70" s="60">
        <f t="shared" si="42"/>
        <v>14.552072799999998</v>
      </c>
      <c r="N70" s="60">
        <f t="shared" si="41"/>
        <v>27.130900099999998</v>
      </c>
      <c r="O70" s="60">
        <f t="shared" si="41"/>
        <v>22.238019999999999</v>
      </c>
      <c r="P70" s="60">
        <f t="shared" si="41"/>
        <v>32.858578299999998</v>
      </c>
      <c r="Q70" s="61">
        <f t="shared" si="41"/>
        <v>30.545629599999991</v>
      </c>
      <c r="R70" s="59">
        <f t="shared" si="36"/>
        <v>1</v>
      </c>
      <c r="S70" s="60">
        <f t="shared" si="36"/>
        <v>1.495938928760701</v>
      </c>
      <c r="T70" s="60">
        <f t="shared" si="36"/>
        <v>1.1376527102404186</v>
      </c>
      <c r="U70" s="60">
        <f t="shared" si="36"/>
        <v>1.373590457853251</v>
      </c>
      <c r="V70" s="60">
        <f t="shared" si="34"/>
        <v>1.6965224493880908</v>
      </c>
      <c r="W70" s="60">
        <f t="shared" si="34"/>
        <v>1.5709091885212225</v>
      </c>
      <c r="X70" s="60">
        <f t="shared" si="34"/>
        <v>1.8435672003718879</v>
      </c>
      <c r="Y70" s="60">
        <f t="shared" si="34"/>
        <v>1.7841876483520489</v>
      </c>
      <c r="Z70" s="76">
        <f t="shared" si="39"/>
        <v>100</v>
      </c>
      <c r="AA70" s="60">
        <f t="shared" si="39"/>
        <v>149.5938928760701</v>
      </c>
      <c r="AB70" s="60">
        <f t="shared" si="39"/>
        <v>113.76527102404185</v>
      </c>
      <c r="AC70" s="60">
        <f t="shared" si="39"/>
        <v>137.35904578532509</v>
      </c>
      <c r="AD70" s="60">
        <f t="shared" si="39"/>
        <v>169.65224493880908</v>
      </c>
      <c r="AE70" s="60">
        <f t="shared" si="39"/>
        <v>157.09091885212226</v>
      </c>
      <c r="AF70" s="60">
        <f t="shared" si="39"/>
        <v>184.35672003718878</v>
      </c>
      <c r="AG70" s="77">
        <f t="shared" si="39"/>
        <v>178.41876483520488</v>
      </c>
      <c r="AH70" s="76">
        <f t="shared" si="32"/>
        <v>0</v>
      </c>
      <c r="AI70" s="60">
        <f t="shared" si="32"/>
        <v>49.5938928760701</v>
      </c>
      <c r="AJ70" s="60">
        <f t="shared" si="32"/>
        <v>13.765271024041851</v>
      </c>
      <c r="AK70" s="60">
        <f t="shared" si="31"/>
        <v>37.359045785325094</v>
      </c>
      <c r="AL70" s="60">
        <f t="shared" si="31"/>
        <v>69.652244938809076</v>
      </c>
      <c r="AM70" s="60">
        <f t="shared" si="31"/>
        <v>57.090918852122257</v>
      </c>
      <c r="AN70" s="60">
        <f t="shared" si="31"/>
        <v>84.356720037188779</v>
      </c>
      <c r="AO70" s="61">
        <f t="shared" si="31"/>
        <v>78.418764835204883</v>
      </c>
      <c r="AQ70" s="37" t="s">
        <v>67</v>
      </c>
      <c r="AR70" s="80">
        <v>38.951939200000005</v>
      </c>
      <c r="AS70" s="80">
        <v>58.269722199999968</v>
      </c>
      <c r="AT70" s="85">
        <v>44.313779200000006</v>
      </c>
      <c r="AU70" s="80">
        <v>53.504012000000003</v>
      </c>
      <c r="AV70" s="85">
        <v>66.082839300000003</v>
      </c>
      <c r="AW70" s="86">
        <v>61.189959200000004</v>
      </c>
      <c r="AX70" s="83">
        <v>71.810517500000003</v>
      </c>
      <c r="AY70" s="86">
        <v>69.497568799999996</v>
      </c>
      <c r="AZ70" s="76">
        <v>0</v>
      </c>
      <c r="BA70" s="60">
        <f t="shared" si="45"/>
        <v>19.317782999999963</v>
      </c>
      <c r="BB70" s="60">
        <f t="shared" si="45"/>
        <v>-13.955942999999962</v>
      </c>
      <c r="BC70" s="60">
        <f t="shared" si="45"/>
        <v>9.1902327999999969</v>
      </c>
      <c r="BD70" s="60">
        <f t="shared" si="40"/>
        <v>12.5788273</v>
      </c>
      <c r="BE70" s="60">
        <f t="shared" si="40"/>
        <v>-4.8928800999999993</v>
      </c>
      <c r="BF70" s="60">
        <f t="shared" si="40"/>
        <v>10.620558299999999</v>
      </c>
      <c r="BG70" s="60">
        <f t="shared" si="40"/>
        <v>-2.3129487000000069</v>
      </c>
      <c r="BH70" s="59">
        <f t="shared" si="46"/>
        <v>1</v>
      </c>
      <c r="BI70" s="60">
        <f t="shared" si="35"/>
        <v>1.495938928760701</v>
      </c>
      <c r="BJ70" s="60">
        <f t="shared" si="35"/>
        <v>0.76049408727059331</v>
      </c>
      <c r="BK70" s="60">
        <f t="shared" si="35"/>
        <v>1.2073899578395695</v>
      </c>
      <c r="BL70" s="60">
        <f t="shared" si="33"/>
        <v>1.2351006369391515</v>
      </c>
      <c r="BM70" s="60">
        <f t="shared" si="33"/>
        <v>0.92595838568939937</v>
      </c>
      <c r="BN70" s="60">
        <f t="shared" si="33"/>
        <v>1.1735670106477207</v>
      </c>
      <c r="BO70" s="60">
        <f t="shared" si="33"/>
        <v>0.96779094789283471</v>
      </c>
      <c r="BP70" s="76">
        <f t="shared" si="38"/>
        <v>100</v>
      </c>
      <c r="BQ70" s="60">
        <f t="shared" si="37"/>
        <v>149.5938928760701</v>
      </c>
      <c r="BR70" s="60">
        <f t="shared" si="37"/>
        <v>76.04940872705933</v>
      </c>
      <c r="BS70" s="60">
        <f t="shared" si="37"/>
        <v>120.73899578395695</v>
      </c>
      <c r="BT70" s="60">
        <f t="shared" si="37"/>
        <v>123.51006369391516</v>
      </c>
      <c r="BU70" s="60">
        <f t="shared" si="37"/>
        <v>92.595838568939939</v>
      </c>
      <c r="BV70" s="60">
        <f t="shared" si="37"/>
        <v>117.35670106477207</v>
      </c>
      <c r="BW70" s="60">
        <f t="shared" si="37"/>
        <v>96.779094789283477</v>
      </c>
      <c r="BX70" s="76">
        <f t="shared" si="47"/>
        <v>0</v>
      </c>
      <c r="BY70" s="60">
        <f t="shared" si="47"/>
        <v>49.5938928760701</v>
      </c>
      <c r="BZ70" s="60">
        <f t="shared" si="47"/>
        <v>-23.95059127294067</v>
      </c>
      <c r="CA70" s="60">
        <f t="shared" si="44"/>
        <v>20.738995783956952</v>
      </c>
      <c r="CB70" s="60">
        <f t="shared" si="44"/>
        <v>23.510063693915157</v>
      </c>
      <c r="CC70" s="60">
        <f t="shared" si="44"/>
        <v>-7.4041614310600607</v>
      </c>
      <c r="CD70" s="60">
        <f t="shared" si="44"/>
        <v>17.356701064772068</v>
      </c>
      <c r="CE70" s="61">
        <f t="shared" si="43"/>
        <v>-3.2209052107165235</v>
      </c>
      <c r="CG70" s="88" t="s">
        <v>67</v>
      </c>
      <c r="CH70" s="138">
        <f t="shared" si="48"/>
        <v>57.952542175000005</v>
      </c>
      <c r="CI70" s="139">
        <f t="shared" ref="CI70:CI89" si="53">Q70/7</f>
        <v>4.3636613714285701</v>
      </c>
      <c r="CJ70" s="139">
        <f t="shared" si="49"/>
        <v>1.086225703884883</v>
      </c>
      <c r="CK70" s="139">
        <f t="shared" si="50"/>
        <v>108.6225703884883</v>
      </c>
      <c r="CL70" s="140">
        <f t="shared" si="51"/>
        <v>8.6225703884882989</v>
      </c>
    </row>
    <row r="71" spans="1:90" ht="24" x14ac:dyDescent="0.25">
      <c r="A71" s="37" t="s">
        <v>68</v>
      </c>
      <c r="B71" s="80">
        <v>290.72229533999996</v>
      </c>
      <c r="C71" s="80">
        <v>515.85187139999994</v>
      </c>
      <c r="D71" s="85">
        <v>410.22177605000002</v>
      </c>
      <c r="E71" s="80">
        <v>458.20264180000004</v>
      </c>
      <c r="F71" s="85">
        <v>514.82434839999996</v>
      </c>
      <c r="G71" s="86">
        <v>560.73462500000005</v>
      </c>
      <c r="H71" s="83">
        <v>686.62552440000002</v>
      </c>
      <c r="I71" s="86">
        <v>676.74039600000003</v>
      </c>
      <c r="J71" s="76">
        <f t="shared" si="52"/>
        <v>0</v>
      </c>
      <c r="K71" s="60">
        <f t="shared" si="42"/>
        <v>225.12957605999998</v>
      </c>
      <c r="L71" s="60">
        <f t="shared" si="42"/>
        <v>119.49948071000006</v>
      </c>
      <c r="M71" s="60">
        <f t="shared" si="42"/>
        <v>167.48034646000008</v>
      </c>
      <c r="N71" s="60">
        <f t="shared" si="41"/>
        <v>224.10205306</v>
      </c>
      <c r="O71" s="60">
        <f t="shared" si="41"/>
        <v>270.01232966000009</v>
      </c>
      <c r="P71" s="60">
        <f t="shared" si="41"/>
        <v>395.90322906000006</v>
      </c>
      <c r="Q71" s="61">
        <f t="shared" si="41"/>
        <v>386.01810066000007</v>
      </c>
      <c r="R71" s="59">
        <f t="shared" si="36"/>
        <v>1</v>
      </c>
      <c r="S71" s="60">
        <f t="shared" si="36"/>
        <v>1.7743801547683529</v>
      </c>
      <c r="T71" s="60">
        <f t="shared" si="36"/>
        <v>1.411043399923096</v>
      </c>
      <c r="U71" s="60">
        <f t="shared" si="36"/>
        <v>1.5760835998633393</v>
      </c>
      <c r="V71" s="60">
        <f t="shared" si="34"/>
        <v>1.7708457749960747</v>
      </c>
      <c r="W71" s="60">
        <f t="shared" si="34"/>
        <v>1.9287637514839391</v>
      </c>
      <c r="X71" s="60">
        <f t="shared" si="34"/>
        <v>2.3617917696920729</v>
      </c>
      <c r="Y71" s="60">
        <f t="shared" si="34"/>
        <v>2.3277898078252015</v>
      </c>
      <c r="Z71" s="76">
        <f t="shared" si="39"/>
        <v>100</v>
      </c>
      <c r="AA71" s="60">
        <f t="shared" si="39"/>
        <v>177.43801547683529</v>
      </c>
      <c r="AB71" s="60">
        <f t="shared" si="39"/>
        <v>141.1043399923096</v>
      </c>
      <c r="AC71" s="60">
        <f t="shared" si="39"/>
        <v>157.60835998633394</v>
      </c>
      <c r="AD71" s="60">
        <f t="shared" si="39"/>
        <v>177.08457749960746</v>
      </c>
      <c r="AE71" s="60">
        <f t="shared" si="39"/>
        <v>192.87637514839392</v>
      </c>
      <c r="AF71" s="60">
        <f t="shared" si="39"/>
        <v>236.1791769692073</v>
      </c>
      <c r="AG71" s="77">
        <f t="shared" si="39"/>
        <v>232.77898078252014</v>
      </c>
      <c r="AH71" s="76">
        <f t="shared" si="32"/>
        <v>0</v>
      </c>
      <c r="AI71" s="60">
        <f t="shared" si="32"/>
        <v>77.43801547683529</v>
      </c>
      <c r="AJ71" s="60">
        <f t="shared" si="32"/>
        <v>41.104339992309605</v>
      </c>
      <c r="AK71" s="60">
        <f t="shared" si="31"/>
        <v>57.608359986333937</v>
      </c>
      <c r="AL71" s="60">
        <f t="shared" si="31"/>
        <v>77.084577499607462</v>
      </c>
      <c r="AM71" s="60">
        <f t="shared" si="31"/>
        <v>92.876375148393919</v>
      </c>
      <c r="AN71" s="60">
        <f t="shared" si="31"/>
        <v>136.1791769692073</v>
      </c>
      <c r="AO71" s="61">
        <f t="shared" si="31"/>
        <v>132.77898078252014</v>
      </c>
      <c r="AQ71" s="37" t="s">
        <v>68</v>
      </c>
      <c r="AR71" s="80">
        <v>290.72229533999996</v>
      </c>
      <c r="AS71" s="80">
        <v>515.85187139999994</v>
      </c>
      <c r="AT71" s="85">
        <v>410.22177605000002</v>
      </c>
      <c r="AU71" s="80">
        <v>458.20264180000004</v>
      </c>
      <c r="AV71" s="85">
        <v>514.82434839999996</v>
      </c>
      <c r="AW71" s="86">
        <v>560.73462500000005</v>
      </c>
      <c r="AX71" s="83">
        <v>686.62552440000002</v>
      </c>
      <c r="AY71" s="86">
        <v>676.74039600000003</v>
      </c>
      <c r="AZ71" s="76">
        <v>0</v>
      </c>
      <c r="BA71" s="60">
        <f t="shared" si="45"/>
        <v>225.12957605999998</v>
      </c>
      <c r="BB71" s="60">
        <f t="shared" si="45"/>
        <v>-105.63009534999992</v>
      </c>
      <c r="BC71" s="60">
        <f t="shared" si="45"/>
        <v>47.980865750000021</v>
      </c>
      <c r="BD71" s="60">
        <f t="shared" si="40"/>
        <v>56.621706599999925</v>
      </c>
      <c r="BE71" s="60">
        <f t="shared" si="40"/>
        <v>45.910276600000088</v>
      </c>
      <c r="BF71" s="60">
        <f t="shared" si="40"/>
        <v>125.89089939999997</v>
      </c>
      <c r="BG71" s="60">
        <f t="shared" si="40"/>
        <v>-9.885128399999985</v>
      </c>
      <c r="BH71" s="59">
        <f t="shared" si="46"/>
        <v>1</v>
      </c>
      <c r="BI71" s="60">
        <f t="shared" si="35"/>
        <v>1.7743801547683529</v>
      </c>
      <c r="BJ71" s="60">
        <f t="shared" si="35"/>
        <v>0.79523172986980861</v>
      </c>
      <c r="BK71" s="60">
        <f t="shared" si="35"/>
        <v>1.1169632344045819</v>
      </c>
      <c r="BL71" s="60">
        <f t="shared" si="33"/>
        <v>1.1235735053328537</v>
      </c>
      <c r="BM71" s="60">
        <f t="shared" si="33"/>
        <v>1.0891765837079823</v>
      </c>
      <c r="BN71" s="60">
        <f t="shared" si="33"/>
        <v>1.2245106576038531</v>
      </c>
      <c r="BO71" s="60">
        <f t="shared" si="33"/>
        <v>0.98560331935134804</v>
      </c>
      <c r="BP71" s="76">
        <f t="shared" si="38"/>
        <v>100</v>
      </c>
      <c r="BQ71" s="60">
        <f t="shared" si="37"/>
        <v>177.43801547683529</v>
      </c>
      <c r="BR71" s="60">
        <f t="shared" si="37"/>
        <v>79.523172986980867</v>
      </c>
      <c r="BS71" s="60">
        <f t="shared" si="37"/>
        <v>111.69632344045819</v>
      </c>
      <c r="BT71" s="60">
        <f t="shared" si="37"/>
        <v>112.35735053328537</v>
      </c>
      <c r="BU71" s="60">
        <f t="shared" si="37"/>
        <v>108.91765837079824</v>
      </c>
      <c r="BV71" s="60">
        <f t="shared" si="37"/>
        <v>122.45106576038532</v>
      </c>
      <c r="BW71" s="60">
        <f t="shared" si="37"/>
        <v>98.560331935134798</v>
      </c>
      <c r="BX71" s="76">
        <f t="shared" si="47"/>
        <v>0</v>
      </c>
      <c r="BY71" s="60">
        <f t="shared" si="47"/>
        <v>77.43801547683529</v>
      </c>
      <c r="BZ71" s="60">
        <f t="shared" si="47"/>
        <v>-20.476827013019133</v>
      </c>
      <c r="CA71" s="60">
        <f t="shared" si="44"/>
        <v>11.696323440458187</v>
      </c>
      <c r="CB71" s="60">
        <f t="shared" si="44"/>
        <v>12.35735053328537</v>
      </c>
      <c r="CC71" s="60">
        <f t="shared" si="44"/>
        <v>8.917658370798236</v>
      </c>
      <c r="CD71" s="60">
        <f t="shared" si="44"/>
        <v>22.451065760385319</v>
      </c>
      <c r="CE71" s="61">
        <f t="shared" si="43"/>
        <v>-1.4396680648652023</v>
      </c>
      <c r="CG71" s="88" t="s">
        <v>68</v>
      </c>
      <c r="CH71" s="138">
        <f t="shared" si="48"/>
        <v>514.24043479875002</v>
      </c>
      <c r="CI71" s="139">
        <f t="shared" si="53"/>
        <v>55.145442951428585</v>
      </c>
      <c r="CJ71" s="139">
        <f t="shared" si="49"/>
        <v>1.128289476382436</v>
      </c>
      <c r="CK71" s="139">
        <f t="shared" si="50"/>
        <v>112.8289476382436</v>
      </c>
      <c r="CL71" s="140">
        <f t="shared" si="51"/>
        <v>12.828947638243605</v>
      </c>
    </row>
    <row r="72" spans="1:90" ht="36" x14ac:dyDescent="0.25">
      <c r="A72" s="37" t="s">
        <v>69</v>
      </c>
      <c r="B72" s="80">
        <v>61.470261869999995</v>
      </c>
      <c r="C72" s="80">
        <v>95.740254199999981</v>
      </c>
      <c r="D72" s="85">
        <v>85.201277200000007</v>
      </c>
      <c r="E72" s="80">
        <v>83.472225800000004</v>
      </c>
      <c r="F72" s="85">
        <v>91.871254500000006</v>
      </c>
      <c r="G72" s="86">
        <v>102.203642</v>
      </c>
      <c r="H72" s="83">
        <v>125.57265009999999</v>
      </c>
      <c r="I72" s="86">
        <v>111.5520241</v>
      </c>
      <c r="J72" s="76">
        <f t="shared" si="52"/>
        <v>0</v>
      </c>
      <c r="K72" s="60">
        <f t="shared" si="42"/>
        <v>34.269992329999987</v>
      </c>
      <c r="L72" s="60">
        <f t="shared" si="42"/>
        <v>23.731015330000012</v>
      </c>
      <c r="M72" s="60">
        <f t="shared" si="42"/>
        <v>22.001963930000009</v>
      </c>
      <c r="N72" s="60">
        <f t="shared" si="41"/>
        <v>30.400992630000012</v>
      </c>
      <c r="O72" s="60">
        <f t="shared" si="41"/>
        <v>40.733380130000008</v>
      </c>
      <c r="P72" s="60">
        <f t="shared" si="41"/>
        <v>64.102388230000003</v>
      </c>
      <c r="Q72" s="61">
        <f t="shared" si="41"/>
        <v>50.081762230000002</v>
      </c>
      <c r="R72" s="59">
        <f t="shared" si="36"/>
        <v>1</v>
      </c>
      <c r="S72" s="60">
        <f t="shared" si="36"/>
        <v>1.5575052275273475</v>
      </c>
      <c r="T72" s="60">
        <f t="shared" si="36"/>
        <v>1.3860568445305701</v>
      </c>
      <c r="U72" s="60">
        <f t="shared" si="36"/>
        <v>1.3579285862899158</v>
      </c>
      <c r="V72" s="60">
        <f t="shared" si="34"/>
        <v>1.4945642283791367</v>
      </c>
      <c r="W72" s="60">
        <f t="shared" si="34"/>
        <v>1.6626518074080234</v>
      </c>
      <c r="X72" s="60">
        <f t="shared" si="34"/>
        <v>2.0428195078388725</v>
      </c>
      <c r="Y72" s="60">
        <f t="shared" si="34"/>
        <v>1.8147315580973953</v>
      </c>
      <c r="Z72" s="76">
        <f t="shared" si="39"/>
        <v>100</v>
      </c>
      <c r="AA72" s="60">
        <f t="shared" si="39"/>
        <v>155.75052275273475</v>
      </c>
      <c r="AB72" s="60">
        <f t="shared" si="39"/>
        <v>138.60568445305702</v>
      </c>
      <c r="AC72" s="60">
        <f t="shared" si="39"/>
        <v>135.79285862899158</v>
      </c>
      <c r="AD72" s="60">
        <f t="shared" si="39"/>
        <v>149.45642283791366</v>
      </c>
      <c r="AE72" s="60">
        <f t="shared" si="39"/>
        <v>166.26518074080235</v>
      </c>
      <c r="AF72" s="60">
        <f t="shared" si="39"/>
        <v>204.28195078388725</v>
      </c>
      <c r="AG72" s="77">
        <f t="shared" si="39"/>
        <v>181.47315580973952</v>
      </c>
      <c r="AH72" s="76">
        <f t="shared" si="32"/>
        <v>0</v>
      </c>
      <c r="AI72" s="60">
        <f t="shared" si="32"/>
        <v>55.750522752734753</v>
      </c>
      <c r="AJ72" s="60">
        <f t="shared" si="32"/>
        <v>38.605684453057023</v>
      </c>
      <c r="AK72" s="60">
        <f t="shared" si="31"/>
        <v>35.792858628991581</v>
      </c>
      <c r="AL72" s="60">
        <f t="shared" si="31"/>
        <v>49.456422837913664</v>
      </c>
      <c r="AM72" s="60">
        <f t="shared" si="31"/>
        <v>66.26518074080235</v>
      </c>
      <c r="AN72" s="60">
        <f t="shared" si="31"/>
        <v>104.28195078388725</v>
      </c>
      <c r="AO72" s="61">
        <f t="shared" si="31"/>
        <v>81.473155809739524</v>
      </c>
      <c r="AQ72" s="37" t="s">
        <v>69</v>
      </c>
      <c r="AR72" s="80">
        <v>61.470261869999995</v>
      </c>
      <c r="AS72" s="80">
        <v>95.740254199999981</v>
      </c>
      <c r="AT72" s="85">
        <v>85.201277200000007</v>
      </c>
      <c r="AU72" s="80">
        <v>83.472225800000004</v>
      </c>
      <c r="AV72" s="85">
        <v>91.871254500000006</v>
      </c>
      <c r="AW72" s="86">
        <v>102.203642</v>
      </c>
      <c r="AX72" s="83">
        <v>125.57265009999999</v>
      </c>
      <c r="AY72" s="86">
        <v>111.5520241</v>
      </c>
      <c r="AZ72" s="76">
        <v>0</v>
      </c>
      <c r="BA72" s="60">
        <f t="shared" si="45"/>
        <v>34.269992329999987</v>
      </c>
      <c r="BB72" s="60">
        <f t="shared" si="45"/>
        <v>-10.538976999999974</v>
      </c>
      <c r="BC72" s="60">
        <f t="shared" si="45"/>
        <v>-1.729051400000003</v>
      </c>
      <c r="BD72" s="60">
        <f t="shared" si="40"/>
        <v>8.3990287000000023</v>
      </c>
      <c r="BE72" s="60">
        <f t="shared" si="40"/>
        <v>10.332387499999996</v>
      </c>
      <c r="BF72" s="60">
        <f t="shared" si="40"/>
        <v>23.369008099999988</v>
      </c>
      <c r="BG72" s="60">
        <f t="shared" si="40"/>
        <v>-14.020625999999993</v>
      </c>
      <c r="BH72" s="59">
        <f t="shared" si="46"/>
        <v>1</v>
      </c>
      <c r="BI72" s="60">
        <f t="shared" si="35"/>
        <v>1.5575052275273475</v>
      </c>
      <c r="BJ72" s="60">
        <f t="shared" si="35"/>
        <v>0.88992115084649548</v>
      </c>
      <c r="BK72" s="60">
        <f t="shared" si="35"/>
        <v>0.97970627369891117</v>
      </c>
      <c r="BL72" s="60">
        <f t="shared" si="33"/>
        <v>1.1006206390149955</v>
      </c>
      <c r="BM72" s="60">
        <f t="shared" si="33"/>
        <v>1.1124659454824359</v>
      </c>
      <c r="BN72" s="60">
        <f t="shared" si="33"/>
        <v>1.2286514222262255</v>
      </c>
      <c r="BO72" s="60">
        <f t="shared" si="33"/>
        <v>0.8883464991076111</v>
      </c>
      <c r="BP72" s="76">
        <f t="shared" si="38"/>
        <v>100</v>
      </c>
      <c r="BQ72" s="60">
        <f t="shared" si="37"/>
        <v>155.75052275273475</v>
      </c>
      <c r="BR72" s="60">
        <f t="shared" si="37"/>
        <v>88.992115084649555</v>
      </c>
      <c r="BS72" s="60">
        <f t="shared" si="37"/>
        <v>97.970627369891119</v>
      </c>
      <c r="BT72" s="60">
        <f t="shared" si="37"/>
        <v>110.06206390149956</v>
      </c>
      <c r="BU72" s="60">
        <f t="shared" si="37"/>
        <v>111.24659454824359</v>
      </c>
      <c r="BV72" s="60">
        <f t="shared" si="37"/>
        <v>122.86514222262255</v>
      </c>
      <c r="BW72" s="60">
        <f t="shared" si="37"/>
        <v>88.834649910761115</v>
      </c>
      <c r="BX72" s="76">
        <f t="shared" si="47"/>
        <v>0</v>
      </c>
      <c r="BY72" s="60">
        <f t="shared" si="47"/>
        <v>55.750522752734753</v>
      </c>
      <c r="BZ72" s="60">
        <f t="shared" si="47"/>
        <v>-11.007884915350445</v>
      </c>
      <c r="CA72" s="60">
        <f t="shared" si="44"/>
        <v>-2.029372630108881</v>
      </c>
      <c r="CB72" s="60">
        <f t="shared" si="44"/>
        <v>10.062063901499556</v>
      </c>
      <c r="CC72" s="60">
        <f t="shared" si="44"/>
        <v>11.246594548243593</v>
      </c>
      <c r="CD72" s="60">
        <f t="shared" si="44"/>
        <v>22.865142222622552</v>
      </c>
      <c r="CE72" s="61">
        <f t="shared" si="43"/>
        <v>-11.165350089238885</v>
      </c>
      <c r="CG72" s="88" t="s">
        <v>69</v>
      </c>
      <c r="CH72" s="138">
        <f t="shared" si="48"/>
        <v>94.635448721250015</v>
      </c>
      <c r="CI72" s="139">
        <f t="shared" si="53"/>
        <v>7.1545374614285722</v>
      </c>
      <c r="CJ72" s="139">
        <f t="shared" si="49"/>
        <v>1.0888628953246982</v>
      </c>
      <c r="CK72" s="139">
        <f t="shared" si="50"/>
        <v>108.88628953246982</v>
      </c>
      <c r="CL72" s="140">
        <f t="shared" si="51"/>
        <v>8.8862895324698172</v>
      </c>
    </row>
    <row r="73" spans="1:90" ht="24" x14ac:dyDescent="0.25">
      <c r="A73" s="37" t="s">
        <v>70</v>
      </c>
      <c r="B73" s="80">
        <v>435.49894483999998</v>
      </c>
      <c r="C73" s="80">
        <v>714.36846359999925</v>
      </c>
      <c r="D73" s="85">
        <v>665.96732058000009</v>
      </c>
      <c r="E73" s="80">
        <v>710.35975159999998</v>
      </c>
      <c r="F73" s="85">
        <v>895.68961239999999</v>
      </c>
      <c r="G73" s="86">
        <v>788.92383370000005</v>
      </c>
      <c r="H73" s="83">
        <v>900.32922970000004</v>
      </c>
      <c r="I73" s="86">
        <v>894.25197900000001</v>
      </c>
      <c r="J73" s="76">
        <f t="shared" si="52"/>
        <v>0</v>
      </c>
      <c r="K73" s="60">
        <f t="shared" si="42"/>
        <v>278.86951875999927</v>
      </c>
      <c r="L73" s="60">
        <f t="shared" si="42"/>
        <v>230.46837574000011</v>
      </c>
      <c r="M73" s="60">
        <f t="shared" si="42"/>
        <v>274.86080676</v>
      </c>
      <c r="N73" s="60">
        <f t="shared" si="41"/>
        <v>460.19066756000001</v>
      </c>
      <c r="O73" s="60">
        <f t="shared" si="41"/>
        <v>353.42488886000007</v>
      </c>
      <c r="P73" s="60">
        <f t="shared" si="41"/>
        <v>464.83028486000006</v>
      </c>
      <c r="Q73" s="61">
        <f t="shared" si="41"/>
        <v>458.75303416000003</v>
      </c>
      <c r="R73" s="59">
        <f t="shared" si="36"/>
        <v>1</v>
      </c>
      <c r="S73" s="60">
        <f t="shared" si="36"/>
        <v>1.640344878131575</v>
      </c>
      <c r="T73" s="60">
        <f t="shared" si="36"/>
        <v>1.5292053596700974</v>
      </c>
      <c r="U73" s="60">
        <f t="shared" si="36"/>
        <v>1.6311400062312031</v>
      </c>
      <c r="V73" s="60">
        <f t="shared" si="34"/>
        <v>2.0566975488977857</v>
      </c>
      <c r="W73" s="60">
        <f t="shared" si="34"/>
        <v>1.8115401725940956</v>
      </c>
      <c r="X73" s="60">
        <f t="shared" si="34"/>
        <v>2.0673511161566105</v>
      </c>
      <c r="Y73" s="60">
        <f t="shared" si="34"/>
        <v>2.0533964309110861</v>
      </c>
      <c r="Z73" s="76">
        <f t="shared" si="39"/>
        <v>100</v>
      </c>
      <c r="AA73" s="60">
        <f t="shared" si="39"/>
        <v>164.03448781315751</v>
      </c>
      <c r="AB73" s="60">
        <f t="shared" si="39"/>
        <v>152.92053596700976</v>
      </c>
      <c r="AC73" s="60">
        <f t="shared" si="39"/>
        <v>163.11400062312032</v>
      </c>
      <c r="AD73" s="60">
        <f t="shared" si="39"/>
        <v>205.66975488977857</v>
      </c>
      <c r="AE73" s="60">
        <f t="shared" si="39"/>
        <v>181.15401725940956</v>
      </c>
      <c r="AF73" s="60">
        <f t="shared" si="39"/>
        <v>206.73511161566105</v>
      </c>
      <c r="AG73" s="77">
        <f t="shared" si="39"/>
        <v>205.33964309110863</v>
      </c>
      <c r="AH73" s="76">
        <f t="shared" si="32"/>
        <v>0</v>
      </c>
      <c r="AI73" s="60">
        <f t="shared" si="32"/>
        <v>64.034487813157511</v>
      </c>
      <c r="AJ73" s="60">
        <f t="shared" si="32"/>
        <v>52.920535967009755</v>
      </c>
      <c r="AK73" s="60">
        <f t="shared" si="31"/>
        <v>63.114000623120319</v>
      </c>
      <c r="AL73" s="60">
        <f t="shared" si="31"/>
        <v>105.66975488977857</v>
      </c>
      <c r="AM73" s="60">
        <f t="shared" si="31"/>
        <v>81.154017259409557</v>
      </c>
      <c r="AN73" s="60">
        <f t="shared" si="31"/>
        <v>106.73511161566105</v>
      </c>
      <c r="AO73" s="61">
        <f t="shared" si="31"/>
        <v>105.33964309110863</v>
      </c>
      <c r="AQ73" s="37" t="s">
        <v>70</v>
      </c>
      <c r="AR73" s="80">
        <v>435.49894483999998</v>
      </c>
      <c r="AS73" s="80">
        <v>714.36846359999925</v>
      </c>
      <c r="AT73" s="85">
        <v>665.96732058000009</v>
      </c>
      <c r="AU73" s="80">
        <v>710.35975159999998</v>
      </c>
      <c r="AV73" s="85">
        <v>895.68961239999999</v>
      </c>
      <c r="AW73" s="86">
        <v>788.92383370000005</v>
      </c>
      <c r="AX73" s="83">
        <v>900.32922970000004</v>
      </c>
      <c r="AY73" s="86">
        <v>894.25197900000001</v>
      </c>
      <c r="AZ73" s="76">
        <v>0</v>
      </c>
      <c r="BA73" s="60">
        <f t="shared" si="45"/>
        <v>278.86951875999927</v>
      </c>
      <c r="BB73" s="60">
        <f t="shared" si="45"/>
        <v>-48.401143019999154</v>
      </c>
      <c r="BC73" s="60">
        <f t="shared" si="45"/>
        <v>44.39243101999989</v>
      </c>
      <c r="BD73" s="60">
        <f t="shared" si="40"/>
        <v>185.32986080000001</v>
      </c>
      <c r="BE73" s="60">
        <f t="shared" si="40"/>
        <v>-106.76577869999994</v>
      </c>
      <c r="BF73" s="60">
        <f t="shared" si="40"/>
        <v>111.405396</v>
      </c>
      <c r="BG73" s="60">
        <f t="shared" si="40"/>
        <v>-6.077250700000036</v>
      </c>
      <c r="BH73" s="59">
        <f t="shared" si="46"/>
        <v>1</v>
      </c>
      <c r="BI73" s="60">
        <f t="shared" si="35"/>
        <v>1.640344878131575</v>
      </c>
      <c r="BJ73" s="60">
        <f t="shared" si="35"/>
        <v>0.93224624897901331</v>
      </c>
      <c r="BK73" s="60">
        <f t="shared" si="35"/>
        <v>1.0666585726478859</v>
      </c>
      <c r="BL73" s="60">
        <f t="shared" si="33"/>
        <v>1.2608957790507793</v>
      </c>
      <c r="BM73" s="60">
        <f t="shared" si="33"/>
        <v>0.88080047237131498</v>
      </c>
      <c r="BN73" s="60">
        <f t="shared" si="33"/>
        <v>1.1412118524516064</v>
      </c>
      <c r="BO73" s="60">
        <f t="shared" si="33"/>
        <v>0.99324996845651115</v>
      </c>
      <c r="BP73" s="76">
        <f t="shared" si="38"/>
        <v>100</v>
      </c>
      <c r="BQ73" s="60">
        <f t="shared" si="37"/>
        <v>164.03448781315751</v>
      </c>
      <c r="BR73" s="60">
        <f t="shared" si="37"/>
        <v>93.224624897901336</v>
      </c>
      <c r="BS73" s="60">
        <f t="shared" si="37"/>
        <v>106.66585726478858</v>
      </c>
      <c r="BT73" s="60">
        <f t="shared" si="37"/>
        <v>126.08957790507793</v>
      </c>
      <c r="BU73" s="60">
        <f t="shared" si="37"/>
        <v>88.080047237131495</v>
      </c>
      <c r="BV73" s="60">
        <f t="shared" si="37"/>
        <v>114.12118524516063</v>
      </c>
      <c r="BW73" s="60">
        <f t="shared" si="37"/>
        <v>99.324996845651114</v>
      </c>
      <c r="BX73" s="76">
        <f t="shared" si="47"/>
        <v>0</v>
      </c>
      <c r="BY73" s="60">
        <f t="shared" si="47"/>
        <v>64.034487813157511</v>
      </c>
      <c r="BZ73" s="60">
        <f t="shared" si="47"/>
        <v>-6.7753751020986641</v>
      </c>
      <c r="CA73" s="60">
        <f t="shared" si="44"/>
        <v>6.6658572647885848</v>
      </c>
      <c r="CB73" s="60">
        <f t="shared" si="44"/>
        <v>26.089577905077931</v>
      </c>
      <c r="CC73" s="60">
        <f t="shared" si="44"/>
        <v>-11.919952762868505</v>
      </c>
      <c r="CD73" s="60">
        <f t="shared" si="44"/>
        <v>14.121185245160632</v>
      </c>
      <c r="CE73" s="61">
        <f t="shared" si="43"/>
        <v>-0.67500315434888591</v>
      </c>
      <c r="CG73" s="88" t="s">
        <v>70</v>
      </c>
      <c r="CH73" s="138">
        <f t="shared" si="48"/>
        <v>750.67364192749983</v>
      </c>
      <c r="CI73" s="139">
        <f t="shared" si="53"/>
        <v>65.536147737142855</v>
      </c>
      <c r="CJ73" s="139">
        <f t="shared" si="49"/>
        <v>1.1082531435150238</v>
      </c>
      <c r="CK73" s="139">
        <f t="shared" si="50"/>
        <v>110.82531435150239</v>
      </c>
      <c r="CL73" s="140">
        <f t="shared" si="51"/>
        <v>10.825314351502385</v>
      </c>
    </row>
    <row r="74" spans="1:90" ht="24" x14ac:dyDescent="0.25">
      <c r="A74" s="37" t="s">
        <v>71</v>
      </c>
      <c r="B74" s="80">
        <v>388.10526725</v>
      </c>
      <c r="C74" s="80">
        <v>571.72505100000092</v>
      </c>
      <c r="D74" s="85">
        <v>528.03363185000001</v>
      </c>
      <c r="E74" s="80">
        <v>611.56863529999998</v>
      </c>
      <c r="F74" s="85">
        <v>633.07035529999996</v>
      </c>
      <c r="G74" s="86">
        <v>664.25820739999995</v>
      </c>
      <c r="H74" s="83">
        <v>697.72182770000006</v>
      </c>
      <c r="I74" s="86">
        <v>706.74653979999994</v>
      </c>
      <c r="J74" s="76">
        <f t="shared" si="52"/>
        <v>0</v>
      </c>
      <c r="K74" s="60">
        <f t="shared" si="42"/>
        <v>183.61978375000092</v>
      </c>
      <c r="L74" s="60">
        <f t="shared" si="42"/>
        <v>139.92836460000001</v>
      </c>
      <c r="M74" s="60">
        <f t="shared" si="42"/>
        <v>223.46336804999999</v>
      </c>
      <c r="N74" s="60">
        <f t="shared" si="41"/>
        <v>244.96508804999996</v>
      </c>
      <c r="O74" s="60">
        <f t="shared" si="41"/>
        <v>276.15294014999995</v>
      </c>
      <c r="P74" s="60">
        <f t="shared" si="41"/>
        <v>309.61656045000007</v>
      </c>
      <c r="Q74" s="61">
        <f t="shared" si="41"/>
        <v>318.64127254999994</v>
      </c>
      <c r="R74" s="59">
        <f t="shared" si="36"/>
        <v>1</v>
      </c>
      <c r="S74" s="60">
        <f t="shared" si="36"/>
        <v>1.473118504809473</v>
      </c>
      <c r="T74" s="60">
        <f t="shared" si="36"/>
        <v>1.3605422971749168</v>
      </c>
      <c r="U74" s="60">
        <f t="shared" si="36"/>
        <v>1.5757803021674914</v>
      </c>
      <c r="V74" s="60">
        <f t="shared" si="34"/>
        <v>1.6311820753831832</v>
      </c>
      <c r="W74" s="60">
        <f t="shared" si="34"/>
        <v>1.7115413354390643</v>
      </c>
      <c r="X74" s="60">
        <f t="shared" si="34"/>
        <v>1.79776438656412</v>
      </c>
      <c r="Y74" s="60">
        <f t="shared" si="34"/>
        <v>1.8210176450523294</v>
      </c>
      <c r="Z74" s="76">
        <f t="shared" si="39"/>
        <v>100</v>
      </c>
      <c r="AA74" s="60">
        <f t="shared" si="39"/>
        <v>147.3118504809473</v>
      </c>
      <c r="AB74" s="60">
        <f t="shared" si="39"/>
        <v>136.05422971749169</v>
      </c>
      <c r="AC74" s="60">
        <f t="shared" si="39"/>
        <v>157.57803021674914</v>
      </c>
      <c r="AD74" s="60">
        <f t="shared" si="39"/>
        <v>163.1182075383183</v>
      </c>
      <c r="AE74" s="60">
        <f t="shared" si="39"/>
        <v>171.15413354390643</v>
      </c>
      <c r="AF74" s="60">
        <f t="shared" si="39"/>
        <v>179.77643865641198</v>
      </c>
      <c r="AG74" s="77">
        <f t="shared" si="39"/>
        <v>182.10176450523295</v>
      </c>
      <c r="AH74" s="76">
        <f t="shared" si="32"/>
        <v>0</v>
      </c>
      <c r="AI74" s="60">
        <f t="shared" si="32"/>
        <v>47.3118504809473</v>
      </c>
      <c r="AJ74" s="60">
        <f t="shared" si="32"/>
        <v>36.054229717491694</v>
      </c>
      <c r="AK74" s="60">
        <f t="shared" si="31"/>
        <v>57.578030216749141</v>
      </c>
      <c r="AL74" s="60">
        <f t="shared" si="31"/>
        <v>63.118207538318302</v>
      </c>
      <c r="AM74" s="60">
        <f t="shared" si="31"/>
        <v>71.154133543906426</v>
      </c>
      <c r="AN74" s="60">
        <f t="shared" si="31"/>
        <v>79.776438656411983</v>
      </c>
      <c r="AO74" s="61">
        <f t="shared" si="31"/>
        <v>82.10176450523295</v>
      </c>
      <c r="AQ74" s="37" t="s">
        <v>71</v>
      </c>
      <c r="AR74" s="80">
        <v>388.10526725</v>
      </c>
      <c r="AS74" s="80">
        <v>571.72505100000092</v>
      </c>
      <c r="AT74" s="85">
        <v>528.03363185000001</v>
      </c>
      <c r="AU74" s="80">
        <v>611.56863529999998</v>
      </c>
      <c r="AV74" s="85">
        <v>633.07035529999996</v>
      </c>
      <c r="AW74" s="86">
        <v>664.25820739999995</v>
      </c>
      <c r="AX74" s="83">
        <v>697.72182770000006</v>
      </c>
      <c r="AY74" s="86">
        <v>706.74653979999994</v>
      </c>
      <c r="AZ74" s="76">
        <v>0</v>
      </c>
      <c r="BA74" s="60">
        <f t="shared" si="45"/>
        <v>183.61978375000092</v>
      </c>
      <c r="BB74" s="60">
        <f t="shared" si="45"/>
        <v>-43.691419150000911</v>
      </c>
      <c r="BC74" s="60">
        <f t="shared" si="45"/>
        <v>83.535003449999977</v>
      </c>
      <c r="BD74" s="60">
        <f t="shared" si="40"/>
        <v>21.501719999999978</v>
      </c>
      <c r="BE74" s="60">
        <f t="shared" si="40"/>
        <v>31.187852099999986</v>
      </c>
      <c r="BF74" s="60">
        <f t="shared" si="40"/>
        <v>33.463620300000116</v>
      </c>
      <c r="BG74" s="60">
        <f t="shared" si="40"/>
        <v>9.0247120999998742</v>
      </c>
      <c r="BH74" s="59">
        <f t="shared" si="46"/>
        <v>1</v>
      </c>
      <c r="BI74" s="60">
        <f t="shared" si="35"/>
        <v>1.473118504809473</v>
      </c>
      <c r="BJ74" s="60">
        <f t="shared" si="35"/>
        <v>0.92357966635609112</v>
      </c>
      <c r="BK74" s="60">
        <f t="shared" si="35"/>
        <v>1.158200156981156</v>
      </c>
      <c r="BL74" s="60">
        <f t="shared" si="33"/>
        <v>1.0351583105458841</v>
      </c>
      <c r="BM74" s="60">
        <f t="shared" si="33"/>
        <v>1.0492644329953196</v>
      </c>
      <c r="BN74" s="60">
        <f t="shared" si="33"/>
        <v>1.0503774284264871</v>
      </c>
      <c r="BO74" s="60">
        <f t="shared" si="33"/>
        <v>1.0129345417352777</v>
      </c>
      <c r="BP74" s="76">
        <f t="shared" si="38"/>
        <v>100</v>
      </c>
      <c r="BQ74" s="60">
        <f t="shared" si="37"/>
        <v>147.3118504809473</v>
      </c>
      <c r="BR74" s="60">
        <f t="shared" si="37"/>
        <v>92.357966635609117</v>
      </c>
      <c r="BS74" s="60">
        <f t="shared" si="37"/>
        <v>115.8200156981156</v>
      </c>
      <c r="BT74" s="60">
        <f t="shared" si="37"/>
        <v>103.51583105458842</v>
      </c>
      <c r="BU74" s="60">
        <f t="shared" si="37"/>
        <v>104.92644329953195</v>
      </c>
      <c r="BV74" s="60">
        <f t="shared" si="37"/>
        <v>105.03774284264871</v>
      </c>
      <c r="BW74" s="60">
        <f t="shared" si="37"/>
        <v>101.29345417352778</v>
      </c>
      <c r="BX74" s="76">
        <f t="shared" si="47"/>
        <v>0</v>
      </c>
      <c r="BY74" s="60">
        <f t="shared" si="47"/>
        <v>47.3118504809473</v>
      </c>
      <c r="BZ74" s="60">
        <f t="shared" si="47"/>
        <v>-7.6420333643908833</v>
      </c>
      <c r="CA74" s="60">
        <f t="shared" si="44"/>
        <v>15.820015698115597</v>
      </c>
      <c r="CB74" s="60">
        <f t="shared" si="44"/>
        <v>3.5158310545884177</v>
      </c>
      <c r="CC74" s="60">
        <f t="shared" si="44"/>
        <v>4.9264432995319538</v>
      </c>
      <c r="CD74" s="60">
        <f t="shared" si="44"/>
        <v>5.0377428426487114</v>
      </c>
      <c r="CE74" s="61">
        <f t="shared" si="43"/>
        <v>1.2934541735277776</v>
      </c>
      <c r="CG74" s="88" t="s">
        <v>71</v>
      </c>
      <c r="CH74" s="138">
        <f t="shared" si="48"/>
        <v>600.15368945</v>
      </c>
      <c r="CI74" s="139">
        <f t="shared" si="53"/>
        <v>45.520181792857137</v>
      </c>
      <c r="CJ74" s="139">
        <f t="shared" si="49"/>
        <v>1.0894009164481939</v>
      </c>
      <c r="CK74" s="139">
        <f t="shared" si="50"/>
        <v>108.94009164481939</v>
      </c>
      <c r="CL74" s="140">
        <f t="shared" si="51"/>
        <v>8.9400916448193897</v>
      </c>
    </row>
    <row r="75" spans="1:90" ht="36" x14ac:dyDescent="0.25">
      <c r="A75" s="37" t="s">
        <v>72</v>
      </c>
      <c r="B75" s="80">
        <v>307.82859410000003</v>
      </c>
      <c r="C75" s="80">
        <v>407.67254799999887</v>
      </c>
      <c r="D75" s="85">
        <v>324.64415229000002</v>
      </c>
      <c r="E75" s="80">
        <v>387.89982470000001</v>
      </c>
      <c r="F75" s="85">
        <v>419.9557375</v>
      </c>
      <c r="G75" s="86">
        <v>445.1931611</v>
      </c>
      <c r="H75" s="83">
        <v>507.55051049999997</v>
      </c>
      <c r="I75" s="86">
        <v>517.26994100000002</v>
      </c>
      <c r="J75" s="76">
        <f t="shared" si="52"/>
        <v>0</v>
      </c>
      <c r="K75" s="60">
        <f t="shared" si="42"/>
        <v>99.843953899998837</v>
      </c>
      <c r="L75" s="60">
        <f t="shared" si="42"/>
        <v>16.81555818999999</v>
      </c>
      <c r="M75" s="60">
        <f t="shared" si="42"/>
        <v>80.071230599999978</v>
      </c>
      <c r="N75" s="60">
        <f t="shared" si="41"/>
        <v>112.12714339999997</v>
      </c>
      <c r="O75" s="60">
        <f t="shared" si="41"/>
        <v>137.36456699999997</v>
      </c>
      <c r="P75" s="60">
        <f t="shared" si="41"/>
        <v>199.72191639999994</v>
      </c>
      <c r="Q75" s="61">
        <f t="shared" si="41"/>
        <v>209.44134689999998</v>
      </c>
      <c r="R75" s="59">
        <f t="shared" si="36"/>
        <v>1</v>
      </c>
      <c r="S75" s="60">
        <f t="shared" si="36"/>
        <v>1.3243491859224874</v>
      </c>
      <c r="T75" s="60">
        <f t="shared" si="36"/>
        <v>1.0546263684150712</v>
      </c>
      <c r="U75" s="60">
        <f t="shared" si="36"/>
        <v>1.2601162859288775</v>
      </c>
      <c r="V75" s="60">
        <f t="shared" si="34"/>
        <v>1.3642518776653179</v>
      </c>
      <c r="W75" s="60">
        <f t="shared" si="34"/>
        <v>1.4462371905430469</v>
      </c>
      <c r="X75" s="60">
        <f t="shared" si="34"/>
        <v>1.6488088508604208</v>
      </c>
      <c r="Y75" s="60">
        <f t="shared" si="34"/>
        <v>1.6803830148149319</v>
      </c>
      <c r="Z75" s="76">
        <f t="shared" si="39"/>
        <v>100</v>
      </c>
      <c r="AA75" s="60">
        <f t="shared" si="39"/>
        <v>132.43491859224875</v>
      </c>
      <c r="AB75" s="60">
        <f t="shared" si="39"/>
        <v>105.46263684150712</v>
      </c>
      <c r="AC75" s="60">
        <f t="shared" si="39"/>
        <v>126.01162859288775</v>
      </c>
      <c r="AD75" s="60">
        <f t="shared" si="39"/>
        <v>136.42518776653179</v>
      </c>
      <c r="AE75" s="60">
        <f t="shared" si="39"/>
        <v>144.6237190543047</v>
      </c>
      <c r="AF75" s="60">
        <f t="shared" si="39"/>
        <v>164.88088508604207</v>
      </c>
      <c r="AG75" s="77">
        <f t="shared" si="39"/>
        <v>168.03830148149319</v>
      </c>
      <c r="AH75" s="76">
        <f t="shared" si="32"/>
        <v>0</v>
      </c>
      <c r="AI75" s="60">
        <f t="shared" si="32"/>
        <v>32.434918592248749</v>
      </c>
      <c r="AJ75" s="60">
        <f t="shared" si="32"/>
        <v>5.4626368415071198</v>
      </c>
      <c r="AK75" s="60">
        <f t="shared" si="31"/>
        <v>26.011628592887746</v>
      </c>
      <c r="AL75" s="60">
        <f t="shared" si="31"/>
        <v>36.425187766531792</v>
      </c>
      <c r="AM75" s="60">
        <f t="shared" si="31"/>
        <v>44.623719054304701</v>
      </c>
      <c r="AN75" s="60">
        <f t="shared" si="31"/>
        <v>64.88088508604207</v>
      </c>
      <c r="AO75" s="61">
        <f t="shared" si="31"/>
        <v>68.038301481493193</v>
      </c>
      <c r="AQ75" s="37" t="s">
        <v>72</v>
      </c>
      <c r="AR75" s="80">
        <v>307.82859410000003</v>
      </c>
      <c r="AS75" s="80">
        <v>407.67254799999887</v>
      </c>
      <c r="AT75" s="85">
        <v>324.64415229000002</v>
      </c>
      <c r="AU75" s="80">
        <v>387.89982470000001</v>
      </c>
      <c r="AV75" s="85">
        <v>419.9557375</v>
      </c>
      <c r="AW75" s="86">
        <v>445.1931611</v>
      </c>
      <c r="AX75" s="83">
        <v>507.55051049999997</v>
      </c>
      <c r="AY75" s="86">
        <v>517.26994100000002</v>
      </c>
      <c r="AZ75" s="76">
        <v>0</v>
      </c>
      <c r="BA75" s="60">
        <f t="shared" si="45"/>
        <v>99.843953899998837</v>
      </c>
      <c r="BB75" s="60">
        <f t="shared" si="45"/>
        <v>-83.028395709998847</v>
      </c>
      <c r="BC75" s="60">
        <f t="shared" si="45"/>
        <v>63.255672409999988</v>
      </c>
      <c r="BD75" s="60">
        <f t="shared" si="40"/>
        <v>32.055912799999987</v>
      </c>
      <c r="BE75" s="60">
        <f t="shared" si="40"/>
        <v>25.2374236</v>
      </c>
      <c r="BF75" s="60">
        <f t="shared" si="40"/>
        <v>62.357349399999976</v>
      </c>
      <c r="BG75" s="60">
        <f t="shared" si="40"/>
        <v>9.719430500000044</v>
      </c>
      <c r="BH75" s="59">
        <f t="shared" si="46"/>
        <v>1</v>
      </c>
      <c r="BI75" s="60">
        <f t="shared" si="35"/>
        <v>1.3243491859224874</v>
      </c>
      <c r="BJ75" s="60">
        <f t="shared" si="35"/>
        <v>0.79633557344656158</v>
      </c>
      <c r="BK75" s="60">
        <f t="shared" si="35"/>
        <v>1.1948461783888675</v>
      </c>
      <c r="BL75" s="60">
        <f t="shared" si="33"/>
        <v>1.0826396681792572</v>
      </c>
      <c r="BM75" s="60">
        <f t="shared" si="33"/>
        <v>1.0600954370816282</v>
      </c>
      <c r="BN75" s="60">
        <f t="shared" si="33"/>
        <v>1.140068075722289</v>
      </c>
      <c r="BO75" s="60">
        <f t="shared" si="33"/>
        <v>1.0191496812611325</v>
      </c>
      <c r="BP75" s="76">
        <f t="shared" si="38"/>
        <v>100</v>
      </c>
      <c r="BQ75" s="60">
        <f t="shared" si="37"/>
        <v>132.43491859224875</v>
      </c>
      <c r="BR75" s="60">
        <f t="shared" si="37"/>
        <v>79.633557344656154</v>
      </c>
      <c r="BS75" s="60">
        <f t="shared" si="37"/>
        <v>119.48461783888675</v>
      </c>
      <c r="BT75" s="60">
        <f t="shared" si="37"/>
        <v>108.26396681792572</v>
      </c>
      <c r="BU75" s="60">
        <f t="shared" si="37"/>
        <v>106.00954370816282</v>
      </c>
      <c r="BV75" s="60">
        <f t="shared" si="37"/>
        <v>114.00680757222889</v>
      </c>
      <c r="BW75" s="60">
        <f t="shared" si="37"/>
        <v>101.91496812611325</v>
      </c>
      <c r="BX75" s="76">
        <f t="shared" si="47"/>
        <v>0</v>
      </c>
      <c r="BY75" s="60">
        <f t="shared" si="47"/>
        <v>32.434918592248749</v>
      </c>
      <c r="BZ75" s="60">
        <f t="shared" si="47"/>
        <v>-20.366442655343846</v>
      </c>
      <c r="CA75" s="60">
        <f t="shared" si="44"/>
        <v>19.484617838886749</v>
      </c>
      <c r="CB75" s="60">
        <f t="shared" si="44"/>
        <v>8.26396681792572</v>
      </c>
      <c r="CC75" s="60">
        <f t="shared" si="44"/>
        <v>6.0095437081628233</v>
      </c>
      <c r="CD75" s="60">
        <f t="shared" si="44"/>
        <v>14.006807572228894</v>
      </c>
      <c r="CE75" s="61">
        <f t="shared" si="43"/>
        <v>1.9149681261132514</v>
      </c>
      <c r="CG75" s="88" t="s">
        <v>72</v>
      </c>
      <c r="CH75" s="138">
        <f t="shared" si="48"/>
        <v>414.75180864874989</v>
      </c>
      <c r="CI75" s="139">
        <f t="shared" si="53"/>
        <v>29.920192414285712</v>
      </c>
      <c r="CJ75" s="139">
        <f t="shared" si="49"/>
        <v>1.0769639926792975</v>
      </c>
      <c r="CK75" s="139">
        <f t="shared" si="50"/>
        <v>107.69639926792975</v>
      </c>
      <c r="CL75" s="140">
        <f t="shared" si="51"/>
        <v>7.696399267929749</v>
      </c>
    </row>
    <row r="76" spans="1:90" ht="36" x14ac:dyDescent="0.25">
      <c r="A76" s="37" t="s">
        <v>73</v>
      </c>
      <c r="B76" s="80">
        <v>683.34771424999997</v>
      </c>
      <c r="C76" s="80">
        <v>1321.9210358000043</v>
      </c>
      <c r="D76" s="85">
        <v>894.65662923000002</v>
      </c>
      <c r="E76" s="80">
        <v>1258.5610985999999</v>
      </c>
      <c r="F76" s="85">
        <v>1568.1202894</v>
      </c>
      <c r="G76" s="86">
        <v>1674.4449014000002</v>
      </c>
      <c r="H76" s="83">
        <v>1566.0909534</v>
      </c>
      <c r="I76" s="86">
        <v>1810.5658679999999</v>
      </c>
      <c r="J76" s="76">
        <f t="shared" si="52"/>
        <v>0</v>
      </c>
      <c r="K76" s="60">
        <f t="shared" si="42"/>
        <v>638.57332155000438</v>
      </c>
      <c r="L76" s="60">
        <f t="shared" si="42"/>
        <v>211.30891498000005</v>
      </c>
      <c r="M76" s="60">
        <f t="shared" si="42"/>
        <v>575.21338434999996</v>
      </c>
      <c r="N76" s="60">
        <f t="shared" si="41"/>
        <v>884.77257515000008</v>
      </c>
      <c r="O76" s="60">
        <f t="shared" si="41"/>
        <v>991.0971871500002</v>
      </c>
      <c r="P76" s="60">
        <f t="shared" si="41"/>
        <v>882.74323915000002</v>
      </c>
      <c r="Q76" s="61">
        <f t="shared" si="41"/>
        <v>1127.2181537500001</v>
      </c>
      <c r="R76" s="59">
        <f t="shared" si="36"/>
        <v>1</v>
      </c>
      <c r="S76" s="60">
        <f t="shared" si="36"/>
        <v>1.9344778774168621</v>
      </c>
      <c r="T76" s="60">
        <f t="shared" si="36"/>
        <v>1.3092260507696578</v>
      </c>
      <c r="U76" s="60">
        <f t="shared" si="36"/>
        <v>1.841757969412861</v>
      </c>
      <c r="V76" s="60">
        <f t="shared" si="34"/>
        <v>2.2947618857861718</v>
      </c>
      <c r="W76" s="60">
        <f t="shared" si="34"/>
        <v>2.450355604449145</v>
      </c>
      <c r="X76" s="60">
        <f t="shared" si="34"/>
        <v>2.2917921882841799</v>
      </c>
      <c r="Y76" s="60">
        <f t="shared" si="34"/>
        <v>2.6495528268316</v>
      </c>
      <c r="Z76" s="76">
        <f t="shared" si="39"/>
        <v>100</v>
      </c>
      <c r="AA76" s="60">
        <f t="shared" si="39"/>
        <v>193.4477877416862</v>
      </c>
      <c r="AB76" s="60">
        <f t="shared" si="39"/>
        <v>130.92260507696579</v>
      </c>
      <c r="AC76" s="60">
        <f t="shared" si="39"/>
        <v>184.17579694128611</v>
      </c>
      <c r="AD76" s="60">
        <f t="shared" si="39"/>
        <v>229.47618857861718</v>
      </c>
      <c r="AE76" s="60">
        <f t="shared" si="39"/>
        <v>245.03556044491449</v>
      </c>
      <c r="AF76" s="60">
        <f t="shared" si="39"/>
        <v>229.17921882841799</v>
      </c>
      <c r="AG76" s="77">
        <f t="shared" si="39"/>
        <v>264.95528268316002</v>
      </c>
      <c r="AH76" s="76">
        <f t="shared" si="32"/>
        <v>0</v>
      </c>
      <c r="AI76" s="60">
        <f t="shared" si="32"/>
        <v>93.447787741686199</v>
      </c>
      <c r="AJ76" s="60">
        <f t="shared" si="32"/>
        <v>30.922605076965795</v>
      </c>
      <c r="AK76" s="60">
        <f t="shared" si="31"/>
        <v>84.175796941286109</v>
      </c>
      <c r="AL76" s="60">
        <f t="shared" si="31"/>
        <v>129.47618857861718</v>
      </c>
      <c r="AM76" s="60">
        <f t="shared" si="31"/>
        <v>145.03556044491449</v>
      </c>
      <c r="AN76" s="60">
        <f t="shared" si="31"/>
        <v>129.17921882841799</v>
      </c>
      <c r="AO76" s="61">
        <f t="shared" si="31"/>
        <v>164.95528268316002</v>
      </c>
      <c r="AQ76" s="37" t="s">
        <v>73</v>
      </c>
      <c r="AR76" s="80">
        <v>683.34771424999997</v>
      </c>
      <c r="AS76" s="80">
        <v>1321.9210358000043</v>
      </c>
      <c r="AT76" s="85">
        <v>894.65662923000002</v>
      </c>
      <c r="AU76" s="80">
        <v>1258.5610985999999</v>
      </c>
      <c r="AV76" s="85">
        <v>1568.1202894</v>
      </c>
      <c r="AW76" s="86">
        <v>1674.4449014000002</v>
      </c>
      <c r="AX76" s="83">
        <v>1566.0909534</v>
      </c>
      <c r="AY76" s="86">
        <v>1810.5658679999999</v>
      </c>
      <c r="AZ76" s="76">
        <v>0</v>
      </c>
      <c r="BA76" s="60">
        <f t="shared" si="45"/>
        <v>638.57332155000438</v>
      </c>
      <c r="BB76" s="60">
        <f t="shared" si="45"/>
        <v>-427.26440657000433</v>
      </c>
      <c r="BC76" s="60">
        <f t="shared" si="45"/>
        <v>363.9044693699999</v>
      </c>
      <c r="BD76" s="60">
        <f t="shared" si="40"/>
        <v>309.55919080000012</v>
      </c>
      <c r="BE76" s="60">
        <f t="shared" si="40"/>
        <v>106.32461200000012</v>
      </c>
      <c r="BF76" s="60">
        <f t="shared" si="40"/>
        <v>-108.35394800000017</v>
      </c>
      <c r="BG76" s="60">
        <f t="shared" si="40"/>
        <v>244.47491459999992</v>
      </c>
      <c r="BH76" s="59">
        <f t="shared" si="46"/>
        <v>1</v>
      </c>
      <c r="BI76" s="60">
        <f t="shared" si="35"/>
        <v>1.9344778774168621</v>
      </c>
      <c r="BJ76" s="60">
        <f t="shared" si="35"/>
        <v>0.67678522771110072</v>
      </c>
      <c r="BK76" s="60">
        <f t="shared" si="35"/>
        <v>1.406753225182269</v>
      </c>
      <c r="BL76" s="60">
        <f t="shared" si="33"/>
        <v>1.2459627833279989</v>
      </c>
      <c r="BM76" s="60">
        <f t="shared" si="33"/>
        <v>1.0678038621901145</v>
      </c>
      <c r="BN76" s="60">
        <f t="shared" si="33"/>
        <v>0.93528963066541893</v>
      </c>
      <c r="BO76" s="60">
        <f t="shared" si="33"/>
        <v>1.1561051828243067</v>
      </c>
      <c r="BP76" s="76">
        <f t="shared" si="38"/>
        <v>100</v>
      </c>
      <c r="BQ76" s="60">
        <f t="shared" si="37"/>
        <v>193.4477877416862</v>
      </c>
      <c r="BR76" s="60">
        <f t="shared" si="37"/>
        <v>67.678522771110067</v>
      </c>
      <c r="BS76" s="60">
        <f t="shared" si="37"/>
        <v>140.67532251822689</v>
      </c>
      <c r="BT76" s="60">
        <f t="shared" si="37"/>
        <v>124.5962783327999</v>
      </c>
      <c r="BU76" s="60">
        <f t="shared" si="37"/>
        <v>106.78038621901145</v>
      </c>
      <c r="BV76" s="60">
        <f t="shared" si="37"/>
        <v>93.528963066541891</v>
      </c>
      <c r="BW76" s="60">
        <f t="shared" si="37"/>
        <v>115.61051828243068</v>
      </c>
      <c r="BX76" s="76">
        <f t="shared" si="47"/>
        <v>0</v>
      </c>
      <c r="BY76" s="60">
        <f t="shared" si="47"/>
        <v>93.447787741686199</v>
      </c>
      <c r="BZ76" s="60">
        <f t="shared" si="47"/>
        <v>-32.321477228889933</v>
      </c>
      <c r="CA76" s="60">
        <f t="shared" si="44"/>
        <v>40.675322518226892</v>
      </c>
      <c r="CB76" s="60">
        <f t="shared" si="44"/>
        <v>24.596278332799898</v>
      </c>
      <c r="CC76" s="60">
        <f t="shared" si="44"/>
        <v>6.7803862190114472</v>
      </c>
      <c r="CD76" s="60">
        <f t="shared" si="44"/>
        <v>-6.4710369334581088</v>
      </c>
      <c r="CE76" s="61">
        <f t="shared" si="43"/>
        <v>15.610518282430675</v>
      </c>
      <c r="CG76" s="88" t="s">
        <v>73</v>
      </c>
      <c r="CH76" s="138">
        <f t="shared" si="48"/>
        <v>1347.2135612600005</v>
      </c>
      <c r="CI76" s="139">
        <f t="shared" si="53"/>
        <v>161.03116482142858</v>
      </c>
      <c r="CJ76" s="139">
        <f t="shared" si="49"/>
        <v>1.1493524505562596</v>
      </c>
      <c r="CK76" s="139">
        <f t="shared" si="50"/>
        <v>114.93524505562596</v>
      </c>
      <c r="CL76" s="140">
        <f t="shared" si="51"/>
        <v>14.935245055625956</v>
      </c>
    </row>
    <row r="77" spans="1:90" ht="24" x14ac:dyDescent="0.25">
      <c r="A77" s="37" t="s">
        <v>74</v>
      </c>
      <c r="B77" s="80">
        <v>401.69559905</v>
      </c>
      <c r="C77" s="80">
        <v>411.23872949999986</v>
      </c>
      <c r="D77" s="85">
        <v>395.37838643999999</v>
      </c>
      <c r="E77" s="80">
        <v>350.10587079999999</v>
      </c>
      <c r="F77" s="85">
        <v>445.60299139999995</v>
      </c>
      <c r="G77" s="86">
        <v>419.01894499999997</v>
      </c>
      <c r="H77" s="83">
        <v>474.45439699999997</v>
      </c>
      <c r="I77" s="86">
        <v>521.65136519999999</v>
      </c>
      <c r="J77" s="76">
        <f t="shared" si="52"/>
        <v>0</v>
      </c>
      <c r="K77" s="60">
        <f t="shared" si="42"/>
        <v>9.5431304499998646</v>
      </c>
      <c r="L77" s="60">
        <f t="shared" si="42"/>
        <v>-6.3172126100000128</v>
      </c>
      <c r="M77" s="60">
        <f t="shared" si="42"/>
        <v>-51.589728250000007</v>
      </c>
      <c r="N77" s="60">
        <f t="shared" si="41"/>
        <v>43.907392349999952</v>
      </c>
      <c r="O77" s="60">
        <f t="shared" si="41"/>
        <v>17.323345949999975</v>
      </c>
      <c r="P77" s="60">
        <f t="shared" si="41"/>
        <v>72.758797949999973</v>
      </c>
      <c r="Q77" s="61">
        <f t="shared" si="41"/>
        <v>119.95576614999999</v>
      </c>
      <c r="R77" s="59">
        <f t="shared" si="36"/>
        <v>1</v>
      </c>
      <c r="S77" s="60">
        <f t="shared" si="36"/>
        <v>1.0237571197507991</v>
      </c>
      <c r="T77" s="60">
        <f t="shared" si="36"/>
        <v>0.98427363250944233</v>
      </c>
      <c r="U77" s="60">
        <f t="shared" si="36"/>
        <v>0.87157009344387038</v>
      </c>
      <c r="V77" s="60">
        <f t="shared" si="34"/>
        <v>1.1093051366602966</v>
      </c>
      <c r="W77" s="60">
        <f t="shared" si="34"/>
        <v>1.0431255557466133</v>
      </c>
      <c r="X77" s="60">
        <f t="shared" si="34"/>
        <v>1.1811291886743911</v>
      </c>
      <c r="Y77" s="60">
        <f t="shared" si="34"/>
        <v>1.2986235508521686</v>
      </c>
      <c r="Z77" s="76">
        <f t="shared" si="39"/>
        <v>100</v>
      </c>
      <c r="AA77" s="60">
        <f t="shared" si="39"/>
        <v>102.37571197507991</v>
      </c>
      <c r="AB77" s="60">
        <f t="shared" si="39"/>
        <v>98.427363250944239</v>
      </c>
      <c r="AC77" s="60">
        <f t="shared" si="39"/>
        <v>87.157009344387035</v>
      </c>
      <c r="AD77" s="60">
        <f t="shared" si="39"/>
        <v>110.93051366602967</v>
      </c>
      <c r="AE77" s="60">
        <f t="shared" si="39"/>
        <v>104.31255557466133</v>
      </c>
      <c r="AF77" s="60">
        <f t="shared" si="39"/>
        <v>118.11291886743911</v>
      </c>
      <c r="AG77" s="77">
        <f t="shared" si="39"/>
        <v>129.86235508521688</v>
      </c>
      <c r="AH77" s="76">
        <f t="shared" si="32"/>
        <v>0</v>
      </c>
      <c r="AI77" s="60">
        <f t="shared" si="32"/>
        <v>2.3757119750799092</v>
      </c>
      <c r="AJ77" s="60">
        <f t="shared" si="32"/>
        <v>-1.5726367490557607</v>
      </c>
      <c r="AK77" s="60">
        <f t="shared" si="31"/>
        <v>-12.842990655612965</v>
      </c>
      <c r="AL77" s="60">
        <f t="shared" si="31"/>
        <v>10.930513666029668</v>
      </c>
      <c r="AM77" s="60">
        <f t="shared" si="31"/>
        <v>4.3125555746613315</v>
      </c>
      <c r="AN77" s="60">
        <f t="shared" si="31"/>
        <v>18.112918867439106</v>
      </c>
      <c r="AO77" s="61">
        <f t="shared" si="31"/>
        <v>29.862355085216876</v>
      </c>
      <c r="AQ77" s="37" t="s">
        <v>74</v>
      </c>
      <c r="AR77" s="80">
        <v>401.69559905</v>
      </c>
      <c r="AS77" s="80">
        <v>411.23872949999986</v>
      </c>
      <c r="AT77" s="85">
        <v>395.37838643999999</v>
      </c>
      <c r="AU77" s="80">
        <v>350.10587079999999</v>
      </c>
      <c r="AV77" s="85">
        <v>445.60299139999995</v>
      </c>
      <c r="AW77" s="86">
        <v>419.01894499999997</v>
      </c>
      <c r="AX77" s="83">
        <v>474.45439699999997</v>
      </c>
      <c r="AY77" s="86">
        <v>521.65136519999999</v>
      </c>
      <c r="AZ77" s="76">
        <v>0</v>
      </c>
      <c r="BA77" s="60">
        <f t="shared" si="45"/>
        <v>9.5431304499998646</v>
      </c>
      <c r="BB77" s="60">
        <f t="shared" si="45"/>
        <v>-15.860343059999877</v>
      </c>
      <c r="BC77" s="60">
        <f t="shared" si="45"/>
        <v>-45.272515639999995</v>
      </c>
      <c r="BD77" s="60">
        <f t="shared" si="40"/>
        <v>95.49712059999996</v>
      </c>
      <c r="BE77" s="60">
        <f t="shared" si="40"/>
        <v>-26.584046399999977</v>
      </c>
      <c r="BF77" s="60">
        <f t="shared" si="40"/>
        <v>55.435451999999998</v>
      </c>
      <c r="BG77" s="60">
        <f t="shared" si="40"/>
        <v>47.196968200000015</v>
      </c>
      <c r="BH77" s="59">
        <f t="shared" si="46"/>
        <v>1</v>
      </c>
      <c r="BI77" s="60">
        <f t="shared" si="35"/>
        <v>1.0237571197507991</v>
      </c>
      <c r="BJ77" s="60">
        <f t="shared" si="35"/>
        <v>0.96143275931407657</v>
      </c>
      <c r="BK77" s="60">
        <f t="shared" si="35"/>
        <v>0.88549572462057113</v>
      </c>
      <c r="BL77" s="60">
        <f t="shared" si="33"/>
        <v>1.2727664074349476</v>
      </c>
      <c r="BM77" s="60">
        <f t="shared" si="33"/>
        <v>0.94034140947645362</v>
      </c>
      <c r="BN77" s="60">
        <f t="shared" si="33"/>
        <v>1.1322981995479942</v>
      </c>
      <c r="BO77" s="60">
        <f t="shared" si="33"/>
        <v>1.0994763005642458</v>
      </c>
      <c r="BP77" s="76">
        <f t="shared" si="38"/>
        <v>100</v>
      </c>
      <c r="BQ77" s="60">
        <f t="shared" si="37"/>
        <v>102.37571197507991</v>
      </c>
      <c r="BR77" s="60">
        <f t="shared" si="37"/>
        <v>96.143275931407658</v>
      </c>
      <c r="BS77" s="60">
        <f t="shared" si="37"/>
        <v>88.549572462057114</v>
      </c>
      <c r="BT77" s="60">
        <f t="shared" si="37"/>
        <v>127.27664074349477</v>
      </c>
      <c r="BU77" s="60">
        <f t="shared" si="37"/>
        <v>94.034140947645355</v>
      </c>
      <c r="BV77" s="60">
        <f t="shared" si="37"/>
        <v>113.22981995479941</v>
      </c>
      <c r="BW77" s="60">
        <f t="shared" si="37"/>
        <v>109.94763005642459</v>
      </c>
      <c r="BX77" s="76">
        <f t="shared" si="47"/>
        <v>0</v>
      </c>
      <c r="BY77" s="60">
        <f t="shared" si="47"/>
        <v>2.3757119750799092</v>
      </c>
      <c r="BZ77" s="60">
        <f t="shared" si="47"/>
        <v>-3.8567240685923423</v>
      </c>
      <c r="CA77" s="60">
        <f t="shared" si="44"/>
        <v>-11.450427537942886</v>
      </c>
      <c r="CB77" s="60">
        <f t="shared" si="44"/>
        <v>27.276640743494767</v>
      </c>
      <c r="CC77" s="60">
        <f t="shared" si="44"/>
        <v>-5.9658590523546451</v>
      </c>
      <c r="CD77" s="60">
        <f t="shared" si="44"/>
        <v>13.22981995479941</v>
      </c>
      <c r="CE77" s="61">
        <f t="shared" si="43"/>
        <v>9.9476300564245861</v>
      </c>
      <c r="CG77" s="88" t="s">
        <v>74</v>
      </c>
      <c r="CH77" s="138">
        <f t="shared" si="48"/>
        <v>427.39328554874993</v>
      </c>
      <c r="CI77" s="139">
        <f t="shared" si="53"/>
        <v>17.136538021428571</v>
      </c>
      <c r="CJ77" s="139">
        <f t="shared" si="49"/>
        <v>1.0380347592416581</v>
      </c>
      <c r="CK77" s="139">
        <f t="shared" si="50"/>
        <v>103.80347592416581</v>
      </c>
      <c r="CL77" s="140">
        <f t="shared" si="51"/>
        <v>3.8034759241658094</v>
      </c>
    </row>
    <row r="78" spans="1:90" ht="24" x14ac:dyDescent="0.25">
      <c r="A78" s="37" t="s">
        <v>75</v>
      </c>
      <c r="B78" s="80">
        <v>143.78609159000001</v>
      </c>
      <c r="C78" s="80">
        <v>285.99069610000009</v>
      </c>
      <c r="D78" s="85">
        <v>174.62976194999999</v>
      </c>
      <c r="E78" s="80">
        <v>240.6853581</v>
      </c>
      <c r="F78" s="85">
        <v>280.97411779999999</v>
      </c>
      <c r="G78" s="86">
        <v>276.38141819999998</v>
      </c>
      <c r="H78" s="83">
        <v>295.8145035</v>
      </c>
      <c r="I78" s="86">
        <v>318.75902769999999</v>
      </c>
      <c r="J78" s="76">
        <f t="shared" si="52"/>
        <v>0</v>
      </c>
      <c r="K78" s="60">
        <f t="shared" si="42"/>
        <v>142.20460451000008</v>
      </c>
      <c r="L78" s="60">
        <f t="shared" si="42"/>
        <v>30.843670359999976</v>
      </c>
      <c r="M78" s="60">
        <f t="shared" si="42"/>
        <v>96.89926650999999</v>
      </c>
      <c r="N78" s="60">
        <f t="shared" si="41"/>
        <v>137.18802620999998</v>
      </c>
      <c r="O78" s="60">
        <f t="shared" si="41"/>
        <v>132.59532660999997</v>
      </c>
      <c r="P78" s="60">
        <f t="shared" si="41"/>
        <v>152.02841190999999</v>
      </c>
      <c r="Q78" s="61">
        <f t="shared" si="41"/>
        <v>174.97293610999998</v>
      </c>
      <c r="R78" s="59">
        <f t="shared" si="36"/>
        <v>1</v>
      </c>
      <c r="S78" s="60">
        <f t="shared" si="36"/>
        <v>1.9890011122598041</v>
      </c>
      <c r="T78" s="60">
        <f t="shared" si="36"/>
        <v>1.2145108057318186</v>
      </c>
      <c r="U78" s="60">
        <f t="shared" si="36"/>
        <v>1.673912653431767</v>
      </c>
      <c r="V78" s="60">
        <f t="shared" si="34"/>
        <v>1.9541119359526502</v>
      </c>
      <c r="W78" s="60">
        <f t="shared" si="34"/>
        <v>1.9221707408814614</v>
      </c>
      <c r="X78" s="60">
        <f t="shared" si="34"/>
        <v>2.0573234881681226</v>
      </c>
      <c r="Y78" s="60">
        <f t="shared" si="34"/>
        <v>2.2168975050029731</v>
      </c>
      <c r="Z78" s="76">
        <f t="shared" si="39"/>
        <v>100</v>
      </c>
      <c r="AA78" s="60">
        <f t="shared" si="39"/>
        <v>198.90011122598042</v>
      </c>
      <c r="AB78" s="60">
        <f t="shared" si="39"/>
        <v>121.45108057318186</v>
      </c>
      <c r="AC78" s="60">
        <f t="shared" si="39"/>
        <v>167.39126534317671</v>
      </c>
      <c r="AD78" s="60">
        <f t="shared" si="39"/>
        <v>195.41119359526502</v>
      </c>
      <c r="AE78" s="60">
        <f t="shared" si="39"/>
        <v>192.21707408814615</v>
      </c>
      <c r="AF78" s="60">
        <f t="shared" si="39"/>
        <v>205.73234881681225</v>
      </c>
      <c r="AG78" s="77">
        <f t="shared" si="39"/>
        <v>221.68975050029732</v>
      </c>
      <c r="AH78" s="76">
        <f t="shared" si="32"/>
        <v>0</v>
      </c>
      <c r="AI78" s="60">
        <f t="shared" si="32"/>
        <v>98.900111225980424</v>
      </c>
      <c r="AJ78" s="60">
        <f t="shared" si="32"/>
        <v>21.451080573181855</v>
      </c>
      <c r="AK78" s="60">
        <f t="shared" si="31"/>
        <v>67.391265343176713</v>
      </c>
      <c r="AL78" s="60">
        <f t="shared" si="31"/>
        <v>95.411193595265019</v>
      </c>
      <c r="AM78" s="60">
        <f t="shared" si="31"/>
        <v>92.217074088146148</v>
      </c>
      <c r="AN78" s="60">
        <f t="shared" si="31"/>
        <v>105.73234881681225</v>
      </c>
      <c r="AO78" s="61">
        <f t="shared" si="31"/>
        <v>121.68975050029732</v>
      </c>
      <c r="AQ78" s="37" t="s">
        <v>75</v>
      </c>
      <c r="AR78" s="80">
        <v>143.78609159000001</v>
      </c>
      <c r="AS78" s="80">
        <v>285.99069610000009</v>
      </c>
      <c r="AT78" s="85">
        <v>174.62976194999999</v>
      </c>
      <c r="AU78" s="80">
        <v>240.6853581</v>
      </c>
      <c r="AV78" s="85">
        <v>280.97411779999999</v>
      </c>
      <c r="AW78" s="86">
        <v>276.38141819999998</v>
      </c>
      <c r="AX78" s="83">
        <v>295.8145035</v>
      </c>
      <c r="AY78" s="86">
        <v>318.75902769999999</v>
      </c>
      <c r="AZ78" s="76">
        <v>0</v>
      </c>
      <c r="BA78" s="60">
        <f t="shared" si="45"/>
        <v>142.20460451000008</v>
      </c>
      <c r="BB78" s="60">
        <f t="shared" si="45"/>
        <v>-111.36093415000011</v>
      </c>
      <c r="BC78" s="60">
        <f t="shared" si="45"/>
        <v>66.055596150000014</v>
      </c>
      <c r="BD78" s="60">
        <f t="shared" si="40"/>
        <v>40.288759699999986</v>
      </c>
      <c r="BE78" s="60">
        <f t="shared" si="40"/>
        <v>-4.5926996000000031</v>
      </c>
      <c r="BF78" s="60">
        <f t="shared" si="40"/>
        <v>19.433085300000016</v>
      </c>
      <c r="BG78" s="60">
        <f t="shared" si="40"/>
        <v>22.944524199999989</v>
      </c>
      <c r="BH78" s="59">
        <f t="shared" si="46"/>
        <v>1</v>
      </c>
      <c r="BI78" s="60">
        <f t="shared" si="35"/>
        <v>1.9890011122598041</v>
      </c>
      <c r="BJ78" s="60">
        <f t="shared" si="35"/>
        <v>0.61061343719006367</v>
      </c>
      <c r="BK78" s="60">
        <f t="shared" si="35"/>
        <v>1.3782608154096496</v>
      </c>
      <c r="BL78" s="60">
        <f t="shared" si="33"/>
        <v>1.1673918181730889</v>
      </c>
      <c r="BM78" s="60">
        <f t="shared" si="33"/>
        <v>0.98365436775472281</v>
      </c>
      <c r="BN78" s="60">
        <f t="shared" si="33"/>
        <v>1.0703125609042845</v>
      </c>
      <c r="BO78" s="60">
        <f t="shared" si="33"/>
        <v>1.0775638919949035</v>
      </c>
      <c r="BP78" s="76">
        <f t="shared" si="38"/>
        <v>100</v>
      </c>
      <c r="BQ78" s="60">
        <f t="shared" si="37"/>
        <v>198.90011122598042</v>
      </c>
      <c r="BR78" s="60">
        <f t="shared" si="37"/>
        <v>61.061343719006366</v>
      </c>
      <c r="BS78" s="60">
        <f t="shared" si="37"/>
        <v>137.82608154096496</v>
      </c>
      <c r="BT78" s="60">
        <f t="shared" si="37"/>
        <v>116.73918181730889</v>
      </c>
      <c r="BU78" s="60">
        <f t="shared" si="37"/>
        <v>98.365436775472276</v>
      </c>
      <c r="BV78" s="60">
        <f t="shared" si="37"/>
        <v>107.03125609042846</v>
      </c>
      <c r="BW78" s="60">
        <f t="shared" si="37"/>
        <v>107.75638919949036</v>
      </c>
      <c r="BX78" s="76">
        <f t="shared" si="47"/>
        <v>0</v>
      </c>
      <c r="BY78" s="60">
        <f t="shared" si="47"/>
        <v>98.900111225980424</v>
      </c>
      <c r="BZ78" s="60">
        <f t="shared" si="47"/>
        <v>-38.938656280993634</v>
      </c>
      <c r="CA78" s="60">
        <f t="shared" si="44"/>
        <v>37.826081540964964</v>
      </c>
      <c r="CB78" s="60">
        <f t="shared" si="44"/>
        <v>16.739181817308889</v>
      </c>
      <c r="CC78" s="60">
        <f t="shared" si="44"/>
        <v>-1.6345632245277244</v>
      </c>
      <c r="CD78" s="60">
        <f t="shared" si="44"/>
        <v>7.0312560904284567</v>
      </c>
      <c r="CE78" s="61">
        <f t="shared" si="43"/>
        <v>7.7563891994903571</v>
      </c>
      <c r="CG78" s="88" t="s">
        <v>75</v>
      </c>
      <c r="CH78" s="138">
        <f t="shared" si="48"/>
        <v>252.12762186749998</v>
      </c>
      <c r="CI78" s="139">
        <f t="shared" si="53"/>
        <v>24.996133729999997</v>
      </c>
      <c r="CJ78" s="139">
        <f t="shared" si="49"/>
        <v>1.1204493542822704</v>
      </c>
      <c r="CK78" s="139">
        <f t="shared" si="50"/>
        <v>112.04493542822705</v>
      </c>
      <c r="CL78" s="140">
        <f t="shared" si="51"/>
        <v>12.044935428227049</v>
      </c>
    </row>
    <row r="79" spans="1:90" ht="36" x14ac:dyDescent="0.25">
      <c r="A79" s="37" t="s">
        <v>76</v>
      </c>
      <c r="B79" s="80">
        <v>121.83817965999999</v>
      </c>
      <c r="C79" s="80">
        <v>155.46670029999953</v>
      </c>
      <c r="D79" s="85">
        <v>169.18267831</v>
      </c>
      <c r="E79" s="80">
        <v>158.25828300000001</v>
      </c>
      <c r="F79" s="80">
        <v>184.43483780000003</v>
      </c>
      <c r="G79" s="86">
        <v>180.8768474</v>
      </c>
      <c r="H79" s="83">
        <v>215.32917609999998</v>
      </c>
      <c r="I79" s="83">
        <v>207.08338319999999</v>
      </c>
      <c r="J79" s="76">
        <f t="shared" si="52"/>
        <v>0</v>
      </c>
      <c r="K79" s="60">
        <f t="shared" si="42"/>
        <v>33.628520639999536</v>
      </c>
      <c r="L79" s="60">
        <f t="shared" si="42"/>
        <v>47.344498650000006</v>
      </c>
      <c r="M79" s="60">
        <f t="shared" si="42"/>
        <v>36.420103340000011</v>
      </c>
      <c r="N79" s="60">
        <f t="shared" si="41"/>
        <v>62.596658140000031</v>
      </c>
      <c r="O79" s="60">
        <f t="shared" si="41"/>
        <v>59.038667740000008</v>
      </c>
      <c r="P79" s="60">
        <f t="shared" si="41"/>
        <v>93.490996439999989</v>
      </c>
      <c r="Q79" s="61">
        <f t="shared" si="41"/>
        <v>85.245203539999991</v>
      </c>
      <c r="R79" s="59">
        <f t="shared" si="36"/>
        <v>1</v>
      </c>
      <c r="S79" s="60">
        <f t="shared" si="36"/>
        <v>1.2760097100419823</v>
      </c>
      <c r="T79" s="60">
        <f t="shared" si="36"/>
        <v>1.3885850788490024</v>
      </c>
      <c r="U79" s="60">
        <f t="shared" si="36"/>
        <v>1.2989219261288496</v>
      </c>
      <c r="V79" s="60">
        <f t="shared" si="34"/>
        <v>1.5137688228327231</v>
      </c>
      <c r="W79" s="60">
        <f t="shared" si="34"/>
        <v>1.4845662328898259</v>
      </c>
      <c r="X79" s="60">
        <f t="shared" si="34"/>
        <v>1.7673374364332652</v>
      </c>
      <c r="Y79" s="60">
        <f t="shared" si="34"/>
        <v>1.6996592018846977</v>
      </c>
      <c r="Z79" s="76">
        <f t="shared" si="39"/>
        <v>100</v>
      </c>
      <c r="AA79" s="60">
        <f t="shared" si="39"/>
        <v>127.60097100419823</v>
      </c>
      <c r="AB79" s="60">
        <f t="shared" si="39"/>
        <v>138.85850788490023</v>
      </c>
      <c r="AC79" s="60">
        <f t="shared" si="39"/>
        <v>129.89219261288497</v>
      </c>
      <c r="AD79" s="60">
        <f t="shared" si="39"/>
        <v>151.37688228327229</v>
      </c>
      <c r="AE79" s="60">
        <f t="shared" si="39"/>
        <v>148.4566232889826</v>
      </c>
      <c r="AF79" s="60">
        <f t="shared" si="39"/>
        <v>176.73374364332653</v>
      </c>
      <c r="AG79" s="77">
        <f t="shared" si="39"/>
        <v>169.96592018846977</v>
      </c>
      <c r="AH79" s="76">
        <f t="shared" si="32"/>
        <v>0</v>
      </c>
      <c r="AI79" s="60">
        <f t="shared" si="32"/>
        <v>27.600971004198229</v>
      </c>
      <c r="AJ79" s="60">
        <f t="shared" si="32"/>
        <v>38.858507884900234</v>
      </c>
      <c r="AK79" s="60">
        <f t="shared" si="31"/>
        <v>29.892192612884969</v>
      </c>
      <c r="AL79" s="60">
        <f t="shared" si="31"/>
        <v>51.376882283272295</v>
      </c>
      <c r="AM79" s="60">
        <f t="shared" si="31"/>
        <v>48.456623288982598</v>
      </c>
      <c r="AN79" s="60">
        <f t="shared" si="31"/>
        <v>76.733743643326534</v>
      </c>
      <c r="AO79" s="61">
        <f t="shared" si="31"/>
        <v>69.965920188469767</v>
      </c>
      <c r="AQ79" s="37" t="s">
        <v>76</v>
      </c>
      <c r="AR79" s="80">
        <v>121.83817965999999</v>
      </c>
      <c r="AS79" s="80">
        <v>155.46670029999953</v>
      </c>
      <c r="AT79" s="85">
        <v>169.18267831</v>
      </c>
      <c r="AU79" s="80">
        <v>158.25828300000001</v>
      </c>
      <c r="AV79" s="80">
        <v>184.43483780000003</v>
      </c>
      <c r="AW79" s="86">
        <v>180.8768474</v>
      </c>
      <c r="AX79" s="83">
        <v>215.32917609999998</v>
      </c>
      <c r="AY79" s="83">
        <v>207.08338319999999</v>
      </c>
      <c r="AZ79" s="76">
        <v>0</v>
      </c>
      <c r="BA79" s="60">
        <f t="shared" si="45"/>
        <v>33.628520639999536</v>
      </c>
      <c r="BB79" s="60">
        <f t="shared" si="45"/>
        <v>13.71597801000047</v>
      </c>
      <c r="BC79" s="60">
        <f t="shared" si="45"/>
        <v>-10.924395309999994</v>
      </c>
      <c r="BD79" s="60">
        <f t="shared" si="40"/>
        <v>26.176554800000019</v>
      </c>
      <c r="BE79" s="60">
        <f t="shared" si="40"/>
        <v>-3.5579904000000226</v>
      </c>
      <c r="BF79" s="60">
        <f t="shared" si="40"/>
        <v>34.452328699999981</v>
      </c>
      <c r="BG79" s="60">
        <f t="shared" si="40"/>
        <v>-8.2457928999999979</v>
      </c>
      <c r="BH79" s="59">
        <f t="shared" si="46"/>
        <v>1</v>
      </c>
      <c r="BI79" s="60">
        <f t="shared" si="35"/>
        <v>1.2760097100419823</v>
      </c>
      <c r="BJ79" s="60">
        <f t="shared" si="35"/>
        <v>1.0882245392970531</v>
      </c>
      <c r="BK79" s="60">
        <f t="shared" si="35"/>
        <v>0.93542840544241301</v>
      </c>
      <c r="BL79" s="60">
        <f t="shared" si="33"/>
        <v>1.1654040111126445</v>
      </c>
      <c r="BM79" s="60">
        <f t="shared" si="33"/>
        <v>0.98070868582941861</v>
      </c>
      <c r="BN79" s="60">
        <f t="shared" si="33"/>
        <v>1.1904739561487956</v>
      </c>
      <c r="BO79" s="60">
        <f t="shared" si="33"/>
        <v>0.96170610481428398</v>
      </c>
      <c r="BP79" s="76">
        <f t="shared" si="38"/>
        <v>100</v>
      </c>
      <c r="BQ79" s="60">
        <f t="shared" si="37"/>
        <v>127.60097100419823</v>
      </c>
      <c r="BR79" s="60">
        <f t="shared" si="37"/>
        <v>108.8224539297053</v>
      </c>
      <c r="BS79" s="60">
        <f t="shared" si="37"/>
        <v>93.542840544241301</v>
      </c>
      <c r="BT79" s="60">
        <f t="shared" si="37"/>
        <v>116.54040111126444</v>
      </c>
      <c r="BU79" s="60">
        <f t="shared" si="37"/>
        <v>98.070868582941856</v>
      </c>
      <c r="BV79" s="60">
        <f t="shared" si="37"/>
        <v>119.04739561487956</v>
      </c>
      <c r="BW79" s="60">
        <f t="shared" si="37"/>
        <v>96.170610481428398</v>
      </c>
      <c r="BX79" s="76">
        <f t="shared" si="47"/>
        <v>0</v>
      </c>
      <c r="BY79" s="60">
        <f t="shared" si="47"/>
        <v>27.600971004198229</v>
      </c>
      <c r="BZ79" s="60">
        <f t="shared" si="47"/>
        <v>8.8224539297053042</v>
      </c>
      <c r="CA79" s="60">
        <f t="shared" si="44"/>
        <v>-6.4571594557586991</v>
      </c>
      <c r="CB79" s="60">
        <f t="shared" si="44"/>
        <v>16.540401111264444</v>
      </c>
      <c r="CC79" s="60">
        <f t="shared" si="44"/>
        <v>-1.9291314170581444</v>
      </c>
      <c r="CD79" s="60">
        <f t="shared" si="44"/>
        <v>19.047395614879562</v>
      </c>
      <c r="CE79" s="61">
        <f t="shared" si="43"/>
        <v>-3.8293895185716025</v>
      </c>
      <c r="CG79" s="88" t="s">
        <v>76</v>
      </c>
      <c r="CH79" s="138">
        <f t="shared" si="48"/>
        <v>174.05876072124994</v>
      </c>
      <c r="CI79" s="139">
        <f t="shared" si="53"/>
        <v>12.17788622</v>
      </c>
      <c r="CJ79" s="139">
        <f t="shared" si="49"/>
        <v>1.0787202604401747</v>
      </c>
      <c r="CK79" s="139">
        <f t="shared" si="50"/>
        <v>107.87202604401746</v>
      </c>
      <c r="CL79" s="140">
        <f t="shared" si="51"/>
        <v>7.8720260440174599</v>
      </c>
    </row>
    <row r="80" spans="1:90" ht="24" x14ac:dyDescent="0.25">
      <c r="A80" s="37" t="s">
        <v>77</v>
      </c>
      <c r="B80" s="80">
        <v>70.457692049999991</v>
      </c>
      <c r="C80" s="80">
        <v>88.995015799999905</v>
      </c>
      <c r="D80" s="85">
        <v>82.974620120000012</v>
      </c>
      <c r="E80" s="80">
        <v>95.719665000000006</v>
      </c>
      <c r="F80" s="85">
        <v>108.1206833</v>
      </c>
      <c r="G80" s="86">
        <v>115.36470659999999</v>
      </c>
      <c r="H80" s="83">
        <v>121.9941252</v>
      </c>
      <c r="I80" s="86">
        <v>140.90552009999999</v>
      </c>
      <c r="J80" s="76">
        <f t="shared" si="52"/>
        <v>0</v>
      </c>
      <c r="K80" s="60">
        <f t="shared" si="42"/>
        <v>18.537323749999914</v>
      </c>
      <c r="L80" s="60">
        <f t="shared" si="42"/>
        <v>12.51692807000002</v>
      </c>
      <c r="M80" s="60">
        <f t="shared" si="42"/>
        <v>25.261972950000015</v>
      </c>
      <c r="N80" s="60">
        <f t="shared" si="41"/>
        <v>37.662991250000005</v>
      </c>
      <c r="O80" s="60">
        <f t="shared" si="41"/>
        <v>44.90701455</v>
      </c>
      <c r="P80" s="60">
        <f t="shared" si="41"/>
        <v>51.536433150000008</v>
      </c>
      <c r="Q80" s="61">
        <f t="shared" si="41"/>
        <v>70.447828049999998</v>
      </c>
      <c r="R80" s="59">
        <f t="shared" si="36"/>
        <v>1</v>
      </c>
      <c r="S80" s="60">
        <f t="shared" si="36"/>
        <v>1.2630986512706801</v>
      </c>
      <c r="T80" s="60">
        <f t="shared" si="36"/>
        <v>1.177651690054188</v>
      </c>
      <c r="U80" s="60">
        <f t="shared" si="36"/>
        <v>1.3585410224915253</v>
      </c>
      <c r="V80" s="60">
        <f t="shared" si="34"/>
        <v>1.5345476150889619</v>
      </c>
      <c r="W80" s="60">
        <f t="shared" si="34"/>
        <v>1.6373614185110112</v>
      </c>
      <c r="X80" s="60">
        <f t="shared" si="34"/>
        <v>1.7314521899670998</v>
      </c>
      <c r="Y80" s="60">
        <f t="shared" si="34"/>
        <v>1.9998600010912506</v>
      </c>
      <c r="Z80" s="76">
        <f t="shared" si="39"/>
        <v>100</v>
      </c>
      <c r="AA80" s="60">
        <f t="shared" si="39"/>
        <v>126.30986512706801</v>
      </c>
      <c r="AB80" s="60">
        <f t="shared" si="39"/>
        <v>117.7651690054188</v>
      </c>
      <c r="AC80" s="60">
        <f t="shared" si="39"/>
        <v>135.85410224915253</v>
      </c>
      <c r="AD80" s="60">
        <f t="shared" si="39"/>
        <v>153.45476150889618</v>
      </c>
      <c r="AE80" s="60">
        <f t="shared" si="39"/>
        <v>163.73614185110114</v>
      </c>
      <c r="AF80" s="60">
        <f t="shared" si="39"/>
        <v>173.14521899670999</v>
      </c>
      <c r="AG80" s="77">
        <f t="shared" ref="AF80:AG89" si="54">Y80*100</f>
        <v>199.98600010912506</v>
      </c>
      <c r="AH80" s="76">
        <f t="shared" si="32"/>
        <v>0</v>
      </c>
      <c r="AI80" s="60">
        <f t="shared" si="32"/>
        <v>26.309865127068008</v>
      </c>
      <c r="AJ80" s="60">
        <f t="shared" si="32"/>
        <v>17.765169005418798</v>
      </c>
      <c r="AK80" s="60">
        <f t="shared" si="31"/>
        <v>35.854102249152533</v>
      </c>
      <c r="AL80" s="60">
        <f t="shared" si="31"/>
        <v>53.454761508896183</v>
      </c>
      <c r="AM80" s="60">
        <f t="shared" si="31"/>
        <v>63.736141851101138</v>
      </c>
      <c r="AN80" s="60">
        <f t="shared" si="31"/>
        <v>73.145218996709986</v>
      </c>
      <c r="AO80" s="61">
        <f t="shared" si="31"/>
        <v>99.986000109125058</v>
      </c>
      <c r="AQ80" s="37" t="s">
        <v>77</v>
      </c>
      <c r="AR80" s="80">
        <v>70.457692049999991</v>
      </c>
      <c r="AS80" s="80">
        <v>88.995015799999905</v>
      </c>
      <c r="AT80" s="85">
        <v>82.974620120000012</v>
      </c>
      <c r="AU80" s="80">
        <v>95.719665000000006</v>
      </c>
      <c r="AV80" s="85">
        <v>108.1206833</v>
      </c>
      <c r="AW80" s="86">
        <v>115.36470659999999</v>
      </c>
      <c r="AX80" s="83">
        <v>121.9941252</v>
      </c>
      <c r="AY80" s="86">
        <v>140.90552009999999</v>
      </c>
      <c r="AZ80" s="76">
        <v>0</v>
      </c>
      <c r="BA80" s="60">
        <f t="shared" si="45"/>
        <v>18.537323749999914</v>
      </c>
      <c r="BB80" s="60">
        <f t="shared" si="45"/>
        <v>-6.0203956799998934</v>
      </c>
      <c r="BC80" s="60">
        <f t="shared" si="45"/>
        <v>12.745044879999995</v>
      </c>
      <c r="BD80" s="60">
        <f t="shared" si="40"/>
        <v>12.40101829999999</v>
      </c>
      <c r="BE80" s="60">
        <f t="shared" si="40"/>
        <v>7.2440232999999949</v>
      </c>
      <c r="BF80" s="60">
        <f t="shared" si="40"/>
        <v>6.6294186000000082</v>
      </c>
      <c r="BG80" s="60">
        <f t="shared" si="40"/>
        <v>18.911394899999991</v>
      </c>
      <c r="BH80" s="59">
        <f t="shared" si="46"/>
        <v>1</v>
      </c>
      <c r="BI80" s="60">
        <f t="shared" si="35"/>
        <v>1.2630986512706801</v>
      </c>
      <c r="BJ80" s="60">
        <f t="shared" si="35"/>
        <v>0.93235131624079226</v>
      </c>
      <c r="BK80" s="60">
        <f t="shared" si="35"/>
        <v>1.1536017261852816</v>
      </c>
      <c r="BL80" s="60">
        <f t="shared" si="33"/>
        <v>1.1295555965433015</v>
      </c>
      <c r="BM80" s="60">
        <f t="shared" si="33"/>
        <v>1.0669994221170447</v>
      </c>
      <c r="BN80" s="60">
        <f t="shared" si="33"/>
        <v>1.0574648763506673</v>
      </c>
      <c r="BO80" s="60">
        <f t="shared" si="33"/>
        <v>1.1550188984018388</v>
      </c>
      <c r="BP80" s="76">
        <f t="shared" si="38"/>
        <v>100</v>
      </c>
      <c r="BQ80" s="60">
        <f t="shared" si="37"/>
        <v>126.30986512706801</v>
      </c>
      <c r="BR80" s="60">
        <f t="shared" si="37"/>
        <v>93.23513162407923</v>
      </c>
      <c r="BS80" s="60">
        <f t="shared" si="37"/>
        <v>115.36017261852815</v>
      </c>
      <c r="BT80" s="60">
        <f t="shared" si="37"/>
        <v>112.95555965433014</v>
      </c>
      <c r="BU80" s="60">
        <f t="shared" si="37"/>
        <v>106.69994221170447</v>
      </c>
      <c r="BV80" s="60">
        <f t="shared" si="37"/>
        <v>105.74648763506673</v>
      </c>
      <c r="BW80" s="60">
        <f t="shared" si="37"/>
        <v>115.50188984018388</v>
      </c>
      <c r="BX80" s="76">
        <f t="shared" si="47"/>
        <v>0</v>
      </c>
      <c r="BY80" s="60">
        <f t="shared" si="47"/>
        <v>26.309865127068008</v>
      </c>
      <c r="BZ80" s="60">
        <f t="shared" si="47"/>
        <v>-6.7648683759207699</v>
      </c>
      <c r="CA80" s="60">
        <f t="shared" si="44"/>
        <v>15.360172618528154</v>
      </c>
      <c r="CB80" s="60">
        <f t="shared" si="44"/>
        <v>12.955559654330145</v>
      </c>
      <c r="CC80" s="60">
        <f t="shared" si="44"/>
        <v>6.6999422117044674</v>
      </c>
      <c r="CD80" s="60">
        <f t="shared" si="44"/>
        <v>5.7464876350667282</v>
      </c>
      <c r="CE80" s="61">
        <f t="shared" si="43"/>
        <v>15.501889840183878</v>
      </c>
      <c r="CG80" s="88" t="s">
        <v>77</v>
      </c>
      <c r="CH80" s="138">
        <f t="shared" si="48"/>
        <v>103.06650352124998</v>
      </c>
      <c r="CI80" s="139">
        <f t="shared" si="53"/>
        <v>10.063975435714285</v>
      </c>
      <c r="CJ80" s="139">
        <f t="shared" si="49"/>
        <v>1.1040784725334993</v>
      </c>
      <c r="CK80" s="139">
        <f t="shared" si="50"/>
        <v>110.40784725334993</v>
      </c>
      <c r="CL80" s="140">
        <f t="shared" si="51"/>
        <v>10.407847253349928</v>
      </c>
    </row>
    <row r="81" spans="1:90" ht="24" x14ac:dyDescent="0.25">
      <c r="A81" s="37" t="s">
        <v>78</v>
      </c>
      <c r="B81" s="80">
        <v>409.95624185000003</v>
      </c>
      <c r="C81" s="80">
        <v>792.72731969999893</v>
      </c>
      <c r="D81" s="85">
        <v>796.25733529999991</v>
      </c>
      <c r="E81" s="80">
        <v>872.14487639999993</v>
      </c>
      <c r="F81" s="85">
        <v>903.84861899999999</v>
      </c>
      <c r="G81" s="86">
        <v>949.81592379999995</v>
      </c>
      <c r="H81" s="83">
        <v>1041.6506182000001</v>
      </c>
      <c r="I81" s="86">
        <v>1019.0006668</v>
      </c>
      <c r="J81" s="76">
        <f t="shared" si="52"/>
        <v>0</v>
      </c>
      <c r="K81" s="60">
        <f t="shared" si="42"/>
        <v>382.7710778499989</v>
      </c>
      <c r="L81" s="60">
        <f t="shared" si="42"/>
        <v>386.30109344999988</v>
      </c>
      <c r="M81" s="60">
        <f t="shared" si="42"/>
        <v>462.1886345499999</v>
      </c>
      <c r="N81" s="60">
        <f t="shared" si="41"/>
        <v>493.89237714999996</v>
      </c>
      <c r="O81" s="60">
        <f t="shared" si="41"/>
        <v>539.85968194999987</v>
      </c>
      <c r="P81" s="60">
        <f t="shared" si="41"/>
        <v>631.69437635000008</v>
      </c>
      <c r="Q81" s="61">
        <f t="shared" si="41"/>
        <v>609.04442494999989</v>
      </c>
      <c r="R81" s="59">
        <f t="shared" si="36"/>
        <v>1</v>
      </c>
      <c r="S81" s="60">
        <f t="shared" si="36"/>
        <v>1.933687644619525</v>
      </c>
      <c r="T81" s="60">
        <f t="shared" si="36"/>
        <v>1.9422983577631308</v>
      </c>
      <c r="U81" s="60">
        <f t="shared" si="36"/>
        <v>2.127409677833644</v>
      </c>
      <c r="V81" s="60">
        <f t="shared" si="34"/>
        <v>2.2047441329865434</v>
      </c>
      <c r="W81" s="60">
        <f t="shared" si="34"/>
        <v>2.3168714775845043</v>
      </c>
      <c r="X81" s="60">
        <f t="shared" si="34"/>
        <v>2.5408824451589456</v>
      </c>
      <c r="Y81" s="60">
        <f t="shared" si="34"/>
        <v>2.48563276461307</v>
      </c>
      <c r="Z81" s="76">
        <f t="shared" ref="Z81:AE89" si="55">R81*100</f>
        <v>100</v>
      </c>
      <c r="AA81" s="60">
        <f t="shared" si="55"/>
        <v>193.36876446195251</v>
      </c>
      <c r="AB81" s="60">
        <f t="shared" si="55"/>
        <v>194.22983577631308</v>
      </c>
      <c r="AC81" s="60">
        <f t="shared" si="55"/>
        <v>212.7409677833644</v>
      </c>
      <c r="AD81" s="60">
        <f t="shared" si="55"/>
        <v>220.47441329865433</v>
      </c>
      <c r="AE81" s="60">
        <f t="shared" si="55"/>
        <v>231.68714775845044</v>
      </c>
      <c r="AF81" s="60">
        <f t="shared" si="54"/>
        <v>254.08824451589456</v>
      </c>
      <c r="AG81" s="77">
        <f t="shared" si="54"/>
        <v>248.563276461307</v>
      </c>
      <c r="AH81" s="76">
        <f t="shared" si="32"/>
        <v>0</v>
      </c>
      <c r="AI81" s="60">
        <f t="shared" si="32"/>
        <v>93.368764461952509</v>
      </c>
      <c r="AJ81" s="60">
        <f t="shared" si="32"/>
        <v>94.229835776313081</v>
      </c>
      <c r="AK81" s="60">
        <f t="shared" si="31"/>
        <v>112.7409677833644</v>
      </c>
      <c r="AL81" s="60">
        <f t="shared" si="31"/>
        <v>120.47441329865433</v>
      </c>
      <c r="AM81" s="60">
        <f t="shared" si="31"/>
        <v>131.68714775845044</v>
      </c>
      <c r="AN81" s="60">
        <f t="shared" si="31"/>
        <v>154.08824451589456</v>
      </c>
      <c r="AO81" s="61">
        <f t="shared" si="31"/>
        <v>148.563276461307</v>
      </c>
      <c r="AQ81" s="37" t="s">
        <v>78</v>
      </c>
      <c r="AR81" s="80">
        <v>409.95624185000003</v>
      </c>
      <c r="AS81" s="80">
        <v>792.72731969999893</v>
      </c>
      <c r="AT81" s="85">
        <v>796.25733529999991</v>
      </c>
      <c r="AU81" s="80">
        <v>872.14487639999993</v>
      </c>
      <c r="AV81" s="85">
        <v>903.84861899999999</v>
      </c>
      <c r="AW81" s="86">
        <v>949.81592379999995</v>
      </c>
      <c r="AX81" s="83">
        <v>1041.6506182000001</v>
      </c>
      <c r="AY81" s="86">
        <v>1019.0006668</v>
      </c>
      <c r="AZ81" s="76">
        <v>0</v>
      </c>
      <c r="BA81" s="60">
        <f t="shared" si="45"/>
        <v>382.7710778499989</v>
      </c>
      <c r="BB81" s="60">
        <f t="shared" si="45"/>
        <v>3.5300156000009792</v>
      </c>
      <c r="BC81" s="60">
        <f t="shared" si="45"/>
        <v>75.887541100000021</v>
      </c>
      <c r="BD81" s="60">
        <f t="shared" si="40"/>
        <v>31.703742600000055</v>
      </c>
      <c r="BE81" s="60">
        <f t="shared" si="40"/>
        <v>45.967304799999965</v>
      </c>
      <c r="BF81" s="60">
        <f t="shared" si="40"/>
        <v>91.834694400000103</v>
      </c>
      <c r="BG81" s="60">
        <f t="shared" si="40"/>
        <v>-22.649951400000077</v>
      </c>
      <c r="BH81" s="59">
        <f t="shared" si="46"/>
        <v>1</v>
      </c>
      <c r="BI81" s="60">
        <f t="shared" si="35"/>
        <v>1.933687644619525</v>
      </c>
      <c r="BJ81" s="60">
        <f t="shared" si="35"/>
        <v>1.0044530010664157</v>
      </c>
      <c r="BK81" s="60">
        <f t="shared" si="35"/>
        <v>1.0953052960842218</v>
      </c>
      <c r="BL81" s="60">
        <f t="shared" si="33"/>
        <v>1.0363514634527984</v>
      </c>
      <c r="BM81" s="60">
        <f t="shared" si="33"/>
        <v>1.0508573049000809</v>
      </c>
      <c r="BN81" s="60">
        <f t="shared" si="33"/>
        <v>1.096686833836803</v>
      </c>
      <c r="BO81" s="60">
        <f t="shared" si="33"/>
        <v>0.97825571165201264</v>
      </c>
      <c r="BP81" s="76">
        <f t="shared" si="38"/>
        <v>100</v>
      </c>
      <c r="BQ81" s="60">
        <f t="shared" si="37"/>
        <v>193.36876446195251</v>
      </c>
      <c r="BR81" s="60">
        <f t="shared" si="37"/>
        <v>100.44530010664157</v>
      </c>
      <c r="BS81" s="60">
        <f t="shared" si="37"/>
        <v>109.53052960842217</v>
      </c>
      <c r="BT81" s="60">
        <f t="shared" si="37"/>
        <v>103.63514634527984</v>
      </c>
      <c r="BU81" s="60">
        <f t="shared" si="37"/>
        <v>105.08573049000809</v>
      </c>
      <c r="BV81" s="60">
        <f t="shared" si="37"/>
        <v>109.6686833836803</v>
      </c>
      <c r="BW81" s="60">
        <f t="shared" si="37"/>
        <v>97.825571165201268</v>
      </c>
      <c r="BX81" s="76">
        <f t="shared" si="47"/>
        <v>0</v>
      </c>
      <c r="BY81" s="60">
        <f t="shared" si="47"/>
        <v>93.368764461952509</v>
      </c>
      <c r="BZ81" s="60">
        <f t="shared" si="47"/>
        <v>0.44530010664156805</v>
      </c>
      <c r="CA81" s="60">
        <f t="shared" si="44"/>
        <v>9.5305296084221709</v>
      </c>
      <c r="CB81" s="60">
        <f t="shared" si="44"/>
        <v>3.6351463452798356</v>
      </c>
      <c r="CC81" s="60">
        <f t="shared" si="44"/>
        <v>5.0857304900080891</v>
      </c>
      <c r="CD81" s="60">
        <f t="shared" si="44"/>
        <v>9.6686833836803032</v>
      </c>
      <c r="CE81" s="61">
        <f t="shared" si="43"/>
        <v>-2.1744288347987322</v>
      </c>
      <c r="CG81" s="88" t="s">
        <v>78</v>
      </c>
      <c r="CH81" s="138">
        <f t="shared" si="48"/>
        <v>848.17520013124988</v>
      </c>
      <c r="CI81" s="139">
        <f t="shared" si="53"/>
        <v>87.00634642142856</v>
      </c>
      <c r="CJ81" s="139">
        <f t="shared" si="49"/>
        <v>1.1389141664901627</v>
      </c>
      <c r="CK81" s="139">
        <f t="shared" si="50"/>
        <v>113.89141664901628</v>
      </c>
      <c r="CL81" s="140">
        <f t="shared" si="51"/>
        <v>13.891416649016278</v>
      </c>
    </row>
    <row r="82" spans="1:90" ht="24" x14ac:dyDescent="0.25">
      <c r="A82" s="37" t="s">
        <v>79</v>
      </c>
      <c r="B82" s="80">
        <v>247.12026215</v>
      </c>
      <c r="C82" s="80">
        <v>430.14103479999926</v>
      </c>
      <c r="D82" s="85">
        <v>400.82572239000001</v>
      </c>
      <c r="E82" s="80">
        <v>506.42498860000001</v>
      </c>
      <c r="F82" s="85">
        <v>524.10231199999998</v>
      </c>
      <c r="G82" s="86">
        <v>491.70316660000003</v>
      </c>
      <c r="H82" s="83">
        <v>526.27490169999999</v>
      </c>
      <c r="I82" s="86">
        <v>501.53607189999997</v>
      </c>
      <c r="J82" s="76">
        <f t="shared" si="52"/>
        <v>0</v>
      </c>
      <c r="K82" s="60">
        <f t="shared" si="42"/>
        <v>183.02077264999926</v>
      </c>
      <c r="L82" s="60">
        <f t="shared" si="42"/>
        <v>153.70546024000001</v>
      </c>
      <c r="M82" s="60">
        <f t="shared" si="42"/>
        <v>259.30472644999998</v>
      </c>
      <c r="N82" s="60">
        <f t="shared" si="41"/>
        <v>276.98204984999995</v>
      </c>
      <c r="O82" s="60">
        <f t="shared" si="41"/>
        <v>244.58290445000003</v>
      </c>
      <c r="P82" s="60">
        <f t="shared" si="41"/>
        <v>279.15463954999996</v>
      </c>
      <c r="Q82" s="61">
        <f t="shared" si="41"/>
        <v>254.41580974999997</v>
      </c>
      <c r="R82" s="59">
        <f t="shared" si="36"/>
        <v>1</v>
      </c>
      <c r="S82" s="60">
        <f t="shared" si="36"/>
        <v>1.7406141894544735</v>
      </c>
      <c r="T82" s="60">
        <f t="shared" si="36"/>
        <v>1.6219864729129416</v>
      </c>
      <c r="U82" s="60">
        <f t="shared" si="36"/>
        <v>2.0493058084108218</v>
      </c>
      <c r="V82" s="60">
        <f t="shared" si="34"/>
        <v>2.1208390904096488</v>
      </c>
      <c r="W82" s="60">
        <f t="shared" si="34"/>
        <v>1.9897322960168284</v>
      </c>
      <c r="X82" s="60">
        <f t="shared" si="34"/>
        <v>2.1296307195585418</v>
      </c>
      <c r="Y82" s="60">
        <f t="shared" si="34"/>
        <v>2.0295222558301256</v>
      </c>
      <c r="Z82" s="76">
        <f t="shared" si="55"/>
        <v>100</v>
      </c>
      <c r="AA82" s="60">
        <f t="shared" si="55"/>
        <v>174.06141894544734</v>
      </c>
      <c r="AB82" s="60">
        <f t="shared" si="55"/>
        <v>162.19864729129415</v>
      </c>
      <c r="AC82" s="60">
        <f t="shared" si="55"/>
        <v>204.93058084108219</v>
      </c>
      <c r="AD82" s="60">
        <f t="shared" si="55"/>
        <v>212.08390904096487</v>
      </c>
      <c r="AE82" s="60">
        <f t="shared" si="55"/>
        <v>198.97322960168285</v>
      </c>
      <c r="AF82" s="60">
        <f t="shared" si="54"/>
        <v>212.96307195585419</v>
      </c>
      <c r="AG82" s="77">
        <f t="shared" si="54"/>
        <v>202.95222558301256</v>
      </c>
      <c r="AH82" s="76">
        <f t="shared" si="32"/>
        <v>0</v>
      </c>
      <c r="AI82" s="60">
        <f t="shared" si="32"/>
        <v>74.061418945447343</v>
      </c>
      <c r="AJ82" s="60">
        <f t="shared" si="32"/>
        <v>62.198647291294151</v>
      </c>
      <c r="AK82" s="60">
        <f t="shared" si="31"/>
        <v>104.93058084108219</v>
      </c>
      <c r="AL82" s="60">
        <f t="shared" si="31"/>
        <v>112.08390904096487</v>
      </c>
      <c r="AM82" s="60">
        <f t="shared" si="31"/>
        <v>98.973229601682846</v>
      </c>
      <c r="AN82" s="60">
        <f t="shared" si="31"/>
        <v>112.96307195585419</v>
      </c>
      <c r="AO82" s="61">
        <f t="shared" si="31"/>
        <v>102.95222558301256</v>
      </c>
      <c r="AQ82" s="37" t="s">
        <v>79</v>
      </c>
      <c r="AR82" s="80">
        <v>247.12026215</v>
      </c>
      <c r="AS82" s="80">
        <v>430.14103479999926</v>
      </c>
      <c r="AT82" s="85">
        <v>400.82572239000001</v>
      </c>
      <c r="AU82" s="80">
        <v>506.42498860000001</v>
      </c>
      <c r="AV82" s="85">
        <v>524.10231199999998</v>
      </c>
      <c r="AW82" s="86">
        <v>491.70316660000003</v>
      </c>
      <c r="AX82" s="83">
        <v>526.27490169999999</v>
      </c>
      <c r="AY82" s="86">
        <v>501.53607189999997</v>
      </c>
      <c r="AZ82" s="76">
        <v>0</v>
      </c>
      <c r="BA82" s="60">
        <f t="shared" si="45"/>
        <v>183.02077264999926</v>
      </c>
      <c r="BB82" s="60">
        <f t="shared" si="45"/>
        <v>-29.315312409999251</v>
      </c>
      <c r="BC82" s="60">
        <f t="shared" si="45"/>
        <v>105.59926621</v>
      </c>
      <c r="BD82" s="60">
        <f t="shared" si="40"/>
        <v>17.677323399999977</v>
      </c>
      <c r="BE82" s="60">
        <f t="shared" si="40"/>
        <v>-32.399145399999952</v>
      </c>
      <c r="BF82" s="60">
        <f t="shared" si="40"/>
        <v>34.571735099999955</v>
      </c>
      <c r="BG82" s="60">
        <f t="shared" si="40"/>
        <v>-24.738829800000019</v>
      </c>
      <c r="BH82" s="59">
        <f t="shared" si="46"/>
        <v>1</v>
      </c>
      <c r="BI82" s="60">
        <f t="shared" si="35"/>
        <v>1.7406141894544735</v>
      </c>
      <c r="BJ82" s="60">
        <f t="shared" si="35"/>
        <v>0.9318472081520196</v>
      </c>
      <c r="BK82" s="60">
        <f t="shared" si="35"/>
        <v>1.2634543152079767</v>
      </c>
      <c r="BL82" s="60">
        <f t="shared" si="33"/>
        <v>1.0349061041574361</v>
      </c>
      <c r="BM82" s="60">
        <f t="shared" si="33"/>
        <v>0.9381816400000923</v>
      </c>
      <c r="BN82" s="60">
        <f t="shared" si="33"/>
        <v>1.0703101737966314</v>
      </c>
      <c r="BO82" s="60">
        <f t="shared" si="33"/>
        <v>0.95299257152471573</v>
      </c>
      <c r="BP82" s="76">
        <f t="shared" si="38"/>
        <v>100</v>
      </c>
      <c r="BQ82" s="60">
        <f t="shared" si="37"/>
        <v>174.06141894544734</v>
      </c>
      <c r="BR82" s="60">
        <f t="shared" si="37"/>
        <v>93.184720815201956</v>
      </c>
      <c r="BS82" s="60">
        <f t="shared" si="37"/>
        <v>126.34543152079767</v>
      </c>
      <c r="BT82" s="60">
        <f t="shared" si="37"/>
        <v>103.49061041574362</v>
      </c>
      <c r="BU82" s="60">
        <f t="shared" si="37"/>
        <v>93.818164000009233</v>
      </c>
      <c r="BV82" s="60">
        <f t="shared" si="37"/>
        <v>107.03101737966314</v>
      </c>
      <c r="BW82" s="60">
        <f t="shared" si="37"/>
        <v>95.299257152471569</v>
      </c>
      <c r="BX82" s="76">
        <f t="shared" si="47"/>
        <v>0</v>
      </c>
      <c r="BY82" s="60">
        <f t="shared" si="47"/>
        <v>74.061418945447343</v>
      </c>
      <c r="BZ82" s="60">
        <f t="shared" si="47"/>
        <v>-6.8152791847980438</v>
      </c>
      <c r="CA82" s="60">
        <f t="shared" si="44"/>
        <v>26.345431520797675</v>
      </c>
      <c r="CB82" s="60">
        <f t="shared" si="44"/>
        <v>3.4906104157436175</v>
      </c>
      <c r="CC82" s="60">
        <f t="shared" si="44"/>
        <v>-6.181835999990767</v>
      </c>
      <c r="CD82" s="60">
        <f t="shared" si="44"/>
        <v>7.0310173796631403</v>
      </c>
      <c r="CE82" s="61">
        <f t="shared" si="43"/>
        <v>-4.7007428475284314</v>
      </c>
      <c r="CG82" s="88" t="s">
        <v>79</v>
      </c>
      <c r="CH82" s="138">
        <f t="shared" si="48"/>
        <v>453.51605751749997</v>
      </c>
      <c r="CI82" s="139">
        <f t="shared" si="53"/>
        <v>36.345115678571425</v>
      </c>
      <c r="CJ82" s="139">
        <f t="shared" si="49"/>
        <v>1.1064031475262777</v>
      </c>
      <c r="CK82" s="139">
        <f t="shared" si="50"/>
        <v>110.64031475262777</v>
      </c>
      <c r="CL82" s="140">
        <f t="shared" si="51"/>
        <v>10.640314752627773</v>
      </c>
    </row>
    <row r="83" spans="1:90" ht="24" x14ac:dyDescent="0.25">
      <c r="A83" s="37" t="s">
        <v>80</v>
      </c>
      <c r="B83" s="80">
        <v>76.966747299999994</v>
      </c>
      <c r="C83" s="80">
        <v>145.29265590000009</v>
      </c>
      <c r="D83" s="85">
        <v>134.71886459999999</v>
      </c>
      <c r="E83" s="80">
        <v>146.98996</v>
      </c>
      <c r="F83" s="85">
        <v>161.302266</v>
      </c>
      <c r="G83" s="86">
        <v>184.45735450000001</v>
      </c>
      <c r="H83" s="83">
        <v>218.85233450000001</v>
      </c>
      <c r="I83" s="86">
        <v>214.3478868</v>
      </c>
      <c r="J83" s="76">
        <f t="shared" si="52"/>
        <v>0</v>
      </c>
      <c r="K83" s="60">
        <f t="shared" si="42"/>
        <v>68.325908600000091</v>
      </c>
      <c r="L83" s="60">
        <f t="shared" si="42"/>
        <v>57.752117299999995</v>
      </c>
      <c r="M83" s="60">
        <f t="shared" si="42"/>
        <v>70.023212700000002</v>
      </c>
      <c r="N83" s="60">
        <f t="shared" si="41"/>
        <v>84.335518700000009</v>
      </c>
      <c r="O83" s="60">
        <f t="shared" si="41"/>
        <v>107.49060720000001</v>
      </c>
      <c r="P83" s="60">
        <f t="shared" si="41"/>
        <v>141.88558720000003</v>
      </c>
      <c r="Q83" s="61">
        <f t="shared" si="41"/>
        <v>137.38113950000002</v>
      </c>
      <c r="R83" s="59">
        <f t="shared" si="36"/>
        <v>1</v>
      </c>
      <c r="S83" s="60">
        <f t="shared" si="36"/>
        <v>1.8877328326436902</v>
      </c>
      <c r="T83" s="60">
        <f t="shared" si="36"/>
        <v>1.7503515391509861</v>
      </c>
      <c r="U83" s="60">
        <f t="shared" si="36"/>
        <v>1.9097852664484369</v>
      </c>
      <c r="V83" s="60">
        <f t="shared" si="34"/>
        <v>2.0957396753597775</v>
      </c>
      <c r="W83" s="60">
        <f t="shared" si="34"/>
        <v>2.3965850314685184</v>
      </c>
      <c r="X83" s="60">
        <f t="shared" si="34"/>
        <v>2.8434660704441646</v>
      </c>
      <c r="Y83" s="60">
        <f t="shared" si="34"/>
        <v>2.7849414756286577</v>
      </c>
      <c r="Z83" s="76">
        <f t="shared" si="55"/>
        <v>100</v>
      </c>
      <c r="AA83" s="60">
        <f t="shared" si="55"/>
        <v>188.77328326436901</v>
      </c>
      <c r="AB83" s="60">
        <f t="shared" si="55"/>
        <v>175.03515391509862</v>
      </c>
      <c r="AC83" s="60">
        <f t="shared" si="55"/>
        <v>190.9785266448437</v>
      </c>
      <c r="AD83" s="60">
        <f t="shared" si="55"/>
        <v>209.57396753597774</v>
      </c>
      <c r="AE83" s="60">
        <f t="shared" si="55"/>
        <v>239.65850314685184</v>
      </c>
      <c r="AF83" s="60">
        <f t="shared" si="54"/>
        <v>284.34660704441643</v>
      </c>
      <c r="AG83" s="77">
        <f t="shared" si="54"/>
        <v>278.49414756286575</v>
      </c>
      <c r="AH83" s="76">
        <f t="shared" si="32"/>
        <v>0</v>
      </c>
      <c r="AI83" s="60">
        <f t="shared" si="32"/>
        <v>88.773283264369013</v>
      </c>
      <c r="AJ83" s="60">
        <f t="shared" si="32"/>
        <v>75.035153915098618</v>
      </c>
      <c r="AK83" s="60">
        <f t="shared" si="31"/>
        <v>90.978526644843697</v>
      </c>
      <c r="AL83" s="60">
        <f t="shared" si="31"/>
        <v>109.57396753597774</v>
      </c>
      <c r="AM83" s="60">
        <f t="shared" si="31"/>
        <v>139.65850314685184</v>
      </c>
      <c r="AN83" s="60">
        <f t="shared" si="31"/>
        <v>184.34660704441643</v>
      </c>
      <c r="AO83" s="61">
        <f t="shared" si="31"/>
        <v>178.49414756286575</v>
      </c>
      <c r="AQ83" s="37" t="s">
        <v>80</v>
      </c>
      <c r="AR83" s="80">
        <v>76.966747299999994</v>
      </c>
      <c r="AS83" s="80">
        <v>145.29265590000009</v>
      </c>
      <c r="AT83" s="85">
        <v>134.71886459999999</v>
      </c>
      <c r="AU83" s="80">
        <v>146.98996</v>
      </c>
      <c r="AV83" s="85">
        <v>161.302266</v>
      </c>
      <c r="AW83" s="86">
        <v>184.45735450000001</v>
      </c>
      <c r="AX83" s="83">
        <v>218.85233450000001</v>
      </c>
      <c r="AY83" s="86">
        <v>214.3478868</v>
      </c>
      <c r="AZ83" s="76">
        <v>0</v>
      </c>
      <c r="BA83" s="60">
        <f t="shared" si="45"/>
        <v>68.325908600000091</v>
      </c>
      <c r="BB83" s="60">
        <f t="shared" si="45"/>
        <v>-10.573791300000096</v>
      </c>
      <c r="BC83" s="60">
        <f t="shared" si="45"/>
        <v>12.271095400000007</v>
      </c>
      <c r="BD83" s="60">
        <f t="shared" si="40"/>
        <v>14.312306000000007</v>
      </c>
      <c r="BE83" s="60">
        <f t="shared" si="40"/>
        <v>23.155088500000005</v>
      </c>
      <c r="BF83" s="60">
        <f t="shared" si="40"/>
        <v>34.394980000000004</v>
      </c>
      <c r="BG83" s="60">
        <f t="shared" si="40"/>
        <v>-4.5044477000000143</v>
      </c>
      <c r="BH83" s="59">
        <f t="shared" si="46"/>
        <v>1</v>
      </c>
      <c r="BI83" s="60">
        <f t="shared" si="35"/>
        <v>1.8877328326436902</v>
      </c>
      <c r="BJ83" s="60">
        <f t="shared" si="35"/>
        <v>0.92722418600925249</v>
      </c>
      <c r="BK83" s="60">
        <f t="shared" si="35"/>
        <v>1.0910866895771032</v>
      </c>
      <c r="BL83" s="60">
        <f t="shared" si="33"/>
        <v>1.0973692761056606</v>
      </c>
      <c r="BM83" s="60">
        <f t="shared" si="33"/>
        <v>1.1435509188692985</v>
      </c>
      <c r="BN83" s="60">
        <f t="shared" si="33"/>
        <v>1.1864657556931404</v>
      </c>
      <c r="BO83" s="60">
        <f t="shared" si="33"/>
        <v>0.97941786771298978</v>
      </c>
      <c r="BP83" s="76">
        <f t="shared" si="38"/>
        <v>100</v>
      </c>
      <c r="BQ83" s="60">
        <f t="shared" si="37"/>
        <v>188.77328326436901</v>
      </c>
      <c r="BR83" s="60">
        <f t="shared" si="37"/>
        <v>92.722418600925252</v>
      </c>
      <c r="BS83" s="60">
        <f t="shared" si="37"/>
        <v>109.10866895771032</v>
      </c>
      <c r="BT83" s="60">
        <f t="shared" ref="BT83:BW89" si="56">BL83*100</f>
        <v>109.73692761056606</v>
      </c>
      <c r="BU83" s="60">
        <f t="shared" si="56"/>
        <v>114.35509188692986</v>
      </c>
      <c r="BV83" s="60">
        <f t="shared" si="56"/>
        <v>118.64657556931404</v>
      </c>
      <c r="BW83" s="60">
        <f t="shared" si="56"/>
        <v>97.941786771298979</v>
      </c>
      <c r="BX83" s="76">
        <f t="shared" si="47"/>
        <v>0</v>
      </c>
      <c r="BY83" s="60">
        <f t="shared" si="47"/>
        <v>88.773283264369013</v>
      </c>
      <c r="BZ83" s="60">
        <f t="shared" si="47"/>
        <v>-7.277581399074748</v>
      </c>
      <c r="CA83" s="60">
        <f t="shared" si="44"/>
        <v>9.1086689577103215</v>
      </c>
      <c r="CB83" s="60">
        <f t="shared" si="44"/>
        <v>9.736927610566056</v>
      </c>
      <c r="CC83" s="60">
        <f t="shared" si="44"/>
        <v>14.355091886929856</v>
      </c>
      <c r="CD83" s="60">
        <f t="shared" si="44"/>
        <v>18.646575569314038</v>
      </c>
      <c r="CE83" s="61">
        <f t="shared" si="43"/>
        <v>-2.0582132287010211</v>
      </c>
      <c r="CG83" s="88" t="s">
        <v>80</v>
      </c>
      <c r="CH83" s="138">
        <f t="shared" si="48"/>
        <v>160.36600870000001</v>
      </c>
      <c r="CI83" s="139">
        <f t="shared" si="53"/>
        <v>19.625877071428572</v>
      </c>
      <c r="CJ83" s="139">
        <f t="shared" si="49"/>
        <v>1.1575643770081883</v>
      </c>
      <c r="CK83" s="139">
        <f t="shared" si="50"/>
        <v>115.75643770081882</v>
      </c>
      <c r="CL83" s="140">
        <f t="shared" si="51"/>
        <v>15.756437700818822</v>
      </c>
    </row>
    <row r="84" spans="1:90" ht="36" x14ac:dyDescent="0.25">
      <c r="A84" s="37" t="s">
        <v>81</v>
      </c>
      <c r="B84" s="80">
        <v>39.354070280000002</v>
      </c>
      <c r="C84" s="80">
        <v>49.187238399999998</v>
      </c>
      <c r="D84" s="85">
        <v>53.31722611</v>
      </c>
      <c r="E84" s="80">
        <v>53.2378602</v>
      </c>
      <c r="F84" s="85">
        <v>60.364535100000005</v>
      </c>
      <c r="G84" s="86">
        <v>62.893171500000001</v>
      </c>
      <c r="H84" s="83">
        <v>88.693053700000007</v>
      </c>
      <c r="I84" s="86">
        <v>90.681871599999994</v>
      </c>
      <c r="J84" s="76">
        <f t="shared" si="52"/>
        <v>0</v>
      </c>
      <c r="K84" s="60">
        <f t="shared" si="42"/>
        <v>9.8331681199999963</v>
      </c>
      <c r="L84" s="60">
        <f t="shared" si="42"/>
        <v>13.963155829999998</v>
      </c>
      <c r="M84" s="60">
        <f t="shared" si="42"/>
        <v>13.883789919999998</v>
      </c>
      <c r="N84" s="60">
        <f t="shared" si="41"/>
        <v>21.010464820000003</v>
      </c>
      <c r="O84" s="60">
        <f t="shared" si="41"/>
        <v>23.539101219999999</v>
      </c>
      <c r="P84" s="60">
        <f t="shared" si="41"/>
        <v>49.338983420000005</v>
      </c>
      <c r="Q84" s="61">
        <f t="shared" si="41"/>
        <v>51.327801319999992</v>
      </c>
      <c r="R84" s="59">
        <f t="shared" si="36"/>
        <v>1</v>
      </c>
      <c r="S84" s="60">
        <f t="shared" si="36"/>
        <v>1.2498640686983089</v>
      </c>
      <c r="T84" s="60">
        <f t="shared" si="36"/>
        <v>1.3548084284714044</v>
      </c>
      <c r="U84" s="60">
        <f t="shared" si="36"/>
        <v>1.3527917143314101</v>
      </c>
      <c r="V84" s="60">
        <f t="shared" si="34"/>
        <v>1.5338828911599942</v>
      </c>
      <c r="W84" s="60">
        <f t="shared" si="34"/>
        <v>1.598136382146035</v>
      </c>
      <c r="X84" s="60">
        <f t="shared" si="34"/>
        <v>2.2537199600691471</v>
      </c>
      <c r="Y84" s="60">
        <f t="shared" si="34"/>
        <v>2.304256483632015</v>
      </c>
      <c r="Z84" s="76">
        <f t="shared" si="55"/>
        <v>100</v>
      </c>
      <c r="AA84" s="60">
        <f t="shared" si="55"/>
        <v>124.98640686983089</v>
      </c>
      <c r="AB84" s="60">
        <f t="shared" si="55"/>
        <v>135.48084284714042</v>
      </c>
      <c r="AC84" s="60">
        <f t="shared" si="55"/>
        <v>135.27917143314102</v>
      </c>
      <c r="AD84" s="60">
        <f t="shared" si="55"/>
        <v>153.38828911599941</v>
      </c>
      <c r="AE84" s="60">
        <f t="shared" si="55"/>
        <v>159.81363821460351</v>
      </c>
      <c r="AF84" s="60">
        <f t="shared" si="54"/>
        <v>225.37199600691471</v>
      </c>
      <c r="AG84" s="77">
        <f t="shared" si="54"/>
        <v>230.4256483632015</v>
      </c>
      <c r="AH84" s="76">
        <f t="shared" si="32"/>
        <v>0</v>
      </c>
      <c r="AI84" s="60">
        <f t="shared" si="32"/>
        <v>24.986406869830887</v>
      </c>
      <c r="AJ84" s="60">
        <f t="shared" si="32"/>
        <v>35.480842847140423</v>
      </c>
      <c r="AK84" s="60">
        <f t="shared" si="31"/>
        <v>35.279171433141016</v>
      </c>
      <c r="AL84" s="60">
        <f t="shared" si="31"/>
        <v>53.388289115999413</v>
      </c>
      <c r="AM84" s="60">
        <f t="shared" si="31"/>
        <v>59.813638214603515</v>
      </c>
      <c r="AN84" s="60">
        <f t="shared" si="31"/>
        <v>125.37199600691471</v>
      </c>
      <c r="AO84" s="61">
        <f t="shared" si="31"/>
        <v>130.4256483632015</v>
      </c>
      <c r="AQ84" s="37" t="s">
        <v>81</v>
      </c>
      <c r="AR84" s="80">
        <v>39.354070280000002</v>
      </c>
      <c r="AS84" s="80">
        <v>49.187238399999998</v>
      </c>
      <c r="AT84" s="85">
        <v>53.31722611</v>
      </c>
      <c r="AU84" s="80">
        <v>53.2378602</v>
      </c>
      <c r="AV84" s="85">
        <v>60.364535100000005</v>
      </c>
      <c r="AW84" s="86">
        <v>62.893171500000001</v>
      </c>
      <c r="AX84" s="83">
        <v>88.693053700000007</v>
      </c>
      <c r="AY84" s="86">
        <v>90.681871599999994</v>
      </c>
      <c r="AZ84" s="76">
        <v>0</v>
      </c>
      <c r="BA84" s="60">
        <f t="shared" si="45"/>
        <v>9.8331681199999963</v>
      </c>
      <c r="BB84" s="60">
        <f t="shared" si="45"/>
        <v>4.1299877100000018</v>
      </c>
      <c r="BC84" s="60">
        <f t="shared" si="45"/>
        <v>-7.9365909999999928E-2</v>
      </c>
      <c r="BD84" s="60">
        <f t="shared" si="40"/>
        <v>7.1266749000000047</v>
      </c>
      <c r="BE84" s="60">
        <f t="shared" si="40"/>
        <v>2.5286363999999963</v>
      </c>
      <c r="BF84" s="60">
        <f t="shared" si="40"/>
        <v>25.799882200000006</v>
      </c>
      <c r="BG84" s="60">
        <f t="shared" si="40"/>
        <v>1.9888178999999866</v>
      </c>
      <c r="BH84" s="59">
        <f t="shared" si="46"/>
        <v>1</v>
      </c>
      <c r="BI84" s="60">
        <f t="shared" si="35"/>
        <v>1.2498640686983089</v>
      </c>
      <c r="BJ84" s="60">
        <f t="shared" si="35"/>
        <v>1.0839646185543932</v>
      </c>
      <c r="BK84" s="60">
        <f t="shared" si="35"/>
        <v>0.99851143962673039</v>
      </c>
      <c r="BL84" s="60">
        <f t="shared" si="33"/>
        <v>1.1338647885776598</v>
      </c>
      <c r="BM84" s="60">
        <f t="shared" si="33"/>
        <v>1.0418894371639085</v>
      </c>
      <c r="BN84" s="60">
        <f t="shared" si="33"/>
        <v>1.4102175416611007</v>
      </c>
      <c r="BO84" s="60">
        <f t="shared" si="33"/>
        <v>1.0224236038453143</v>
      </c>
      <c r="BP84" s="76">
        <f t="shared" si="38"/>
        <v>100</v>
      </c>
      <c r="BQ84" s="60">
        <f t="shared" si="38"/>
        <v>124.98640686983089</v>
      </c>
      <c r="BR84" s="60">
        <f t="shared" si="38"/>
        <v>108.39646185543931</v>
      </c>
      <c r="BS84" s="60">
        <f t="shared" si="38"/>
        <v>99.851143962673035</v>
      </c>
      <c r="BT84" s="60">
        <f t="shared" si="56"/>
        <v>113.38647885776598</v>
      </c>
      <c r="BU84" s="60">
        <f t="shared" si="56"/>
        <v>104.18894371639085</v>
      </c>
      <c r="BV84" s="60">
        <f t="shared" si="56"/>
        <v>141.02175416611007</v>
      </c>
      <c r="BW84" s="60">
        <f t="shared" si="56"/>
        <v>102.24236038453142</v>
      </c>
      <c r="BX84" s="76">
        <f t="shared" si="47"/>
        <v>0</v>
      </c>
      <c r="BY84" s="60">
        <f t="shared" si="47"/>
        <v>24.986406869830887</v>
      </c>
      <c r="BZ84" s="60">
        <f t="shared" si="47"/>
        <v>8.3964618554393127</v>
      </c>
      <c r="CA84" s="60">
        <f t="shared" si="44"/>
        <v>-0.14885603732696495</v>
      </c>
      <c r="CB84" s="60">
        <f t="shared" si="44"/>
        <v>13.386478857765979</v>
      </c>
      <c r="CC84" s="60">
        <f t="shared" si="44"/>
        <v>4.1889437163908525</v>
      </c>
      <c r="CD84" s="60">
        <f t="shared" si="44"/>
        <v>41.021754166110071</v>
      </c>
      <c r="CE84" s="61">
        <f t="shared" si="43"/>
        <v>2.2423603845314233</v>
      </c>
      <c r="CG84" s="88" t="s">
        <v>81</v>
      </c>
      <c r="CH84" s="138">
        <f t="shared" si="48"/>
        <v>62.21612836125</v>
      </c>
      <c r="CI84" s="139">
        <f t="shared" si="53"/>
        <v>7.3325430457142842</v>
      </c>
      <c r="CJ84" s="139">
        <f t="shared" si="49"/>
        <v>1.1266528428526217</v>
      </c>
      <c r="CK84" s="139">
        <f t="shared" si="50"/>
        <v>112.66528428526217</v>
      </c>
      <c r="CL84" s="140">
        <f t="shared" si="51"/>
        <v>12.665284285262175</v>
      </c>
    </row>
    <row r="85" spans="1:90" ht="36" x14ac:dyDescent="0.25">
      <c r="A85" s="37" t="s">
        <v>82</v>
      </c>
      <c r="B85" s="80">
        <v>115.56009590000001</v>
      </c>
      <c r="C85" s="80">
        <v>165.36167250000014</v>
      </c>
      <c r="D85" s="85">
        <v>150.62135830000003</v>
      </c>
      <c r="E85" s="80">
        <v>150.14773890000001</v>
      </c>
      <c r="F85" s="85">
        <v>140.47072369999998</v>
      </c>
      <c r="G85" s="86">
        <v>153.18505300000001</v>
      </c>
      <c r="H85" s="83">
        <v>220.01757330000001</v>
      </c>
      <c r="I85" s="86">
        <v>174.45632359999999</v>
      </c>
      <c r="J85" s="76">
        <f t="shared" si="52"/>
        <v>0</v>
      </c>
      <c r="K85" s="60">
        <f t="shared" si="42"/>
        <v>49.801576600000132</v>
      </c>
      <c r="L85" s="60">
        <f t="shared" si="42"/>
        <v>35.061262400000018</v>
      </c>
      <c r="M85" s="60">
        <f t="shared" si="42"/>
        <v>34.587643</v>
      </c>
      <c r="N85" s="60">
        <f t="shared" si="41"/>
        <v>24.910627799999972</v>
      </c>
      <c r="O85" s="60">
        <f t="shared" si="41"/>
        <v>37.624957100000003</v>
      </c>
      <c r="P85" s="60">
        <f t="shared" si="41"/>
        <v>104.4574774</v>
      </c>
      <c r="Q85" s="61">
        <f t="shared" si="41"/>
        <v>58.896227699999983</v>
      </c>
      <c r="R85" s="59">
        <f t="shared" si="36"/>
        <v>1</v>
      </c>
      <c r="S85" s="60">
        <f t="shared" si="36"/>
        <v>1.4309582491442026</v>
      </c>
      <c r="T85" s="60">
        <f t="shared" si="36"/>
        <v>1.3034028496336685</v>
      </c>
      <c r="U85" s="60">
        <f t="shared" si="36"/>
        <v>1.2993043812453258</v>
      </c>
      <c r="V85" s="60">
        <f t="shared" si="34"/>
        <v>1.2155642707458152</v>
      </c>
      <c r="W85" s="60">
        <f t="shared" si="34"/>
        <v>1.3255877974743009</v>
      </c>
      <c r="X85" s="60">
        <f t="shared" si="34"/>
        <v>1.9039234225834525</v>
      </c>
      <c r="Y85" s="60">
        <f t="shared" si="34"/>
        <v>1.5096588683256706</v>
      </c>
      <c r="Z85" s="76">
        <f t="shared" si="55"/>
        <v>100</v>
      </c>
      <c r="AA85" s="60">
        <f t="shared" si="55"/>
        <v>143.09582491442026</v>
      </c>
      <c r="AB85" s="60">
        <f t="shared" si="55"/>
        <v>130.34028496336686</v>
      </c>
      <c r="AC85" s="60">
        <f t="shared" si="55"/>
        <v>129.93043812453257</v>
      </c>
      <c r="AD85" s="60">
        <f t="shared" si="55"/>
        <v>121.55642707458152</v>
      </c>
      <c r="AE85" s="60">
        <f t="shared" si="55"/>
        <v>132.55877974743009</v>
      </c>
      <c r="AF85" s="60">
        <f t="shared" si="54"/>
        <v>190.39234225834525</v>
      </c>
      <c r="AG85" s="77">
        <f t="shared" si="54"/>
        <v>150.96588683256707</v>
      </c>
      <c r="AH85" s="76">
        <f t="shared" si="32"/>
        <v>0</v>
      </c>
      <c r="AI85" s="60">
        <f t="shared" si="32"/>
        <v>43.095824914420263</v>
      </c>
      <c r="AJ85" s="60">
        <f t="shared" si="32"/>
        <v>30.340284963366855</v>
      </c>
      <c r="AK85" s="60">
        <f t="shared" si="31"/>
        <v>29.930438124532571</v>
      </c>
      <c r="AL85" s="60">
        <f t="shared" si="31"/>
        <v>21.556427074581521</v>
      </c>
      <c r="AM85" s="60">
        <f t="shared" si="31"/>
        <v>32.558779747430094</v>
      </c>
      <c r="AN85" s="60">
        <f t="shared" si="31"/>
        <v>90.392342258345252</v>
      </c>
      <c r="AO85" s="61">
        <f t="shared" si="31"/>
        <v>50.965886832567065</v>
      </c>
      <c r="AQ85" s="37" t="s">
        <v>82</v>
      </c>
      <c r="AR85" s="80">
        <v>115.56009590000001</v>
      </c>
      <c r="AS85" s="80">
        <v>165.36167250000014</v>
      </c>
      <c r="AT85" s="85">
        <v>150.62135830000003</v>
      </c>
      <c r="AU85" s="80">
        <v>150.14773890000001</v>
      </c>
      <c r="AV85" s="85">
        <v>140.47072369999998</v>
      </c>
      <c r="AW85" s="86">
        <v>153.18505300000001</v>
      </c>
      <c r="AX85" s="83">
        <v>220.01757330000001</v>
      </c>
      <c r="AY85" s="86">
        <v>174.45632359999999</v>
      </c>
      <c r="AZ85" s="76">
        <v>0</v>
      </c>
      <c r="BA85" s="60">
        <f t="shared" si="45"/>
        <v>49.801576600000132</v>
      </c>
      <c r="BB85" s="60">
        <f t="shared" si="45"/>
        <v>-14.740314200000114</v>
      </c>
      <c r="BC85" s="60">
        <f t="shared" si="45"/>
        <v>-0.47361940000001823</v>
      </c>
      <c r="BD85" s="60">
        <f t="shared" si="40"/>
        <v>-9.677015200000028</v>
      </c>
      <c r="BE85" s="60">
        <f t="shared" si="40"/>
        <v>12.714329300000031</v>
      </c>
      <c r="BF85" s="60">
        <f t="shared" si="40"/>
        <v>66.832520299999999</v>
      </c>
      <c r="BG85" s="60">
        <f t="shared" si="40"/>
        <v>-45.561249700000019</v>
      </c>
      <c r="BH85" s="59">
        <f t="shared" si="46"/>
        <v>1</v>
      </c>
      <c r="BI85" s="60">
        <f t="shared" si="35"/>
        <v>1.4309582491442026</v>
      </c>
      <c r="BJ85" s="60">
        <f t="shared" si="35"/>
        <v>0.91086015291723599</v>
      </c>
      <c r="BK85" s="60">
        <f t="shared" si="35"/>
        <v>0.99685556281429433</v>
      </c>
      <c r="BL85" s="60">
        <f t="shared" si="33"/>
        <v>0.93555004377092199</v>
      </c>
      <c r="BM85" s="60">
        <f t="shared" si="33"/>
        <v>1.0905123072274741</v>
      </c>
      <c r="BN85" s="60">
        <f t="shared" si="33"/>
        <v>1.4362861714713118</v>
      </c>
      <c r="BO85" s="60">
        <f t="shared" si="33"/>
        <v>0.7929199517264196</v>
      </c>
      <c r="BP85" s="76">
        <f t="shared" si="38"/>
        <v>100</v>
      </c>
      <c r="BQ85" s="60">
        <f t="shared" si="38"/>
        <v>143.09582491442026</v>
      </c>
      <c r="BR85" s="60">
        <f t="shared" si="38"/>
        <v>91.086015291723598</v>
      </c>
      <c r="BS85" s="60">
        <f t="shared" si="38"/>
        <v>99.685556281429427</v>
      </c>
      <c r="BT85" s="60">
        <f t="shared" si="56"/>
        <v>93.555004377092203</v>
      </c>
      <c r="BU85" s="60">
        <f t="shared" si="56"/>
        <v>109.05123072274741</v>
      </c>
      <c r="BV85" s="60">
        <f t="shared" si="56"/>
        <v>143.62861714713117</v>
      </c>
      <c r="BW85" s="60">
        <f t="shared" si="56"/>
        <v>79.291995172641961</v>
      </c>
      <c r="BX85" s="76">
        <f t="shared" si="47"/>
        <v>0</v>
      </c>
      <c r="BY85" s="60">
        <f t="shared" si="47"/>
        <v>43.095824914420263</v>
      </c>
      <c r="BZ85" s="60">
        <f t="shared" si="47"/>
        <v>-8.9139847082764021</v>
      </c>
      <c r="CA85" s="60">
        <f t="shared" si="44"/>
        <v>-0.31444371857057263</v>
      </c>
      <c r="CB85" s="60">
        <f t="shared" si="44"/>
        <v>-6.4449956229077969</v>
      </c>
      <c r="CC85" s="60">
        <f t="shared" si="44"/>
        <v>9.0512307227474054</v>
      </c>
      <c r="CD85" s="60">
        <f t="shared" si="44"/>
        <v>43.628617147131166</v>
      </c>
      <c r="CE85" s="61">
        <f t="shared" si="43"/>
        <v>-20.708004827358039</v>
      </c>
      <c r="CG85" s="88" t="s">
        <v>82</v>
      </c>
      <c r="CH85" s="138">
        <f t="shared" si="48"/>
        <v>158.72756740000003</v>
      </c>
      <c r="CI85" s="139">
        <f t="shared" si="53"/>
        <v>8.4137468142857124</v>
      </c>
      <c r="CJ85" s="139">
        <f t="shared" si="49"/>
        <v>1.0606060924435681</v>
      </c>
      <c r="CK85" s="139">
        <f t="shared" si="50"/>
        <v>106.06060924435681</v>
      </c>
      <c r="CL85" s="140">
        <f t="shared" si="51"/>
        <v>6.0606092443568116</v>
      </c>
    </row>
    <row r="86" spans="1:90" ht="60" x14ac:dyDescent="0.25">
      <c r="A86" s="37" t="s">
        <v>83</v>
      </c>
      <c r="B86" s="80">
        <v>14.2766904</v>
      </c>
      <c r="C86" s="80">
        <v>16.317780000000003</v>
      </c>
      <c r="D86" s="85">
        <v>14.9192354</v>
      </c>
      <c r="E86" s="80">
        <v>17.0447691</v>
      </c>
      <c r="F86" s="85">
        <v>18.3999974</v>
      </c>
      <c r="G86" s="86">
        <v>17.916273399999998</v>
      </c>
      <c r="H86" s="83">
        <v>17.480191000000001</v>
      </c>
      <c r="I86" s="86">
        <v>17.200647499999999</v>
      </c>
      <c r="J86" s="76">
        <f t="shared" si="52"/>
        <v>0</v>
      </c>
      <c r="K86" s="60">
        <f t="shared" si="42"/>
        <v>2.0410896000000029</v>
      </c>
      <c r="L86" s="60">
        <f t="shared" si="42"/>
        <v>0.64254500000000014</v>
      </c>
      <c r="M86" s="60">
        <f t="shared" si="42"/>
        <v>2.7680787000000002</v>
      </c>
      <c r="N86" s="60">
        <f t="shared" si="41"/>
        <v>4.1233070000000005</v>
      </c>
      <c r="O86" s="60">
        <f t="shared" si="41"/>
        <v>3.6395829999999982</v>
      </c>
      <c r="P86" s="60">
        <f t="shared" si="41"/>
        <v>3.2035006000000017</v>
      </c>
      <c r="Q86" s="61">
        <f t="shared" si="41"/>
        <v>2.9239570999999991</v>
      </c>
      <c r="R86" s="59">
        <f t="shared" si="36"/>
        <v>1</v>
      </c>
      <c r="S86" s="60">
        <f t="shared" si="36"/>
        <v>1.1429665799855129</v>
      </c>
      <c r="T86" s="60">
        <f t="shared" si="36"/>
        <v>1.0450065793960202</v>
      </c>
      <c r="U86" s="60">
        <f t="shared" si="36"/>
        <v>1.193887982609751</v>
      </c>
      <c r="V86" s="60">
        <f t="shared" si="34"/>
        <v>1.2888139256700559</v>
      </c>
      <c r="W86" s="60">
        <f t="shared" si="34"/>
        <v>1.2549318433073255</v>
      </c>
      <c r="X86" s="60">
        <f t="shared" si="34"/>
        <v>1.2243867808466311</v>
      </c>
      <c r="Y86" s="60">
        <f t="shared" si="34"/>
        <v>1.2048063674477383</v>
      </c>
      <c r="Z86" s="76">
        <f t="shared" si="55"/>
        <v>100</v>
      </c>
      <c r="AA86" s="60">
        <f t="shared" si="55"/>
        <v>114.29665799855128</v>
      </c>
      <c r="AB86" s="60">
        <f t="shared" si="55"/>
        <v>104.50065793960202</v>
      </c>
      <c r="AC86" s="60">
        <f t="shared" si="55"/>
        <v>119.38879826097511</v>
      </c>
      <c r="AD86" s="60">
        <f t="shared" si="55"/>
        <v>128.88139256700561</v>
      </c>
      <c r="AE86" s="60">
        <f t="shared" si="55"/>
        <v>125.49318433073256</v>
      </c>
      <c r="AF86" s="60">
        <f t="shared" si="54"/>
        <v>122.43867808466311</v>
      </c>
      <c r="AG86" s="77">
        <f t="shared" si="54"/>
        <v>120.48063674477383</v>
      </c>
      <c r="AH86" s="76">
        <f t="shared" si="32"/>
        <v>0</v>
      </c>
      <c r="AI86" s="60">
        <f t="shared" si="32"/>
        <v>14.296657998551282</v>
      </c>
      <c r="AJ86" s="60">
        <f t="shared" si="32"/>
        <v>4.5006579396020214</v>
      </c>
      <c r="AK86" s="60">
        <f t="shared" si="31"/>
        <v>19.388798260975108</v>
      </c>
      <c r="AL86" s="60">
        <f t="shared" si="31"/>
        <v>28.881392567005605</v>
      </c>
      <c r="AM86" s="60">
        <f t="shared" si="31"/>
        <v>25.493184330732561</v>
      </c>
      <c r="AN86" s="60">
        <f t="shared" si="31"/>
        <v>22.43867808466311</v>
      </c>
      <c r="AO86" s="61">
        <f t="shared" si="31"/>
        <v>20.480636744773832</v>
      </c>
      <c r="AQ86" s="37" t="s">
        <v>83</v>
      </c>
      <c r="AR86" s="80">
        <v>14.2766904</v>
      </c>
      <c r="AS86" s="80">
        <v>16.317780000000003</v>
      </c>
      <c r="AT86" s="85">
        <v>14.9192354</v>
      </c>
      <c r="AU86" s="80">
        <v>17.0447691</v>
      </c>
      <c r="AV86" s="85">
        <v>18.3999974</v>
      </c>
      <c r="AW86" s="86">
        <v>17.916273399999998</v>
      </c>
      <c r="AX86" s="83">
        <v>17.480191000000001</v>
      </c>
      <c r="AY86" s="86">
        <v>17.200647499999999</v>
      </c>
      <c r="AZ86" s="76">
        <v>0</v>
      </c>
      <c r="BA86" s="60">
        <f t="shared" si="45"/>
        <v>2.0410896000000029</v>
      </c>
      <c r="BB86" s="60">
        <f t="shared" si="45"/>
        <v>-1.3985446000000028</v>
      </c>
      <c r="BC86" s="60">
        <f t="shared" si="45"/>
        <v>2.1255337000000001</v>
      </c>
      <c r="BD86" s="60">
        <f t="shared" si="40"/>
        <v>1.3552283000000003</v>
      </c>
      <c r="BE86" s="60">
        <f t="shared" si="40"/>
        <v>-0.48372400000000226</v>
      </c>
      <c r="BF86" s="60">
        <f t="shared" si="40"/>
        <v>-0.43608239999999654</v>
      </c>
      <c r="BG86" s="60">
        <f t="shared" si="40"/>
        <v>-0.27954350000000261</v>
      </c>
      <c r="BH86" s="59">
        <f t="shared" si="46"/>
        <v>1</v>
      </c>
      <c r="BI86" s="60">
        <f t="shared" si="35"/>
        <v>1.1429665799855129</v>
      </c>
      <c r="BJ86" s="60">
        <f t="shared" si="35"/>
        <v>0.91429320655138124</v>
      </c>
      <c r="BK86" s="60">
        <f t="shared" si="35"/>
        <v>1.1424693453124279</v>
      </c>
      <c r="BL86" s="60">
        <f t="shared" si="33"/>
        <v>1.0795099242500152</v>
      </c>
      <c r="BM86" s="60">
        <f t="shared" si="33"/>
        <v>0.97371064845911326</v>
      </c>
      <c r="BN86" s="60">
        <f t="shared" si="33"/>
        <v>0.97565998295158873</v>
      </c>
      <c r="BO86" s="60">
        <f t="shared" si="33"/>
        <v>0.98400798366562459</v>
      </c>
      <c r="BP86" s="76">
        <f t="shared" si="38"/>
        <v>100</v>
      </c>
      <c r="BQ86" s="60">
        <f t="shared" si="38"/>
        <v>114.29665799855128</v>
      </c>
      <c r="BR86" s="60">
        <f t="shared" si="38"/>
        <v>91.429320655138127</v>
      </c>
      <c r="BS86" s="60">
        <f t="shared" si="38"/>
        <v>114.2469345312428</v>
      </c>
      <c r="BT86" s="60">
        <f t="shared" si="56"/>
        <v>107.95099242500153</v>
      </c>
      <c r="BU86" s="60">
        <f t="shared" si="56"/>
        <v>97.37106484591132</v>
      </c>
      <c r="BV86" s="60">
        <f t="shared" si="56"/>
        <v>97.565998295158877</v>
      </c>
      <c r="BW86" s="60">
        <f t="shared" si="56"/>
        <v>98.400798366562455</v>
      </c>
      <c r="BX86" s="76">
        <f t="shared" si="47"/>
        <v>0</v>
      </c>
      <c r="BY86" s="60">
        <f t="shared" si="47"/>
        <v>14.296657998551282</v>
      </c>
      <c r="BZ86" s="60">
        <f t="shared" si="47"/>
        <v>-8.5706793448618726</v>
      </c>
      <c r="CA86" s="60">
        <f t="shared" si="44"/>
        <v>14.2469345312428</v>
      </c>
      <c r="CB86" s="60">
        <f t="shared" si="44"/>
        <v>7.9509924250015303</v>
      </c>
      <c r="CC86" s="60">
        <f t="shared" si="44"/>
        <v>-2.6289351540886798</v>
      </c>
      <c r="CD86" s="60">
        <f t="shared" si="44"/>
        <v>-2.4340017048411227</v>
      </c>
      <c r="CE86" s="61">
        <f t="shared" si="43"/>
        <v>-1.599201633437545</v>
      </c>
      <c r="CG86" s="88" t="s">
        <v>83</v>
      </c>
      <c r="CH86" s="138">
        <f t="shared" si="48"/>
        <v>16.694448025</v>
      </c>
      <c r="CI86" s="139">
        <f t="shared" si="53"/>
        <v>0.41770815714285703</v>
      </c>
      <c r="CJ86" s="139">
        <f t="shared" si="49"/>
        <v>1.0269743761548098</v>
      </c>
      <c r="CK86" s="139">
        <f t="shared" si="50"/>
        <v>102.69743761548098</v>
      </c>
      <c r="CL86" s="140">
        <f t="shared" si="51"/>
        <v>2.6974376154809789</v>
      </c>
    </row>
    <row r="87" spans="1:90" ht="48" x14ac:dyDescent="0.25">
      <c r="A87" s="37" t="s">
        <v>84</v>
      </c>
      <c r="B87" s="80">
        <v>4.05727438</v>
      </c>
      <c r="C87" s="80">
        <v>8.069063400000001</v>
      </c>
      <c r="D87" s="85">
        <v>5.7366291</v>
      </c>
      <c r="E87" s="80">
        <v>8.6863249000000007</v>
      </c>
      <c r="F87" s="85">
        <v>8.3550936999999994</v>
      </c>
      <c r="G87" s="86">
        <v>8.6757120000000008</v>
      </c>
      <c r="H87" s="83">
        <v>16.753314700000001</v>
      </c>
      <c r="I87" s="86">
        <v>12.097085</v>
      </c>
      <c r="J87" s="76">
        <f t="shared" si="52"/>
        <v>0</v>
      </c>
      <c r="K87" s="60">
        <f t="shared" si="42"/>
        <v>4.011789020000001</v>
      </c>
      <c r="L87" s="60">
        <f t="shared" si="42"/>
        <v>1.6793547200000001</v>
      </c>
      <c r="M87" s="60">
        <f t="shared" si="42"/>
        <v>4.6290505200000007</v>
      </c>
      <c r="N87" s="60">
        <f t="shared" si="41"/>
        <v>4.2978193199999994</v>
      </c>
      <c r="O87" s="60">
        <f t="shared" si="41"/>
        <v>4.6184376200000008</v>
      </c>
      <c r="P87" s="60">
        <f t="shared" si="41"/>
        <v>12.696040320000002</v>
      </c>
      <c r="Q87" s="61">
        <f t="shared" si="41"/>
        <v>8.0398106200000008</v>
      </c>
      <c r="R87" s="59">
        <f t="shared" si="36"/>
        <v>1</v>
      </c>
      <c r="S87" s="60">
        <f t="shared" si="36"/>
        <v>1.9887891831461497</v>
      </c>
      <c r="T87" s="60">
        <f t="shared" si="36"/>
        <v>1.4139120411176136</v>
      </c>
      <c r="U87" s="60">
        <f t="shared" si="36"/>
        <v>2.1409261702433842</v>
      </c>
      <c r="V87" s="60">
        <f t="shared" si="34"/>
        <v>2.059287323821565</v>
      </c>
      <c r="W87" s="60">
        <f t="shared" si="34"/>
        <v>2.1383103994066088</v>
      </c>
      <c r="X87" s="60">
        <f t="shared" si="34"/>
        <v>4.1292042713660395</v>
      </c>
      <c r="Y87" s="60">
        <f t="shared" si="34"/>
        <v>2.9815792246222204</v>
      </c>
      <c r="Z87" s="76">
        <f t="shared" si="55"/>
        <v>100</v>
      </c>
      <c r="AA87" s="60">
        <f t="shared" si="55"/>
        <v>198.87891831461496</v>
      </c>
      <c r="AB87" s="60">
        <f t="shared" si="55"/>
        <v>141.39120411176137</v>
      </c>
      <c r="AC87" s="60">
        <f t="shared" si="55"/>
        <v>214.09261702433841</v>
      </c>
      <c r="AD87" s="60">
        <f t="shared" si="55"/>
        <v>205.92873238215651</v>
      </c>
      <c r="AE87" s="60">
        <f t="shared" si="55"/>
        <v>213.83103994066087</v>
      </c>
      <c r="AF87" s="60">
        <f t="shared" si="54"/>
        <v>412.92042713660396</v>
      </c>
      <c r="AG87" s="77">
        <f t="shared" si="54"/>
        <v>298.15792246222202</v>
      </c>
      <c r="AH87" s="76">
        <f t="shared" si="32"/>
        <v>0</v>
      </c>
      <c r="AI87" s="60">
        <f t="shared" si="32"/>
        <v>98.878918314614964</v>
      </c>
      <c r="AJ87" s="60">
        <f t="shared" si="32"/>
        <v>41.391204111761368</v>
      </c>
      <c r="AK87" s="60">
        <f t="shared" si="31"/>
        <v>114.09261702433841</v>
      </c>
      <c r="AL87" s="60">
        <f t="shared" si="31"/>
        <v>105.92873238215651</v>
      </c>
      <c r="AM87" s="60">
        <f t="shared" si="31"/>
        <v>113.83103994066087</v>
      </c>
      <c r="AN87" s="60">
        <f t="shared" si="31"/>
        <v>312.92042713660396</v>
      </c>
      <c r="AO87" s="61">
        <f t="shared" si="31"/>
        <v>198.15792246222202</v>
      </c>
      <c r="AQ87" s="37" t="s">
        <v>84</v>
      </c>
      <c r="AR87" s="80">
        <v>4.05727438</v>
      </c>
      <c r="AS87" s="80">
        <v>8.069063400000001</v>
      </c>
      <c r="AT87" s="85">
        <v>5.7366291</v>
      </c>
      <c r="AU87" s="80">
        <v>8.6863249000000007</v>
      </c>
      <c r="AV87" s="85">
        <v>8.3550936999999994</v>
      </c>
      <c r="AW87" s="86">
        <v>8.6757120000000008</v>
      </c>
      <c r="AX87" s="83">
        <v>16.753314700000001</v>
      </c>
      <c r="AY87" s="86">
        <v>12.097085</v>
      </c>
      <c r="AZ87" s="76">
        <v>0</v>
      </c>
      <c r="BA87" s="60">
        <f t="shared" si="45"/>
        <v>4.011789020000001</v>
      </c>
      <c r="BB87" s="60">
        <f t="shared" si="45"/>
        <v>-2.332434300000001</v>
      </c>
      <c r="BC87" s="60">
        <f t="shared" si="45"/>
        <v>2.9496958000000006</v>
      </c>
      <c r="BD87" s="60">
        <f t="shared" si="40"/>
        <v>-0.33123120000000128</v>
      </c>
      <c r="BE87" s="60">
        <f t="shared" si="40"/>
        <v>0.32061830000000135</v>
      </c>
      <c r="BF87" s="60">
        <f t="shared" si="40"/>
        <v>8.0776026999999999</v>
      </c>
      <c r="BG87" s="60">
        <f t="shared" si="40"/>
        <v>-4.6562297000000008</v>
      </c>
      <c r="BH87" s="59">
        <f t="shared" si="46"/>
        <v>1</v>
      </c>
      <c r="BI87" s="60">
        <f t="shared" si="35"/>
        <v>1.9887891831461497</v>
      </c>
      <c r="BJ87" s="60">
        <f t="shared" si="35"/>
        <v>0.7109411359935528</v>
      </c>
      <c r="BK87" s="60">
        <f t="shared" si="35"/>
        <v>1.5141862492033868</v>
      </c>
      <c r="BL87" s="60">
        <f t="shared" si="33"/>
        <v>0.9618675096990672</v>
      </c>
      <c r="BM87" s="60">
        <f t="shared" si="33"/>
        <v>1.03837399214326</v>
      </c>
      <c r="BN87" s="60">
        <f t="shared" si="33"/>
        <v>1.9310593412967143</v>
      </c>
      <c r="BO87" s="60">
        <f t="shared" si="33"/>
        <v>0.72207113736125306</v>
      </c>
      <c r="BP87" s="76">
        <f t="shared" si="38"/>
        <v>100</v>
      </c>
      <c r="BQ87" s="60">
        <f t="shared" si="38"/>
        <v>198.87891831461496</v>
      </c>
      <c r="BR87" s="60">
        <f t="shared" si="38"/>
        <v>71.094113599355282</v>
      </c>
      <c r="BS87" s="60">
        <f t="shared" si="38"/>
        <v>151.41862492033869</v>
      </c>
      <c r="BT87" s="60">
        <f t="shared" si="56"/>
        <v>96.186750969906726</v>
      </c>
      <c r="BU87" s="60">
        <f t="shared" si="56"/>
        <v>103.837399214326</v>
      </c>
      <c r="BV87" s="60">
        <f t="shared" si="56"/>
        <v>193.10593412967143</v>
      </c>
      <c r="BW87" s="60">
        <f t="shared" si="56"/>
        <v>72.207113736125308</v>
      </c>
      <c r="BX87" s="76">
        <f t="shared" si="47"/>
        <v>0</v>
      </c>
      <c r="BY87" s="60">
        <f t="shared" si="47"/>
        <v>98.878918314614964</v>
      </c>
      <c r="BZ87" s="60">
        <f t="shared" si="47"/>
        <v>-28.905886400644718</v>
      </c>
      <c r="CA87" s="60">
        <f t="shared" si="44"/>
        <v>51.418624920338686</v>
      </c>
      <c r="CB87" s="60">
        <f t="shared" si="44"/>
        <v>-3.8132490300932744</v>
      </c>
      <c r="CC87" s="60">
        <f t="shared" si="44"/>
        <v>3.8373992143259983</v>
      </c>
      <c r="CD87" s="60">
        <f t="shared" si="44"/>
        <v>93.105934129671425</v>
      </c>
      <c r="CE87" s="61">
        <f t="shared" si="43"/>
        <v>-27.792886263874692</v>
      </c>
      <c r="CG87" s="88" t="s">
        <v>84</v>
      </c>
      <c r="CH87" s="138">
        <f t="shared" si="48"/>
        <v>9.0538121475000004</v>
      </c>
      <c r="CI87" s="139">
        <f t="shared" si="53"/>
        <v>1.1485443742857144</v>
      </c>
      <c r="CJ87" s="139">
        <f t="shared" si="49"/>
        <v>1.1689018622053584</v>
      </c>
      <c r="CK87" s="139">
        <f t="shared" si="50"/>
        <v>116.89018622053584</v>
      </c>
      <c r="CL87" s="140">
        <f t="shared" si="51"/>
        <v>16.890186220535838</v>
      </c>
    </row>
    <row r="88" spans="1:90" ht="24" x14ac:dyDescent="0.25">
      <c r="A88" s="37" t="s">
        <v>85</v>
      </c>
      <c r="B88" s="80">
        <v>30.115884100000002</v>
      </c>
      <c r="C88" s="80">
        <v>180.50090800000061</v>
      </c>
      <c r="D88" s="85">
        <v>155.72897387999998</v>
      </c>
      <c r="E88" s="80">
        <v>192.8081784</v>
      </c>
      <c r="F88" s="85">
        <v>262.23945040000001</v>
      </c>
      <c r="G88" s="86">
        <v>268.46842380000004</v>
      </c>
      <c r="H88" s="83">
        <v>327.23878350000001</v>
      </c>
      <c r="I88" s="86">
        <v>293.74485249999998</v>
      </c>
      <c r="J88" s="76">
        <f t="shared" si="52"/>
        <v>0</v>
      </c>
      <c r="K88" s="60">
        <f t="shared" si="42"/>
        <v>150.38502390000059</v>
      </c>
      <c r="L88" s="60">
        <f t="shared" si="42"/>
        <v>125.61308977999998</v>
      </c>
      <c r="M88" s="60">
        <f t="shared" si="42"/>
        <v>162.69229430000001</v>
      </c>
      <c r="N88" s="60">
        <f t="shared" si="41"/>
        <v>232.12356629999999</v>
      </c>
      <c r="O88" s="60">
        <f t="shared" si="41"/>
        <v>238.35253970000002</v>
      </c>
      <c r="P88" s="60">
        <f t="shared" si="41"/>
        <v>297.12289939999999</v>
      </c>
      <c r="Q88" s="61">
        <f t="shared" si="41"/>
        <v>263.62896839999996</v>
      </c>
      <c r="R88" s="59">
        <f t="shared" si="36"/>
        <v>1</v>
      </c>
      <c r="S88" s="60">
        <f t="shared" si="36"/>
        <v>5.9935450475452123</v>
      </c>
      <c r="T88" s="60">
        <f t="shared" si="36"/>
        <v>5.1709912736714232</v>
      </c>
      <c r="U88" s="60">
        <f t="shared" si="36"/>
        <v>6.4022088064816263</v>
      </c>
      <c r="V88" s="60">
        <f t="shared" si="34"/>
        <v>8.7076789620132722</v>
      </c>
      <c r="W88" s="60">
        <f t="shared" si="34"/>
        <v>8.9145124515869689</v>
      </c>
      <c r="X88" s="60">
        <f t="shared" si="34"/>
        <v>10.865986281970052</v>
      </c>
      <c r="Y88" s="60">
        <f t="shared" si="34"/>
        <v>9.7538180026400081</v>
      </c>
      <c r="Z88" s="76">
        <f t="shared" si="55"/>
        <v>100</v>
      </c>
      <c r="AA88" s="60">
        <f t="shared" si="55"/>
        <v>599.35450475452126</v>
      </c>
      <c r="AB88" s="60">
        <f t="shared" si="55"/>
        <v>517.09912736714227</v>
      </c>
      <c r="AC88" s="60">
        <f t="shared" si="55"/>
        <v>640.22088064816262</v>
      </c>
      <c r="AD88" s="60">
        <f t="shared" si="55"/>
        <v>870.76789620132718</v>
      </c>
      <c r="AE88" s="60">
        <f t="shared" si="55"/>
        <v>891.45124515869691</v>
      </c>
      <c r="AF88" s="60">
        <f t="shared" si="54"/>
        <v>1086.5986281970052</v>
      </c>
      <c r="AG88" s="77">
        <f t="shared" si="54"/>
        <v>975.38180026400084</v>
      </c>
      <c r="AH88" s="76">
        <f t="shared" si="32"/>
        <v>0</v>
      </c>
      <c r="AI88" s="60">
        <f t="shared" si="32"/>
        <v>499.35450475452126</v>
      </c>
      <c r="AJ88" s="60">
        <f t="shared" si="32"/>
        <v>417.09912736714227</v>
      </c>
      <c r="AK88" s="60">
        <f t="shared" si="31"/>
        <v>540.22088064816262</v>
      </c>
      <c r="AL88" s="60">
        <f t="shared" si="31"/>
        <v>770.76789620132718</v>
      </c>
      <c r="AM88" s="60">
        <f t="shared" si="31"/>
        <v>791.45124515869691</v>
      </c>
      <c r="AN88" s="60">
        <f t="shared" si="31"/>
        <v>986.59862819700516</v>
      </c>
      <c r="AO88" s="61">
        <f t="shared" si="31"/>
        <v>875.38180026400084</v>
      </c>
      <c r="AQ88" s="37" t="s">
        <v>85</v>
      </c>
      <c r="AR88" s="80">
        <v>30.115884100000002</v>
      </c>
      <c r="AS88" s="80">
        <v>180.50090800000061</v>
      </c>
      <c r="AT88" s="85">
        <v>155.72897387999998</v>
      </c>
      <c r="AU88" s="80">
        <v>192.8081784</v>
      </c>
      <c r="AV88" s="85">
        <v>262.23945040000001</v>
      </c>
      <c r="AW88" s="86">
        <v>268.46842380000004</v>
      </c>
      <c r="AX88" s="83">
        <v>327.23878350000001</v>
      </c>
      <c r="AY88" s="86">
        <v>293.74485249999998</v>
      </c>
      <c r="AZ88" s="76">
        <v>0</v>
      </c>
      <c r="BA88" s="60">
        <f t="shared" si="45"/>
        <v>150.38502390000059</v>
      </c>
      <c r="BB88" s="60">
        <f t="shared" si="45"/>
        <v>-24.771934120000623</v>
      </c>
      <c r="BC88" s="60">
        <f t="shared" si="45"/>
        <v>37.079204520000019</v>
      </c>
      <c r="BD88" s="60">
        <f t="shared" si="40"/>
        <v>69.431272000000007</v>
      </c>
      <c r="BE88" s="60">
        <f t="shared" si="40"/>
        <v>6.2289734000000294</v>
      </c>
      <c r="BF88" s="60">
        <f t="shared" si="40"/>
        <v>58.770359699999972</v>
      </c>
      <c r="BG88" s="60">
        <f t="shared" si="40"/>
        <v>-33.493931000000032</v>
      </c>
      <c r="BH88" s="59">
        <f t="shared" si="46"/>
        <v>1</v>
      </c>
      <c r="BI88" s="60">
        <f t="shared" si="35"/>
        <v>5.9935450475452123</v>
      </c>
      <c r="BJ88" s="60">
        <f t="shared" si="35"/>
        <v>0.86276005813776546</v>
      </c>
      <c r="BK88" s="60">
        <f t="shared" si="35"/>
        <v>1.2381008722793752</v>
      </c>
      <c r="BL88" s="60">
        <f t="shared" si="33"/>
        <v>1.360105430050575</v>
      </c>
      <c r="BM88" s="60">
        <f t="shared" si="33"/>
        <v>1.023752998988134</v>
      </c>
      <c r="BN88" s="60">
        <f t="shared" si="33"/>
        <v>1.2189097655066576</v>
      </c>
      <c r="BO88" s="60">
        <f t="shared" si="33"/>
        <v>0.89764681728197404</v>
      </c>
      <c r="BP88" s="76">
        <f t="shared" si="38"/>
        <v>100</v>
      </c>
      <c r="BQ88" s="60">
        <f t="shared" si="38"/>
        <v>599.35450475452126</v>
      </c>
      <c r="BR88" s="60">
        <f t="shared" si="38"/>
        <v>86.27600581377655</v>
      </c>
      <c r="BS88" s="60">
        <f t="shared" si="38"/>
        <v>123.81008722793752</v>
      </c>
      <c r="BT88" s="60">
        <f t="shared" si="56"/>
        <v>136.01054300505751</v>
      </c>
      <c r="BU88" s="60">
        <f t="shared" si="56"/>
        <v>102.3752998988134</v>
      </c>
      <c r="BV88" s="60">
        <f t="shared" si="56"/>
        <v>121.89097655066577</v>
      </c>
      <c r="BW88" s="60">
        <f t="shared" si="56"/>
        <v>89.764681728197402</v>
      </c>
      <c r="BX88" s="76">
        <f t="shared" si="47"/>
        <v>0</v>
      </c>
      <c r="BY88" s="60">
        <f t="shared" si="47"/>
        <v>499.35450475452126</v>
      </c>
      <c r="BZ88" s="60">
        <f t="shared" si="47"/>
        <v>-13.72399418622345</v>
      </c>
      <c r="CA88" s="60">
        <f t="shared" si="44"/>
        <v>23.810087227937515</v>
      </c>
      <c r="CB88" s="60">
        <f t="shared" si="44"/>
        <v>36.010543005057514</v>
      </c>
      <c r="CC88" s="60">
        <f t="shared" si="44"/>
        <v>2.3752998988133953</v>
      </c>
      <c r="CD88" s="60">
        <f t="shared" si="44"/>
        <v>21.890976550665769</v>
      </c>
      <c r="CE88" s="61">
        <f t="shared" si="43"/>
        <v>-10.235318271802598</v>
      </c>
      <c r="CG88" s="88" t="s">
        <v>85</v>
      </c>
      <c r="CH88" s="138">
        <f t="shared" si="48"/>
        <v>213.85568182250006</v>
      </c>
      <c r="CI88" s="139">
        <f t="shared" si="53"/>
        <v>37.661281199999998</v>
      </c>
      <c r="CJ88" s="139">
        <f t="shared" si="49"/>
        <v>1.3845564398914836</v>
      </c>
      <c r="CK88" s="139">
        <f t="shared" si="50"/>
        <v>138.45564398914837</v>
      </c>
      <c r="CL88" s="140">
        <f t="shared" si="51"/>
        <v>38.455643989148371</v>
      </c>
    </row>
    <row r="89" spans="1:90" ht="36.75" thickBot="1" x14ac:dyDescent="0.3">
      <c r="A89" s="37" t="s">
        <v>86</v>
      </c>
      <c r="B89" s="80">
        <v>10.9226677</v>
      </c>
      <c r="C89" s="80">
        <v>62.795708800000028</v>
      </c>
      <c r="D89" s="85">
        <v>93.751465199999998</v>
      </c>
      <c r="E89" s="80">
        <v>68.266356099999996</v>
      </c>
      <c r="F89" s="85">
        <v>75.494222800000003</v>
      </c>
      <c r="G89" s="86">
        <v>86.392511999999996</v>
      </c>
      <c r="H89" s="83">
        <v>101.91601729999999</v>
      </c>
      <c r="I89" s="86">
        <v>102.42391859999999</v>
      </c>
      <c r="J89" s="78">
        <f t="shared" si="52"/>
        <v>0</v>
      </c>
      <c r="K89" s="69">
        <f t="shared" si="42"/>
        <v>51.87304110000003</v>
      </c>
      <c r="L89" s="69">
        <f t="shared" si="42"/>
        <v>82.828797499999993</v>
      </c>
      <c r="M89" s="69">
        <f t="shared" si="42"/>
        <v>57.343688399999998</v>
      </c>
      <c r="N89" s="69">
        <f t="shared" si="41"/>
        <v>64.571555099999998</v>
      </c>
      <c r="O89" s="69">
        <f t="shared" si="41"/>
        <v>75.469844299999991</v>
      </c>
      <c r="P89" s="69">
        <f t="shared" si="41"/>
        <v>90.993349599999988</v>
      </c>
      <c r="Q89" s="70">
        <f>I89-$B89</f>
        <v>91.501250899999988</v>
      </c>
      <c r="R89" s="68">
        <f t="shared" si="36"/>
        <v>1</v>
      </c>
      <c r="S89" s="60">
        <f t="shared" si="36"/>
        <v>5.7491183037638347</v>
      </c>
      <c r="T89" s="60">
        <f t="shared" si="36"/>
        <v>8.5832021787131723</v>
      </c>
      <c r="U89" s="60">
        <f t="shared" si="36"/>
        <v>6.2499709754971304</v>
      </c>
      <c r="V89" s="60">
        <f t="shared" si="34"/>
        <v>6.9117018729774236</v>
      </c>
      <c r="W89" s="60">
        <f t="shared" si="34"/>
        <v>7.9094699548536109</v>
      </c>
      <c r="X89" s="60">
        <f t="shared" si="34"/>
        <v>9.3306891776996927</v>
      </c>
      <c r="Y89" s="60">
        <f t="shared" si="34"/>
        <v>9.3771889261082251</v>
      </c>
      <c r="Z89" s="78">
        <f t="shared" si="55"/>
        <v>100</v>
      </c>
      <c r="AA89" s="69">
        <f t="shared" si="55"/>
        <v>574.91183037638348</v>
      </c>
      <c r="AB89" s="69">
        <f t="shared" si="55"/>
        <v>858.32021787131725</v>
      </c>
      <c r="AC89" s="69">
        <f t="shared" si="55"/>
        <v>624.99709754971309</v>
      </c>
      <c r="AD89" s="69">
        <f t="shared" si="55"/>
        <v>691.17018729774236</v>
      </c>
      <c r="AE89" s="69">
        <f t="shared" si="55"/>
        <v>790.94699548536107</v>
      </c>
      <c r="AF89" s="69">
        <f t="shared" si="54"/>
        <v>933.06891776996929</v>
      </c>
      <c r="AG89" s="79">
        <f t="shared" si="54"/>
        <v>937.71889261082254</v>
      </c>
      <c r="AH89" s="78">
        <f t="shared" si="32"/>
        <v>0</v>
      </c>
      <c r="AI89" s="69">
        <f t="shared" si="32"/>
        <v>474.91183037638348</v>
      </c>
      <c r="AJ89" s="69">
        <f t="shared" si="32"/>
        <v>758.32021787131725</v>
      </c>
      <c r="AK89" s="69">
        <f t="shared" si="31"/>
        <v>524.99709754971309</v>
      </c>
      <c r="AL89" s="69">
        <f t="shared" si="31"/>
        <v>591.17018729774236</v>
      </c>
      <c r="AM89" s="69">
        <f t="shared" si="31"/>
        <v>690.94699548536107</v>
      </c>
      <c r="AN89" s="69">
        <f t="shared" si="31"/>
        <v>833.06891776996929</v>
      </c>
      <c r="AO89" s="70">
        <f t="shared" si="31"/>
        <v>837.71889261082254</v>
      </c>
      <c r="AQ89" s="37" t="s">
        <v>86</v>
      </c>
      <c r="AR89" s="80">
        <v>10.9226677</v>
      </c>
      <c r="AS89" s="80">
        <v>62.795708800000028</v>
      </c>
      <c r="AT89" s="85">
        <v>93.751465199999998</v>
      </c>
      <c r="AU89" s="80">
        <v>68.266356099999996</v>
      </c>
      <c r="AV89" s="85">
        <v>75.494222800000003</v>
      </c>
      <c r="AW89" s="86">
        <v>86.392511999999996</v>
      </c>
      <c r="AX89" s="83">
        <v>101.91601729999999</v>
      </c>
      <c r="AY89" s="86">
        <v>102.42391859999999</v>
      </c>
      <c r="AZ89" s="76">
        <v>0</v>
      </c>
      <c r="BA89" s="60">
        <f t="shared" si="45"/>
        <v>51.87304110000003</v>
      </c>
      <c r="BB89" s="60">
        <f t="shared" si="45"/>
        <v>30.95575639999997</v>
      </c>
      <c r="BC89" s="60">
        <f t="shared" si="45"/>
        <v>-25.485109100000003</v>
      </c>
      <c r="BD89" s="60">
        <f t="shared" si="40"/>
        <v>7.227866700000007</v>
      </c>
      <c r="BE89" s="60">
        <f t="shared" si="40"/>
        <v>10.898289199999994</v>
      </c>
      <c r="BF89" s="60">
        <f t="shared" si="40"/>
        <v>15.523505299999997</v>
      </c>
      <c r="BG89" s="60">
        <f t="shared" si="40"/>
        <v>0.50790130000000033</v>
      </c>
      <c r="BH89" s="59">
        <f t="shared" si="46"/>
        <v>1</v>
      </c>
      <c r="BI89" s="60">
        <f t="shared" si="35"/>
        <v>5.7491183037638347</v>
      </c>
      <c r="BJ89" s="60">
        <f t="shared" si="35"/>
        <v>1.4929597418605769</v>
      </c>
      <c r="BK89" s="60">
        <f t="shared" si="35"/>
        <v>0.72816308475144764</v>
      </c>
      <c r="BL89" s="60">
        <f t="shared" si="33"/>
        <v>1.1058774352832348</v>
      </c>
      <c r="BM89" s="60">
        <f t="shared" si="33"/>
        <v>1.1443592475794053</v>
      </c>
      <c r="BN89" s="60">
        <f t="shared" si="33"/>
        <v>1.1796857729984747</v>
      </c>
      <c r="BO89" s="60">
        <f t="shared" si="33"/>
        <v>1.004983527746232</v>
      </c>
      <c r="BP89" s="78">
        <f t="shared" si="38"/>
        <v>100</v>
      </c>
      <c r="BQ89" s="60">
        <f t="shared" si="38"/>
        <v>574.91183037638348</v>
      </c>
      <c r="BR89" s="60">
        <f t="shared" si="38"/>
        <v>149.29597418605769</v>
      </c>
      <c r="BS89" s="60">
        <f t="shared" si="38"/>
        <v>72.816308475144766</v>
      </c>
      <c r="BT89" s="60">
        <f t="shared" si="56"/>
        <v>110.58774352832347</v>
      </c>
      <c r="BU89" s="60">
        <f t="shared" si="56"/>
        <v>114.43592475794053</v>
      </c>
      <c r="BV89" s="60">
        <f t="shared" si="56"/>
        <v>117.96857729984747</v>
      </c>
      <c r="BW89" s="60">
        <f t="shared" si="56"/>
        <v>100.4983527746232</v>
      </c>
      <c r="BX89" s="78">
        <f t="shared" si="47"/>
        <v>0</v>
      </c>
      <c r="BY89" s="69">
        <f t="shared" si="47"/>
        <v>474.91183037638348</v>
      </c>
      <c r="BZ89" s="69">
        <f t="shared" si="47"/>
        <v>49.295974186057691</v>
      </c>
      <c r="CA89" s="69">
        <f t="shared" si="44"/>
        <v>-27.183691524855234</v>
      </c>
      <c r="CB89" s="69">
        <f t="shared" si="44"/>
        <v>10.587743528323472</v>
      </c>
      <c r="CC89" s="69">
        <f t="shared" si="44"/>
        <v>14.435924757940526</v>
      </c>
      <c r="CD89" s="69">
        <f t="shared" si="44"/>
        <v>17.968577299847468</v>
      </c>
      <c r="CE89" s="70">
        <f t="shared" si="43"/>
        <v>0.49835277462319993</v>
      </c>
      <c r="CG89" s="89" t="s">
        <v>86</v>
      </c>
      <c r="CH89" s="141">
        <f t="shared" si="48"/>
        <v>75.245358562500002</v>
      </c>
      <c r="CI89" s="142">
        <f t="shared" si="53"/>
        <v>13.07160727142857</v>
      </c>
      <c r="CJ89" s="142">
        <f t="shared" si="49"/>
        <v>1.3767894318512488</v>
      </c>
      <c r="CK89" s="142">
        <f t="shared" si="50"/>
        <v>137.67894318512489</v>
      </c>
      <c r="CL89" s="143">
        <f t="shared" si="51"/>
        <v>37.678943185124893</v>
      </c>
    </row>
  </sheetData>
  <mergeCells count="10">
    <mergeCell ref="AZ1:BG1"/>
    <mergeCell ref="BH1:BO1"/>
    <mergeCell ref="BP1:BW1"/>
    <mergeCell ref="BX1:CE1"/>
    <mergeCell ref="B1:I1"/>
    <mergeCell ref="J1:Q1"/>
    <mergeCell ref="R1:Y1"/>
    <mergeCell ref="Z1:AG1"/>
    <mergeCell ref="AH1:AO1"/>
    <mergeCell ref="AR1:A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496-5E5A-4500-BFE8-548ACCB74420}">
  <dimension ref="A1:CL89"/>
  <sheetViews>
    <sheetView topLeftCell="BJ1" zoomScale="70" zoomScaleNormal="70" workbookViewId="0">
      <selection activeCell="CH3" sqref="CH3:CL89"/>
    </sheetView>
  </sheetViews>
  <sheetFormatPr defaultRowHeight="15" x14ac:dyDescent="0.25"/>
  <cols>
    <col min="86" max="88" width="9.28515625" bestFit="1" customWidth="1"/>
    <col min="89" max="89" width="10.140625" bestFit="1" customWidth="1"/>
    <col min="90" max="90" width="9.7109375" bestFit="1" customWidth="1"/>
  </cols>
  <sheetData>
    <row r="1" spans="1:90" ht="15.75" thickBot="1" x14ac:dyDescent="0.3">
      <c r="A1" s="4" t="s">
        <v>90</v>
      </c>
      <c r="B1" s="219" t="s">
        <v>94</v>
      </c>
      <c r="C1" s="220"/>
      <c r="D1" s="220"/>
      <c r="E1" s="220"/>
      <c r="F1" s="220"/>
      <c r="G1" s="220"/>
      <c r="H1" s="220"/>
      <c r="I1" s="220"/>
      <c r="J1" s="217" t="s">
        <v>96</v>
      </c>
      <c r="K1" s="217"/>
      <c r="L1" s="217"/>
      <c r="M1" s="217"/>
      <c r="N1" s="217"/>
      <c r="O1" s="217"/>
      <c r="P1" s="217"/>
      <c r="Q1" s="217"/>
      <c r="R1" s="218" t="s">
        <v>97</v>
      </c>
      <c r="S1" s="218"/>
      <c r="T1" s="218"/>
      <c r="U1" s="218"/>
      <c r="V1" s="218"/>
      <c r="W1" s="218"/>
      <c r="X1" s="218"/>
      <c r="Y1" s="218"/>
      <c r="Z1" s="217" t="s">
        <v>98</v>
      </c>
      <c r="AA1" s="217"/>
      <c r="AB1" s="217"/>
      <c r="AC1" s="217"/>
      <c r="AD1" s="217"/>
      <c r="AE1" s="217"/>
      <c r="AF1" s="217"/>
      <c r="AG1" s="217"/>
      <c r="AH1" s="217" t="s">
        <v>99</v>
      </c>
      <c r="AI1" s="217"/>
      <c r="AJ1" s="217"/>
      <c r="AK1" s="217"/>
      <c r="AL1" s="217"/>
      <c r="AM1" s="217"/>
      <c r="AN1" s="217"/>
      <c r="AO1" s="217"/>
      <c r="AP1" s="4"/>
      <c r="AQ1" s="4" t="s">
        <v>100</v>
      </c>
      <c r="AR1" s="219" t="s">
        <v>94</v>
      </c>
      <c r="AS1" s="220"/>
      <c r="AT1" s="220"/>
      <c r="AU1" s="220"/>
      <c r="AV1" s="220"/>
      <c r="AW1" s="220"/>
      <c r="AX1" s="220"/>
      <c r="AY1" s="220"/>
      <c r="AZ1" s="217" t="s">
        <v>96</v>
      </c>
      <c r="BA1" s="217"/>
      <c r="BB1" s="217"/>
      <c r="BC1" s="217"/>
      <c r="BD1" s="217"/>
      <c r="BE1" s="217"/>
      <c r="BF1" s="217"/>
      <c r="BG1" s="217"/>
      <c r="BH1" s="218" t="s">
        <v>97</v>
      </c>
      <c r="BI1" s="218"/>
      <c r="BJ1" s="218"/>
      <c r="BK1" s="218"/>
      <c r="BL1" s="218"/>
      <c r="BM1" s="218"/>
      <c r="BN1" s="218"/>
      <c r="BO1" s="218"/>
      <c r="BP1" s="217" t="s">
        <v>98</v>
      </c>
      <c r="BQ1" s="217"/>
      <c r="BR1" s="217"/>
      <c r="BS1" s="217"/>
      <c r="BT1" s="217"/>
      <c r="BU1" s="217"/>
      <c r="BV1" s="217"/>
      <c r="BW1" s="217"/>
      <c r="BX1" s="217" t="s">
        <v>99</v>
      </c>
      <c r="BY1" s="217"/>
      <c r="BZ1" s="217"/>
      <c r="CA1" s="217"/>
      <c r="CB1" s="217"/>
      <c r="CC1" s="217"/>
      <c r="CD1" s="217"/>
      <c r="CE1" s="217"/>
    </row>
    <row r="2" spans="1:90" ht="116.25" thickBot="1" x14ac:dyDescent="0.3">
      <c r="A2" s="36" t="s">
        <v>89</v>
      </c>
      <c r="B2" s="71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3">
        <v>2021</v>
      </c>
      <c r="J2" s="71">
        <v>2014</v>
      </c>
      <c r="K2" s="52">
        <v>2015</v>
      </c>
      <c r="L2" s="52">
        <v>2016</v>
      </c>
      <c r="M2" s="52">
        <v>2017</v>
      </c>
      <c r="N2" s="52">
        <v>2018</v>
      </c>
      <c r="O2" s="52">
        <v>2019</v>
      </c>
      <c r="P2" s="52">
        <v>2020</v>
      </c>
      <c r="Q2" s="53">
        <v>2021</v>
      </c>
      <c r="R2" s="71">
        <v>2014</v>
      </c>
      <c r="S2" s="52">
        <v>2015</v>
      </c>
      <c r="T2" s="52">
        <v>2016</v>
      </c>
      <c r="U2" s="52">
        <v>2017</v>
      </c>
      <c r="V2" s="52">
        <v>2018</v>
      </c>
      <c r="W2" s="52">
        <v>2019</v>
      </c>
      <c r="X2" s="52">
        <v>2020</v>
      </c>
      <c r="Y2" s="53">
        <v>2021</v>
      </c>
      <c r="Z2" s="71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2">
        <v>2020</v>
      </c>
      <c r="AG2" s="75">
        <v>2021</v>
      </c>
      <c r="AH2" s="72">
        <v>2014</v>
      </c>
      <c r="AI2" s="73">
        <v>2015</v>
      </c>
      <c r="AJ2" s="73">
        <v>2016</v>
      </c>
      <c r="AK2" s="73">
        <v>2017</v>
      </c>
      <c r="AL2" s="73">
        <v>2018</v>
      </c>
      <c r="AM2" s="73">
        <v>2019</v>
      </c>
      <c r="AN2" s="73">
        <v>2020</v>
      </c>
      <c r="AO2" s="74">
        <v>2021</v>
      </c>
      <c r="AQ2" s="36" t="s">
        <v>89</v>
      </c>
      <c r="AR2" s="71">
        <v>2014</v>
      </c>
      <c r="AS2" s="52">
        <v>2015</v>
      </c>
      <c r="AT2" s="52">
        <v>2016</v>
      </c>
      <c r="AU2" s="52">
        <v>2017</v>
      </c>
      <c r="AV2" s="52">
        <v>2018</v>
      </c>
      <c r="AW2" s="52">
        <v>2019</v>
      </c>
      <c r="AX2" s="52">
        <v>2020</v>
      </c>
      <c r="AY2" s="53">
        <v>2021</v>
      </c>
      <c r="AZ2" s="71">
        <v>2014</v>
      </c>
      <c r="BA2" s="52">
        <v>2015</v>
      </c>
      <c r="BB2" s="52">
        <v>2016</v>
      </c>
      <c r="BC2" s="52">
        <v>2017</v>
      </c>
      <c r="BD2" s="52">
        <v>2018</v>
      </c>
      <c r="BE2" s="52">
        <v>2019</v>
      </c>
      <c r="BF2" s="52">
        <v>2020</v>
      </c>
      <c r="BG2" s="53">
        <v>2021</v>
      </c>
      <c r="BH2" s="71">
        <v>2014</v>
      </c>
      <c r="BI2" s="52">
        <v>2015</v>
      </c>
      <c r="BJ2" s="52">
        <v>2016</v>
      </c>
      <c r="BK2" s="52">
        <v>2017</v>
      </c>
      <c r="BL2" s="52">
        <v>2018</v>
      </c>
      <c r="BM2" s="52">
        <v>2019</v>
      </c>
      <c r="BN2" s="52">
        <v>2020</v>
      </c>
      <c r="BO2" s="53">
        <v>2021</v>
      </c>
      <c r="BP2" s="71">
        <v>2014</v>
      </c>
      <c r="BQ2" s="52">
        <v>2015</v>
      </c>
      <c r="BR2" s="52">
        <v>2016</v>
      </c>
      <c r="BS2" s="52">
        <v>2017</v>
      </c>
      <c r="BT2" s="52">
        <v>2018</v>
      </c>
      <c r="BU2" s="52">
        <v>2019</v>
      </c>
      <c r="BV2" s="52">
        <v>2020</v>
      </c>
      <c r="BW2" s="75">
        <v>2021</v>
      </c>
      <c r="BX2" s="72">
        <v>2014</v>
      </c>
      <c r="BY2" s="73">
        <v>2015</v>
      </c>
      <c r="BZ2" s="73">
        <v>2016</v>
      </c>
      <c r="CA2" s="73">
        <v>2017</v>
      </c>
      <c r="CB2" s="73">
        <v>2018</v>
      </c>
      <c r="CC2" s="73">
        <v>2019</v>
      </c>
      <c r="CD2" s="73">
        <v>2020</v>
      </c>
      <c r="CE2" s="74">
        <v>2021</v>
      </c>
      <c r="CG2" s="87"/>
      <c r="CH2" s="162" t="s">
        <v>101</v>
      </c>
      <c r="CI2" s="163" t="s">
        <v>102</v>
      </c>
      <c r="CJ2" s="163" t="s">
        <v>103</v>
      </c>
      <c r="CK2" s="163" t="s">
        <v>104</v>
      </c>
      <c r="CL2" s="164" t="s">
        <v>105</v>
      </c>
    </row>
    <row r="3" spans="1:90" ht="36" x14ac:dyDescent="0.25">
      <c r="A3" s="37" t="s">
        <v>0</v>
      </c>
      <c r="B3" s="158">
        <v>12.323941710000001</v>
      </c>
      <c r="C3" s="60">
        <f t="shared" ref="C3:C66" si="0">AVERAGE(B3,D3)</f>
        <v>12.96665533</v>
      </c>
      <c r="D3" s="159">
        <v>13.609368949999999</v>
      </c>
      <c r="E3" s="160">
        <v>5.5</v>
      </c>
      <c r="F3" s="160">
        <v>5.0999999999999996</v>
      </c>
      <c r="G3" s="161">
        <v>5.5</v>
      </c>
      <c r="H3" s="161">
        <v>3.6</v>
      </c>
      <c r="I3" s="161">
        <v>4.056063</v>
      </c>
      <c r="J3" s="76">
        <v>0</v>
      </c>
      <c r="K3" s="60">
        <f>C3-$B3</f>
        <v>0.64271361999999854</v>
      </c>
      <c r="L3" s="60">
        <f>D3-$B$3</f>
        <v>1.2854272399999971</v>
      </c>
      <c r="M3" s="60">
        <f>E3-$B$3</f>
        <v>-6.8239417100000015</v>
      </c>
      <c r="N3" s="60">
        <f>F3-$B$3</f>
        <v>-7.2239417100000018</v>
      </c>
      <c r="O3" s="60">
        <f>G3-$B$3</f>
        <v>-6.8239417100000015</v>
      </c>
      <c r="P3" s="60">
        <f t="shared" ref="P3" si="1">H3-$B$3</f>
        <v>-8.7239417100000018</v>
      </c>
      <c r="Q3" s="61">
        <f>I3-$B$3</f>
        <v>-8.2678787100000015</v>
      </c>
      <c r="R3" s="59">
        <f>B3/$B3</f>
        <v>1</v>
      </c>
      <c r="S3" s="60">
        <f>C3/$B$3</f>
        <v>1.0521516277116503</v>
      </c>
      <c r="T3" s="60">
        <f>D3/$B$3</f>
        <v>1.1043032554233005</v>
      </c>
      <c r="U3" s="60">
        <f>E3/$B$3</f>
        <v>0.44628578497228216</v>
      </c>
      <c r="V3" s="60">
        <f>F3/$B$3</f>
        <v>0.413828636974298</v>
      </c>
      <c r="W3" s="60">
        <f>G3/$B$3</f>
        <v>0.44628578497228216</v>
      </c>
      <c r="X3" s="60">
        <f t="shared" ref="X3:Y3" si="2">H3/$B$3</f>
        <v>0.29211433198185743</v>
      </c>
      <c r="Y3" s="60">
        <f t="shared" si="2"/>
        <v>0.32912059270036903</v>
      </c>
      <c r="Z3" s="76">
        <f>R3*100</f>
        <v>100</v>
      </c>
      <c r="AA3" s="60">
        <f>S3*100</f>
        <v>105.21516277116503</v>
      </c>
      <c r="AB3" s="60">
        <f>T3*100</f>
        <v>110.43032554233005</v>
      </c>
      <c r="AC3" s="60">
        <f>U3*100</f>
        <v>44.628578497228219</v>
      </c>
      <c r="AD3" s="60">
        <f t="shared" ref="AA3:AG18" si="3">V3*100</f>
        <v>41.382863697429798</v>
      </c>
      <c r="AE3" s="60">
        <f t="shared" si="3"/>
        <v>44.628578497228219</v>
      </c>
      <c r="AF3" s="60">
        <f t="shared" si="3"/>
        <v>29.211433198185745</v>
      </c>
      <c r="AG3" s="77">
        <f>Y3*100</f>
        <v>32.912059270036906</v>
      </c>
      <c r="AH3" s="76">
        <f>Z3-100</f>
        <v>0</v>
      </c>
      <c r="AI3" s="60">
        <f>AA3-100</f>
        <v>5.2151627711650264</v>
      </c>
      <c r="AJ3" s="60">
        <f>AB3-100</f>
        <v>10.430325542330053</v>
      </c>
      <c r="AK3" s="60">
        <f>AC3-100</f>
        <v>-55.371421502771781</v>
      </c>
      <c r="AL3" s="60">
        <f t="shared" ref="AL3:AO18" si="4">AD3-100</f>
        <v>-58.617136302570202</v>
      </c>
      <c r="AM3" s="60">
        <f t="shared" si="4"/>
        <v>-55.371421502771781</v>
      </c>
      <c r="AN3" s="60">
        <f t="shared" si="4"/>
        <v>-70.788566801814255</v>
      </c>
      <c r="AO3" s="61">
        <f t="shared" si="4"/>
        <v>-67.087940729963094</v>
      </c>
      <c r="AQ3" s="37" t="s">
        <v>0</v>
      </c>
      <c r="AR3" s="158">
        <v>12.323941710000001</v>
      </c>
      <c r="AS3" s="60">
        <f t="shared" ref="AS3:AS66" si="5">AVERAGE(AR3,AT3)</f>
        <v>12.96665533</v>
      </c>
      <c r="AT3" s="159">
        <v>13.609368949999999</v>
      </c>
      <c r="AU3" s="160">
        <v>5.5</v>
      </c>
      <c r="AV3" s="160">
        <v>5.0999999999999996</v>
      </c>
      <c r="AW3" s="161">
        <v>5.5</v>
      </c>
      <c r="AX3" s="161">
        <v>3.6</v>
      </c>
      <c r="AY3" s="161">
        <v>4.056063</v>
      </c>
      <c r="AZ3" s="76">
        <v>0</v>
      </c>
      <c r="BA3" s="60">
        <f>AS3-AR3</f>
        <v>0.64271361999999854</v>
      </c>
      <c r="BB3" s="60">
        <f>AT3-AS3</f>
        <v>0.64271361999999854</v>
      </c>
      <c r="BC3" s="60">
        <f>AU3-AT3</f>
        <v>-8.1093689499999986</v>
      </c>
      <c r="BD3" s="60">
        <f>AV3-AU3</f>
        <v>-0.40000000000000036</v>
      </c>
      <c r="BE3" s="60">
        <f>AW3-AV3</f>
        <v>0.40000000000000036</v>
      </c>
      <c r="BF3" s="60">
        <f t="shared" ref="BE3:BG18" si="6">AX3-AW3</f>
        <v>-1.9</v>
      </c>
      <c r="BG3" s="60">
        <f t="shared" si="6"/>
        <v>0.45606299999999989</v>
      </c>
      <c r="BH3" s="59">
        <f>AR3/$B3</f>
        <v>1</v>
      </c>
      <c r="BI3" s="60">
        <f>AS3/AR3</f>
        <v>1.0521516277116503</v>
      </c>
      <c r="BJ3" s="60">
        <f>AT3/AS3</f>
        <v>1.0495666464206077</v>
      </c>
      <c r="BK3" s="60">
        <f>AU3/AT3</f>
        <v>0.40413335990865329</v>
      </c>
      <c r="BL3" s="60">
        <f>AV3/AU3</f>
        <v>0.92727272727272725</v>
      </c>
      <c r="BM3" s="60">
        <f>AW3/AV3</f>
        <v>1.0784313725490198</v>
      </c>
      <c r="BN3" s="60">
        <f t="shared" ref="BN3:BO18" si="7">AX3/AW3</f>
        <v>0.65454545454545454</v>
      </c>
      <c r="BO3" s="60">
        <f t="shared" si="7"/>
        <v>1.1266841666666667</v>
      </c>
      <c r="BP3" s="76">
        <f>BH3*100</f>
        <v>100</v>
      </c>
      <c r="BQ3" s="60">
        <f>BI3*100</f>
        <v>105.21516277116503</v>
      </c>
      <c r="BR3" s="60">
        <f>BJ3*100</f>
        <v>104.95666464206077</v>
      </c>
      <c r="BS3" s="60">
        <f t="shared" ref="BR3:BW18" si="8">BK3*100</f>
        <v>40.413335990865328</v>
      </c>
      <c r="BT3" s="60">
        <f t="shared" si="8"/>
        <v>92.72727272727272</v>
      </c>
      <c r="BU3" s="60">
        <f t="shared" si="8"/>
        <v>107.84313725490198</v>
      </c>
      <c r="BV3" s="60">
        <f t="shared" si="8"/>
        <v>65.454545454545453</v>
      </c>
      <c r="BW3" s="60">
        <f t="shared" si="8"/>
        <v>112.66841666666667</v>
      </c>
      <c r="BX3" s="76">
        <f>BP3-100</f>
        <v>0</v>
      </c>
      <c r="BY3" s="60">
        <f>BQ3-100</f>
        <v>5.2151627711650264</v>
      </c>
      <c r="BZ3" s="60">
        <f>BR3-100</f>
        <v>4.9566646420607725</v>
      </c>
      <c r="CA3" s="60">
        <f>BS3-100</f>
        <v>-59.586664009134672</v>
      </c>
      <c r="CB3" s="60">
        <f t="shared" ref="CB3:CE66" si="9">BT3-100</f>
        <v>-7.2727272727272805</v>
      </c>
      <c r="CC3" s="60">
        <f t="shared" si="9"/>
        <v>7.8431372549019756</v>
      </c>
      <c r="CD3" s="60">
        <f t="shared" si="9"/>
        <v>-34.545454545454547</v>
      </c>
      <c r="CE3" s="61">
        <f t="shared" si="9"/>
        <v>12.668416666666673</v>
      </c>
      <c r="CG3" s="88" t="s">
        <v>0</v>
      </c>
      <c r="CH3" s="135">
        <f>SUM(B3:I3)/8</f>
        <v>7.8320036237500004</v>
      </c>
      <c r="CI3" s="136">
        <f>Q3/7</f>
        <v>-1.1811255300000003</v>
      </c>
      <c r="CJ3" s="136">
        <f>Y3^(1/7)</f>
        <v>0.85319975555573735</v>
      </c>
      <c r="CK3" s="136">
        <f>CJ3*100</f>
        <v>85.319975555573734</v>
      </c>
      <c r="CL3" s="137">
        <f>CK3-100</f>
        <v>-14.680024444426266</v>
      </c>
    </row>
    <row r="4" spans="1:90" ht="24" x14ac:dyDescent="0.25">
      <c r="A4" s="37" t="s">
        <v>1</v>
      </c>
      <c r="B4" s="158">
        <v>4.5611603199999999</v>
      </c>
      <c r="C4" s="60">
        <f t="shared" si="0"/>
        <v>5.7886022150000001</v>
      </c>
      <c r="D4" s="159">
        <v>7.0160441100000002</v>
      </c>
      <c r="E4" s="160">
        <v>3</v>
      </c>
      <c r="F4" s="160">
        <v>1.7</v>
      </c>
      <c r="G4" s="161">
        <v>3.5</v>
      </c>
      <c r="H4" s="161">
        <v>3.9</v>
      </c>
      <c r="I4" s="161">
        <v>3.8544209999999999</v>
      </c>
      <c r="J4" s="76">
        <f>B4-B4</f>
        <v>0</v>
      </c>
      <c r="K4" s="60">
        <f>C4-$B$4</f>
        <v>1.2274418950000001</v>
      </c>
      <c r="L4" s="60">
        <f>D4-$B$4</f>
        <v>2.4548837900000002</v>
      </c>
      <c r="M4" s="60">
        <f t="shared" ref="M4:Q4" si="10">E4-$B$4</f>
        <v>-1.5611603199999999</v>
      </c>
      <c r="N4" s="60">
        <f t="shared" si="10"/>
        <v>-2.8611603199999998</v>
      </c>
      <c r="O4" s="60">
        <f t="shared" si="10"/>
        <v>-1.0611603199999999</v>
      </c>
      <c r="P4" s="60">
        <f t="shared" si="10"/>
        <v>-0.66116032000000002</v>
      </c>
      <c r="Q4" s="61">
        <f t="shared" si="10"/>
        <v>-0.70673932000000006</v>
      </c>
      <c r="R4" s="59">
        <f t="shared" ref="R4:Y46" si="11">B4/$B4</f>
        <v>1</v>
      </c>
      <c r="S4" s="60">
        <f>C4/$B4</f>
        <v>1.2691073781418847</v>
      </c>
      <c r="T4" s="60">
        <f>D4/$B4</f>
        <v>1.5382147562837696</v>
      </c>
      <c r="U4" s="60">
        <f t="shared" ref="U4:Y19" si="12">E4/$B4</f>
        <v>0.65772737407309556</v>
      </c>
      <c r="V4" s="60">
        <f>F4/$B4</f>
        <v>0.37271217864142075</v>
      </c>
      <c r="W4" s="60">
        <f t="shared" si="12"/>
        <v>0.76734860308527808</v>
      </c>
      <c r="X4" s="60">
        <f t="shared" si="12"/>
        <v>0.85504558629502414</v>
      </c>
      <c r="Y4" s="60">
        <f t="shared" si="12"/>
        <v>0.84505273430073158</v>
      </c>
      <c r="Z4" s="76">
        <f t="shared" ref="Z4:AG48" si="13">R4*100</f>
        <v>100</v>
      </c>
      <c r="AA4" s="60">
        <f t="shared" si="3"/>
        <v>126.91073781418847</v>
      </c>
      <c r="AB4" s="60">
        <f t="shared" si="3"/>
        <v>153.82147562837696</v>
      </c>
      <c r="AC4" s="60">
        <f t="shared" si="3"/>
        <v>65.772737407309563</v>
      </c>
      <c r="AD4" s="60">
        <f t="shared" si="3"/>
        <v>37.271217864142073</v>
      </c>
      <c r="AE4" s="60">
        <f t="shared" si="3"/>
        <v>76.734860308527814</v>
      </c>
      <c r="AF4" s="60">
        <f t="shared" si="3"/>
        <v>85.504558629502412</v>
      </c>
      <c r="AG4" s="77">
        <f t="shared" si="3"/>
        <v>84.50527343007316</v>
      </c>
      <c r="AH4" s="76">
        <f t="shared" ref="AH4:AO43" si="14">Z4-100</f>
        <v>0</v>
      </c>
      <c r="AI4" s="60">
        <f t="shared" si="14"/>
        <v>26.910737814188465</v>
      </c>
      <c r="AJ4" s="60">
        <f t="shared" si="14"/>
        <v>53.821475628376959</v>
      </c>
      <c r="AK4" s="60">
        <f t="shared" si="14"/>
        <v>-34.227262592690437</v>
      </c>
      <c r="AL4" s="60">
        <f t="shared" si="4"/>
        <v>-62.728782135857927</v>
      </c>
      <c r="AM4" s="60">
        <f t="shared" si="4"/>
        <v>-23.265139691472186</v>
      </c>
      <c r="AN4" s="60">
        <f t="shared" si="4"/>
        <v>-14.495441370497588</v>
      </c>
      <c r="AO4" s="61">
        <f t="shared" si="4"/>
        <v>-15.49472656992684</v>
      </c>
      <c r="AQ4" s="37" t="s">
        <v>1</v>
      </c>
      <c r="AR4" s="158">
        <v>4.5611603199999999</v>
      </c>
      <c r="AS4" s="60">
        <f t="shared" si="5"/>
        <v>5.7886022150000001</v>
      </c>
      <c r="AT4" s="159">
        <v>7.0160441100000002</v>
      </c>
      <c r="AU4" s="160">
        <v>3</v>
      </c>
      <c r="AV4" s="160">
        <v>1.7</v>
      </c>
      <c r="AW4" s="161">
        <v>3.5</v>
      </c>
      <c r="AX4" s="161">
        <v>3.9</v>
      </c>
      <c r="AY4" s="161">
        <v>3.8544209999999999</v>
      </c>
      <c r="AZ4" s="76">
        <v>0</v>
      </c>
      <c r="BA4" s="60">
        <f>AS4-AR4</f>
        <v>1.2274418950000001</v>
      </c>
      <c r="BB4" s="60">
        <f>AT4-AS4</f>
        <v>1.2274418950000001</v>
      </c>
      <c r="BC4" s="60">
        <f>AU4-AT4</f>
        <v>-4.0160441100000002</v>
      </c>
      <c r="BD4" s="60">
        <f t="shared" ref="BB4:BG54" si="15">AV4-AU4</f>
        <v>-1.3</v>
      </c>
      <c r="BE4" s="60">
        <f t="shared" si="6"/>
        <v>1.8</v>
      </c>
      <c r="BF4" s="60">
        <f>AX4-AW4</f>
        <v>0.39999999999999991</v>
      </c>
      <c r="BG4" s="60">
        <f t="shared" si="6"/>
        <v>-4.5579000000000036E-2</v>
      </c>
      <c r="BH4" s="59">
        <f t="shared" ref="BH4:BH67" si="16">AR4/$B4</f>
        <v>1</v>
      </c>
      <c r="BI4" s="60">
        <f>AS4/AR4</f>
        <v>1.2691073781418847</v>
      </c>
      <c r="BJ4" s="60">
        <f>AT4/AS4</f>
        <v>1.2120446092874253</v>
      </c>
      <c r="BK4" s="60">
        <f t="shared" ref="BI4:BO45" si="17">AU4/AT4</f>
        <v>0.42759138240366623</v>
      </c>
      <c r="BL4" s="60">
        <f t="shared" si="17"/>
        <v>0.56666666666666665</v>
      </c>
      <c r="BM4" s="60">
        <f>AW4/AV4</f>
        <v>2.0588235294117649</v>
      </c>
      <c r="BN4" s="60">
        <f t="shared" si="7"/>
        <v>1.1142857142857143</v>
      </c>
      <c r="BO4" s="60">
        <f>AY4/AX4</f>
        <v>0.98831307692307691</v>
      </c>
      <c r="BP4" s="76">
        <f t="shared" ref="BP4:BW47" si="18">BH4*100</f>
        <v>100</v>
      </c>
      <c r="BQ4" s="60">
        <f t="shared" si="18"/>
        <v>126.91073781418847</v>
      </c>
      <c r="BR4" s="60">
        <f>BJ4*100</f>
        <v>121.20446092874253</v>
      </c>
      <c r="BS4" s="60">
        <f t="shared" si="8"/>
        <v>42.759138240366624</v>
      </c>
      <c r="BT4" s="60">
        <f t="shared" si="8"/>
        <v>56.666666666666664</v>
      </c>
      <c r="BU4" s="60">
        <f t="shared" si="8"/>
        <v>205.88235294117649</v>
      </c>
      <c r="BV4" s="60">
        <f t="shared" si="8"/>
        <v>111.42857142857143</v>
      </c>
      <c r="BW4" s="60">
        <f t="shared" si="8"/>
        <v>98.831307692307689</v>
      </c>
      <c r="BX4" s="76">
        <f t="shared" ref="BX4:CA67" si="19">BP4-100</f>
        <v>0</v>
      </c>
      <c r="BY4" s="60">
        <f t="shared" si="19"/>
        <v>26.910737814188465</v>
      </c>
      <c r="BZ4" s="60">
        <f>BR4-100</f>
        <v>21.204460928742535</v>
      </c>
      <c r="CA4" s="60">
        <f t="shared" si="19"/>
        <v>-57.240861759633376</v>
      </c>
      <c r="CB4" s="60">
        <f t="shared" si="9"/>
        <v>-43.333333333333336</v>
      </c>
      <c r="CC4" s="60">
        <f t="shared" si="9"/>
        <v>105.88235294117649</v>
      </c>
      <c r="CD4" s="60">
        <f t="shared" si="9"/>
        <v>11.428571428571431</v>
      </c>
      <c r="CE4" s="61">
        <f t="shared" si="9"/>
        <v>-1.1686923076923108</v>
      </c>
      <c r="CG4" s="88" t="s">
        <v>1</v>
      </c>
      <c r="CH4" s="138">
        <f t="shared" ref="CH4:CH67" si="20">SUM(B4:I4)/8</f>
        <v>4.1650284556249995</v>
      </c>
      <c r="CI4" s="139">
        <f>Q4/7</f>
        <v>-0.10096276000000001</v>
      </c>
      <c r="CJ4" s="139">
        <f t="shared" ref="CJ4:CJ67" si="21">Y4^(1/7)</f>
        <v>0.97623602559476874</v>
      </c>
      <c r="CK4" s="139">
        <f t="shared" ref="CK4:CK67" si="22">CJ4*100</f>
        <v>97.623602559476879</v>
      </c>
      <c r="CL4" s="140">
        <f t="shared" ref="CL4:CL67" si="23">CK4-100</f>
        <v>-2.376397440523121</v>
      </c>
    </row>
    <row r="5" spans="1:90" ht="36" x14ac:dyDescent="0.25">
      <c r="A5" s="37" t="s">
        <v>2</v>
      </c>
      <c r="B5" s="158">
        <v>5.8418559999999999</v>
      </c>
      <c r="C5" s="60">
        <f t="shared" si="0"/>
        <v>8.1821677749999999</v>
      </c>
      <c r="D5" s="159">
        <v>10.52247955</v>
      </c>
      <c r="E5" s="160">
        <v>2.4</v>
      </c>
      <c r="F5" s="160">
        <v>3.7</v>
      </c>
      <c r="G5" s="161">
        <v>3</v>
      </c>
      <c r="H5" s="161">
        <v>5.7</v>
      </c>
      <c r="I5" s="161">
        <v>6.3275709999999998</v>
      </c>
      <c r="J5" s="76">
        <f t="shared" ref="J5:J68" si="24">B5-B5</f>
        <v>0</v>
      </c>
      <c r="K5" s="60">
        <f t="shared" ref="K5:P5" si="25">C5-$B$5</f>
        <v>2.340311775</v>
      </c>
      <c r="L5" s="60">
        <f t="shared" si="25"/>
        <v>4.68062355</v>
      </c>
      <c r="M5" s="60">
        <f t="shared" si="25"/>
        <v>-3.441856</v>
      </c>
      <c r="N5" s="60">
        <f t="shared" si="25"/>
        <v>-2.1418559999999998</v>
      </c>
      <c r="O5" s="60">
        <f t="shared" si="25"/>
        <v>-2.8418559999999999</v>
      </c>
      <c r="P5" s="60">
        <f t="shared" si="25"/>
        <v>-0.14185599999999976</v>
      </c>
      <c r="Q5" s="61">
        <f t="shared" ref="Q5" si="26">I5-$B$5</f>
        <v>0.4857149999999999</v>
      </c>
      <c r="R5" s="59">
        <f t="shared" si="11"/>
        <v>1</v>
      </c>
      <c r="S5" s="60">
        <f t="shared" si="11"/>
        <v>1.4006110001684395</v>
      </c>
      <c r="T5" s="60">
        <f t="shared" si="11"/>
        <v>1.8012220003368793</v>
      </c>
      <c r="U5" s="60">
        <f t="shared" si="12"/>
        <v>0.41082833948662889</v>
      </c>
      <c r="V5" s="60">
        <f>F5/$B5</f>
        <v>0.63336035670855295</v>
      </c>
      <c r="W5" s="60">
        <f t="shared" si="12"/>
        <v>0.51353542435828614</v>
      </c>
      <c r="X5" s="60">
        <f t="shared" si="12"/>
        <v>0.97571730628074371</v>
      </c>
      <c r="Y5" s="60">
        <f t="shared" si="12"/>
        <v>1.0831439528807283</v>
      </c>
      <c r="Z5" s="76">
        <f t="shared" si="13"/>
        <v>100</v>
      </c>
      <c r="AA5" s="60">
        <f t="shared" si="3"/>
        <v>140.06110001684397</v>
      </c>
      <c r="AB5" s="60">
        <f t="shared" si="3"/>
        <v>180.12220003368793</v>
      </c>
      <c r="AC5" s="60">
        <f t="shared" si="3"/>
        <v>41.082833948662888</v>
      </c>
      <c r="AD5" s="60">
        <f t="shared" si="3"/>
        <v>63.336035670855296</v>
      </c>
      <c r="AE5" s="60">
        <f t="shared" si="3"/>
        <v>51.353542435828615</v>
      </c>
      <c r="AF5" s="60">
        <f t="shared" si="3"/>
        <v>97.571730628074377</v>
      </c>
      <c r="AG5" s="77">
        <f t="shared" si="3"/>
        <v>108.31439528807283</v>
      </c>
      <c r="AH5" s="76">
        <f t="shared" si="14"/>
        <v>0</v>
      </c>
      <c r="AI5" s="60">
        <f t="shared" si="14"/>
        <v>40.061100016843966</v>
      </c>
      <c r="AJ5" s="60">
        <f t="shared" si="14"/>
        <v>80.122200033687932</v>
      </c>
      <c r="AK5" s="60">
        <f t="shared" si="14"/>
        <v>-58.917166051337112</v>
      </c>
      <c r="AL5" s="60">
        <f t="shared" si="4"/>
        <v>-36.663964329144704</v>
      </c>
      <c r="AM5" s="60">
        <f t="shared" si="4"/>
        <v>-48.646457564171385</v>
      </c>
      <c r="AN5" s="60">
        <f t="shared" si="4"/>
        <v>-2.428269371925623</v>
      </c>
      <c r="AO5" s="61">
        <f t="shared" si="4"/>
        <v>8.3143952880728307</v>
      </c>
      <c r="AQ5" s="37" t="s">
        <v>2</v>
      </c>
      <c r="AR5" s="158">
        <v>5.8418559999999999</v>
      </c>
      <c r="AS5" s="60">
        <f t="shared" si="5"/>
        <v>8.1821677749999999</v>
      </c>
      <c r="AT5" s="159">
        <v>10.52247955</v>
      </c>
      <c r="AU5" s="160">
        <v>2.4</v>
      </c>
      <c r="AV5" s="160">
        <v>3.7</v>
      </c>
      <c r="AW5" s="161">
        <v>3</v>
      </c>
      <c r="AX5" s="161">
        <v>5.7</v>
      </c>
      <c r="AY5" s="161">
        <v>6.3275709999999998</v>
      </c>
      <c r="AZ5" s="76">
        <v>0</v>
      </c>
      <c r="BA5" s="60">
        <f t="shared" ref="BA5:BC67" si="27">AS5-AR5</f>
        <v>2.340311775</v>
      </c>
      <c r="BB5" s="60">
        <f>AT5-AS5</f>
        <v>2.340311775</v>
      </c>
      <c r="BC5" s="60">
        <f t="shared" si="15"/>
        <v>-8.1224795499999995</v>
      </c>
      <c r="BD5" s="60">
        <f t="shared" si="15"/>
        <v>1.3000000000000003</v>
      </c>
      <c r="BE5" s="60">
        <f t="shared" si="6"/>
        <v>-0.70000000000000018</v>
      </c>
      <c r="BF5" s="60">
        <f t="shared" si="6"/>
        <v>2.7</v>
      </c>
      <c r="BG5" s="60">
        <f t="shared" si="6"/>
        <v>0.62757099999999966</v>
      </c>
      <c r="BH5" s="59">
        <f t="shared" si="16"/>
        <v>1</v>
      </c>
      <c r="BI5" s="60">
        <f t="shared" si="17"/>
        <v>1.4006110001684395</v>
      </c>
      <c r="BJ5" s="60">
        <f>AT5/AS5</f>
        <v>1.28602588450345</v>
      </c>
      <c r="BK5" s="60">
        <f>AU5/AT5</f>
        <v>0.22808312324066241</v>
      </c>
      <c r="BL5" s="60">
        <f>AV5/AU5</f>
        <v>1.5416666666666667</v>
      </c>
      <c r="BM5" s="60">
        <f t="shared" si="17"/>
        <v>0.81081081081081074</v>
      </c>
      <c r="BN5" s="60">
        <f t="shared" si="7"/>
        <v>1.9000000000000001</v>
      </c>
      <c r="BO5" s="60">
        <f t="shared" si="7"/>
        <v>1.1101001754385964</v>
      </c>
      <c r="BP5" s="76">
        <f t="shared" si="18"/>
        <v>100</v>
      </c>
      <c r="BQ5" s="60">
        <f t="shared" si="18"/>
        <v>140.06110001684397</v>
      </c>
      <c r="BR5" s="60">
        <f t="shared" si="8"/>
        <v>128.602588450345</v>
      </c>
      <c r="BS5" s="60">
        <f t="shared" si="8"/>
        <v>22.80831232406624</v>
      </c>
      <c r="BT5" s="60">
        <f t="shared" si="8"/>
        <v>154.16666666666669</v>
      </c>
      <c r="BU5" s="60">
        <f t="shared" si="8"/>
        <v>81.081081081081081</v>
      </c>
      <c r="BV5" s="60">
        <f t="shared" si="8"/>
        <v>190</v>
      </c>
      <c r="BW5" s="60">
        <f t="shared" si="8"/>
        <v>111.01001754385965</v>
      </c>
      <c r="BX5" s="76">
        <f t="shared" si="19"/>
        <v>0</v>
      </c>
      <c r="BY5" s="60">
        <f t="shared" si="19"/>
        <v>40.061100016843966</v>
      </c>
      <c r="BZ5" s="60">
        <f t="shared" si="19"/>
        <v>28.602588450344996</v>
      </c>
      <c r="CA5" s="60">
        <f t="shared" si="19"/>
        <v>-77.191687675933764</v>
      </c>
      <c r="CB5" s="60">
        <f t="shared" si="9"/>
        <v>54.166666666666686</v>
      </c>
      <c r="CC5" s="60">
        <f t="shared" si="9"/>
        <v>-18.918918918918919</v>
      </c>
      <c r="CD5" s="60">
        <f t="shared" si="9"/>
        <v>90</v>
      </c>
      <c r="CE5" s="61">
        <f t="shared" si="9"/>
        <v>11.010017543859647</v>
      </c>
      <c r="CG5" s="88" t="s">
        <v>2</v>
      </c>
      <c r="CH5" s="138">
        <f t="shared" si="20"/>
        <v>5.7092592906249999</v>
      </c>
      <c r="CI5" s="139">
        <f>Q5/7</f>
        <v>6.9387857142857126E-2</v>
      </c>
      <c r="CJ5" s="139">
        <f t="shared" si="21"/>
        <v>1.0114750359515194</v>
      </c>
      <c r="CK5" s="139">
        <f t="shared" si="22"/>
        <v>101.14750359515195</v>
      </c>
      <c r="CL5" s="140">
        <f t="shared" si="23"/>
        <v>1.1475035951519459</v>
      </c>
    </row>
    <row r="6" spans="1:90" ht="36" x14ac:dyDescent="0.25">
      <c r="A6" s="37" t="s">
        <v>3</v>
      </c>
      <c r="B6" s="158">
        <v>31.376156089999998</v>
      </c>
      <c r="C6" s="60">
        <f t="shared" si="0"/>
        <v>36.197872430000004</v>
      </c>
      <c r="D6" s="159">
        <v>41.019588770000006</v>
      </c>
      <c r="E6" s="160">
        <v>18.5</v>
      </c>
      <c r="F6" s="160">
        <v>11.6</v>
      </c>
      <c r="G6" s="161">
        <v>9.8000000000000007</v>
      </c>
      <c r="H6" s="161">
        <v>10.1</v>
      </c>
      <c r="I6" s="161">
        <v>15.428232</v>
      </c>
      <c r="J6" s="76">
        <f t="shared" si="24"/>
        <v>0</v>
      </c>
      <c r="K6" s="60">
        <f>C6-$B$6</f>
        <v>4.8217163400000054</v>
      </c>
      <c r="L6" s="60">
        <f t="shared" ref="L6:Q6" si="28">D6-$B$6</f>
        <v>9.6434326800000072</v>
      </c>
      <c r="M6" s="60">
        <f t="shared" si="28"/>
        <v>-12.876156089999998</v>
      </c>
      <c r="N6" s="60">
        <f t="shared" si="28"/>
        <v>-19.776156090000001</v>
      </c>
      <c r="O6" s="60">
        <f t="shared" si="28"/>
        <v>-21.576156089999998</v>
      </c>
      <c r="P6" s="60">
        <f t="shared" si="28"/>
        <v>-21.276156090000001</v>
      </c>
      <c r="Q6" s="61">
        <f t="shared" si="28"/>
        <v>-15.947924089999999</v>
      </c>
      <c r="R6" s="59">
        <f>B6/$B6</f>
        <v>1</v>
      </c>
      <c r="S6" s="60">
        <f>C6/$B6</f>
        <v>1.1536745395506478</v>
      </c>
      <c r="T6" s="60">
        <f t="shared" si="11"/>
        <v>1.3073490791012956</v>
      </c>
      <c r="U6" s="60">
        <f t="shared" si="12"/>
        <v>0.58961970825662091</v>
      </c>
      <c r="V6" s="60">
        <f t="shared" si="12"/>
        <v>0.36970749274469206</v>
      </c>
      <c r="W6" s="60">
        <f>G6/$B6</f>
        <v>0.31233908869810195</v>
      </c>
      <c r="X6" s="60">
        <f t="shared" si="12"/>
        <v>0.32190048937253357</v>
      </c>
      <c r="Y6" s="60">
        <f t="shared" si="12"/>
        <v>0.4917183595002953</v>
      </c>
      <c r="Z6" s="76">
        <f t="shared" si="13"/>
        <v>100</v>
      </c>
      <c r="AA6" s="60">
        <f t="shared" si="3"/>
        <v>115.36745395506478</v>
      </c>
      <c r="AB6" s="60">
        <f t="shared" si="3"/>
        <v>130.73490791012955</v>
      </c>
      <c r="AC6" s="60">
        <f t="shared" si="3"/>
        <v>58.961970825662092</v>
      </c>
      <c r="AD6" s="60">
        <f t="shared" si="3"/>
        <v>36.970749274469206</v>
      </c>
      <c r="AE6" s="60">
        <f t="shared" si="3"/>
        <v>31.233908869810197</v>
      </c>
      <c r="AF6" s="60">
        <f t="shared" si="3"/>
        <v>32.190048937253358</v>
      </c>
      <c r="AG6" s="77">
        <f t="shared" si="3"/>
        <v>49.171835950029532</v>
      </c>
      <c r="AH6" s="76">
        <f t="shared" si="14"/>
        <v>0</v>
      </c>
      <c r="AI6" s="60">
        <f t="shared" si="14"/>
        <v>15.367453955064775</v>
      </c>
      <c r="AJ6" s="60">
        <f t="shared" si="14"/>
        <v>30.73490791012955</v>
      </c>
      <c r="AK6" s="60">
        <f>AC6-100</f>
        <v>-41.038029174337908</v>
      </c>
      <c r="AL6" s="60">
        <f t="shared" si="4"/>
        <v>-63.029250725530794</v>
      </c>
      <c r="AM6" s="60">
        <f t="shared" si="4"/>
        <v>-68.766091130189807</v>
      </c>
      <c r="AN6" s="60">
        <f t="shared" si="4"/>
        <v>-67.809951062746649</v>
      </c>
      <c r="AO6" s="61">
        <f t="shared" si="4"/>
        <v>-50.828164049970468</v>
      </c>
      <c r="AQ6" s="37" t="s">
        <v>3</v>
      </c>
      <c r="AR6" s="158">
        <v>31.376156089999998</v>
      </c>
      <c r="AS6" s="60">
        <f t="shared" si="5"/>
        <v>36.197872430000004</v>
      </c>
      <c r="AT6" s="159">
        <v>41.019588770000006</v>
      </c>
      <c r="AU6" s="160">
        <v>18.5</v>
      </c>
      <c r="AV6" s="160">
        <v>11.6</v>
      </c>
      <c r="AW6" s="161">
        <v>9.8000000000000007</v>
      </c>
      <c r="AX6" s="161">
        <v>10.1</v>
      </c>
      <c r="AY6" s="161">
        <v>15.428232</v>
      </c>
      <c r="AZ6" s="76">
        <v>0</v>
      </c>
      <c r="BA6" s="60">
        <f t="shared" si="27"/>
        <v>4.8217163400000054</v>
      </c>
      <c r="BB6" s="60">
        <f t="shared" si="15"/>
        <v>4.8217163400000018</v>
      </c>
      <c r="BC6" s="60">
        <f>AU6-AT6</f>
        <v>-22.519588770000006</v>
      </c>
      <c r="BD6" s="60">
        <f t="shared" si="15"/>
        <v>-6.9</v>
      </c>
      <c r="BE6" s="60">
        <f>AW6-AV6</f>
        <v>-1.7999999999999989</v>
      </c>
      <c r="BF6" s="60">
        <f t="shared" si="6"/>
        <v>0.29999999999999893</v>
      </c>
      <c r="BG6" s="60">
        <f t="shared" si="6"/>
        <v>5.3282319999999999</v>
      </c>
      <c r="BH6" s="59">
        <f t="shared" si="16"/>
        <v>1</v>
      </c>
      <c r="BI6" s="60">
        <f t="shared" si="17"/>
        <v>1.1536745395506478</v>
      </c>
      <c r="BJ6" s="60">
        <f t="shared" si="17"/>
        <v>1.1332044127544874</v>
      </c>
      <c r="BK6" s="60">
        <f t="shared" si="17"/>
        <v>0.45100403379787463</v>
      </c>
      <c r="BL6" s="60">
        <f t="shared" si="17"/>
        <v>0.62702702702702706</v>
      </c>
      <c r="BM6" s="60">
        <f t="shared" si="17"/>
        <v>0.84482758620689669</v>
      </c>
      <c r="BN6" s="60">
        <f t="shared" si="7"/>
        <v>1.0306122448979591</v>
      </c>
      <c r="BO6" s="60">
        <f t="shared" si="7"/>
        <v>1.5275477227722771</v>
      </c>
      <c r="BP6" s="76">
        <f t="shared" si="18"/>
        <v>100</v>
      </c>
      <c r="BQ6" s="60">
        <f t="shared" si="18"/>
        <v>115.36745395506478</v>
      </c>
      <c r="BR6" s="60">
        <f>BJ6*100</f>
        <v>113.32044127544873</v>
      </c>
      <c r="BS6" s="60">
        <f t="shared" si="8"/>
        <v>45.100403379787465</v>
      </c>
      <c r="BT6" s="60">
        <f t="shared" si="8"/>
        <v>62.702702702702709</v>
      </c>
      <c r="BU6" s="60">
        <f t="shared" si="8"/>
        <v>84.482758620689665</v>
      </c>
      <c r="BV6" s="60">
        <f t="shared" si="8"/>
        <v>103.0612244897959</v>
      </c>
      <c r="BW6" s="60">
        <f t="shared" si="8"/>
        <v>152.75477227722772</v>
      </c>
      <c r="BX6" s="76">
        <f t="shared" si="19"/>
        <v>0</v>
      </c>
      <c r="BY6" s="60">
        <f t="shared" si="19"/>
        <v>15.367453955064775</v>
      </c>
      <c r="BZ6" s="60">
        <f t="shared" si="19"/>
        <v>13.320441275448729</v>
      </c>
      <c r="CA6" s="60">
        <f t="shared" si="19"/>
        <v>-54.899596620212535</v>
      </c>
      <c r="CB6" s="60">
        <f t="shared" si="9"/>
        <v>-37.297297297297291</v>
      </c>
      <c r="CC6" s="60">
        <f t="shared" si="9"/>
        <v>-15.517241379310335</v>
      </c>
      <c r="CD6" s="60">
        <f t="shared" si="9"/>
        <v>3.0612244897959044</v>
      </c>
      <c r="CE6" s="61">
        <f t="shared" si="9"/>
        <v>52.754772277227715</v>
      </c>
      <c r="CG6" s="88" t="s">
        <v>3</v>
      </c>
      <c r="CH6" s="138">
        <f t="shared" si="20"/>
        <v>21.752731161250001</v>
      </c>
      <c r="CI6" s="139">
        <f t="shared" ref="CI6:CI68" si="29">Q6/7</f>
        <v>-2.2782748699999997</v>
      </c>
      <c r="CJ6" s="139">
        <f t="shared" si="21"/>
        <v>0.90356518551541254</v>
      </c>
      <c r="CK6" s="139">
        <f t="shared" si="22"/>
        <v>90.356518551541257</v>
      </c>
      <c r="CL6" s="140">
        <f t="shared" si="23"/>
        <v>-9.6434814484587434</v>
      </c>
    </row>
    <row r="7" spans="1:90" ht="36" x14ac:dyDescent="0.25">
      <c r="A7" s="37" t="s">
        <v>4</v>
      </c>
      <c r="B7" s="158">
        <v>7.584473</v>
      </c>
      <c r="C7" s="60">
        <f t="shared" si="0"/>
        <v>6.8327154999999999</v>
      </c>
      <c r="D7" s="159">
        <v>6.0809579999999999</v>
      </c>
      <c r="E7" s="160">
        <v>0.5</v>
      </c>
      <c r="F7" s="160">
        <v>0.7</v>
      </c>
      <c r="G7" s="161">
        <v>1.7</v>
      </c>
      <c r="H7" s="161">
        <v>1.3</v>
      </c>
      <c r="I7" s="161">
        <v>1.8632329999999999</v>
      </c>
      <c r="J7" s="76">
        <f t="shared" si="24"/>
        <v>0</v>
      </c>
      <c r="K7" s="60">
        <f>C7-$B$7</f>
        <v>-0.75175750000000008</v>
      </c>
      <c r="L7" s="60">
        <f t="shared" ref="L7:Q7" si="30">D7-$B$7</f>
        <v>-1.5035150000000002</v>
      </c>
      <c r="M7" s="60">
        <f>E7-$B$7</f>
        <v>-7.084473</v>
      </c>
      <c r="N7" s="60">
        <f t="shared" si="30"/>
        <v>-6.8844729999999998</v>
      </c>
      <c r="O7" s="60">
        <f t="shared" si="30"/>
        <v>-5.8844729999999998</v>
      </c>
      <c r="P7" s="60">
        <f t="shared" si="30"/>
        <v>-6.2844730000000002</v>
      </c>
      <c r="Q7" s="61">
        <f t="shared" si="30"/>
        <v>-5.7212399999999999</v>
      </c>
      <c r="R7" s="59">
        <f t="shared" si="11"/>
        <v>1</v>
      </c>
      <c r="S7" s="60">
        <f t="shared" si="11"/>
        <v>0.90088203887072971</v>
      </c>
      <c r="T7" s="60">
        <f>D7/$B7</f>
        <v>0.80176407774145941</v>
      </c>
      <c r="U7" s="60">
        <f t="shared" si="12"/>
        <v>6.592415847482086E-2</v>
      </c>
      <c r="V7" s="60">
        <f t="shared" si="12"/>
        <v>9.2293821864749201E-2</v>
      </c>
      <c r="W7" s="60">
        <f t="shared" si="12"/>
        <v>0.22414213881439093</v>
      </c>
      <c r="X7" s="60">
        <f t="shared" si="12"/>
        <v>0.17140281203453425</v>
      </c>
      <c r="Y7" s="60">
        <f t="shared" si="12"/>
        <v>0.24566413513503177</v>
      </c>
      <c r="Z7" s="76">
        <f t="shared" si="13"/>
        <v>100</v>
      </c>
      <c r="AA7" s="60">
        <f t="shared" si="3"/>
        <v>90.088203887072964</v>
      </c>
      <c r="AB7" s="60">
        <f t="shared" si="3"/>
        <v>80.176407774145943</v>
      </c>
      <c r="AC7" s="60">
        <f t="shared" si="3"/>
        <v>6.5924158474820862</v>
      </c>
      <c r="AD7" s="60">
        <f t="shared" si="3"/>
        <v>9.2293821864749201</v>
      </c>
      <c r="AE7" s="60">
        <f t="shared" si="3"/>
        <v>22.414213881439093</v>
      </c>
      <c r="AF7" s="60">
        <f t="shared" si="3"/>
        <v>17.140281203453426</v>
      </c>
      <c r="AG7" s="77">
        <f t="shared" si="3"/>
        <v>24.566413513503178</v>
      </c>
      <c r="AH7" s="76">
        <f t="shared" si="14"/>
        <v>0</v>
      </c>
      <c r="AI7" s="60">
        <f t="shared" si="14"/>
        <v>-9.9117961129270356</v>
      </c>
      <c r="AJ7" s="60">
        <f t="shared" si="14"/>
        <v>-19.823592225854057</v>
      </c>
      <c r="AK7" s="60">
        <f t="shared" si="14"/>
        <v>-93.407584152517913</v>
      </c>
      <c r="AL7" s="60">
        <f t="shared" si="4"/>
        <v>-90.770617813525078</v>
      </c>
      <c r="AM7" s="60">
        <f t="shared" si="4"/>
        <v>-77.585786118560904</v>
      </c>
      <c r="AN7" s="60">
        <f t="shared" si="4"/>
        <v>-82.859718796546574</v>
      </c>
      <c r="AO7" s="61">
        <f t="shared" si="4"/>
        <v>-75.433586486496822</v>
      </c>
      <c r="AQ7" s="37" t="s">
        <v>4</v>
      </c>
      <c r="AR7" s="158">
        <v>7.584473</v>
      </c>
      <c r="AS7" s="60">
        <f t="shared" si="5"/>
        <v>6.8327154999999999</v>
      </c>
      <c r="AT7" s="159">
        <v>6.0809579999999999</v>
      </c>
      <c r="AU7" s="160">
        <v>0.5</v>
      </c>
      <c r="AV7" s="160">
        <v>0.7</v>
      </c>
      <c r="AW7" s="161">
        <v>1.7</v>
      </c>
      <c r="AX7" s="161">
        <v>1.3</v>
      </c>
      <c r="AY7" s="161">
        <v>1.8632329999999999</v>
      </c>
      <c r="AZ7" s="76">
        <v>0</v>
      </c>
      <c r="BA7" s="60">
        <f t="shared" si="27"/>
        <v>-0.75175750000000008</v>
      </c>
      <c r="BB7" s="60">
        <f t="shared" si="15"/>
        <v>-0.75175750000000008</v>
      </c>
      <c r="BC7" s="60">
        <f>AU7-AT7</f>
        <v>-5.5809579999999999</v>
      </c>
      <c r="BD7" s="60">
        <f>AV7-AU7</f>
        <v>0.19999999999999996</v>
      </c>
      <c r="BE7" s="60">
        <f t="shared" si="6"/>
        <v>1</v>
      </c>
      <c r="BF7" s="60">
        <f t="shared" si="6"/>
        <v>-0.39999999999999991</v>
      </c>
      <c r="BG7" s="60">
        <f t="shared" si="6"/>
        <v>0.56323299999999987</v>
      </c>
      <c r="BH7" s="59">
        <f t="shared" si="16"/>
        <v>1</v>
      </c>
      <c r="BI7" s="60">
        <f t="shared" si="17"/>
        <v>0.90088203887072971</v>
      </c>
      <c r="BJ7" s="60">
        <f t="shared" si="17"/>
        <v>0.88997675960604539</v>
      </c>
      <c r="BK7" s="60">
        <f>AU7/AT7</f>
        <v>8.2223886433683641E-2</v>
      </c>
      <c r="BL7" s="60">
        <f>AV7/AU7</f>
        <v>1.4</v>
      </c>
      <c r="BM7" s="60">
        <f>AW7/AV7</f>
        <v>2.4285714285714288</v>
      </c>
      <c r="BN7" s="60">
        <f t="shared" si="7"/>
        <v>0.76470588235294124</v>
      </c>
      <c r="BO7" s="60">
        <f t="shared" si="7"/>
        <v>1.4332561538461537</v>
      </c>
      <c r="BP7" s="76">
        <f t="shared" si="18"/>
        <v>100</v>
      </c>
      <c r="BQ7" s="60">
        <f t="shared" si="18"/>
        <v>90.088203887072964</v>
      </c>
      <c r="BR7" s="60">
        <f t="shared" si="8"/>
        <v>88.997675960604539</v>
      </c>
      <c r="BS7" s="60">
        <f t="shared" si="8"/>
        <v>8.2223886433683635</v>
      </c>
      <c r="BT7" s="60">
        <f t="shared" si="8"/>
        <v>140</v>
      </c>
      <c r="BU7" s="60">
        <f t="shared" si="8"/>
        <v>242.85714285714289</v>
      </c>
      <c r="BV7" s="60">
        <f t="shared" si="8"/>
        <v>76.47058823529413</v>
      </c>
      <c r="BW7" s="60">
        <f t="shared" si="8"/>
        <v>143.32561538461536</v>
      </c>
      <c r="BX7" s="76">
        <f t="shared" si="19"/>
        <v>0</v>
      </c>
      <c r="BY7" s="60">
        <f t="shared" si="19"/>
        <v>-9.9117961129270356</v>
      </c>
      <c r="BZ7" s="60">
        <f t="shared" si="19"/>
        <v>-11.002324039395461</v>
      </c>
      <c r="CA7" s="60">
        <f t="shared" si="19"/>
        <v>-91.777611356631638</v>
      </c>
      <c r="CB7" s="60">
        <f t="shared" si="9"/>
        <v>40</v>
      </c>
      <c r="CC7" s="60">
        <f t="shared" si="9"/>
        <v>142.85714285714289</v>
      </c>
      <c r="CD7" s="60">
        <f t="shared" si="9"/>
        <v>-23.52941176470587</v>
      </c>
      <c r="CE7" s="61">
        <f t="shared" si="9"/>
        <v>43.325615384615361</v>
      </c>
      <c r="CG7" s="88" t="s">
        <v>4</v>
      </c>
      <c r="CH7" s="138">
        <f t="shared" si="20"/>
        <v>3.3201724375000001</v>
      </c>
      <c r="CI7" s="139">
        <f t="shared" si="29"/>
        <v>-0.81731999999999994</v>
      </c>
      <c r="CJ7" s="139">
        <f t="shared" si="21"/>
        <v>0.81828759114570493</v>
      </c>
      <c r="CK7" s="139">
        <f t="shared" si="22"/>
        <v>81.828759114570488</v>
      </c>
      <c r="CL7" s="140">
        <f t="shared" si="23"/>
        <v>-18.171240885429512</v>
      </c>
    </row>
    <row r="8" spans="1:90" ht="24" x14ac:dyDescent="0.25">
      <c r="A8" s="37" t="s">
        <v>5</v>
      </c>
      <c r="B8" s="158">
        <v>3.3071344599999999</v>
      </c>
      <c r="C8" s="60">
        <f t="shared" si="0"/>
        <v>4.0660830800000003</v>
      </c>
      <c r="D8" s="159">
        <v>4.8250317000000003</v>
      </c>
      <c r="E8" s="160">
        <v>2.8</v>
      </c>
      <c r="F8" s="160">
        <v>3.4</v>
      </c>
      <c r="G8" s="161">
        <v>3.1</v>
      </c>
      <c r="H8" s="161">
        <v>4.5999999999999996</v>
      </c>
      <c r="I8" s="161">
        <v>5.2912739999999996</v>
      </c>
      <c r="J8" s="76">
        <f t="shared" si="24"/>
        <v>0</v>
      </c>
      <c r="K8" s="60">
        <f t="shared" ref="K8:Q23" si="31">C8-$B8</f>
        <v>0.75894862000000041</v>
      </c>
      <c r="L8" s="60">
        <f t="shared" si="31"/>
        <v>1.5178972400000004</v>
      </c>
      <c r="M8" s="60">
        <f t="shared" si="31"/>
        <v>-0.50713446000000006</v>
      </c>
      <c r="N8" s="60">
        <f t="shared" si="31"/>
        <v>9.2865540000000024E-2</v>
      </c>
      <c r="O8" s="60">
        <f>G8-$B8</f>
        <v>-0.2071344599999998</v>
      </c>
      <c r="P8" s="60">
        <f t="shared" si="31"/>
        <v>1.2928655399999998</v>
      </c>
      <c r="Q8" s="61">
        <f t="shared" si="31"/>
        <v>1.9841395399999997</v>
      </c>
      <c r="R8" s="59">
        <f t="shared" si="11"/>
        <v>1</v>
      </c>
      <c r="S8" s="60">
        <f t="shared" si="11"/>
        <v>1.2294882863637786</v>
      </c>
      <c r="T8" s="60">
        <f t="shared" si="11"/>
        <v>1.4589765727275572</v>
      </c>
      <c r="U8" s="60">
        <f t="shared" si="12"/>
        <v>0.8466544175527716</v>
      </c>
      <c r="V8" s="60">
        <f>F8/$B8</f>
        <v>1.0280803641712228</v>
      </c>
      <c r="W8" s="60">
        <f t="shared" si="12"/>
        <v>0.93736739086199727</v>
      </c>
      <c r="X8" s="60">
        <f t="shared" si="12"/>
        <v>1.3909322574081249</v>
      </c>
      <c r="Y8" s="60">
        <f t="shared" si="12"/>
        <v>1.5999573237793301</v>
      </c>
      <c r="Z8" s="76">
        <f t="shared" si="13"/>
        <v>100</v>
      </c>
      <c r="AA8" s="60">
        <f t="shared" si="3"/>
        <v>122.94882863637785</v>
      </c>
      <c r="AB8" s="60">
        <f t="shared" si="3"/>
        <v>145.89765727275571</v>
      </c>
      <c r="AC8" s="60">
        <f t="shared" si="3"/>
        <v>84.665441755277158</v>
      </c>
      <c r="AD8" s="60">
        <f t="shared" si="3"/>
        <v>102.80803641712228</v>
      </c>
      <c r="AE8" s="60">
        <f t="shared" si="3"/>
        <v>93.736739086199734</v>
      </c>
      <c r="AF8" s="60">
        <f t="shared" si="3"/>
        <v>139.0932257408125</v>
      </c>
      <c r="AG8" s="77">
        <f t="shared" si="3"/>
        <v>159.995732377933</v>
      </c>
      <c r="AH8" s="76">
        <f t="shared" si="14"/>
        <v>0</v>
      </c>
      <c r="AI8" s="60">
        <f t="shared" si="14"/>
        <v>22.948828636377854</v>
      </c>
      <c r="AJ8" s="60">
        <f t="shared" si="14"/>
        <v>45.897657272755708</v>
      </c>
      <c r="AK8" s="60">
        <f t="shared" si="14"/>
        <v>-15.334558244722842</v>
      </c>
      <c r="AL8" s="60">
        <f t="shared" si="4"/>
        <v>2.8080364171222811</v>
      </c>
      <c r="AM8" s="60">
        <f t="shared" si="4"/>
        <v>-6.2632609138002664</v>
      </c>
      <c r="AN8" s="60">
        <f t="shared" si="4"/>
        <v>39.0932257408125</v>
      </c>
      <c r="AO8" s="61">
        <f t="shared" si="4"/>
        <v>59.995732377932995</v>
      </c>
      <c r="AQ8" s="37" t="s">
        <v>5</v>
      </c>
      <c r="AR8" s="158">
        <v>3.3071344599999999</v>
      </c>
      <c r="AS8" s="60">
        <f t="shared" si="5"/>
        <v>4.0660830800000003</v>
      </c>
      <c r="AT8" s="159">
        <v>4.8250317000000003</v>
      </c>
      <c r="AU8" s="160">
        <v>2.8</v>
      </c>
      <c r="AV8" s="160">
        <v>3.4</v>
      </c>
      <c r="AW8" s="161">
        <v>3.1</v>
      </c>
      <c r="AX8" s="161">
        <v>4.5999999999999996</v>
      </c>
      <c r="AY8" s="161">
        <v>5.2912739999999996</v>
      </c>
      <c r="AZ8" s="76">
        <v>0</v>
      </c>
      <c r="BA8" s="60">
        <f t="shared" si="27"/>
        <v>0.75894862000000041</v>
      </c>
      <c r="BB8" s="60">
        <f t="shared" si="15"/>
        <v>0.75894861999999996</v>
      </c>
      <c r="BC8" s="60">
        <f t="shared" si="15"/>
        <v>-2.0250317000000004</v>
      </c>
      <c r="BD8" s="60">
        <f t="shared" si="15"/>
        <v>0.60000000000000009</v>
      </c>
      <c r="BE8" s="60">
        <f t="shared" si="6"/>
        <v>-0.29999999999999982</v>
      </c>
      <c r="BF8" s="60">
        <f t="shared" si="6"/>
        <v>1.4999999999999996</v>
      </c>
      <c r="BG8" s="60">
        <f t="shared" si="6"/>
        <v>0.69127399999999994</v>
      </c>
      <c r="BH8" s="59">
        <f t="shared" si="16"/>
        <v>1</v>
      </c>
      <c r="BI8" s="60">
        <f t="shared" si="17"/>
        <v>1.2294882863637786</v>
      </c>
      <c r="BJ8" s="60">
        <f t="shared" si="17"/>
        <v>1.1866534955306423</v>
      </c>
      <c r="BK8" s="60">
        <f t="shared" si="17"/>
        <v>0.58030706824164491</v>
      </c>
      <c r="BL8" s="60">
        <f t="shared" si="17"/>
        <v>1.2142857142857144</v>
      </c>
      <c r="BM8" s="60">
        <f t="shared" si="17"/>
        <v>0.91176470588235303</v>
      </c>
      <c r="BN8" s="60">
        <f t="shared" si="7"/>
        <v>1.4838709677419353</v>
      </c>
      <c r="BO8" s="60">
        <f t="shared" si="7"/>
        <v>1.1502769565217392</v>
      </c>
      <c r="BP8" s="76">
        <f t="shared" si="18"/>
        <v>100</v>
      </c>
      <c r="BQ8" s="60">
        <f t="shared" si="18"/>
        <v>122.94882863637785</v>
      </c>
      <c r="BR8" s="60">
        <f t="shared" si="8"/>
        <v>118.66534955306423</v>
      </c>
      <c r="BS8" s="60">
        <f t="shared" si="8"/>
        <v>58.03070682416449</v>
      </c>
      <c r="BT8" s="60">
        <f t="shared" si="8"/>
        <v>121.42857142857144</v>
      </c>
      <c r="BU8" s="60">
        <f t="shared" si="8"/>
        <v>91.176470588235304</v>
      </c>
      <c r="BV8" s="60">
        <f t="shared" si="8"/>
        <v>148.38709677419354</v>
      </c>
      <c r="BW8" s="60">
        <f t="shared" si="8"/>
        <v>115.02769565217392</v>
      </c>
      <c r="BX8" s="76">
        <f t="shared" si="19"/>
        <v>0</v>
      </c>
      <c r="BY8" s="60">
        <f t="shared" si="19"/>
        <v>22.948828636377854</v>
      </c>
      <c r="BZ8" s="60">
        <f t="shared" si="19"/>
        <v>18.665349553064232</v>
      </c>
      <c r="CA8" s="60">
        <f t="shared" si="19"/>
        <v>-41.96929317583551</v>
      </c>
      <c r="CB8" s="60">
        <f t="shared" si="9"/>
        <v>21.428571428571445</v>
      </c>
      <c r="CC8" s="60">
        <f t="shared" si="9"/>
        <v>-8.8235294117646959</v>
      </c>
      <c r="CD8" s="60">
        <f t="shared" si="9"/>
        <v>48.387096774193537</v>
      </c>
      <c r="CE8" s="61">
        <f t="shared" si="9"/>
        <v>15.027695652173918</v>
      </c>
      <c r="CG8" s="88" t="s">
        <v>5</v>
      </c>
      <c r="CH8" s="138">
        <f t="shared" si="20"/>
        <v>3.9236904050000003</v>
      </c>
      <c r="CI8" s="139">
        <f t="shared" si="29"/>
        <v>0.28344850571428565</v>
      </c>
      <c r="CJ8" s="139">
        <f t="shared" si="21"/>
        <v>1.0694447250038654</v>
      </c>
      <c r="CK8" s="139">
        <f t="shared" si="22"/>
        <v>106.94447250038654</v>
      </c>
      <c r="CL8" s="140">
        <f t="shared" si="23"/>
        <v>6.9444725003865386</v>
      </c>
    </row>
    <row r="9" spans="1:90" ht="36" x14ac:dyDescent="0.25">
      <c r="A9" s="37" t="s">
        <v>6</v>
      </c>
      <c r="B9" s="158">
        <v>2.8920887999999998</v>
      </c>
      <c r="C9" s="60">
        <f t="shared" si="0"/>
        <v>2.5155116</v>
      </c>
      <c r="D9" s="159">
        <v>2.1389344000000001</v>
      </c>
      <c r="E9" s="160">
        <v>0.8</v>
      </c>
      <c r="F9" s="160">
        <v>0.6</v>
      </c>
      <c r="G9" s="161">
        <v>0.7</v>
      </c>
      <c r="H9" s="161">
        <v>0.9</v>
      </c>
      <c r="I9" s="161">
        <v>0.88549900000000004</v>
      </c>
      <c r="J9" s="76">
        <f t="shared" si="24"/>
        <v>0</v>
      </c>
      <c r="K9" s="60">
        <f t="shared" si="31"/>
        <v>-0.37657719999999983</v>
      </c>
      <c r="L9" s="60">
        <f t="shared" si="31"/>
        <v>-0.75315439999999967</v>
      </c>
      <c r="M9" s="60">
        <f t="shared" si="31"/>
        <v>-2.0920888</v>
      </c>
      <c r="N9" s="60">
        <f t="shared" si="31"/>
        <v>-2.2920887999999997</v>
      </c>
      <c r="O9" s="60">
        <f t="shared" si="31"/>
        <v>-2.1920887999999996</v>
      </c>
      <c r="P9" s="60">
        <f t="shared" si="31"/>
        <v>-1.9920887999999999</v>
      </c>
      <c r="Q9" s="61">
        <f t="shared" si="31"/>
        <v>-2.0065897999999995</v>
      </c>
      <c r="R9" s="59">
        <f t="shared" si="11"/>
        <v>1</v>
      </c>
      <c r="S9" s="60">
        <f t="shared" si="11"/>
        <v>0.86979058181062774</v>
      </c>
      <c r="T9" s="60">
        <f t="shared" si="11"/>
        <v>0.73958116362125548</v>
      </c>
      <c r="U9" s="60">
        <f t="shared" si="12"/>
        <v>0.27661667926655642</v>
      </c>
      <c r="V9" s="60">
        <f t="shared" si="12"/>
        <v>0.20746250944991732</v>
      </c>
      <c r="W9" s="60">
        <f t="shared" si="12"/>
        <v>0.24203959435823685</v>
      </c>
      <c r="X9" s="60">
        <f t="shared" si="12"/>
        <v>0.31119376417487599</v>
      </c>
      <c r="Y9" s="60">
        <f t="shared" si="12"/>
        <v>0.3061797410923206</v>
      </c>
      <c r="Z9" s="76">
        <f t="shared" si="13"/>
        <v>100</v>
      </c>
      <c r="AA9" s="60">
        <f t="shared" si="3"/>
        <v>86.979058181062769</v>
      </c>
      <c r="AB9" s="60">
        <f t="shared" si="3"/>
        <v>73.958116362125551</v>
      </c>
      <c r="AC9" s="60">
        <f t="shared" si="3"/>
        <v>27.661667926655642</v>
      </c>
      <c r="AD9" s="60">
        <f t="shared" si="3"/>
        <v>20.746250944991733</v>
      </c>
      <c r="AE9" s="60">
        <f t="shared" si="3"/>
        <v>24.203959435823684</v>
      </c>
      <c r="AF9" s="60">
        <f t="shared" si="3"/>
        <v>31.119376417487597</v>
      </c>
      <c r="AG9" s="77">
        <f t="shared" si="3"/>
        <v>30.617974109232058</v>
      </c>
      <c r="AH9" s="76">
        <f t="shared" si="14"/>
        <v>0</v>
      </c>
      <c r="AI9" s="60">
        <f t="shared" si="14"/>
        <v>-13.020941818937231</v>
      </c>
      <c r="AJ9" s="60">
        <f t="shared" si="14"/>
        <v>-26.041883637874449</v>
      </c>
      <c r="AK9" s="60">
        <f t="shared" si="14"/>
        <v>-72.338332073344361</v>
      </c>
      <c r="AL9" s="60">
        <f t="shared" si="4"/>
        <v>-79.253749055008271</v>
      </c>
      <c r="AM9" s="60">
        <f t="shared" si="4"/>
        <v>-75.796040564176309</v>
      </c>
      <c r="AN9" s="60">
        <f t="shared" si="4"/>
        <v>-68.880623582512399</v>
      </c>
      <c r="AO9" s="61">
        <f t="shared" si="4"/>
        <v>-69.382025890767949</v>
      </c>
      <c r="AQ9" s="37" t="s">
        <v>6</v>
      </c>
      <c r="AR9" s="158">
        <v>2.8920887999999998</v>
      </c>
      <c r="AS9" s="60">
        <f t="shared" si="5"/>
        <v>2.5155116</v>
      </c>
      <c r="AT9" s="159">
        <v>2.1389344000000001</v>
      </c>
      <c r="AU9" s="160">
        <v>0.8</v>
      </c>
      <c r="AV9" s="160">
        <v>0.6</v>
      </c>
      <c r="AW9" s="161">
        <v>0.7</v>
      </c>
      <c r="AX9" s="161">
        <v>0.9</v>
      </c>
      <c r="AY9" s="161">
        <v>0.88549900000000004</v>
      </c>
      <c r="AZ9" s="76">
        <v>0</v>
      </c>
      <c r="BA9" s="60">
        <f t="shared" si="27"/>
        <v>-0.37657719999999983</v>
      </c>
      <c r="BB9" s="60">
        <f t="shared" si="15"/>
        <v>-0.37657719999999983</v>
      </c>
      <c r="BC9" s="60">
        <f t="shared" si="15"/>
        <v>-1.3389344000000001</v>
      </c>
      <c r="BD9" s="60">
        <f t="shared" si="15"/>
        <v>-0.20000000000000007</v>
      </c>
      <c r="BE9" s="60">
        <f t="shared" si="6"/>
        <v>9.9999999999999978E-2</v>
      </c>
      <c r="BF9" s="60">
        <f t="shared" si="6"/>
        <v>0.20000000000000007</v>
      </c>
      <c r="BG9" s="60">
        <f t="shared" si="6"/>
        <v>-1.4500999999999986E-2</v>
      </c>
      <c r="BH9" s="59">
        <f t="shared" si="16"/>
        <v>1</v>
      </c>
      <c r="BI9" s="60">
        <f t="shared" si="17"/>
        <v>0.86979058181062774</v>
      </c>
      <c r="BJ9" s="60">
        <f t="shared" si="17"/>
        <v>0.85029796722066409</v>
      </c>
      <c r="BK9" s="60">
        <f t="shared" si="17"/>
        <v>0.37401801569978022</v>
      </c>
      <c r="BL9" s="60">
        <f t="shared" si="17"/>
        <v>0.74999999999999989</v>
      </c>
      <c r="BM9" s="60">
        <f t="shared" si="17"/>
        <v>1.1666666666666667</v>
      </c>
      <c r="BN9" s="60">
        <f t="shared" si="7"/>
        <v>1.2857142857142858</v>
      </c>
      <c r="BO9" s="60">
        <f t="shared" si="7"/>
        <v>0.98388777777777781</v>
      </c>
      <c r="BP9" s="76">
        <f t="shared" si="18"/>
        <v>100</v>
      </c>
      <c r="BQ9" s="60">
        <f t="shared" si="18"/>
        <v>86.979058181062769</v>
      </c>
      <c r="BR9" s="60">
        <f t="shared" si="8"/>
        <v>85.029796722066408</v>
      </c>
      <c r="BS9" s="60">
        <f t="shared" si="8"/>
        <v>37.401801569978019</v>
      </c>
      <c r="BT9" s="60">
        <f t="shared" si="8"/>
        <v>74.999999999999986</v>
      </c>
      <c r="BU9" s="60">
        <f t="shared" si="8"/>
        <v>116.66666666666667</v>
      </c>
      <c r="BV9" s="60">
        <f t="shared" si="8"/>
        <v>128.57142857142858</v>
      </c>
      <c r="BW9" s="60">
        <f t="shared" si="8"/>
        <v>98.388777777777776</v>
      </c>
      <c r="BX9" s="76">
        <f t="shared" si="19"/>
        <v>0</v>
      </c>
      <c r="BY9" s="60">
        <f t="shared" si="19"/>
        <v>-13.020941818937231</v>
      </c>
      <c r="BZ9" s="60">
        <f t="shared" si="19"/>
        <v>-14.970203277933592</v>
      </c>
      <c r="CA9" s="60">
        <f t="shared" si="19"/>
        <v>-62.598198430021981</v>
      </c>
      <c r="CB9" s="60">
        <f t="shared" si="9"/>
        <v>-25.000000000000014</v>
      </c>
      <c r="CC9" s="60">
        <f t="shared" si="9"/>
        <v>16.666666666666671</v>
      </c>
      <c r="CD9" s="60">
        <f t="shared" si="9"/>
        <v>28.571428571428584</v>
      </c>
      <c r="CE9" s="61">
        <f t="shared" si="9"/>
        <v>-1.6112222222222243</v>
      </c>
      <c r="CG9" s="88" t="s">
        <v>6</v>
      </c>
      <c r="CH9" s="138">
        <f t="shared" si="20"/>
        <v>1.4290042249999999</v>
      </c>
      <c r="CI9" s="139">
        <f t="shared" si="29"/>
        <v>-0.28665568571428562</v>
      </c>
      <c r="CJ9" s="139">
        <f t="shared" si="21"/>
        <v>0.84443857557870838</v>
      </c>
      <c r="CK9" s="139">
        <f t="shared" si="22"/>
        <v>84.443857557870842</v>
      </c>
      <c r="CL9" s="140">
        <f t="shared" si="23"/>
        <v>-15.556142442129158</v>
      </c>
    </row>
    <row r="10" spans="1:90" ht="24" x14ac:dyDescent="0.25">
      <c r="A10" s="37" t="s">
        <v>7</v>
      </c>
      <c r="B10" s="158">
        <v>5.0192170199999993</v>
      </c>
      <c r="C10" s="60">
        <f t="shared" si="0"/>
        <v>5.0638571349999992</v>
      </c>
      <c r="D10" s="159">
        <v>5.1084972500000001</v>
      </c>
      <c r="E10" s="160">
        <v>2.7</v>
      </c>
      <c r="F10" s="160">
        <v>3</v>
      </c>
      <c r="G10" s="161">
        <v>2.9</v>
      </c>
      <c r="H10" s="161">
        <v>3.8</v>
      </c>
      <c r="I10" s="161">
        <v>4.9374690000000001</v>
      </c>
      <c r="J10" s="76">
        <f t="shared" si="24"/>
        <v>0</v>
      </c>
      <c r="K10" s="60">
        <f t="shared" si="31"/>
        <v>4.464011499999998E-2</v>
      </c>
      <c r="L10" s="60">
        <f t="shared" si="31"/>
        <v>8.9280230000000849E-2</v>
      </c>
      <c r="M10" s="60">
        <f t="shared" si="31"/>
        <v>-2.3192170199999991</v>
      </c>
      <c r="N10" s="60">
        <f t="shared" si="31"/>
        <v>-2.0192170199999993</v>
      </c>
      <c r="O10" s="60">
        <f t="shared" si="31"/>
        <v>-2.1192170199999993</v>
      </c>
      <c r="P10" s="60">
        <f t="shared" si="31"/>
        <v>-1.2192170199999994</v>
      </c>
      <c r="Q10" s="61">
        <f t="shared" si="31"/>
        <v>-8.1748019999999144E-2</v>
      </c>
      <c r="R10" s="59">
        <f t="shared" si="11"/>
        <v>1</v>
      </c>
      <c r="S10" s="60">
        <f t="shared" si="11"/>
        <v>1.0088938403783145</v>
      </c>
      <c r="T10" s="60">
        <f t="shared" si="11"/>
        <v>1.0177876807566295</v>
      </c>
      <c r="U10" s="60">
        <f t="shared" si="12"/>
        <v>0.53793250804684289</v>
      </c>
      <c r="V10" s="60">
        <f t="shared" si="12"/>
        <v>0.59770278671871424</v>
      </c>
      <c r="W10" s="60">
        <f t="shared" si="12"/>
        <v>0.57777936049475709</v>
      </c>
      <c r="X10" s="60">
        <f t="shared" si="12"/>
        <v>0.75709019651037135</v>
      </c>
      <c r="Y10" s="60">
        <f t="shared" si="12"/>
        <v>0.98371299354575448</v>
      </c>
      <c r="Z10" s="76">
        <f t="shared" si="13"/>
        <v>100</v>
      </c>
      <c r="AA10" s="60">
        <f t="shared" si="3"/>
        <v>100.88938403783145</v>
      </c>
      <c r="AB10" s="60">
        <f t="shared" si="3"/>
        <v>101.77876807566295</v>
      </c>
      <c r="AC10" s="60">
        <f t="shared" si="3"/>
        <v>53.793250804684291</v>
      </c>
      <c r="AD10" s="60">
        <f t="shared" si="3"/>
        <v>59.770278671871424</v>
      </c>
      <c r="AE10" s="60">
        <f t="shared" si="3"/>
        <v>57.777936049475706</v>
      </c>
      <c r="AF10" s="60">
        <f t="shared" si="3"/>
        <v>75.709019651037138</v>
      </c>
      <c r="AG10" s="77">
        <f t="shared" si="3"/>
        <v>98.371299354575441</v>
      </c>
      <c r="AH10" s="76">
        <f t="shared" si="14"/>
        <v>0</v>
      </c>
      <c r="AI10" s="60">
        <f t="shared" si="14"/>
        <v>0.88938403783144793</v>
      </c>
      <c r="AJ10" s="60">
        <f t="shared" si="14"/>
        <v>1.7787680756629527</v>
      </c>
      <c r="AK10" s="60">
        <f t="shared" si="14"/>
        <v>-46.206749195315709</v>
      </c>
      <c r="AL10" s="60">
        <f t="shared" si="4"/>
        <v>-40.229721328128576</v>
      </c>
      <c r="AM10" s="60">
        <f t="shared" si="4"/>
        <v>-42.222063950524294</v>
      </c>
      <c r="AN10" s="60">
        <f t="shared" si="4"/>
        <v>-24.290980348962862</v>
      </c>
      <c r="AO10" s="61">
        <f t="shared" si="4"/>
        <v>-1.6287006454245585</v>
      </c>
      <c r="AQ10" s="37" t="s">
        <v>7</v>
      </c>
      <c r="AR10" s="158">
        <v>5.0192170199999993</v>
      </c>
      <c r="AS10" s="60">
        <f t="shared" si="5"/>
        <v>5.0638571349999992</v>
      </c>
      <c r="AT10" s="159">
        <v>5.1084972500000001</v>
      </c>
      <c r="AU10" s="160">
        <v>2.7</v>
      </c>
      <c r="AV10" s="160">
        <v>3</v>
      </c>
      <c r="AW10" s="161">
        <v>2.9</v>
      </c>
      <c r="AX10" s="161">
        <v>3.8</v>
      </c>
      <c r="AY10" s="161">
        <v>4.9374690000000001</v>
      </c>
      <c r="AZ10" s="76">
        <v>0</v>
      </c>
      <c r="BA10" s="60">
        <f t="shared" si="27"/>
        <v>4.464011499999998E-2</v>
      </c>
      <c r="BB10" s="60">
        <f t="shared" si="15"/>
        <v>4.4640115000000868E-2</v>
      </c>
      <c r="BC10" s="60">
        <f t="shared" si="15"/>
        <v>-2.4084972499999999</v>
      </c>
      <c r="BD10" s="60">
        <f t="shared" si="15"/>
        <v>0.29999999999999982</v>
      </c>
      <c r="BE10" s="60">
        <f t="shared" si="6"/>
        <v>-0.10000000000000009</v>
      </c>
      <c r="BF10" s="60">
        <f t="shared" si="6"/>
        <v>0.89999999999999991</v>
      </c>
      <c r="BG10" s="60">
        <f t="shared" si="6"/>
        <v>1.1374690000000003</v>
      </c>
      <c r="BH10" s="59">
        <f t="shared" si="16"/>
        <v>1</v>
      </c>
      <c r="BI10" s="60">
        <f t="shared" si="17"/>
        <v>1.0088938403783145</v>
      </c>
      <c r="BJ10" s="60">
        <f t="shared" si="17"/>
        <v>1.0088154372862261</v>
      </c>
      <c r="BK10" s="60">
        <f t="shared" si="17"/>
        <v>0.52853116442413672</v>
      </c>
      <c r="BL10" s="60">
        <f t="shared" si="17"/>
        <v>1.1111111111111109</v>
      </c>
      <c r="BM10" s="60">
        <f t="shared" si="17"/>
        <v>0.96666666666666667</v>
      </c>
      <c r="BN10" s="60">
        <f t="shared" si="7"/>
        <v>1.3103448275862069</v>
      </c>
      <c r="BO10" s="60">
        <f t="shared" si="7"/>
        <v>1.2993339473684211</v>
      </c>
      <c r="BP10" s="76">
        <f t="shared" si="18"/>
        <v>100</v>
      </c>
      <c r="BQ10" s="60">
        <f t="shared" si="18"/>
        <v>100.88938403783145</v>
      </c>
      <c r="BR10" s="60">
        <f t="shared" si="8"/>
        <v>100.88154372862262</v>
      </c>
      <c r="BS10" s="60">
        <f t="shared" si="8"/>
        <v>52.853116442413672</v>
      </c>
      <c r="BT10" s="60">
        <f t="shared" si="8"/>
        <v>111.1111111111111</v>
      </c>
      <c r="BU10" s="60">
        <f t="shared" si="8"/>
        <v>96.666666666666671</v>
      </c>
      <c r="BV10" s="60">
        <f t="shared" si="8"/>
        <v>131.0344827586207</v>
      </c>
      <c r="BW10" s="60">
        <f t="shared" si="8"/>
        <v>129.9333947368421</v>
      </c>
      <c r="BX10" s="76">
        <f t="shared" si="19"/>
        <v>0</v>
      </c>
      <c r="BY10" s="60">
        <f t="shared" si="19"/>
        <v>0.88938403783144793</v>
      </c>
      <c r="BZ10" s="60">
        <f t="shared" si="19"/>
        <v>0.8815437286226171</v>
      </c>
      <c r="CA10" s="60">
        <f t="shared" si="19"/>
        <v>-47.146883557586328</v>
      </c>
      <c r="CB10" s="60">
        <f t="shared" si="9"/>
        <v>11.1111111111111</v>
      </c>
      <c r="CC10" s="60">
        <f t="shared" si="9"/>
        <v>-3.3333333333333286</v>
      </c>
      <c r="CD10" s="60">
        <f t="shared" si="9"/>
        <v>31.034482758620697</v>
      </c>
      <c r="CE10" s="61">
        <f t="shared" si="9"/>
        <v>29.933394736842104</v>
      </c>
      <c r="CG10" s="88" t="s">
        <v>7</v>
      </c>
      <c r="CH10" s="138">
        <f t="shared" si="20"/>
        <v>4.0661300506249995</v>
      </c>
      <c r="CI10" s="139">
        <f t="shared" si="29"/>
        <v>-1.167828857142845E-2</v>
      </c>
      <c r="CJ10" s="139">
        <f t="shared" si="21"/>
        <v>0.99765687830517913</v>
      </c>
      <c r="CK10" s="139">
        <f t="shared" si="22"/>
        <v>99.765687830517919</v>
      </c>
      <c r="CL10" s="140">
        <f t="shared" si="23"/>
        <v>-0.23431216948208089</v>
      </c>
    </row>
    <row r="11" spans="1:90" ht="24" x14ac:dyDescent="0.25">
      <c r="A11" s="37" t="s">
        <v>8</v>
      </c>
      <c r="B11" s="158">
        <v>15.54784815</v>
      </c>
      <c r="C11" s="60">
        <f t="shared" si="0"/>
        <v>18.01526003</v>
      </c>
      <c r="D11" s="159">
        <v>20.482671910000001</v>
      </c>
      <c r="E11" s="160">
        <v>5</v>
      </c>
      <c r="F11" s="160">
        <v>5</v>
      </c>
      <c r="G11" s="161">
        <v>5.0999999999999996</v>
      </c>
      <c r="H11" s="161">
        <v>4.0999999999999996</v>
      </c>
      <c r="I11" s="161">
        <v>6.2890879999999996</v>
      </c>
      <c r="J11" s="76">
        <f t="shared" si="24"/>
        <v>0</v>
      </c>
      <c r="K11" s="60">
        <f t="shared" si="31"/>
        <v>2.4674118800000002</v>
      </c>
      <c r="L11" s="60">
        <f>D11-$B11</f>
        <v>4.9348237600000004</v>
      </c>
      <c r="M11" s="60">
        <f t="shared" si="31"/>
        <v>-10.54784815</v>
      </c>
      <c r="N11" s="60">
        <f t="shared" si="31"/>
        <v>-10.54784815</v>
      </c>
      <c r="O11" s="60">
        <f t="shared" si="31"/>
        <v>-10.44784815</v>
      </c>
      <c r="P11" s="60">
        <f t="shared" si="31"/>
        <v>-11.44784815</v>
      </c>
      <c r="Q11" s="61">
        <f t="shared" si="31"/>
        <v>-9.2587601500000005</v>
      </c>
      <c r="R11" s="59">
        <f t="shared" si="11"/>
        <v>1</v>
      </c>
      <c r="S11" s="60">
        <f t="shared" si="11"/>
        <v>1.1586979661876875</v>
      </c>
      <c r="T11" s="60">
        <f t="shared" si="11"/>
        <v>1.317395932375375</v>
      </c>
      <c r="U11" s="60">
        <f t="shared" si="12"/>
        <v>0.32158791054310626</v>
      </c>
      <c r="V11" s="60">
        <f t="shared" si="12"/>
        <v>0.32158791054310626</v>
      </c>
      <c r="W11" s="60">
        <f t="shared" si="12"/>
        <v>0.32801966875396837</v>
      </c>
      <c r="X11" s="60">
        <f t="shared" si="12"/>
        <v>0.26370208664534711</v>
      </c>
      <c r="Y11" s="60">
        <f t="shared" si="12"/>
        <v>0.40449893382834456</v>
      </c>
      <c r="Z11" s="76">
        <f t="shared" si="13"/>
        <v>100</v>
      </c>
      <c r="AA11" s="60">
        <f t="shared" si="3"/>
        <v>115.86979661876875</v>
      </c>
      <c r="AB11" s="60">
        <f t="shared" si="3"/>
        <v>131.73959323753749</v>
      </c>
      <c r="AC11" s="60">
        <f t="shared" si="3"/>
        <v>32.158791054310626</v>
      </c>
      <c r="AD11" s="60">
        <f t="shared" si="3"/>
        <v>32.158791054310626</v>
      </c>
      <c r="AE11" s="60">
        <f t="shared" si="3"/>
        <v>32.801966875396836</v>
      </c>
      <c r="AF11" s="60">
        <f t="shared" si="3"/>
        <v>26.370208664534712</v>
      </c>
      <c r="AG11" s="77">
        <f t="shared" si="3"/>
        <v>40.449893382834453</v>
      </c>
      <c r="AH11" s="76">
        <f t="shared" si="14"/>
        <v>0</v>
      </c>
      <c r="AI11" s="60">
        <f t="shared" si="14"/>
        <v>15.869796618768746</v>
      </c>
      <c r="AJ11" s="60">
        <f t="shared" si="14"/>
        <v>31.739593237537491</v>
      </c>
      <c r="AK11" s="60">
        <f t="shared" si="14"/>
        <v>-67.841208945689374</v>
      </c>
      <c r="AL11" s="60">
        <f t="shared" si="4"/>
        <v>-67.841208945689374</v>
      </c>
      <c r="AM11" s="60">
        <f t="shared" si="4"/>
        <v>-67.198033124603171</v>
      </c>
      <c r="AN11" s="60">
        <f t="shared" si="4"/>
        <v>-73.629791335465285</v>
      </c>
      <c r="AO11" s="61">
        <f t="shared" si="4"/>
        <v>-59.550106617165547</v>
      </c>
      <c r="AQ11" s="37" t="s">
        <v>8</v>
      </c>
      <c r="AR11" s="158">
        <v>15.54784815</v>
      </c>
      <c r="AS11" s="60">
        <f t="shared" si="5"/>
        <v>18.01526003</v>
      </c>
      <c r="AT11" s="159">
        <v>20.482671910000001</v>
      </c>
      <c r="AU11" s="160">
        <v>5</v>
      </c>
      <c r="AV11" s="160">
        <v>5</v>
      </c>
      <c r="AW11" s="161">
        <v>5.0999999999999996</v>
      </c>
      <c r="AX11" s="161">
        <v>4.0999999999999996</v>
      </c>
      <c r="AY11" s="161">
        <v>6.2890879999999996</v>
      </c>
      <c r="AZ11" s="76">
        <v>0</v>
      </c>
      <c r="BA11" s="60">
        <f t="shared" si="27"/>
        <v>2.4674118800000002</v>
      </c>
      <c r="BB11" s="60">
        <f t="shared" si="15"/>
        <v>2.4674118800000002</v>
      </c>
      <c r="BC11" s="60">
        <f t="shared" si="15"/>
        <v>-15.482671910000001</v>
      </c>
      <c r="BD11" s="60">
        <f t="shared" si="15"/>
        <v>0</v>
      </c>
      <c r="BE11" s="60">
        <f t="shared" si="6"/>
        <v>9.9999999999999645E-2</v>
      </c>
      <c r="BF11" s="60">
        <f t="shared" si="6"/>
        <v>-1</v>
      </c>
      <c r="BG11" s="60">
        <f t="shared" si="6"/>
        <v>2.1890879999999999</v>
      </c>
      <c r="BH11" s="59">
        <f t="shared" si="16"/>
        <v>1</v>
      </c>
      <c r="BI11" s="60">
        <f t="shared" si="17"/>
        <v>1.1586979661876875</v>
      </c>
      <c r="BJ11" s="60">
        <f t="shared" si="17"/>
        <v>1.1369623239348825</v>
      </c>
      <c r="BK11" s="60">
        <f t="shared" si="17"/>
        <v>0.24410877750567844</v>
      </c>
      <c r="BL11" s="60">
        <f t="shared" si="17"/>
        <v>1</v>
      </c>
      <c r="BM11" s="60">
        <f t="shared" si="17"/>
        <v>1.02</v>
      </c>
      <c r="BN11" s="60">
        <f t="shared" si="7"/>
        <v>0.80392156862745101</v>
      </c>
      <c r="BO11" s="60">
        <f t="shared" si="7"/>
        <v>1.5339239024390243</v>
      </c>
      <c r="BP11" s="76">
        <f t="shared" si="18"/>
        <v>100</v>
      </c>
      <c r="BQ11" s="60">
        <f t="shared" si="18"/>
        <v>115.86979661876875</v>
      </c>
      <c r="BR11" s="60">
        <f t="shared" si="8"/>
        <v>113.69623239348824</v>
      </c>
      <c r="BS11" s="60">
        <f t="shared" si="8"/>
        <v>24.410877750567845</v>
      </c>
      <c r="BT11" s="60">
        <f t="shared" si="8"/>
        <v>100</v>
      </c>
      <c r="BU11" s="60">
        <f t="shared" si="8"/>
        <v>102</v>
      </c>
      <c r="BV11" s="60">
        <f t="shared" si="8"/>
        <v>80.392156862745097</v>
      </c>
      <c r="BW11" s="60">
        <f t="shared" si="8"/>
        <v>153.39239024390244</v>
      </c>
      <c r="BX11" s="76">
        <f t="shared" si="19"/>
        <v>0</v>
      </c>
      <c r="BY11" s="60">
        <f t="shared" si="19"/>
        <v>15.869796618768746</v>
      </c>
      <c r="BZ11" s="60">
        <f t="shared" si="19"/>
        <v>13.696232393488245</v>
      </c>
      <c r="CA11" s="60">
        <f t="shared" si="19"/>
        <v>-75.589122249432151</v>
      </c>
      <c r="CB11" s="60">
        <f t="shared" si="9"/>
        <v>0</v>
      </c>
      <c r="CC11" s="60">
        <f t="shared" si="9"/>
        <v>2</v>
      </c>
      <c r="CD11" s="60">
        <f t="shared" si="9"/>
        <v>-19.607843137254903</v>
      </c>
      <c r="CE11" s="61">
        <f t="shared" si="9"/>
        <v>53.39239024390244</v>
      </c>
      <c r="CG11" s="88" t="s">
        <v>8</v>
      </c>
      <c r="CH11" s="138">
        <f t="shared" si="20"/>
        <v>9.9418585112499969</v>
      </c>
      <c r="CI11" s="139">
        <f t="shared" si="29"/>
        <v>-1.3226800214285714</v>
      </c>
      <c r="CJ11" s="139">
        <f t="shared" si="21"/>
        <v>0.87870953734841473</v>
      </c>
      <c r="CK11" s="139">
        <f t="shared" si="22"/>
        <v>87.870953734841478</v>
      </c>
      <c r="CL11" s="140">
        <f t="shared" si="23"/>
        <v>-12.129046265158522</v>
      </c>
    </row>
    <row r="12" spans="1:90" ht="36" x14ac:dyDescent="0.25">
      <c r="A12" s="37" t="s">
        <v>9</v>
      </c>
      <c r="B12" s="158">
        <v>31.449770040000001</v>
      </c>
      <c r="C12" s="60">
        <f t="shared" si="0"/>
        <v>42.251608230000002</v>
      </c>
      <c r="D12" s="159">
        <v>53.05344642</v>
      </c>
      <c r="E12" s="160">
        <v>19.399999999999999</v>
      </c>
      <c r="F12" s="160">
        <v>26</v>
      </c>
      <c r="G12" s="161">
        <v>49.9</v>
      </c>
      <c r="H12" s="161">
        <v>23.4</v>
      </c>
      <c r="I12" s="161">
        <v>29.356275</v>
      </c>
      <c r="J12" s="76">
        <f t="shared" si="24"/>
        <v>0</v>
      </c>
      <c r="K12" s="60">
        <f t="shared" si="31"/>
        <v>10.801838190000002</v>
      </c>
      <c r="L12" s="60">
        <f>D12-$B12</f>
        <v>21.60367638</v>
      </c>
      <c r="M12" s="60">
        <f>E12-$B12</f>
        <v>-12.049770040000002</v>
      </c>
      <c r="N12" s="60">
        <f t="shared" si="31"/>
        <v>-5.4497700400000006</v>
      </c>
      <c r="O12" s="60">
        <f t="shared" si="31"/>
        <v>18.450229959999998</v>
      </c>
      <c r="P12" s="60">
        <f t="shared" si="31"/>
        <v>-8.0497700400000021</v>
      </c>
      <c r="Q12" s="61">
        <f>I12-$B12</f>
        <v>-2.0934950400000005</v>
      </c>
      <c r="R12" s="59">
        <f t="shared" si="11"/>
        <v>1</v>
      </c>
      <c r="S12" s="60">
        <f t="shared" si="11"/>
        <v>1.3434631851444852</v>
      </c>
      <c r="T12" s="60">
        <f t="shared" si="11"/>
        <v>1.6869263702889701</v>
      </c>
      <c r="U12" s="60">
        <f t="shared" si="12"/>
        <v>0.61685665667271117</v>
      </c>
      <c r="V12" s="60">
        <f t="shared" si="12"/>
        <v>0.82671510688095318</v>
      </c>
      <c r="W12" s="60">
        <f t="shared" si="12"/>
        <v>1.5866570705138294</v>
      </c>
      <c r="X12" s="60">
        <f t="shared" si="12"/>
        <v>0.74404359619285787</v>
      </c>
      <c r="Y12" s="60">
        <f t="shared" si="12"/>
        <v>0.93343369324044823</v>
      </c>
      <c r="Z12" s="76">
        <f t="shared" si="13"/>
        <v>100</v>
      </c>
      <c r="AA12" s="60">
        <f t="shared" si="3"/>
        <v>134.34631851444851</v>
      </c>
      <c r="AB12" s="60">
        <f t="shared" si="3"/>
        <v>168.692637028897</v>
      </c>
      <c r="AC12" s="60">
        <f t="shared" si="3"/>
        <v>61.685665667271117</v>
      </c>
      <c r="AD12" s="60">
        <f t="shared" si="3"/>
        <v>82.671510688095324</v>
      </c>
      <c r="AE12" s="60">
        <f t="shared" si="3"/>
        <v>158.66570705138295</v>
      </c>
      <c r="AF12" s="60">
        <f t="shared" si="3"/>
        <v>74.404359619285785</v>
      </c>
      <c r="AG12" s="77">
        <f t="shared" si="3"/>
        <v>93.343369324044829</v>
      </c>
      <c r="AH12" s="76">
        <f t="shared" si="14"/>
        <v>0</v>
      </c>
      <c r="AI12" s="60">
        <f t="shared" si="14"/>
        <v>34.346318514448512</v>
      </c>
      <c r="AJ12" s="60">
        <f t="shared" si="14"/>
        <v>68.692637028896996</v>
      </c>
      <c r="AK12" s="60">
        <f t="shared" si="14"/>
        <v>-38.314334332728883</v>
      </c>
      <c r="AL12" s="60">
        <f t="shared" si="4"/>
        <v>-17.328489311904676</v>
      </c>
      <c r="AM12" s="60">
        <f t="shared" si="4"/>
        <v>58.665707051382952</v>
      </c>
      <c r="AN12" s="60">
        <f t="shared" si="4"/>
        <v>-25.595640380714215</v>
      </c>
      <c r="AO12" s="61">
        <f t="shared" si="4"/>
        <v>-6.6566306759551708</v>
      </c>
      <c r="AQ12" s="37" t="s">
        <v>9</v>
      </c>
      <c r="AR12" s="158">
        <v>31.449770040000001</v>
      </c>
      <c r="AS12" s="60">
        <f t="shared" si="5"/>
        <v>42.251608230000002</v>
      </c>
      <c r="AT12" s="159">
        <v>53.05344642</v>
      </c>
      <c r="AU12" s="160">
        <v>19.399999999999999</v>
      </c>
      <c r="AV12" s="160">
        <v>26</v>
      </c>
      <c r="AW12" s="161">
        <v>49.9</v>
      </c>
      <c r="AX12" s="161">
        <v>23.4</v>
      </c>
      <c r="AY12" s="161">
        <v>29.356275</v>
      </c>
      <c r="AZ12" s="76">
        <v>0</v>
      </c>
      <c r="BA12" s="60">
        <f t="shared" si="27"/>
        <v>10.801838190000002</v>
      </c>
      <c r="BB12" s="60">
        <f t="shared" si="15"/>
        <v>10.801838189999998</v>
      </c>
      <c r="BC12" s="60">
        <f t="shared" si="15"/>
        <v>-33.653446420000002</v>
      </c>
      <c r="BD12" s="60">
        <f t="shared" si="15"/>
        <v>6.6000000000000014</v>
      </c>
      <c r="BE12" s="60">
        <f t="shared" si="6"/>
        <v>23.9</v>
      </c>
      <c r="BF12" s="60">
        <f t="shared" si="6"/>
        <v>-26.5</v>
      </c>
      <c r="BG12" s="60">
        <f t="shared" si="6"/>
        <v>5.9562750000000015</v>
      </c>
      <c r="BH12" s="59">
        <f t="shared" si="16"/>
        <v>1</v>
      </c>
      <c r="BI12" s="60">
        <f t="shared" si="17"/>
        <v>1.3434631851444852</v>
      </c>
      <c r="BJ12" s="60">
        <f t="shared" si="17"/>
        <v>1.2556550778185609</v>
      </c>
      <c r="BK12" s="60">
        <f t="shared" si="17"/>
        <v>0.36566898682545568</v>
      </c>
      <c r="BL12" s="60">
        <f t="shared" si="17"/>
        <v>1.3402061855670104</v>
      </c>
      <c r="BM12" s="60">
        <f t="shared" si="17"/>
        <v>1.9192307692307691</v>
      </c>
      <c r="BN12" s="60">
        <f t="shared" si="7"/>
        <v>0.46893787575150297</v>
      </c>
      <c r="BO12" s="60">
        <f t="shared" si="7"/>
        <v>1.2545416666666667</v>
      </c>
      <c r="BP12" s="76">
        <f t="shared" si="18"/>
        <v>100</v>
      </c>
      <c r="BQ12" s="60">
        <f t="shared" si="18"/>
        <v>134.34631851444851</v>
      </c>
      <c r="BR12" s="60">
        <f t="shared" si="8"/>
        <v>125.56550778185608</v>
      </c>
      <c r="BS12" s="60">
        <f t="shared" si="8"/>
        <v>36.56689868254557</v>
      </c>
      <c r="BT12" s="60">
        <f t="shared" si="8"/>
        <v>134.02061855670104</v>
      </c>
      <c r="BU12" s="60">
        <f t="shared" si="8"/>
        <v>191.92307692307691</v>
      </c>
      <c r="BV12" s="60">
        <f t="shared" si="8"/>
        <v>46.893787575150299</v>
      </c>
      <c r="BW12" s="60">
        <f t="shared" si="8"/>
        <v>125.45416666666667</v>
      </c>
      <c r="BX12" s="76">
        <f t="shared" si="19"/>
        <v>0</v>
      </c>
      <c r="BY12" s="60">
        <f t="shared" si="19"/>
        <v>34.346318514448512</v>
      </c>
      <c r="BZ12" s="60">
        <f t="shared" si="19"/>
        <v>25.565507781856084</v>
      </c>
      <c r="CA12" s="60">
        <f t="shared" si="19"/>
        <v>-63.43310131745443</v>
      </c>
      <c r="CB12" s="60">
        <f t="shared" si="9"/>
        <v>34.020618556701038</v>
      </c>
      <c r="CC12" s="60">
        <f t="shared" si="9"/>
        <v>91.923076923076906</v>
      </c>
      <c r="CD12" s="60">
        <f t="shared" si="9"/>
        <v>-53.106212424849701</v>
      </c>
      <c r="CE12" s="61">
        <f t="shared" si="9"/>
        <v>25.454166666666666</v>
      </c>
      <c r="CG12" s="88" t="s">
        <v>9</v>
      </c>
      <c r="CH12" s="138">
        <f>SUM(B12:I12)/8</f>
        <v>34.351387461249999</v>
      </c>
      <c r="CI12" s="139">
        <f t="shared" si="29"/>
        <v>-0.29907072000000007</v>
      </c>
      <c r="CJ12" s="139">
        <f t="shared" si="21"/>
        <v>0.9902074977644898</v>
      </c>
      <c r="CK12" s="139">
        <f t="shared" si="22"/>
        <v>99.02074977644898</v>
      </c>
      <c r="CL12" s="140">
        <f t="shared" si="23"/>
        <v>-0.97925022355101987</v>
      </c>
    </row>
    <row r="13" spans="1:90" ht="24" x14ac:dyDescent="0.25">
      <c r="A13" s="37" t="s">
        <v>10</v>
      </c>
      <c r="B13" s="158">
        <v>4.4850905999999995</v>
      </c>
      <c r="C13" s="60">
        <f t="shared" si="0"/>
        <v>3.2963816049999997</v>
      </c>
      <c r="D13" s="159">
        <v>2.1076726099999998</v>
      </c>
      <c r="E13" s="160">
        <v>3.9</v>
      </c>
      <c r="F13" s="160">
        <v>3.6</v>
      </c>
      <c r="G13" s="161">
        <v>3.2</v>
      </c>
      <c r="H13" s="161">
        <v>2</v>
      </c>
      <c r="I13" s="161">
        <v>5.187354</v>
      </c>
      <c r="J13" s="76">
        <f t="shared" si="24"/>
        <v>0</v>
      </c>
      <c r="K13" s="60">
        <f t="shared" si="31"/>
        <v>-1.1887089949999998</v>
      </c>
      <c r="L13" s="60">
        <f t="shared" si="31"/>
        <v>-2.3774179899999996</v>
      </c>
      <c r="M13" s="60">
        <f t="shared" si="31"/>
        <v>-0.58509059999999957</v>
      </c>
      <c r="N13" s="60">
        <f t="shared" si="31"/>
        <v>-0.88509059999999939</v>
      </c>
      <c r="O13" s="60">
        <f t="shared" si="31"/>
        <v>-1.2850905999999993</v>
      </c>
      <c r="P13" s="60">
        <f t="shared" si="31"/>
        <v>-2.4850905999999995</v>
      </c>
      <c r="Q13" s="61">
        <f t="shared" si="31"/>
        <v>0.70226340000000054</v>
      </c>
      <c r="R13" s="59">
        <f t="shared" si="11"/>
        <v>1</v>
      </c>
      <c r="S13" s="60">
        <f t="shared" si="11"/>
        <v>0.7349643293716297</v>
      </c>
      <c r="T13" s="60">
        <f t="shared" si="11"/>
        <v>0.46992865874325929</v>
      </c>
      <c r="U13" s="60">
        <f t="shared" si="12"/>
        <v>0.86954765194709782</v>
      </c>
      <c r="V13" s="60">
        <f t="shared" si="12"/>
        <v>0.80265937102809037</v>
      </c>
      <c r="W13" s="60">
        <f t="shared" si="12"/>
        <v>0.7134749964694137</v>
      </c>
      <c r="X13" s="60">
        <f t="shared" si="12"/>
        <v>0.44592187279338352</v>
      </c>
      <c r="Y13" s="60">
        <f t="shared" si="12"/>
        <v>1.1565773052611246</v>
      </c>
      <c r="Z13" s="76">
        <f t="shared" si="13"/>
        <v>100</v>
      </c>
      <c r="AA13" s="60">
        <f t="shared" si="3"/>
        <v>73.496432937162965</v>
      </c>
      <c r="AB13" s="60">
        <f t="shared" si="3"/>
        <v>46.992865874325929</v>
      </c>
      <c r="AC13" s="60">
        <f t="shared" si="3"/>
        <v>86.954765194709779</v>
      </c>
      <c r="AD13" s="60">
        <f t="shared" si="3"/>
        <v>80.265937102809033</v>
      </c>
      <c r="AE13" s="60">
        <f t="shared" si="3"/>
        <v>71.347499646941372</v>
      </c>
      <c r="AF13" s="60">
        <f t="shared" si="3"/>
        <v>44.592187279338354</v>
      </c>
      <c r="AG13" s="77">
        <f t="shared" si="3"/>
        <v>115.65773052611246</v>
      </c>
      <c r="AH13" s="76">
        <f t="shared" si="14"/>
        <v>0</v>
      </c>
      <c r="AI13" s="60">
        <f t="shared" si="14"/>
        <v>-26.503567062837035</v>
      </c>
      <c r="AJ13" s="60">
        <f t="shared" si="14"/>
        <v>-53.007134125674071</v>
      </c>
      <c r="AK13" s="60">
        <f t="shared" si="14"/>
        <v>-13.045234805290221</v>
      </c>
      <c r="AL13" s="60">
        <f t="shared" si="4"/>
        <v>-19.734062897190967</v>
      </c>
      <c r="AM13" s="60">
        <f t="shared" si="4"/>
        <v>-28.652500353058628</v>
      </c>
      <c r="AN13" s="60">
        <f t="shared" si="4"/>
        <v>-55.407812720661646</v>
      </c>
      <c r="AO13" s="61">
        <f t="shared" si="4"/>
        <v>15.657730526112459</v>
      </c>
      <c r="AQ13" s="37" t="s">
        <v>10</v>
      </c>
      <c r="AR13" s="158">
        <v>4.4850905999999995</v>
      </c>
      <c r="AS13" s="60">
        <f t="shared" si="5"/>
        <v>3.2963816049999997</v>
      </c>
      <c r="AT13" s="159">
        <v>2.1076726099999998</v>
      </c>
      <c r="AU13" s="160">
        <v>3.9</v>
      </c>
      <c r="AV13" s="160">
        <v>3.6</v>
      </c>
      <c r="AW13" s="161">
        <v>3.2</v>
      </c>
      <c r="AX13" s="161">
        <v>2</v>
      </c>
      <c r="AY13" s="161">
        <v>5.187354</v>
      </c>
      <c r="AZ13" s="76">
        <v>0</v>
      </c>
      <c r="BA13" s="60">
        <f t="shared" si="27"/>
        <v>-1.1887089949999998</v>
      </c>
      <c r="BB13" s="60">
        <f t="shared" si="15"/>
        <v>-1.1887089949999998</v>
      </c>
      <c r="BC13" s="60">
        <f t="shared" si="15"/>
        <v>1.7923273900000001</v>
      </c>
      <c r="BD13" s="60">
        <f t="shared" si="15"/>
        <v>-0.29999999999999982</v>
      </c>
      <c r="BE13" s="60">
        <f t="shared" si="6"/>
        <v>-0.39999999999999991</v>
      </c>
      <c r="BF13" s="60">
        <f t="shared" si="6"/>
        <v>-1.2000000000000002</v>
      </c>
      <c r="BG13" s="60">
        <f t="shared" si="6"/>
        <v>3.187354</v>
      </c>
      <c r="BH13" s="59">
        <f t="shared" si="16"/>
        <v>1</v>
      </c>
      <c r="BI13" s="60">
        <f t="shared" si="17"/>
        <v>0.7349643293716297</v>
      </c>
      <c r="BJ13" s="60">
        <f t="shared" si="17"/>
        <v>0.63938974990124064</v>
      </c>
      <c r="BK13" s="60">
        <f t="shared" si="17"/>
        <v>1.8503822564738839</v>
      </c>
      <c r="BL13" s="60">
        <f t="shared" si="17"/>
        <v>0.92307692307692313</v>
      </c>
      <c r="BM13" s="60">
        <f t="shared" si="17"/>
        <v>0.88888888888888895</v>
      </c>
      <c r="BN13" s="60">
        <f t="shared" si="7"/>
        <v>0.625</v>
      </c>
      <c r="BO13" s="60">
        <f t="shared" si="7"/>
        <v>2.593677</v>
      </c>
      <c r="BP13" s="76">
        <f t="shared" si="18"/>
        <v>100</v>
      </c>
      <c r="BQ13" s="60">
        <f t="shared" si="18"/>
        <v>73.496432937162965</v>
      </c>
      <c r="BR13" s="60">
        <f t="shared" si="8"/>
        <v>63.938974990124066</v>
      </c>
      <c r="BS13" s="60">
        <f t="shared" si="8"/>
        <v>185.0382256473884</v>
      </c>
      <c r="BT13" s="60">
        <f t="shared" si="8"/>
        <v>92.307692307692307</v>
      </c>
      <c r="BU13" s="60">
        <f t="shared" si="8"/>
        <v>88.8888888888889</v>
      </c>
      <c r="BV13" s="60">
        <f t="shared" si="8"/>
        <v>62.5</v>
      </c>
      <c r="BW13" s="60">
        <f t="shared" si="8"/>
        <v>259.36770000000001</v>
      </c>
      <c r="BX13" s="76">
        <f t="shared" si="19"/>
        <v>0</v>
      </c>
      <c r="BY13" s="60">
        <f t="shared" si="19"/>
        <v>-26.503567062837035</v>
      </c>
      <c r="BZ13" s="60">
        <f t="shared" si="19"/>
        <v>-36.061025009875934</v>
      </c>
      <c r="CA13" s="60">
        <f t="shared" si="19"/>
        <v>85.038225647388401</v>
      </c>
      <c r="CB13" s="60">
        <f t="shared" si="9"/>
        <v>-7.6923076923076934</v>
      </c>
      <c r="CC13" s="60">
        <f t="shared" si="9"/>
        <v>-11.1111111111111</v>
      </c>
      <c r="CD13" s="60">
        <f t="shared" si="9"/>
        <v>-37.5</v>
      </c>
      <c r="CE13" s="61">
        <f t="shared" si="9"/>
        <v>159.36770000000001</v>
      </c>
      <c r="CG13" s="88" t="s">
        <v>10</v>
      </c>
      <c r="CH13" s="138">
        <f t="shared" si="20"/>
        <v>3.4720623518749996</v>
      </c>
      <c r="CI13" s="139">
        <f t="shared" si="29"/>
        <v>0.10032334285714294</v>
      </c>
      <c r="CJ13" s="139">
        <f t="shared" si="21"/>
        <v>1.0209981432882631</v>
      </c>
      <c r="CK13" s="139">
        <f t="shared" si="22"/>
        <v>102.09981432882631</v>
      </c>
      <c r="CL13" s="140">
        <f t="shared" si="23"/>
        <v>2.0998143288263122</v>
      </c>
    </row>
    <row r="14" spans="1:90" ht="24" x14ac:dyDescent="0.25">
      <c r="A14" s="37" t="s">
        <v>11</v>
      </c>
      <c r="B14" s="158">
        <v>3.0896282000000004</v>
      </c>
      <c r="C14" s="60">
        <f t="shared" si="0"/>
        <v>2.2971574349999999</v>
      </c>
      <c r="D14" s="159">
        <v>1.5046866699999999</v>
      </c>
      <c r="E14" s="160">
        <v>4.4000000000000004</v>
      </c>
      <c r="F14" s="160">
        <v>2.1</v>
      </c>
      <c r="G14" s="161">
        <v>2</v>
      </c>
      <c r="H14" s="161">
        <v>3.1</v>
      </c>
      <c r="I14" s="161">
        <v>3.6413570000000002</v>
      </c>
      <c r="J14" s="76">
        <f t="shared" si="24"/>
        <v>0</v>
      </c>
      <c r="K14" s="60">
        <f t="shared" si="31"/>
        <v>-0.79247076500000047</v>
      </c>
      <c r="L14" s="60">
        <f t="shared" si="31"/>
        <v>-1.5849415300000005</v>
      </c>
      <c r="M14" s="60">
        <f>E14-$B14</f>
        <v>1.3103718</v>
      </c>
      <c r="N14" s="60">
        <f t="shared" si="31"/>
        <v>-0.98962820000000029</v>
      </c>
      <c r="O14" s="60">
        <f t="shared" si="31"/>
        <v>-1.0896282000000004</v>
      </c>
      <c r="P14" s="60">
        <f t="shared" si="31"/>
        <v>1.0371799999999709E-2</v>
      </c>
      <c r="Q14" s="61">
        <f t="shared" si="31"/>
        <v>0.5517287999999998</v>
      </c>
      <c r="R14" s="59">
        <f t="shared" si="11"/>
        <v>1</v>
      </c>
      <c r="S14" s="60">
        <f t="shared" si="11"/>
        <v>0.74350610698076869</v>
      </c>
      <c r="T14" s="60">
        <f t="shared" si="11"/>
        <v>0.48701221396153743</v>
      </c>
      <c r="U14" s="60">
        <f t="shared" si="12"/>
        <v>1.4241195752938816</v>
      </c>
      <c r="V14" s="60">
        <f t="shared" si="12"/>
        <v>0.67969343366298896</v>
      </c>
      <c r="W14" s="60">
        <f t="shared" si="12"/>
        <v>0.64732707967903702</v>
      </c>
      <c r="X14" s="60">
        <f t="shared" si="12"/>
        <v>1.0033569735025074</v>
      </c>
      <c r="Y14" s="60">
        <f t="shared" si="12"/>
        <v>1.1785744964394096</v>
      </c>
      <c r="Z14" s="76">
        <f t="shared" si="13"/>
        <v>100</v>
      </c>
      <c r="AA14" s="60">
        <f t="shared" si="3"/>
        <v>74.350610698076864</v>
      </c>
      <c r="AB14" s="60">
        <f t="shared" si="3"/>
        <v>48.701221396153741</v>
      </c>
      <c r="AC14" s="60">
        <f t="shared" si="3"/>
        <v>142.41195752938816</v>
      </c>
      <c r="AD14" s="60">
        <f t="shared" si="3"/>
        <v>67.969343366298901</v>
      </c>
      <c r="AE14" s="60">
        <f t="shared" si="3"/>
        <v>64.732707967903707</v>
      </c>
      <c r="AF14" s="60">
        <f t="shared" si="3"/>
        <v>100.33569735025074</v>
      </c>
      <c r="AG14" s="77">
        <f t="shared" si="3"/>
        <v>117.85744964394095</v>
      </c>
      <c r="AH14" s="76">
        <f t="shared" si="14"/>
        <v>0</v>
      </c>
      <c r="AI14" s="60">
        <f t="shared" si="14"/>
        <v>-25.649389301923136</v>
      </c>
      <c r="AJ14" s="60">
        <f t="shared" si="14"/>
        <v>-51.298778603846259</v>
      </c>
      <c r="AK14" s="60">
        <f t="shared" si="14"/>
        <v>42.411957529388161</v>
      </c>
      <c r="AL14" s="60">
        <f t="shared" si="4"/>
        <v>-32.030656633701099</v>
      </c>
      <c r="AM14" s="60">
        <f t="shared" si="4"/>
        <v>-35.267292032096293</v>
      </c>
      <c r="AN14" s="60">
        <f t="shared" si="4"/>
        <v>0.3356973502507401</v>
      </c>
      <c r="AO14" s="61">
        <f t="shared" si="4"/>
        <v>17.857449643940953</v>
      </c>
      <c r="AQ14" s="37" t="s">
        <v>11</v>
      </c>
      <c r="AR14" s="158">
        <v>3.0896282000000004</v>
      </c>
      <c r="AS14" s="60">
        <f t="shared" si="5"/>
        <v>2.2971574349999999</v>
      </c>
      <c r="AT14" s="159">
        <v>1.5046866699999999</v>
      </c>
      <c r="AU14" s="160">
        <v>4.4000000000000004</v>
      </c>
      <c r="AV14" s="160">
        <v>2.1</v>
      </c>
      <c r="AW14" s="161">
        <v>2</v>
      </c>
      <c r="AX14" s="161">
        <v>3.1</v>
      </c>
      <c r="AY14" s="161">
        <v>3.6413570000000002</v>
      </c>
      <c r="AZ14" s="76">
        <v>0</v>
      </c>
      <c r="BA14" s="60">
        <f t="shared" si="27"/>
        <v>-0.79247076500000047</v>
      </c>
      <c r="BB14" s="60">
        <f t="shared" si="15"/>
        <v>-0.79247076500000002</v>
      </c>
      <c r="BC14" s="60">
        <f t="shared" si="15"/>
        <v>2.8953133300000005</v>
      </c>
      <c r="BD14" s="60">
        <f t="shared" si="15"/>
        <v>-2.3000000000000003</v>
      </c>
      <c r="BE14" s="60">
        <f t="shared" si="6"/>
        <v>-0.10000000000000009</v>
      </c>
      <c r="BF14" s="60">
        <f t="shared" si="6"/>
        <v>1.1000000000000001</v>
      </c>
      <c r="BG14" s="60">
        <f t="shared" si="6"/>
        <v>0.54135700000000009</v>
      </c>
      <c r="BH14" s="59">
        <f t="shared" si="16"/>
        <v>1</v>
      </c>
      <c r="BI14" s="60">
        <f t="shared" si="17"/>
        <v>0.74350610698076869</v>
      </c>
      <c r="BJ14" s="60">
        <f t="shared" si="17"/>
        <v>0.65502113484877456</v>
      </c>
      <c r="BK14" s="60">
        <f t="shared" si="17"/>
        <v>2.9241968362755553</v>
      </c>
      <c r="BL14" s="60">
        <f t="shared" si="17"/>
        <v>0.47727272727272724</v>
      </c>
      <c r="BM14" s="60">
        <f t="shared" si="17"/>
        <v>0.95238095238095233</v>
      </c>
      <c r="BN14" s="60">
        <f t="shared" si="7"/>
        <v>1.55</v>
      </c>
      <c r="BO14" s="60">
        <f t="shared" si="7"/>
        <v>1.1746312903225806</v>
      </c>
      <c r="BP14" s="76">
        <f t="shared" si="18"/>
        <v>100</v>
      </c>
      <c r="BQ14" s="60">
        <f t="shared" si="18"/>
        <v>74.350610698076864</v>
      </c>
      <c r="BR14" s="60">
        <f t="shared" si="8"/>
        <v>65.502113484877455</v>
      </c>
      <c r="BS14" s="60">
        <f t="shared" si="8"/>
        <v>292.41968362755551</v>
      </c>
      <c r="BT14" s="60">
        <f t="shared" si="8"/>
        <v>47.727272727272727</v>
      </c>
      <c r="BU14" s="60">
        <f t="shared" si="8"/>
        <v>95.238095238095227</v>
      </c>
      <c r="BV14" s="60">
        <f t="shared" si="8"/>
        <v>155</v>
      </c>
      <c r="BW14" s="60">
        <f t="shared" si="8"/>
        <v>117.46312903225807</v>
      </c>
      <c r="BX14" s="76">
        <f t="shared" si="19"/>
        <v>0</v>
      </c>
      <c r="BY14" s="60">
        <f t="shared" si="19"/>
        <v>-25.649389301923136</v>
      </c>
      <c r="BZ14" s="60">
        <f t="shared" si="19"/>
        <v>-34.497886515122545</v>
      </c>
      <c r="CA14" s="60">
        <f t="shared" si="19"/>
        <v>192.41968362755551</v>
      </c>
      <c r="CB14" s="60">
        <f t="shared" si="9"/>
        <v>-52.272727272727273</v>
      </c>
      <c r="CC14" s="60">
        <f t="shared" si="9"/>
        <v>-4.7619047619047734</v>
      </c>
      <c r="CD14" s="60">
        <f t="shared" si="9"/>
        <v>55</v>
      </c>
      <c r="CE14" s="61">
        <f t="shared" si="9"/>
        <v>17.463129032258067</v>
      </c>
      <c r="CG14" s="88" t="s">
        <v>11</v>
      </c>
      <c r="CH14" s="138">
        <f t="shared" si="20"/>
        <v>2.7666036631250002</v>
      </c>
      <c r="CI14" s="139">
        <f t="shared" si="29"/>
        <v>7.8818399999999969E-2</v>
      </c>
      <c r="CJ14" s="139">
        <f t="shared" si="21"/>
        <v>1.0237498773008484</v>
      </c>
      <c r="CK14" s="139">
        <f t="shared" si="22"/>
        <v>102.37498773008484</v>
      </c>
      <c r="CL14" s="140">
        <f t="shared" si="23"/>
        <v>2.3749877300848397</v>
      </c>
    </row>
    <row r="15" spans="1:90" ht="36" x14ac:dyDescent="0.25">
      <c r="A15" s="37" t="s">
        <v>12</v>
      </c>
      <c r="B15" s="158">
        <v>13.91871117</v>
      </c>
      <c r="C15" s="60">
        <f t="shared" si="0"/>
        <v>12.90981231</v>
      </c>
      <c r="D15" s="159">
        <v>11.900913449999999</v>
      </c>
      <c r="E15" s="160">
        <v>5.7</v>
      </c>
      <c r="F15" s="160">
        <v>4.5999999999999996</v>
      </c>
      <c r="G15" s="161">
        <v>1.9</v>
      </c>
      <c r="H15" s="161">
        <v>5.3</v>
      </c>
      <c r="I15" s="161">
        <v>4.867381</v>
      </c>
      <c r="J15" s="76">
        <f t="shared" si="24"/>
        <v>0</v>
      </c>
      <c r="K15" s="60">
        <f t="shared" si="31"/>
        <v>-1.0088988600000004</v>
      </c>
      <c r="L15" s="60">
        <f t="shared" si="31"/>
        <v>-2.0177977200000008</v>
      </c>
      <c r="M15" s="60">
        <f t="shared" si="31"/>
        <v>-8.2187111699999988</v>
      </c>
      <c r="N15" s="60">
        <f t="shared" si="31"/>
        <v>-9.3187111700000003</v>
      </c>
      <c r="O15" s="60">
        <f t="shared" si="31"/>
        <v>-12.01871117</v>
      </c>
      <c r="P15" s="60">
        <f t="shared" si="31"/>
        <v>-8.618711170000001</v>
      </c>
      <c r="Q15" s="61">
        <f t="shared" si="31"/>
        <v>-9.05133017</v>
      </c>
      <c r="R15" s="59">
        <f t="shared" si="11"/>
        <v>1</v>
      </c>
      <c r="S15" s="60">
        <f t="shared" si="11"/>
        <v>0.92751492234607524</v>
      </c>
      <c r="T15" s="60">
        <f t="shared" si="11"/>
        <v>0.85502984469215038</v>
      </c>
      <c r="U15" s="60">
        <f t="shared" si="12"/>
        <v>0.40952067546926474</v>
      </c>
      <c r="V15" s="60">
        <f t="shared" si="12"/>
        <v>0.33049036967695045</v>
      </c>
      <c r="W15" s="60">
        <f t="shared" si="12"/>
        <v>0.13650689182308823</v>
      </c>
      <c r="X15" s="60">
        <f t="shared" si="12"/>
        <v>0.38078238245387774</v>
      </c>
      <c r="Y15" s="60">
        <f t="shared" si="12"/>
        <v>0.34970055348881846</v>
      </c>
      <c r="Z15" s="76">
        <f t="shared" si="13"/>
        <v>100</v>
      </c>
      <c r="AA15" s="60">
        <f t="shared" si="3"/>
        <v>92.751492234607525</v>
      </c>
      <c r="AB15" s="60">
        <f t="shared" si="3"/>
        <v>85.502984469215036</v>
      </c>
      <c r="AC15" s="60">
        <f t="shared" si="3"/>
        <v>40.952067546926472</v>
      </c>
      <c r="AD15" s="60">
        <f t="shared" si="3"/>
        <v>33.049036967695045</v>
      </c>
      <c r="AE15" s="60">
        <f t="shared" si="3"/>
        <v>13.650689182308822</v>
      </c>
      <c r="AF15" s="60">
        <f t="shared" si="3"/>
        <v>38.078238245387773</v>
      </c>
      <c r="AG15" s="77">
        <f t="shared" si="3"/>
        <v>34.970055348881843</v>
      </c>
      <c r="AH15" s="76">
        <f t="shared" si="14"/>
        <v>0</v>
      </c>
      <c r="AI15" s="60">
        <f t="shared" si="14"/>
        <v>-7.2485077653924748</v>
      </c>
      <c r="AJ15" s="60">
        <f t="shared" si="14"/>
        <v>-14.497015530784964</v>
      </c>
      <c r="AK15" s="60">
        <f t="shared" si="14"/>
        <v>-59.047932453073528</v>
      </c>
      <c r="AL15" s="60">
        <f t="shared" si="4"/>
        <v>-66.950963032304955</v>
      </c>
      <c r="AM15" s="60">
        <f t="shared" si="4"/>
        <v>-86.349310817691176</v>
      </c>
      <c r="AN15" s="60">
        <f t="shared" si="4"/>
        <v>-61.921761754612227</v>
      </c>
      <c r="AO15" s="61">
        <f t="shared" si="4"/>
        <v>-65.029944651118157</v>
      </c>
      <c r="AQ15" s="37" t="s">
        <v>12</v>
      </c>
      <c r="AR15" s="158">
        <v>13.91871117</v>
      </c>
      <c r="AS15" s="60">
        <f t="shared" si="5"/>
        <v>12.90981231</v>
      </c>
      <c r="AT15" s="159">
        <v>11.900913449999999</v>
      </c>
      <c r="AU15" s="160">
        <v>5.7</v>
      </c>
      <c r="AV15" s="160">
        <v>4.5999999999999996</v>
      </c>
      <c r="AW15" s="161">
        <v>1.9</v>
      </c>
      <c r="AX15" s="161">
        <v>5.3</v>
      </c>
      <c r="AY15" s="161">
        <v>4.867381</v>
      </c>
      <c r="AZ15" s="76">
        <v>0</v>
      </c>
      <c r="BA15" s="60">
        <f t="shared" si="27"/>
        <v>-1.0088988600000004</v>
      </c>
      <c r="BB15" s="60">
        <f t="shared" si="15"/>
        <v>-1.0088988600000004</v>
      </c>
      <c r="BC15" s="60">
        <f t="shared" si="15"/>
        <v>-6.2009134499999989</v>
      </c>
      <c r="BD15" s="60">
        <f t="shared" si="15"/>
        <v>-1.1000000000000005</v>
      </c>
      <c r="BE15" s="60">
        <f t="shared" si="6"/>
        <v>-2.6999999999999997</v>
      </c>
      <c r="BF15" s="60">
        <f t="shared" si="6"/>
        <v>3.4</v>
      </c>
      <c r="BG15" s="60">
        <f t="shared" si="6"/>
        <v>-0.43261899999999986</v>
      </c>
      <c r="BH15" s="59">
        <f t="shared" si="16"/>
        <v>1</v>
      </c>
      <c r="BI15" s="60">
        <f t="shared" si="17"/>
        <v>0.92751492234607524</v>
      </c>
      <c r="BJ15" s="60">
        <f t="shared" si="17"/>
        <v>0.92185023021453982</v>
      </c>
      <c r="BK15" s="60">
        <f t="shared" si="17"/>
        <v>0.47895483182427484</v>
      </c>
      <c r="BL15" s="60">
        <f t="shared" si="17"/>
        <v>0.80701754385964908</v>
      </c>
      <c r="BM15" s="60">
        <f t="shared" si="17"/>
        <v>0.41304347826086957</v>
      </c>
      <c r="BN15" s="60">
        <f t="shared" si="7"/>
        <v>2.7894736842105265</v>
      </c>
      <c r="BO15" s="60">
        <f t="shared" si="7"/>
        <v>0.91837377358490568</v>
      </c>
      <c r="BP15" s="76">
        <f t="shared" si="18"/>
        <v>100</v>
      </c>
      <c r="BQ15" s="60">
        <f t="shared" si="18"/>
        <v>92.751492234607525</v>
      </c>
      <c r="BR15" s="60">
        <f t="shared" si="8"/>
        <v>92.185023021453986</v>
      </c>
      <c r="BS15" s="60">
        <f t="shared" si="8"/>
        <v>47.895483182427483</v>
      </c>
      <c r="BT15" s="60">
        <f t="shared" si="8"/>
        <v>80.701754385964904</v>
      </c>
      <c r="BU15" s="60">
        <f t="shared" si="8"/>
        <v>41.304347826086953</v>
      </c>
      <c r="BV15" s="60">
        <f t="shared" si="8"/>
        <v>278.94736842105266</v>
      </c>
      <c r="BW15" s="60">
        <f t="shared" si="8"/>
        <v>91.837377358490571</v>
      </c>
      <c r="BX15" s="76">
        <f t="shared" si="19"/>
        <v>0</v>
      </c>
      <c r="BY15" s="60">
        <f t="shared" si="19"/>
        <v>-7.2485077653924748</v>
      </c>
      <c r="BZ15" s="60">
        <f t="shared" si="19"/>
        <v>-7.8149769785460137</v>
      </c>
      <c r="CA15" s="60">
        <f t="shared" si="19"/>
        <v>-52.104516817572517</v>
      </c>
      <c r="CB15" s="60">
        <f t="shared" si="9"/>
        <v>-19.298245614035096</v>
      </c>
      <c r="CC15" s="60">
        <f t="shared" si="9"/>
        <v>-58.695652173913047</v>
      </c>
      <c r="CD15" s="60">
        <f t="shared" si="9"/>
        <v>178.94736842105266</v>
      </c>
      <c r="CE15" s="61">
        <f t="shared" si="9"/>
        <v>-8.1626226415094294</v>
      </c>
      <c r="CG15" s="88" t="s">
        <v>12</v>
      </c>
      <c r="CH15" s="138">
        <f t="shared" si="20"/>
        <v>7.63710224125</v>
      </c>
      <c r="CI15" s="139">
        <f t="shared" si="29"/>
        <v>-1.2930471671428572</v>
      </c>
      <c r="CJ15" s="139">
        <f t="shared" si="21"/>
        <v>0.86062460833379917</v>
      </c>
      <c r="CK15" s="139">
        <f t="shared" si="22"/>
        <v>86.062460833379916</v>
      </c>
      <c r="CL15" s="140">
        <f t="shared" si="23"/>
        <v>-13.937539166620084</v>
      </c>
    </row>
    <row r="16" spans="1:90" ht="36" x14ac:dyDescent="0.25">
      <c r="A16" s="37" t="s">
        <v>13</v>
      </c>
      <c r="B16" s="158">
        <v>13.85127267</v>
      </c>
      <c r="C16" s="60">
        <f t="shared" si="0"/>
        <v>14.956125075000001</v>
      </c>
      <c r="D16" s="159">
        <v>16.060977480000002</v>
      </c>
      <c r="E16" s="160">
        <v>3.1</v>
      </c>
      <c r="F16" s="160">
        <v>3</v>
      </c>
      <c r="G16" s="161">
        <v>2.4</v>
      </c>
      <c r="H16" s="161">
        <v>4</v>
      </c>
      <c r="I16" s="161">
        <v>4.4046219999999998</v>
      </c>
      <c r="J16" s="76">
        <f t="shared" si="24"/>
        <v>0</v>
      </c>
      <c r="K16" s="60">
        <f t="shared" si="31"/>
        <v>1.1048524050000008</v>
      </c>
      <c r="L16" s="60">
        <f t="shared" si="31"/>
        <v>2.2097048100000016</v>
      </c>
      <c r="M16" s="60">
        <f t="shared" si="31"/>
        <v>-10.751272670000001</v>
      </c>
      <c r="N16" s="60">
        <f t="shared" si="31"/>
        <v>-10.85127267</v>
      </c>
      <c r="O16" s="60">
        <f t="shared" si="31"/>
        <v>-11.45127267</v>
      </c>
      <c r="P16" s="60">
        <f t="shared" si="31"/>
        <v>-9.8512726700000002</v>
      </c>
      <c r="Q16" s="61">
        <f t="shared" si="31"/>
        <v>-9.4466506700000004</v>
      </c>
      <c r="R16" s="59">
        <f t="shared" si="11"/>
        <v>1</v>
      </c>
      <c r="S16" s="60">
        <f t="shared" si="11"/>
        <v>1.0797654072172707</v>
      </c>
      <c r="T16" s="60">
        <f t="shared" si="11"/>
        <v>1.1595308144345411</v>
      </c>
      <c r="U16" s="60">
        <f t="shared" si="12"/>
        <v>0.22380614935941479</v>
      </c>
      <c r="V16" s="60">
        <f t="shared" si="12"/>
        <v>0.21658659615427237</v>
      </c>
      <c r="W16" s="60">
        <f t="shared" si="12"/>
        <v>0.1732692769234179</v>
      </c>
      <c r="X16" s="60">
        <f t="shared" si="12"/>
        <v>0.28878212820569649</v>
      </c>
      <c r="Y16" s="60">
        <f t="shared" si="12"/>
        <v>0.31799402877540783</v>
      </c>
      <c r="Z16" s="76">
        <f t="shared" si="13"/>
        <v>100</v>
      </c>
      <c r="AA16" s="60">
        <f t="shared" si="3"/>
        <v>107.97654072172706</v>
      </c>
      <c r="AB16" s="60">
        <f t="shared" si="3"/>
        <v>115.95308144345411</v>
      </c>
      <c r="AC16" s="60">
        <f t="shared" si="3"/>
        <v>22.38061493594148</v>
      </c>
      <c r="AD16" s="60">
        <f t="shared" si="3"/>
        <v>21.658659615427236</v>
      </c>
      <c r="AE16" s="60">
        <f t="shared" si="3"/>
        <v>17.326927692341791</v>
      </c>
      <c r="AF16" s="60">
        <f t="shared" si="3"/>
        <v>28.878212820569647</v>
      </c>
      <c r="AG16" s="77">
        <f t="shared" si="3"/>
        <v>31.799402877540782</v>
      </c>
      <c r="AH16" s="76">
        <f t="shared" si="14"/>
        <v>0</v>
      </c>
      <c r="AI16" s="60">
        <f t="shared" si="14"/>
        <v>7.9765407217270621</v>
      </c>
      <c r="AJ16" s="60">
        <f t="shared" si="14"/>
        <v>15.95308144345411</v>
      </c>
      <c r="AK16" s="60">
        <f t="shared" si="14"/>
        <v>-77.61938506405852</v>
      </c>
      <c r="AL16" s="60">
        <f t="shared" si="4"/>
        <v>-78.34134038457276</v>
      </c>
      <c r="AM16" s="60">
        <f t="shared" si="4"/>
        <v>-82.673072307658202</v>
      </c>
      <c r="AN16" s="60">
        <f t="shared" si="4"/>
        <v>-71.121787179430356</v>
      </c>
      <c r="AO16" s="61">
        <f t="shared" si="4"/>
        <v>-68.200597122459214</v>
      </c>
      <c r="AQ16" s="37" t="s">
        <v>13</v>
      </c>
      <c r="AR16" s="158">
        <v>13.85127267</v>
      </c>
      <c r="AS16" s="60">
        <f t="shared" si="5"/>
        <v>14.956125075000001</v>
      </c>
      <c r="AT16" s="159">
        <v>16.060977480000002</v>
      </c>
      <c r="AU16" s="160">
        <v>3.1</v>
      </c>
      <c r="AV16" s="160">
        <v>3</v>
      </c>
      <c r="AW16" s="161">
        <v>2.4</v>
      </c>
      <c r="AX16" s="161">
        <v>4</v>
      </c>
      <c r="AY16" s="161">
        <v>4.4046219999999998</v>
      </c>
      <c r="AZ16" s="76">
        <v>0</v>
      </c>
      <c r="BA16" s="60">
        <f t="shared" si="27"/>
        <v>1.1048524050000008</v>
      </c>
      <c r="BB16" s="60">
        <f t="shared" si="15"/>
        <v>1.1048524050000008</v>
      </c>
      <c r="BC16" s="60">
        <f t="shared" si="15"/>
        <v>-12.960977480000002</v>
      </c>
      <c r="BD16" s="60">
        <f t="shared" si="15"/>
        <v>-0.10000000000000009</v>
      </c>
      <c r="BE16" s="60">
        <f t="shared" si="6"/>
        <v>-0.60000000000000009</v>
      </c>
      <c r="BF16" s="60">
        <f t="shared" si="6"/>
        <v>1.6</v>
      </c>
      <c r="BG16" s="60">
        <f t="shared" si="6"/>
        <v>0.40462199999999982</v>
      </c>
      <c r="BH16" s="59">
        <f t="shared" si="16"/>
        <v>1</v>
      </c>
      <c r="BI16" s="60">
        <f t="shared" si="17"/>
        <v>1.0797654072172707</v>
      </c>
      <c r="BJ16" s="60">
        <f t="shared" si="17"/>
        <v>1.0738729048774018</v>
      </c>
      <c r="BK16" s="60">
        <f t="shared" si="17"/>
        <v>0.19301440425156488</v>
      </c>
      <c r="BL16" s="60">
        <f t="shared" si="17"/>
        <v>0.96774193548387089</v>
      </c>
      <c r="BM16" s="60">
        <f t="shared" si="17"/>
        <v>0.79999999999999993</v>
      </c>
      <c r="BN16" s="60">
        <f t="shared" si="7"/>
        <v>1.6666666666666667</v>
      </c>
      <c r="BO16" s="60">
        <f t="shared" si="7"/>
        <v>1.1011555</v>
      </c>
      <c r="BP16" s="76">
        <f t="shared" si="18"/>
        <v>100</v>
      </c>
      <c r="BQ16" s="60">
        <f t="shared" si="18"/>
        <v>107.97654072172706</v>
      </c>
      <c r="BR16" s="60">
        <f t="shared" si="8"/>
        <v>107.38729048774019</v>
      </c>
      <c r="BS16" s="60">
        <f t="shared" si="8"/>
        <v>19.301440425156489</v>
      </c>
      <c r="BT16" s="60">
        <f t="shared" si="8"/>
        <v>96.774193548387089</v>
      </c>
      <c r="BU16" s="60">
        <f t="shared" si="8"/>
        <v>80</v>
      </c>
      <c r="BV16" s="60">
        <f t="shared" si="8"/>
        <v>166.66666666666669</v>
      </c>
      <c r="BW16" s="60">
        <f t="shared" si="8"/>
        <v>110.11555</v>
      </c>
      <c r="BX16" s="76">
        <f t="shared" si="19"/>
        <v>0</v>
      </c>
      <c r="BY16" s="60">
        <f t="shared" si="19"/>
        <v>7.9765407217270621</v>
      </c>
      <c r="BZ16" s="60">
        <f t="shared" si="19"/>
        <v>7.3872904877401879</v>
      </c>
      <c r="CA16" s="60">
        <f t="shared" si="19"/>
        <v>-80.698559574843514</v>
      </c>
      <c r="CB16" s="60">
        <f t="shared" si="9"/>
        <v>-3.225806451612911</v>
      </c>
      <c r="CC16" s="60">
        <f t="shared" si="9"/>
        <v>-20</v>
      </c>
      <c r="CD16" s="60">
        <f t="shared" si="9"/>
        <v>66.666666666666686</v>
      </c>
      <c r="CE16" s="61">
        <f t="shared" si="9"/>
        <v>10.115549999999999</v>
      </c>
      <c r="CG16" s="88" t="s">
        <v>13</v>
      </c>
      <c r="CH16" s="138">
        <f t="shared" si="20"/>
        <v>7.7216246531250015</v>
      </c>
      <c r="CI16" s="139">
        <f t="shared" si="29"/>
        <v>-1.3495215242857144</v>
      </c>
      <c r="CJ16" s="139">
        <f t="shared" si="21"/>
        <v>0.84901819000548062</v>
      </c>
      <c r="CK16" s="139">
        <f t="shared" si="22"/>
        <v>84.901819000548059</v>
      </c>
      <c r="CL16" s="140">
        <f t="shared" si="23"/>
        <v>-15.098180999451941</v>
      </c>
    </row>
    <row r="17" spans="1:90" ht="24" x14ac:dyDescent="0.25">
      <c r="A17" s="37" t="s">
        <v>14</v>
      </c>
      <c r="B17" s="158">
        <v>6.6838008799999997</v>
      </c>
      <c r="C17" s="60">
        <f t="shared" si="0"/>
        <v>4.7210920299999994</v>
      </c>
      <c r="D17" s="159">
        <v>2.75838318</v>
      </c>
      <c r="E17" s="160">
        <v>2.2000000000000002</v>
      </c>
      <c r="F17" s="160">
        <v>1.4</v>
      </c>
      <c r="G17" s="161">
        <v>1.7</v>
      </c>
      <c r="H17" s="161">
        <v>1.8</v>
      </c>
      <c r="I17" s="161">
        <v>2.1899150000000001</v>
      </c>
      <c r="J17" s="76">
        <f t="shared" si="24"/>
        <v>0</v>
      </c>
      <c r="K17" s="60">
        <f t="shared" si="31"/>
        <v>-1.9627088500000003</v>
      </c>
      <c r="L17" s="60">
        <f t="shared" si="31"/>
        <v>-3.9254176999999997</v>
      </c>
      <c r="M17" s="60">
        <f t="shared" si="31"/>
        <v>-4.4838008799999995</v>
      </c>
      <c r="N17" s="60">
        <f t="shared" si="31"/>
        <v>-5.2838008799999994</v>
      </c>
      <c r="O17" s="60">
        <f t="shared" si="31"/>
        <v>-4.9838008799999995</v>
      </c>
      <c r="P17" s="60">
        <f t="shared" si="31"/>
        <v>-4.8838008799999999</v>
      </c>
      <c r="Q17" s="61">
        <f t="shared" si="31"/>
        <v>-4.4938858799999997</v>
      </c>
      <c r="R17" s="59">
        <f t="shared" si="11"/>
        <v>1</v>
      </c>
      <c r="S17" s="60">
        <f t="shared" si="11"/>
        <v>0.70634839588458831</v>
      </c>
      <c r="T17" s="60">
        <f t="shared" si="11"/>
        <v>0.41269679176917673</v>
      </c>
      <c r="U17" s="60">
        <f t="shared" si="12"/>
        <v>0.32915403069278754</v>
      </c>
      <c r="V17" s="60">
        <f t="shared" si="12"/>
        <v>0.20946165589541021</v>
      </c>
      <c r="W17" s="60">
        <f t="shared" si="12"/>
        <v>0.25434629644442669</v>
      </c>
      <c r="X17" s="60">
        <f t="shared" si="12"/>
        <v>0.26930784329409885</v>
      </c>
      <c r="Y17" s="60">
        <f t="shared" si="12"/>
        <v>0.3276451586929981</v>
      </c>
      <c r="Z17" s="76">
        <f t="shared" si="13"/>
        <v>100</v>
      </c>
      <c r="AA17" s="60">
        <f t="shared" si="3"/>
        <v>70.634839588458831</v>
      </c>
      <c r="AB17" s="60">
        <f t="shared" si="3"/>
        <v>41.26967917691767</v>
      </c>
      <c r="AC17" s="60">
        <f t="shared" si="3"/>
        <v>32.915403069278753</v>
      </c>
      <c r="AD17" s="60">
        <f t="shared" si="3"/>
        <v>20.946165589541021</v>
      </c>
      <c r="AE17" s="60">
        <f t="shared" si="3"/>
        <v>25.434629644442669</v>
      </c>
      <c r="AF17" s="60">
        <f t="shared" si="3"/>
        <v>26.930784329409885</v>
      </c>
      <c r="AG17" s="77">
        <f t="shared" si="3"/>
        <v>32.764515869299807</v>
      </c>
      <c r="AH17" s="76">
        <f t="shared" si="14"/>
        <v>0</v>
      </c>
      <c r="AI17" s="60">
        <f t="shared" si="14"/>
        <v>-29.365160411541169</v>
      </c>
      <c r="AJ17" s="60">
        <f t="shared" si="14"/>
        <v>-58.73032082308233</v>
      </c>
      <c r="AK17" s="60">
        <f t="shared" si="14"/>
        <v>-67.084596930721247</v>
      </c>
      <c r="AL17" s="60">
        <f t="shared" si="4"/>
        <v>-79.053834410458975</v>
      </c>
      <c r="AM17" s="60">
        <f t="shared" si="4"/>
        <v>-74.565370355557334</v>
      </c>
      <c r="AN17" s="60">
        <f t="shared" si="4"/>
        <v>-73.069215670590111</v>
      </c>
      <c r="AO17" s="61">
        <f t="shared" si="4"/>
        <v>-67.2354841307002</v>
      </c>
      <c r="AQ17" s="37" t="s">
        <v>14</v>
      </c>
      <c r="AR17" s="158">
        <v>6.6838008799999997</v>
      </c>
      <c r="AS17" s="60">
        <f t="shared" si="5"/>
        <v>4.7210920299999994</v>
      </c>
      <c r="AT17" s="159">
        <v>2.75838318</v>
      </c>
      <c r="AU17" s="160">
        <v>2.2000000000000002</v>
      </c>
      <c r="AV17" s="160">
        <v>1.4</v>
      </c>
      <c r="AW17" s="161">
        <v>1.7</v>
      </c>
      <c r="AX17" s="161">
        <v>1.8</v>
      </c>
      <c r="AY17" s="161">
        <v>2.1899150000000001</v>
      </c>
      <c r="AZ17" s="76">
        <v>0</v>
      </c>
      <c r="BA17" s="60">
        <f t="shared" si="27"/>
        <v>-1.9627088500000003</v>
      </c>
      <c r="BB17" s="60">
        <f t="shared" si="15"/>
        <v>-1.9627088499999994</v>
      </c>
      <c r="BC17" s="60">
        <f t="shared" si="15"/>
        <v>-0.55838317999999987</v>
      </c>
      <c r="BD17" s="60">
        <f t="shared" si="15"/>
        <v>-0.80000000000000027</v>
      </c>
      <c r="BE17" s="60">
        <f t="shared" si="6"/>
        <v>0.30000000000000004</v>
      </c>
      <c r="BF17" s="60">
        <f t="shared" si="6"/>
        <v>0.10000000000000009</v>
      </c>
      <c r="BG17" s="60">
        <f t="shared" si="6"/>
        <v>0.38991500000000001</v>
      </c>
      <c r="BH17" s="59">
        <f t="shared" si="16"/>
        <v>1</v>
      </c>
      <c r="BI17" s="60">
        <f t="shared" si="17"/>
        <v>0.70634839588458831</v>
      </c>
      <c r="BJ17" s="60">
        <f t="shared" si="17"/>
        <v>0.58426803851142051</v>
      </c>
      <c r="BK17" s="60">
        <f t="shared" si="17"/>
        <v>0.7975686684690414</v>
      </c>
      <c r="BL17" s="60">
        <f t="shared" si="17"/>
        <v>0.63636363636363624</v>
      </c>
      <c r="BM17" s="60">
        <f t="shared" si="17"/>
        <v>1.2142857142857144</v>
      </c>
      <c r="BN17" s="60">
        <f t="shared" si="7"/>
        <v>1.0588235294117647</v>
      </c>
      <c r="BO17" s="60">
        <f t="shared" si="7"/>
        <v>1.2166194444444445</v>
      </c>
      <c r="BP17" s="76">
        <f t="shared" si="18"/>
        <v>100</v>
      </c>
      <c r="BQ17" s="60">
        <f t="shared" si="18"/>
        <v>70.634839588458831</v>
      </c>
      <c r="BR17" s="60">
        <f t="shared" si="8"/>
        <v>58.426803851142054</v>
      </c>
      <c r="BS17" s="60">
        <f t="shared" si="8"/>
        <v>79.756866846904146</v>
      </c>
      <c r="BT17" s="60">
        <f t="shared" si="8"/>
        <v>63.636363636363626</v>
      </c>
      <c r="BU17" s="60">
        <f t="shared" si="8"/>
        <v>121.42857142857144</v>
      </c>
      <c r="BV17" s="60">
        <f t="shared" si="8"/>
        <v>105.88235294117648</v>
      </c>
      <c r="BW17" s="60">
        <f t="shared" si="8"/>
        <v>121.66194444444444</v>
      </c>
      <c r="BX17" s="76">
        <f t="shared" si="19"/>
        <v>0</v>
      </c>
      <c r="BY17" s="60">
        <f t="shared" si="19"/>
        <v>-29.365160411541169</v>
      </c>
      <c r="BZ17" s="60">
        <f t="shared" si="19"/>
        <v>-41.573196148857946</v>
      </c>
      <c r="CA17" s="60">
        <f t="shared" si="19"/>
        <v>-20.243133153095854</v>
      </c>
      <c r="CB17" s="60">
        <f t="shared" si="9"/>
        <v>-36.363636363636374</v>
      </c>
      <c r="CC17" s="60">
        <f t="shared" si="9"/>
        <v>21.428571428571445</v>
      </c>
      <c r="CD17" s="60">
        <f t="shared" si="9"/>
        <v>5.8823529411764781</v>
      </c>
      <c r="CE17" s="61">
        <f t="shared" si="9"/>
        <v>21.661944444444444</v>
      </c>
      <c r="CG17" s="88" t="s">
        <v>14</v>
      </c>
      <c r="CH17" s="138">
        <f t="shared" si="20"/>
        <v>2.9316488862499996</v>
      </c>
      <c r="CI17" s="139">
        <f t="shared" si="29"/>
        <v>-0.64198369714285708</v>
      </c>
      <c r="CJ17" s="139">
        <f t="shared" si="21"/>
        <v>0.85265229437551993</v>
      </c>
      <c r="CK17" s="139">
        <f t="shared" si="22"/>
        <v>85.265229437551994</v>
      </c>
      <c r="CL17" s="140">
        <f t="shared" si="23"/>
        <v>-14.734770562448006</v>
      </c>
    </row>
    <row r="18" spans="1:90" ht="24" x14ac:dyDescent="0.25">
      <c r="A18" s="37" t="s">
        <v>15</v>
      </c>
      <c r="B18" s="158">
        <v>12.954307960000001</v>
      </c>
      <c r="C18" s="60">
        <f t="shared" si="0"/>
        <v>13.038942095000001</v>
      </c>
      <c r="D18" s="159">
        <v>13.123576230000001</v>
      </c>
      <c r="E18" s="160">
        <v>3</v>
      </c>
      <c r="F18" s="160">
        <v>4.7</v>
      </c>
      <c r="G18" s="161">
        <v>3.3</v>
      </c>
      <c r="H18" s="161">
        <v>3.4</v>
      </c>
      <c r="I18" s="161">
        <v>5.4306900000000002</v>
      </c>
      <c r="J18" s="76">
        <f t="shared" si="24"/>
        <v>0</v>
      </c>
      <c r="K18" s="60">
        <f t="shared" si="31"/>
        <v>8.4634134999999944E-2</v>
      </c>
      <c r="L18" s="60">
        <f t="shared" si="31"/>
        <v>0.16926826999999989</v>
      </c>
      <c r="M18" s="60">
        <f t="shared" si="31"/>
        <v>-9.9543079600000013</v>
      </c>
      <c r="N18" s="60">
        <f>F18-$B18</f>
        <v>-8.254307960000002</v>
      </c>
      <c r="O18" s="60">
        <f t="shared" si="31"/>
        <v>-9.6543079600000006</v>
      </c>
      <c r="P18" s="60">
        <f t="shared" si="31"/>
        <v>-9.5543079600000009</v>
      </c>
      <c r="Q18" s="61">
        <f t="shared" si="31"/>
        <v>-7.523617960000001</v>
      </c>
      <c r="R18" s="59">
        <f t="shared" si="11"/>
        <v>1</v>
      </c>
      <c r="S18" s="60">
        <f t="shared" si="11"/>
        <v>1.0065332810723144</v>
      </c>
      <c r="T18" s="60">
        <f t="shared" si="11"/>
        <v>1.0130665621446289</v>
      </c>
      <c r="U18" s="60">
        <f t="shared" si="12"/>
        <v>0.23158319296278329</v>
      </c>
      <c r="V18" s="60">
        <f t="shared" si="12"/>
        <v>0.3628136689750272</v>
      </c>
      <c r="W18" s="60">
        <f t="shared" si="12"/>
        <v>0.25474151225906161</v>
      </c>
      <c r="X18" s="60">
        <f t="shared" si="12"/>
        <v>0.26246095202448771</v>
      </c>
      <c r="Y18" s="60">
        <f t="shared" si="12"/>
        <v>0.41921884339701926</v>
      </c>
      <c r="Z18" s="76">
        <f t="shared" si="13"/>
        <v>100</v>
      </c>
      <c r="AA18" s="60">
        <f t="shared" si="3"/>
        <v>100.65332810723145</v>
      </c>
      <c r="AB18" s="60">
        <f t="shared" si="3"/>
        <v>101.30665621446289</v>
      </c>
      <c r="AC18" s="60">
        <f t="shared" si="3"/>
        <v>23.158319296278329</v>
      </c>
      <c r="AD18" s="60">
        <f t="shared" si="3"/>
        <v>36.281366897502721</v>
      </c>
      <c r="AE18" s="60">
        <f t="shared" si="3"/>
        <v>25.474151225906162</v>
      </c>
      <c r="AF18" s="60">
        <f t="shared" si="3"/>
        <v>26.246095202448771</v>
      </c>
      <c r="AG18" s="77">
        <f t="shared" si="3"/>
        <v>41.921884339701926</v>
      </c>
      <c r="AH18" s="76">
        <f t="shared" si="14"/>
        <v>0</v>
      </c>
      <c r="AI18" s="60">
        <f t="shared" si="14"/>
        <v>0.65332810723144519</v>
      </c>
      <c r="AJ18" s="60">
        <f t="shared" si="14"/>
        <v>1.3066562144628904</v>
      </c>
      <c r="AK18" s="60">
        <f t="shared" si="14"/>
        <v>-76.841680703721664</v>
      </c>
      <c r="AL18" s="60">
        <f t="shared" si="4"/>
        <v>-63.718633102497279</v>
      </c>
      <c r="AM18" s="60">
        <f t="shared" si="4"/>
        <v>-74.525848774093845</v>
      </c>
      <c r="AN18" s="60">
        <f t="shared" si="4"/>
        <v>-73.753904797551229</v>
      </c>
      <c r="AO18" s="61">
        <f t="shared" si="4"/>
        <v>-58.078115660298074</v>
      </c>
      <c r="AQ18" s="37" t="s">
        <v>15</v>
      </c>
      <c r="AR18" s="158">
        <v>12.954307960000001</v>
      </c>
      <c r="AS18" s="60">
        <f t="shared" si="5"/>
        <v>13.038942095000001</v>
      </c>
      <c r="AT18" s="159">
        <v>13.123576230000001</v>
      </c>
      <c r="AU18" s="160">
        <v>3</v>
      </c>
      <c r="AV18" s="160">
        <v>4.7</v>
      </c>
      <c r="AW18" s="161">
        <v>3.3</v>
      </c>
      <c r="AX18" s="161">
        <v>3.4</v>
      </c>
      <c r="AY18" s="161">
        <v>5.4306900000000002</v>
      </c>
      <c r="AZ18" s="76">
        <v>0</v>
      </c>
      <c r="BA18" s="60">
        <f t="shared" si="27"/>
        <v>8.4634134999999944E-2</v>
      </c>
      <c r="BB18" s="60">
        <f t="shared" si="15"/>
        <v>8.4634134999999944E-2</v>
      </c>
      <c r="BC18" s="60">
        <f t="shared" si="15"/>
        <v>-10.123576230000001</v>
      </c>
      <c r="BD18" s="60">
        <f t="shared" si="15"/>
        <v>1.7000000000000002</v>
      </c>
      <c r="BE18" s="60">
        <f t="shared" si="6"/>
        <v>-1.4000000000000004</v>
      </c>
      <c r="BF18" s="60">
        <f t="shared" si="6"/>
        <v>0.10000000000000009</v>
      </c>
      <c r="BG18" s="60">
        <f t="shared" si="6"/>
        <v>2.0306900000000003</v>
      </c>
      <c r="BH18" s="59">
        <f t="shared" si="16"/>
        <v>1</v>
      </c>
      <c r="BI18" s="60">
        <f t="shared" si="17"/>
        <v>1.0065332810723144</v>
      </c>
      <c r="BJ18" s="60">
        <f t="shared" si="17"/>
        <v>1.0064908743656784</v>
      </c>
      <c r="BK18" s="60">
        <f t="shared" si="17"/>
        <v>0.22859622616753755</v>
      </c>
      <c r="BL18" s="60">
        <f t="shared" si="17"/>
        <v>1.5666666666666667</v>
      </c>
      <c r="BM18" s="60">
        <f t="shared" si="17"/>
        <v>0.70212765957446799</v>
      </c>
      <c r="BN18" s="60">
        <f t="shared" si="7"/>
        <v>1.0303030303030303</v>
      </c>
      <c r="BO18" s="60">
        <f t="shared" si="7"/>
        <v>1.5972617647058824</v>
      </c>
      <c r="BP18" s="76">
        <f t="shared" si="18"/>
        <v>100</v>
      </c>
      <c r="BQ18" s="60">
        <f t="shared" si="18"/>
        <v>100.65332810723145</v>
      </c>
      <c r="BR18" s="60">
        <f t="shared" si="8"/>
        <v>100.64908743656784</v>
      </c>
      <c r="BS18" s="60">
        <f t="shared" si="8"/>
        <v>22.859622616753754</v>
      </c>
      <c r="BT18" s="60">
        <f t="shared" si="8"/>
        <v>156.66666666666666</v>
      </c>
      <c r="BU18" s="60">
        <f t="shared" si="8"/>
        <v>70.212765957446805</v>
      </c>
      <c r="BV18" s="60">
        <f t="shared" si="8"/>
        <v>103.03030303030303</v>
      </c>
      <c r="BW18" s="60">
        <f t="shared" si="8"/>
        <v>159.72617647058826</v>
      </c>
      <c r="BX18" s="76">
        <f t="shared" si="19"/>
        <v>0</v>
      </c>
      <c r="BY18" s="60">
        <f t="shared" si="19"/>
        <v>0.65332810723144519</v>
      </c>
      <c r="BZ18" s="60">
        <f t="shared" si="19"/>
        <v>0.6490874365678394</v>
      </c>
      <c r="CA18" s="60">
        <f t="shared" si="19"/>
        <v>-77.140377383246246</v>
      </c>
      <c r="CB18" s="60">
        <f t="shared" si="9"/>
        <v>56.666666666666657</v>
      </c>
      <c r="CC18" s="60">
        <f t="shared" si="9"/>
        <v>-29.787234042553195</v>
      </c>
      <c r="CD18" s="60">
        <f t="shared" si="9"/>
        <v>3.0303030303030312</v>
      </c>
      <c r="CE18" s="61">
        <f t="shared" si="9"/>
        <v>59.726176470588257</v>
      </c>
      <c r="CG18" s="88" t="s">
        <v>15</v>
      </c>
      <c r="CH18" s="138">
        <f t="shared" si="20"/>
        <v>7.3684395356249999</v>
      </c>
      <c r="CI18" s="139">
        <f t="shared" si="29"/>
        <v>-1.0748025657142859</v>
      </c>
      <c r="CJ18" s="139">
        <f t="shared" si="21"/>
        <v>0.88320795237885275</v>
      </c>
      <c r="CK18" s="139">
        <f t="shared" si="22"/>
        <v>88.320795237885278</v>
      </c>
      <c r="CL18" s="140">
        <f t="shared" si="23"/>
        <v>-11.679204762114722</v>
      </c>
    </row>
    <row r="19" spans="1:90" ht="36" x14ac:dyDescent="0.25">
      <c r="A19" s="37" t="s">
        <v>16</v>
      </c>
      <c r="B19" s="158">
        <v>2.2114644000000001</v>
      </c>
      <c r="C19" s="60">
        <f t="shared" si="0"/>
        <v>2.6780967000000002</v>
      </c>
      <c r="D19" s="159">
        <v>3.1447289999999999</v>
      </c>
      <c r="E19" s="160">
        <v>4</v>
      </c>
      <c r="F19" s="160">
        <v>2.9</v>
      </c>
      <c r="G19" s="161">
        <v>2.9</v>
      </c>
      <c r="H19" s="161">
        <v>4.8</v>
      </c>
      <c r="I19" s="161">
        <v>6.151186</v>
      </c>
      <c r="J19" s="76">
        <f t="shared" si="24"/>
        <v>0</v>
      </c>
      <c r="K19" s="60">
        <f t="shared" si="31"/>
        <v>0.46663230000000011</v>
      </c>
      <c r="L19" s="60">
        <f t="shared" si="31"/>
        <v>0.93326459999999978</v>
      </c>
      <c r="M19" s="60">
        <f t="shared" si="31"/>
        <v>1.7885355999999999</v>
      </c>
      <c r="N19" s="60">
        <f t="shared" si="31"/>
        <v>0.6885355999999998</v>
      </c>
      <c r="O19" s="60">
        <f t="shared" si="31"/>
        <v>0.6885355999999998</v>
      </c>
      <c r="P19" s="60">
        <f t="shared" si="31"/>
        <v>2.5885355999999997</v>
      </c>
      <c r="Q19" s="61">
        <f t="shared" si="31"/>
        <v>3.9397215999999999</v>
      </c>
      <c r="R19" s="59">
        <f t="shared" si="11"/>
        <v>1</v>
      </c>
      <c r="S19" s="60">
        <f t="shared" si="11"/>
        <v>1.2110060193598413</v>
      </c>
      <c r="T19" s="60">
        <f t="shared" si="11"/>
        <v>1.4220120387196826</v>
      </c>
      <c r="U19" s="60">
        <f t="shared" si="12"/>
        <v>1.808756225060643</v>
      </c>
      <c r="V19" s="60">
        <f t="shared" si="12"/>
        <v>1.3113482631689661</v>
      </c>
      <c r="W19" s="60">
        <f t="shared" si="12"/>
        <v>1.3113482631689661</v>
      </c>
      <c r="X19" s="60">
        <f t="shared" si="12"/>
        <v>2.1705074700727716</v>
      </c>
      <c r="Y19" s="60">
        <f t="shared" si="12"/>
        <v>2.781498992251469</v>
      </c>
      <c r="Z19" s="76">
        <f t="shared" si="13"/>
        <v>100</v>
      </c>
      <c r="AA19" s="60">
        <f t="shared" si="13"/>
        <v>121.10060193598413</v>
      </c>
      <c r="AB19" s="60">
        <f t="shared" si="13"/>
        <v>142.20120387196826</v>
      </c>
      <c r="AC19" s="60">
        <f t="shared" si="13"/>
        <v>180.8756225060643</v>
      </c>
      <c r="AD19" s="60">
        <f t="shared" si="13"/>
        <v>131.13482631689661</v>
      </c>
      <c r="AE19" s="60">
        <f t="shared" si="13"/>
        <v>131.13482631689661</v>
      </c>
      <c r="AF19" s="60">
        <f t="shared" si="13"/>
        <v>217.05074700727715</v>
      </c>
      <c r="AG19" s="77">
        <f t="shared" si="13"/>
        <v>278.1498992251469</v>
      </c>
      <c r="AH19" s="76">
        <f t="shared" si="14"/>
        <v>0</v>
      </c>
      <c r="AI19" s="60">
        <f t="shared" si="14"/>
        <v>21.10060193598413</v>
      </c>
      <c r="AJ19" s="60">
        <f t="shared" si="14"/>
        <v>42.201203871968261</v>
      </c>
      <c r="AK19" s="60">
        <f t="shared" si="14"/>
        <v>80.875622506064303</v>
      </c>
      <c r="AL19" s="60">
        <f t="shared" si="14"/>
        <v>31.134826316896607</v>
      </c>
      <c r="AM19" s="60">
        <f t="shared" si="14"/>
        <v>31.134826316896607</v>
      </c>
      <c r="AN19" s="60">
        <f t="shared" si="14"/>
        <v>117.05074700727715</v>
      </c>
      <c r="AO19" s="61">
        <f t="shared" si="14"/>
        <v>178.1498992251469</v>
      </c>
      <c r="AQ19" s="37" t="s">
        <v>16</v>
      </c>
      <c r="AR19" s="158">
        <v>2.2114644000000001</v>
      </c>
      <c r="AS19" s="60">
        <f t="shared" si="5"/>
        <v>2.6780967000000002</v>
      </c>
      <c r="AT19" s="159">
        <v>3.1447289999999999</v>
      </c>
      <c r="AU19" s="160">
        <v>4</v>
      </c>
      <c r="AV19" s="160">
        <v>2.9</v>
      </c>
      <c r="AW19" s="161">
        <v>2.9</v>
      </c>
      <c r="AX19" s="161">
        <v>4.8</v>
      </c>
      <c r="AY19" s="161">
        <v>6.151186</v>
      </c>
      <c r="AZ19" s="76">
        <v>0</v>
      </c>
      <c r="BA19" s="60">
        <f t="shared" si="27"/>
        <v>0.46663230000000011</v>
      </c>
      <c r="BB19" s="60">
        <f t="shared" si="15"/>
        <v>0.46663229999999967</v>
      </c>
      <c r="BC19" s="60">
        <f t="shared" si="15"/>
        <v>0.85527100000000011</v>
      </c>
      <c r="BD19" s="60">
        <f t="shared" si="15"/>
        <v>-1.1000000000000001</v>
      </c>
      <c r="BE19" s="60">
        <f t="shared" si="15"/>
        <v>0</v>
      </c>
      <c r="BF19" s="60">
        <f t="shared" si="15"/>
        <v>1.9</v>
      </c>
      <c r="BG19" s="60">
        <f t="shared" si="15"/>
        <v>1.3511860000000002</v>
      </c>
      <c r="BH19" s="59">
        <f t="shared" si="16"/>
        <v>1</v>
      </c>
      <c r="BI19" s="60">
        <f t="shared" si="17"/>
        <v>1.2110060193598413</v>
      </c>
      <c r="BJ19" s="60">
        <f t="shared" si="17"/>
        <v>1.1742402729520558</v>
      </c>
      <c r="BK19" s="60">
        <f t="shared" si="17"/>
        <v>1.2719696991378271</v>
      </c>
      <c r="BL19" s="60">
        <f t="shared" si="17"/>
        <v>0.72499999999999998</v>
      </c>
      <c r="BM19" s="60">
        <f t="shared" si="17"/>
        <v>1</v>
      </c>
      <c r="BN19" s="60">
        <f t="shared" si="17"/>
        <v>1.6551724137931034</v>
      </c>
      <c r="BO19" s="60">
        <f t="shared" si="17"/>
        <v>1.2814970833333335</v>
      </c>
      <c r="BP19" s="76">
        <f t="shared" si="18"/>
        <v>100</v>
      </c>
      <c r="BQ19" s="60">
        <f t="shared" si="18"/>
        <v>121.10060193598413</v>
      </c>
      <c r="BR19" s="60">
        <f t="shared" si="18"/>
        <v>117.42402729520558</v>
      </c>
      <c r="BS19" s="60">
        <f t="shared" si="18"/>
        <v>127.19696991378271</v>
      </c>
      <c r="BT19" s="60">
        <f t="shared" si="18"/>
        <v>72.5</v>
      </c>
      <c r="BU19" s="60">
        <f t="shared" si="18"/>
        <v>100</v>
      </c>
      <c r="BV19" s="60">
        <f t="shared" si="18"/>
        <v>165.51724137931035</v>
      </c>
      <c r="BW19" s="60">
        <f t="shared" si="18"/>
        <v>128.14970833333334</v>
      </c>
      <c r="BX19" s="76">
        <f t="shared" si="19"/>
        <v>0</v>
      </c>
      <c r="BY19" s="60">
        <f t="shared" si="19"/>
        <v>21.10060193598413</v>
      </c>
      <c r="BZ19" s="60">
        <f t="shared" si="19"/>
        <v>17.424027295205576</v>
      </c>
      <c r="CA19" s="60">
        <f t="shared" si="19"/>
        <v>27.196969913782709</v>
      </c>
      <c r="CB19" s="60">
        <f t="shared" si="9"/>
        <v>-27.5</v>
      </c>
      <c r="CC19" s="60">
        <f t="shared" si="9"/>
        <v>0</v>
      </c>
      <c r="CD19" s="60">
        <f t="shared" si="9"/>
        <v>65.517241379310349</v>
      </c>
      <c r="CE19" s="61">
        <f t="shared" si="9"/>
        <v>28.149708333333336</v>
      </c>
      <c r="CG19" s="88" t="s">
        <v>16</v>
      </c>
      <c r="CH19" s="138">
        <f t="shared" si="20"/>
        <v>3.5981845125</v>
      </c>
      <c r="CI19" s="139">
        <f t="shared" si="29"/>
        <v>0.56281737142857147</v>
      </c>
      <c r="CJ19" s="139">
        <f t="shared" si="21"/>
        <v>1.1573598582820666</v>
      </c>
      <c r="CK19" s="139">
        <f t="shared" si="22"/>
        <v>115.73598582820665</v>
      </c>
      <c r="CL19" s="140">
        <f t="shared" si="23"/>
        <v>15.735985828206651</v>
      </c>
    </row>
    <row r="20" spans="1:90" x14ac:dyDescent="0.25">
      <c r="A20" s="37" t="s">
        <v>17</v>
      </c>
      <c r="B20" s="158">
        <v>12.86703515</v>
      </c>
      <c r="C20" s="60">
        <f t="shared" si="0"/>
        <v>48.010762534999998</v>
      </c>
      <c r="D20" s="159">
        <v>83.154489920000003</v>
      </c>
      <c r="E20" s="160">
        <v>48.4</v>
      </c>
      <c r="F20" s="160">
        <v>28.7</v>
      </c>
      <c r="G20" s="161">
        <v>26.6</v>
      </c>
      <c r="H20" s="161">
        <v>56.1</v>
      </c>
      <c r="I20" s="161">
        <v>74.220313000000004</v>
      </c>
      <c r="J20" s="76">
        <f t="shared" si="24"/>
        <v>0</v>
      </c>
      <c r="K20" s="60">
        <f t="shared" si="31"/>
        <v>35.143727384999998</v>
      </c>
      <c r="L20" s="60">
        <f t="shared" si="31"/>
        <v>70.287454770000011</v>
      </c>
      <c r="M20" s="60">
        <f t="shared" si="31"/>
        <v>35.532964849999999</v>
      </c>
      <c r="N20" s="60">
        <f t="shared" si="31"/>
        <v>15.83296485</v>
      </c>
      <c r="O20" s="60">
        <f t="shared" si="31"/>
        <v>13.732964850000002</v>
      </c>
      <c r="P20" s="60">
        <f t="shared" si="31"/>
        <v>43.232964850000002</v>
      </c>
      <c r="Q20" s="61">
        <f t="shared" si="31"/>
        <v>61.353277850000005</v>
      </c>
      <c r="R20" s="59">
        <f t="shared" si="11"/>
        <v>1</v>
      </c>
      <c r="S20" s="60">
        <f t="shared" si="11"/>
        <v>3.7312995554379906</v>
      </c>
      <c r="T20" s="60">
        <f t="shared" si="11"/>
        <v>6.4625991108759822</v>
      </c>
      <c r="U20" s="60">
        <f t="shared" si="11"/>
        <v>3.7615503055496045</v>
      </c>
      <c r="V20" s="60">
        <f t="shared" si="11"/>
        <v>2.2305060696130918</v>
      </c>
      <c r="W20" s="60">
        <f t="shared" si="11"/>
        <v>2.0672983084218903</v>
      </c>
      <c r="X20" s="60">
        <f t="shared" si="11"/>
        <v>4.3599787632506777</v>
      </c>
      <c r="Y20" s="60">
        <f t="shared" si="11"/>
        <v>5.7682529141144068</v>
      </c>
      <c r="Z20" s="76">
        <f t="shared" si="13"/>
        <v>100</v>
      </c>
      <c r="AA20" s="60">
        <f t="shared" si="13"/>
        <v>373.12995554379904</v>
      </c>
      <c r="AB20" s="60">
        <f t="shared" si="13"/>
        <v>646.2599110875982</v>
      </c>
      <c r="AC20" s="60">
        <f t="shared" si="13"/>
        <v>376.15503055496043</v>
      </c>
      <c r="AD20" s="60">
        <f t="shared" si="13"/>
        <v>223.05060696130917</v>
      </c>
      <c r="AE20" s="60">
        <f t="shared" si="13"/>
        <v>206.72983084218905</v>
      </c>
      <c r="AF20" s="60">
        <f t="shared" si="13"/>
        <v>435.99787632506775</v>
      </c>
      <c r="AG20" s="77">
        <f t="shared" si="13"/>
        <v>576.82529141144073</v>
      </c>
      <c r="AH20" s="76">
        <f t="shared" si="14"/>
        <v>0</v>
      </c>
      <c r="AI20" s="60">
        <f t="shared" si="14"/>
        <v>273.12995554379904</v>
      </c>
      <c r="AJ20" s="60">
        <f t="shared" si="14"/>
        <v>546.2599110875982</v>
      </c>
      <c r="AK20" s="60">
        <f t="shared" si="14"/>
        <v>276.15503055496043</v>
      </c>
      <c r="AL20" s="60">
        <f t="shared" si="14"/>
        <v>123.05060696130917</v>
      </c>
      <c r="AM20" s="60">
        <f t="shared" si="14"/>
        <v>106.72983084218905</v>
      </c>
      <c r="AN20" s="60">
        <f t="shared" si="14"/>
        <v>335.99787632506775</v>
      </c>
      <c r="AO20" s="61">
        <f t="shared" si="14"/>
        <v>476.82529141144073</v>
      </c>
      <c r="AQ20" s="37" t="s">
        <v>17</v>
      </c>
      <c r="AR20" s="158">
        <v>12.86703515</v>
      </c>
      <c r="AS20" s="60">
        <f t="shared" si="5"/>
        <v>48.010762534999998</v>
      </c>
      <c r="AT20" s="159">
        <v>83.154489920000003</v>
      </c>
      <c r="AU20" s="160">
        <v>48.4</v>
      </c>
      <c r="AV20" s="160">
        <v>28.7</v>
      </c>
      <c r="AW20" s="161">
        <v>26.6</v>
      </c>
      <c r="AX20" s="161">
        <v>56.1</v>
      </c>
      <c r="AY20" s="161">
        <v>74.220313000000004</v>
      </c>
      <c r="AZ20" s="76">
        <v>0</v>
      </c>
      <c r="BA20" s="60">
        <f t="shared" si="27"/>
        <v>35.143727384999998</v>
      </c>
      <c r="BB20" s="60">
        <f t="shared" si="15"/>
        <v>35.143727385000005</v>
      </c>
      <c r="BC20" s="60">
        <f t="shared" si="15"/>
        <v>-34.754489920000005</v>
      </c>
      <c r="BD20" s="60">
        <f t="shared" si="15"/>
        <v>-19.7</v>
      </c>
      <c r="BE20" s="60">
        <f t="shared" si="15"/>
        <v>-2.0999999999999979</v>
      </c>
      <c r="BF20" s="60">
        <f t="shared" si="15"/>
        <v>29.5</v>
      </c>
      <c r="BG20" s="60">
        <f t="shared" si="15"/>
        <v>18.120313000000003</v>
      </c>
      <c r="BH20" s="59">
        <f t="shared" si="16"/>
        <v>1</v>
      </c>
      <c r="BI20" s="60">
        <f t="shared" si="17"/>
        <v>3.7312995554379906</v>
      </c>
      <c r="BJ20" s="60">
        <f t="shared" si="17"/>
        <v>1.7319968592329713</v>
      </c>
      <c r="BK20" s="60">
        <f t="shared" si="17"/>
        <v>0.58204914787600681</v>
      </c>
      <c r="BL20" s="60">
        <f t="shared" si="17"/>
        <v>0.59297520661157022</v>
      </c>
      <c r="BM20" s="60">
        <f t="shared" si="17"/>
        <v>0.92682926829268297</v>
      </c>
      <c r="BN20" s="60">
        <f t="shared" si="17"/>
        <v>2.1090225563909772</v>
      </c>
      <c r="BO20" s="60">
        <f t="shared" si="17"/>
        <v>1.3230002317290552</v>
      </c>
      <c r="BP20" s="76">
        <f t="shared" si="18"/>
        <v>100</v>
      </c>
      <c r="BQ20" s="60">
        <f t="shared" si="18"/>
        <v>373.12995554379904</v>
      </c>
      <c r="BR20" s="60">
        <f t="shared" si="18"/>
        <v>173.19968592329712</v>
      </c>
      <c r="BS20" s="60">
        <f t="shared" si="18"/>
        <v>58.204914787600678</v>
      </c>
      <c r="BT20" s="60">
        <f t="shared" si="18"/>
        <v>59.297520661157023</v>
      </c>
      <c r="BU20" s="60">
        <f t="shared" si="18"/>
        <v>92.682926829268297</v>
      </c>
      <c r="BV20" s="60">
        <f t="shared" si="18"/>
        <v>210.90225563909772</v>
      </c>
      <c r="BW20" s="60">
        <f t="shared" si="18"/>
        <v>132.30002317290553</v>
      </c>
      <c r="BX20" s="76">
        <f t="shared" si="19"/>
        <v>0</v>
      </c>
      <c r="BY20" s="60">
        <f t="shared" si="19"/>
        <v>273.12995554379904</v>
      </c>
      <c r="BZ20" s="60">
        <f t="shared" si="19"/>
        <v>73.199685923297125</v>
      </c>
      <c r="CA20" s="60">
        <f t="shared" si="19"/>
        <v>-41.795085212399322</v>
      </c>
      <c r="CB20" s="60">
        <f t="shared" si="9"/>
        <v>-40.702479338842977</v>
      </c>
      <c r="CC20" s="60">
        <f t="shared" si="9"/>
        <v>-7.3170731707317032</v>
      </c>
      <c r="CD20" s="60">
        <f t="shared" si="9"/>
        <v>110.90225563909772</v>
      </c>
      <c r="CE20" s="61">
        <f t="shared" si="9"/>
        <v>32.300023172905526</v>
      </c>
      <c r="CG20" s="88" t="s">
        <v>17</v>
      </c>
      <c r="CH20" s="138">
        <f t="shared" si="20"/>
        <v>47.256575075624994</v>
      </c>
      <c r="CI20" s="139">
        <f t="shared" si="29"/>
        <v>8.764753978571429</v>
      </c>
      <c r="CJ20" s="139">
        <f t="shared" si="21"/>
        <v>1.284460086406142</v>
      </c>
      <c r="CK20" s="139">
        <f t="shared" si="22"/>
        <v>128.4460086406142</v>
      </c>
      <c r="CL20" s="140">
        <f t="shared" si="23"/>
        <v>28.446008640614195</v>
      </c>
    </row>
    <row r="21" spans="1:90" ht="36" x14ac:dyDescent="0.25">
      <c r="A21" s="37" t="s">
        <v>18</v>
      </c>
      <c r="B21" s="158">
        <v>2.6247285699999998</v>
      </c>
      <c r="C21" s="60">
        <f t="shared" si="0"/>
        <v>2.0561753199999999</v>
      </c>
      <c r="D21" s="159">
        <v>1.48762207</v>
      </c>
      <c r="E21" s="160">
        <v>1</v>
      </c>
      <c r="F21" s="160">
        <v>1</v>
      </c>
      <c r="G21" s="161">
        <v>1.6</v>
      </c>
      <c r="H21" s="161">
        <v>2.9</v>
      </c>
      <c r="I21" s="161">
        <v>1.9196139999999999</v>
      </c>
      <c r="J21" s="76">
        <f t="shared" si="24"/>
        <v>0</v>
      </c>
      <c r="K21" s="60">
        <f t="shared" si="31"/>
        <v>-0.5685532499999999</v>
      </c>
      <c r="L21" s="60">
        <f t="shared" si="31"/>
        <v>-1.1371064999999998</v>
      </c>
      <c r="M21" s="60">
        <f t="shared" si="31"/>
        <v>-1.6247285699999998</v>
      </c>
      <c r="N21" s="60">
        <f t="shared" si="31"/>
        <v>-1.6247285699999998</v>
      </c>
      <c r="O21" s="60">
        <f t="shared" si="31"/>
        <v>-1.0247285699999997</v>
      </c>
      <c r="P21" s="60">
        <f t="shared" si="31"/>
        <v>0.27527143000000009</v>
      </c>
      <c r="Q21" s="61">
        <f t="shared" si="31"/>
        <v>-0.70511456999999989</v>
      </c>
      <c r="R21" s="59">
        <f t="shared" si="11"/>
        <v>1</v>
      </c>
      <c r="S21" s="60">
        <f t="shared" si="11"/>
        <v>0.78338588740244486</v>
      </c>
      <c r="T21" s="60">
        <f t="shared" si="11"/>
        <v>0.56677177480488972</v>
      </c>
      <c r="U21" s="60">
        <f t="shared" si="11"/>
        <v>0.38099177622774155</v>
      </c>
      <c r="V21" s="60">
        <f t="shared" si="11"/>
        <v>0.38099177622774155</v>
      </c>
      <c r="W21" s="60">
        <f t="shared" si="11"/>
        <v>0.60958684196438651</v>
      </c>
      <c r="X21" s="60">
        <f t="shared" si="11"/>
        <v>1.1048761510604506</v>
      </c>
      <c r="Y21" s="60">
        <f t="shared" si="11"/>
        <v>0.73135714753163983</v>
      </c>
      <c r="Z21" s="76">
        <f t="shared" si="13"/>
        <v>100</v>
      </c>
      <c r="AA21" s="60">
        <f t="shared" si="13"/>
        <v>78.338588740244489</v>
      </c>
      <c r="AB21" s="60">
        <f t="shared" si="13"/>
        <v>56.677177480488972</v>
      </c>
      <c r="AC21" s="60">
        <f t="shared" si="13"/>
        <v>38.099177622774157</v>
      </c>
      <c r="AD21" s="60">
        <f t="shared" si="13"/>
        <v>38.099177622774157</v>
      </c>
      <c r="AE21" s="60">
        <f t="shared" si="13"/>
        <v>60.958684196438654</v>
      </c>
      <c r="AF21" s="60">
        <f t="shared" si="13"/>
        <v>110.48761510604506</v>
      </c>
      <c r="AG21" s="77">
        <f t="shared" si="13"/>
        <v>73.135714753163981</v>
      </c>
      <c r="AH21" s="76">
        <f t="shared" si="14"/>
        <v>0</v>
      </c>
      <c r="AI21" s="60">
        <f t="shared" si="14"/>
        <v>-21.661411259755511</v>
      </c>
      <c r="AJ21" s="60">
        <f t="shared" si="14"/>
        <v>-43.322822519511028</v>
      </c>
      <c r="AK21" s="60">
        <f t="shared" si="14"/>
        <v>-61.900822377225843</v>
      </c>
      <c r="AL21" s="60">
        <f t="shared" si="14"/>
        <v>-61.900822377225843</v>
      </c>
      <c r="AM21" s="60">
        <f t="shared" si="14"/>
        <v>-39.041315803561346</v>
      </c>
      <c r="AN21" s="60">
        <f t="shared" si="14"/>
        <v>10.487615106045055</v>
      </c>
      <c r="AO21" s="61">
        <f t="shared" si="14"/>
        <v>-26.864285246836019</v>
      </c>
      <c r="AQ21" s="37" t="s">
        <v>18</v>
      </c>
      <c r="AR21" s="158">
        <v>2.6247285699999998</v>
      </c>
      <c r="AS21" s="60">
        <f t="shared" si="5"/>
        <v>2.0561753199999999</v>
      </c>
      <c r="AT21" s="159">
        <v>1.48762207</v>
      </c>
      <c r="AU21" s="160">
        <v>1</v>
      </c>
      <c r="AV21" s="160">
        <v>1</v>
      </c>
      <c r="AW21" s="161">
        <v>1.6</v>
      </c>
      <c r="AX21" s="161">
        <v>2.9</v>
      </c>
      <c r="AY21" s="161">
        <v>1.9196139999999999</v>
      </c>
      <c r="AZ21" s="76">
        <v>0</v>
      </c>
      <c r="BA21" s="60">
        <f t="shared" si="27"/>
        <v>-0.5685532499999999</v>
      </c>
      <c r="BB21" s="60">
        <f t="shared" si="15"/>
        <v>-0.5685532499999999</v>
      </c>
      <c r="BC21" s="60">
        <f t="shared" si="15"/>
        <v>-0.48762207000000002</v>
      </c>
      <c r="BD21" s="60">
        <f t="shared" si="15"/>
        <v>0</v>
      </c>
      <c r="BE21" s="60">
        <f t="shared" si="15"/>
        <v>0.60000000000000009</v>
      </c>
      <c r="BF21" s="60">
        <f t="shared" si="15"/>
        <v>1.2999999999999998</v>
      </c>
      <c r="BG21" s="60">
        <f t="shared" si="15"/>
        <v>-0.98038599999999998</v>
      </c>
      <c r="BH21" s="59">
        <f t="shared" si="16"/>
        <v>1</v>
      </c>
      <c r="BI21" s="60">
        <f t="shared" si="17"/>
        <v>0.78338588740244486</v>
      </c>
      <c r="BJ21" s="60">
        <f t="shared" si="17"/>
        <v>0.72348989676619602</v>
      </c>
      <c r="BK21" s="60">
        <f t="shared" si="17"/>
        <v>0.67221374310479276</v>
      </c>
      <c r="BL21" s="60">
        <f t="shared" si="17"/>
        <v>1</v>
      </c>
      <c r="BM21" s="60">
        <f t="shared" si="17"/>
        <v>1.6</v>
      </c>
      <c r="BN21" s="60">
        <f t="shared" si="17"/>
        <v>1.8124999999999998</v>
      </c>
      <c r="BO21" s="60">
        <f t="shared" si="17"/>
        <v>0.66193586206896549</v>
      </c>
      <c r="BP21" s="76">
        <f t="shared" si="18"/>
        <v>100</v>
      </c>
      <c r="BQ21" s="60">
        <f t="shared" si="18"/>
        <v>78.338588740244489</v>
      </c>
      <c r="BR21" s="60">
        <f t="shared" si="18"/>
        <v>72.348989676619595</v>
      </c>
      <c r="BS21" s="60">
        <f t="shared" si="18"/>
        <v>67.221374310479277</v>
      </c>
      <c r="BT21" s="60">
        <f t="shared" si="18"/>
        <v>100</v>
      </c>
      <c r="BU21" s="60">
        <f t="shared" si="18"/>
        <v>160</v>
      </c>
      <c r="BV21" s="60">
        <f t="shared" si="18"/>
        <v>181.24999999999997</v>
      </c>
      <c r="BW21" s="60">
        <f t="shared" si="18"/>
        <v>66.193586206896555</v>
      </c>
      <c r="BX21" s="76">
        <f t="shared" si="19"/>
        <v>0</v>
      </c>
      <c r="BY21" s="60">
        <f t="shared" si="19"/>
        <v>-21.661411259755511</v>
      </c>
      <c r="BZ21" s="60">
        <f t="shared" si="19"/>
        <v>-27.651010323380405</v>
      </c>
      <c r="CA21" s="60">
        <f t="shared" si="19"/>
        <v>-32.778625689520723</v>
      </c>
      <c r="CB21" s="60">
        <f t="shared" si="9"/>
        <v>0</v>
      </c>
      <c r="CC21" s="60">
        <f t="shared" si="9"/>
        <v>60</v>
      </c>
      <c r="CD21" s="60">
        <f t="shared" si="9"/>
        <v>81.249999999999972</v>
      </c>
      <c r="CE21" s="61">
        <f t="shared" si="9"/>
        <v>-33.806413793103445</v>
      </c>
      <c r="CG21" s="88" t="s">
        <v>18</v>
      </c>
      <c r="CH21" s="138">
        <f t="shared" si="20"/>
        <v>1.8235174949999999</v>
      </c>
      <c r="CI21" s="139">
        <f t="shared" si="29"/>
        <v>-0.10073065285714285</v>
      </c>
      <c r="CJ21" s="139">
        <f t="shared" si="21"/>
        <v>0.95629069507624465</v>
      </c>
      <c r="CK21" s="139">
        <f t="shared" si="22"/>
        <v>95.629069507624465</v>
      </c>
      <c r="CL21" s="140">
        <f t="shared" si="23"/>
        <v>-4.3709304923755354</v>
      </c>
    </row>
    <row r="22" spans="1:90" ht="24" x14ac:dyDescent="0.25">
      <c r="A22" s="37" t="s">
        <v>19</v>
      </c>
      <c r="B22" s="158">
        <v>2.9495246000000002</v>
      </c>
      <c r="C22" s="60">
        <f t="shared" si="0"/>
        <v>2.8855941999999999</v>
      </c>
      <c r="D22" s="159">
        <v>2.8216637999999996</v>
      </c>
      <c r="E22" s="160">
        <v>0.8</v>
      </c>
      <c r="F22" s="160">
        <v>0.7</v>
      </c>
      <c r="G22" s="161">
        <v>0.7</v>
      </c>
      <c r="H22" s="161">
        <v>1.2</v>
      </c>
      <c r="I22" s="161">
        <v>1.0159499999999999</v>
      </c>
      <c r="J22" s="76">
        <f t="shared" si="24"/>
        <v>0</v>
      </c>
      <c r="K22" s="60">
        <f t="shared" si="31"/>
        <v>-6.3930400000000276E-2</v>
      </c>
      <c r="L22" s="60">
        <f t="shared" si="31"/>
        <v>-0.12786080000000055</v>
      </c>
      <c r="M22" s="60">
        <f t="shared" si="31"/>
        <v>-2.1495246000000003</v>
      </c>
      <c r="N22" s="60">
        <f t="shared" si="31"/>
        <v>-2.2495246</v>
      </c>
      <c r="O22" s="60">
        <f t="shared" si="31"/>
        <v>-2.2495246</v>
      </c>
      <c r="P22" s="60">
        <f t="shared" si="31"/>
        <v>-1.7495246000000002</v>
      </c>
      <c r="Q22" s="61">
        <f t="shared" si="31"/>
        <v>-1.9335746000000003</v>
      </c>
      <c r="R22" s="59">
        <f t="shared" si="11"/>
        <v>1</v>
      </c>
      <c r="S22" s="60">
        <f t="shared" si="11"/>
        <v>0.97832518501456123</v>
      </c>
      <c r="T22" s="60">
        <f t="shared" si="11"/>
        <v>0.95665037002912245</v>
      </c>
      <c r="U22" s="60">
        <f t="shared" si="11"/>
        <v>0.27123015010622392</v>
      </c>
      <c r="V22" s="60">
        <f t="shared" si="11"/>
        <v>0.23732638134294587</v>
      </c>
      <c r="W22" s="60">
        <f t="shared" si="11"/>
        <v>0.23732638134294587</v>
      </c>
      <c r="X22" s="60">
        <f t="shared" si="11"/>
        <v>0.4068452251593358</v>
      </c>
      <c r="Y22" s="60">
        <f t="shared" si="11"/>
        <v>0.34444533875052263</v>
      </c>
      <c r="Z22" s="76">
        <f t="shared" si="13"/>
        <v>100</v>
      </c>
      <c r="AA22" s="60">
        <f t="shared" si="13"/>
        <v>97.832518501456121</v>
      </c>
      <c r="AB22" s="60">
        <f t="shared" si="13"/>
        <v>95.665037002912243</v>
      </c>
      <c r="AC22" s="60">
        <f t="shared" si="13"/>
        <v>27.123015010622392</v>
      </c>
      <c r="AD22" s="60">
        <f t="shared" si="13"/>
        <v>23.732638134294586</v>
      </c>
      <c r="AE22" s="60">
        <f t="shared" si="13"/>
        <v>23.732638134294586</v>
      </c>
      <c r="AF22" s="60">
        <f t="shared" si="13"/>
        <v>40.68452251593358</v>
      </c>
      <c r="AG22" s="77">
        <f t="shared" si="13"/>
        <v>34.444533875052265</v>
      </c>
      <c r="AH22" s="76">
        <f t="shared" si="14"/>
        <v>0</v>
      </c>
      <c r="AI22" s="60">
        <f t="shared" si="14"/>
        <v>-2.1674814985438786</v>
      </c>
      <c r="AJ22" s="60">
        <f t="shared" si="14"/>
        <v>-4.3349629970877572</v>
      </c>
      <c r="AK22" s="60">
        <f t="shared" si="14"/>
        <v>-72.876984989377604</v>
      </c>
      <c r="AL22" s="60">
        <f t="shared" si="14"/>
        <v>-76.267361865705411</v>
      </c>
      <c r="AM22" s="60">
        <f t="shared" si="14"/>
        <v>-76.267361865705411</v>
      </c>
      <c r="AN22" s="60">
        <f t="shared" si="14"/>
        <v>-59.31547748406642</v>
      </c>
      <c r="AO22" s="61">
        <f t="shared" si="14"/>
        <v>-65.555466124947742</v>
      </c>
      <c r="AQ22" s="37" t="s">
        <v>19</v>
      </c>
      <c r="AR22" s="158">
        <v>2.9495246000000002</v>
      </c>
      <c r="AS22" s="60">
        <f t="shared" si="5"/>
        <v>2.8855941999999999</v>
      </c>
      <c r="AT22" s="159">
        <v>2.8216637999999996</v>
      </c>
      <c r="AU22" s="160">
        <v>0.8</v>
      </c>
      <c r="AV22" s="160">
        <v>0.7</v>
      </c>
      <c r="AW22" s="161">
        <v>0.7</v>
      </c>
      <c r="AX22" s="161">
        <v>1.2</v>
      </c>
      <c r="AY22" s="161">
        <v>1.0159499999999999</v>
      </c>
      <c r="AZ22" s="76">
        <v>0</v>
      </c>
      <c r="BA22" s="60">
        <f t="shared" si="27"/>
        <v>-6.3930400000000276E-2</v>
      </c>
      <c r="BB22" s="60">
        <f t="shared" si="15"/>
        <v>-6.3930400000000276E-2</v>
      </c>
      <c r="BC22" s="60">
        <f t="shared" si="15"/>
        <v>-2.0216637999999998</v>
      </c>
      <c r="BD22" s="60">
        <f t="shared" si="15"/>
        <v>-0.10000000000000009</v>
      </c>
      <c r="BE22" s="60">
        <f t="shared" si="15"/>
        <v>0</v>
      </c>
      <c r="BF22" s="60">
        <f t="shared" si="15"/>
        <v>0.5</v>
      </c>
      <c r="BG22" s="60">
        <f t="shared" si="15"/>
        <v>-0.18405000000000005</v>
      </c>
      <c r="BH22" s="59">
        <f t="shared" si="16"/>
        <v>1</v>
      </c>
      <c r="BI22" s="60">
        <f t="shared" si="17"/>
        <v>0.97832518501456123</v>
      </c>
      <c r="BJ22" s="60">
        <f t="shared" si="17"/>
        <v>0.97784497903412748</v>
      </c>
      <c r="BK22" s="60">
        <f t="shared" si="17"/>
        <v>0.28352066606943044</v>
      </c>
      <c r="BL22" s="60">
        <f t="shared" si="17"/>
        <v>0.87499999999999989</v>
      </c>
      <c r="BM22" s="60">
        <f t="shared" si="17"/>
        <v>1</v>
      </c>
      <c r="BN22" s="60">
        <f t="shared" si="17"/>
        <v>1.7142857142857144</v>
      </c>
      <c r="BO22" s="60">
        <f t="shared" si="17"/>
        <v>0.84662499999999996</v>
      </c>
      <c r="BP22" s="76">
        <f t="shared" si="18"/>
        <v>100</v>
      </c>
      <c r="BQ22" s="60">
        <f t="shared" si="18"/>
        <v>97.832518501456121</v>
      </c>
      <c r="BR22" s="60">
        <f t="shared" si="18"/>
        <v>97.784497903412742</v>
      </c>
      <c r="BS22" s="60">
        <f t="shared" si="18"/>
        <v>28.352066606943044</v>
      </c>
      <c r="BT22" s="60">
        <f t="shared" si="18"/>
        <v>87.499999999999986</v>
      </c>
      <c r="BU22" s="60">
        <f t="shared" si="18"/>
        <v>100</v>
      </c>
      <c r="BV22" s="60">
        <f t="shared" si="18"/>
        <v>171.42857142857144</v>
      </c>
      <c r="BW22" s="60">
        <f t="shared" si="18"/>
        <v>84.662499999999994</v>
      </c>
      <c r="BX22" s="76">
        <f t="shared" si="19"/>
        <v>0</v>
      </c>
      <c r="BY22" s="60">
        <f t="shared" si="19"/>
        <v>-2.1674814985438786</v>
      </c>
      <c r="BZ22" s="60">
        <f t="shared" si="19"/>
        <v>-2.2155020965872581</v>
      </c>
      <c r="CA22" s="60">
        <f t="shared" si="19"/>
        <v>-71.64793339305696</v>
      </c>
      <c r="CB22" s="60">
        <f t="shared" si="9"/>
        <v>-12.500000000000014</v>
      </c>
      <c r="CC22" s="60">
        <f t="shared" si="9"/>
        <v>0</v>
      </c>
      <c r="CD22" s="60">
        <f t="shared" si="9"/>
        <v>71.428571428571445</v>
      </c>
      <c r="CE22" s="61">
        <f t="shared" si="9"/>
        <v>-15.337500000000006</v>
      </c>
      <c r="CG22" s="88" t="s">
        <v>19</v>
      </c>
      <c r="CH22" s="138">
        <f t="shared" si="20"/>
        <v>1.6340915749999998</v>
      </c>
      <c r="CI22" s="139">
        <f t="shared" si="29"/>
        <v>-0.27622494285714289</v>
      </c>
      <c r="CJ22" s="139">
        <f t="shared" si="21"/>
        <v>0.85876498883219521</v>
      </c>
      <c r="CK22" s="139">
        <f t="shared" si="22"/>
        <v>85.876498883219526</v>
      </c>
      <c r="CL22" s="140">
        <f t="shared" si="23"/>
        <v>-14.123501116780474</v>
      </c>
    </row>
    <row r="23" spans="1:90" ht="36" x14ac:dyDescent="0.25">
      <c r="A23" s="37" t="s">
        <v>20</v>
      </c>
      <c r="B23" s="158">
        <v>1.4962783400000002</v>
      </c>
      <c r="C23" s="60">
        <f t="shared" si="0"/>
        <v>1.6301054750000001</v>
      </c>
      <c r="D23" s="159">
        <v>1.7639326100000001</v>
      </c>
      <c r="E23" s="160">
        <v>1.1000000000000001</v>
      </c>
      <c r="F23" s="160">
        <v>1.7</v>
      </c>
      <c r="G23" s="161">
        <v>2.2999999999999998</v>
      </c>
      <c r="H23" s="161">
        <v>4.2</v>
      </c>
      <c r="I23" s="161">
        <v>3.2337760000000002</v>
      </c>
      <c r="J23" s="76">
        <f t="shared" si="24"/>
        <v>0</v>
      </c>
      <c r="K23" s="60">
        <f t="shared" si="31"/>
        <v>0.13382713499999999</v>
      </c>
      <c r="L23" s="60">
        <f t="shared" si="31"/>
        <v>0.26765426999999997</v>
      </c>
      <c r="M23" s="60">
        <f t="shared" si="31"/>
        <v>-0.39627834000000006</v>
      </c>
      <c r="N23" s="60">
        <f t="shared" si="31"/>
        <v>0.2037216599999998</v>
      </c>
      <c r="O23" s="60">
        <f t="shared" si="31"/>
        <v>0.80372165999999967</v>
      </c>
      <c r="P23" s="60">
        <f t="shared" si="31"/>
        <v>2.7037216600000002</v>
      </c>
      <c r="Q23" s="61">
        <f t="shared" si="31"/>
        <v>1.7374976600000001</v>
      </c>
      <c r="R23" s="59">
        <f t="shared" si="11"/>
        <v>1</v>
      </c>
      <c r="S23" s="60">
        <f t="shared" si="11"/>
        <v>1.089440000180715</v>
      </c>
      <c r="T23" s="60">
        <f t="shared" si="11"/>
        <v>1.1788800003614301</v>
      </c>
      <c r="U23" s="60">
        <f t="shared" si="11"/>
        <v>0.73515733710346964</v>
      </c>
      <c r="V23" s="60">
        <f t="shared" si="11"/>
        <v>1.1361522482508166</v>
      </c>
      <c r="W23" s="60">
        <f t="shared" si="11"/>
        <v>1.5371471593981636</v>
      </c>
      <c r="X23" s="60">
        <f t="shared" si="11"/>
        <v>2.8069643780314295</v>
      </c>
      <c r="Y23" s="60">
        <f t="shared" si="11"/>
        <v>2.1612128663173724</v>
      </c>
      <c r="Z23" s="76">
        <f t="shared" si="13"/>
        <v>100</v>
      </c>
      <c r="AA23" s="60">
        <f t="shared" si="13"/>
        <v>108.94400001807149</v>
      </c>
      <c r="AB23" s="60">
        <f t="shared" si="13"/>
        <v>117.88800003614301</v>
      </c>
      <c r="AC23" s="60">
        <f t="shared" si="13"/>
        <v>73.515733710346964</v>
      </c>
      <c r="AD23" s="60">
        <f t="shared" si="13"/>
        <v>113.61522482508167</v>
      </c>
      <c r="AE23" s="60">
        <f t="shared" si="13"/>
        <v>153.71471593981636</v>
      </c>
      <c r="AF23" s="60">
        <f t="shared" si="13"/>
        <v>280.69643780314294</v>
      </c>
      <c r="AG23" s="77">
        <f t="shared" si="13"/>
        <v>216.12128663173723</v>
      </c>
      <c r="AH23" s="76">
        <f t="shared" si="14"/>
        <v>0</v>
      </c>
      <c r="AI23" s="60">
        <f t="shared" si="14"/>
        <v>8.9440000180714918</v>
      </c>
      <c r="AJ23" s="60">
        <f t="shared" si="14"/>
        <v>17.888000036143012</v>
      </c>
      <c r="AK23" s="60">
        <f t="shared" si="14"/>
        <v>-26.484266289653036</v>
      </c>
      <c r="AL23" s="60">
        <f t="shared" si="14"/>
        <v>13.615224825081668</v>
      </c>
      <c r="AM23" s="60">
        <f t="shared" si="14"/>
        <v>53.714715939816358</v>
      </c>
      <c r="AN23" s="60">
        <f t="shared" si="14"/>
        <v>180.69643780314294</v>
      </c>
      <c r="AO23" s="61">
        <f t="shared" si="14"/>
        <v>116.12128663173723</v>
      </c>
      <c r="AQ23" s="37" t="s">
        <v>20</v>
      </c>
      <c r="AR23" s="158">
        <v>1.4962783400000002</v>
      </c>
      <c r="AS23" s="60">
        <f t="shared" si="5"/>
        <v>1.6301054750000001</v>
      </c>
      <c r="AT23" s="159">
        <v>1.7639326100000001</v>
      </c>
      <c r="AU23" s="160">
        <v>1.1000000000000001</v>
      </c>
      <c r="AV23" s="160">
        <v>1.7</v>
      </c>
      <c r="AW23" s="161">
        <v>2.2999999999999998</v>
      </c>
      <c r="AX23" s="161">
        <v>4.2</v>
      </c>
      <c r="AY23" s="161">
        <v>3.2337760000000002</v>
      </c>
      <c r="AZ23" s="76">
        <v>0</v>
      </c>
      <c r="BA23" s="60">
        <f t="shared" si="27"/>
        <v>0.13382713499999999</v>
      </c>
      <c r="BB23" s="60">
        <f t="shared" si="15"/>
        <v>0.13382713499999999</v>
      </c>
      <c r="BC23" s="60">
        <f t="shared" si="15"/>
        <v>-0.66393261000000003</v>
      </c>
      <c r="BD23" s="60">
        <f t="shared" si="15"/>
        <v>0.59999999999999987</v>
      </c>
      <c r="BE23" s="60">
        <f t="shared" si="15"/>
        <v>0.59999999999999987</v>
      </c>
      <c r="BF23" s="60">
        <f t="shared" si="15"/>
        <v>1.9000000000000004</v>
      </c>
      <c r="BG23" s="60">
        <f t="shared" si="15"/>
        <v>-0.96622399999999997</v>
      </c>
      <c r="BH23" s="59">
        <f t="shared" si="16"/>
        <v>1</v>
      </c>
      <c r="BI23" s="60">
        <f t="shared" si="17"/>
        <v>1.089440000180715</v>
      </c>
      <c r="BJ23" s="60">
        <f t="shared" si="17"/>
        <v>1.0820972244142668</v>
      </c>
      <c r="BK23" s="60">
        <f t="shared" si="17"/>
        <v>0.62360659004994523</v>
      </c>
      <c r="BL23" s="60">
        <f t="shared" si="17"/>
        <v>1.5454545454545452</v>
      </c>
      <c r="BM23" s="60">
        <f t="shared" si="17"/>
        <v>1.3529411764705881</v>
      </c>
      <c r="BN23" s="60">
        <f t="shared" si="17"/>
        <v>1.8260869565217392</v>
      </c>
      <c r="BO23" s="60">
        <f t="shared" si="17"/>
        <v>0.76994666666666667</v>
      </c>
      <c r="BP23" s="76">
        <f t="shared" si="18"/>
        <v>100</v>
      </c>
      <c r="BQ23" s="60">
        <f t="shared" si="18"/>
        <v>108.94400001807149</v>
      </c>
      <c r="BR23" s="60">
        <f t="shared" si="18"/>
        <v>108.20972244142668</v>
      </c>
      <c r="BS23" s="60">
        <f t="shared" si="18"/>
        <v>62.360659004994524</v>
      </c>
      <c r="BT23" s="60">
        <f t="shared" si="18"/>
        <v>154.54545454545453</v>
      </c>
      <c r="BU23" s="60">
        <f t="shared" si="18"/>
        <v>135.29411764705881</v>
      </c>
      <c r="BV23" s="60">
        <f t="shared" si="18"/>
        <v>182.60869565217394</v>
      </c>
      <c r="BW23" s="60">
        <f t="shared" si="18"/>
        <v>76.99466666666666</v>
      </c>
      <c r="BX23" s="76">
        <f t="shared" si="19"/>
        <v>0</v>
      </c>
      <c r="BY23" s="60">
        <f t="shared" si="19"/>
        <v>8.9440000180714918</v>
      </c>
      <c r="BZ23" s="60">
        <f t="shared" si="19"/>
        <v>8.2097224414266776</v>
      </c>
      <c r="CA23" s="60">
        <f t="shared" si="19"/>
        <v>-37.639340995005476</v>
      </c>
      <c r="CB23" s="60">
        <f t="shared" si="9"/>
        <v>54.545454545454533</v>
      </c>
      <c r="CC23" s="60">
        <f t="shared" si="9"/>
        <v>35.294117647058812</v>
      </c>
      <c r="CD23" s="60">
        <f t="shared" si="9"/>
        <v>82.608695652173935</v>
      </c>
      <c r="CE23" s="61">
        <f t="shared" si="9"/>
        <v>-23.00533333333334</v>
      </c>
      <c r="CG23" s="88" t="s">
        <v>20</v>
      </c>
      <c r="CH23" s="138">
        <f t="shared" si="20"/>
        <v>2.1780115531250002</v>
      </c>
      <c r="CI23" s="139">
        <f t="shared" si="29"/>
        <v>0.24821395142857144</v>
      </c>
      <c r="CJ23" s="139">
        <f t="shared" si="21"/>
        <v>1.1163848517558366</v>
      </c>
      <c r="CK23" s="139">
        <f t="shared" si="22"/>
        <v>111.63848517558365</v>
      </c>
      <c r="CL23" s="140">
        <f t="shared" si="23"/>
        <v>11.638485175583654</v>
      </c>
    </row>
    <row r="24" spans="1:90" ht="72" x14ac:dyDescent="0.25">
      <c r="A24" s="37" t="s">
        <v>21</v>
      </c>
      <c r="B24" s="158">
        <v>2.4492799999999999E-2</v>
      </c>
      <c r="C24" s="60">
        <f t="shared" si="0"/>
        <v>6.8721900000000002E-2</v>
      </c>
      <c r="D24" s="159">
        <v>0.112951</v>
      </c>
      <c r="E24" s="160">
        <v>0.1</v>
      </c>
      <c r="F24" s="160">
        <v>0.1</v>
      </c>
      <c r="G24" s="161">
        <v>0.1</v>
      </c>
      <c r="H24" s="161">
        <v>0.1</v>
      </c>
      <c r="I24" s="161">
        <v>0.59068200000000004</v>
      </c>
      <c r="J24" s="76">
        <f t="shared" si="24"/>
        <v>0</v>
      </c>
      <c r="K24" s="60">
        <f t="shared" ref="K24:Q60" si="32">C24-$B24</f>
        <v>4.4229100000000007E-2</v>
      </c>
      <c r="L24" s="60">
        <f t="shared" si="32"/>
        <v>8.8458200000000001E-2</v>
      </c>
      <c r="M24" s="60">
        <f t="shared" si="32"/>
        <v>7.550720000000001E-2</v>
      </c>
      <c r="N24" s="60">
        <f t="shared" si="32"/>
        <v>7.550720000000001E-2</v>
      </c>
      <c r="O24" s="60">
        <f t="shared" si="32"/>
        <v>7.550720000000001E-2</v>
      </c>
      <c r="P24" s="60">
        <f t="shared" si="32"/>
        <v>7.550720000000001E-2</v>
      </c>
      <c r="Q24" s="61">
        <f t="shared" si="32"/>
        <v>0.56618920000000006</v>
      </c>
      <c r="R24" s="59">
        <f t="shared" si="11"/>
        <v>1</v>
      </c>
      <c r="S24" s="60">
        <f t="shared" si="11"/>
        <v>2.8058000718578522</v>
      </c>
      <c r="T24" s="60">
        <f t="shared" si="11"/>
        <v>4.6116001437157044</v>
      </c>
      <c r="U24" s="60">
        <f t="shared" si="11"/>
        <v>4.0828325058792796</v>
      </c>
      <c r="V24" s="60">
        <f t="shared" si="11"/>
        <v>4.0828325058792796</v>
      </c>
      <c r="W24" s="60">
        <f t="shared" si="11"/>
        <v>4.0828325058792796</v>
      </c>
      <c r="X24" s="60">
        <f t="shared" si="11"/>
        <v>4.0828325058792796</v>
      </c>
      <c r="Y24" s="60">
        <f>I24/$B24</f>
        <v>24.116556702377846</v>
      </c>
      <c r="Z24" s="76">
        <f t="shared" si="13"/>
        <v>100</v>
      </c>
      <c r="AA24" s="60">
        <f t="shared" si="13"/>
        <v>280.58000718578523</v>
      </c>
      <c r="AB24" s="60">
        <f t="shared" si="13"/>
        <v>461.16001437157041</v>
      </c>
      <c r="AC24" s="60">
        <f t="shared" si="13"/>
        <v>408.28325058792797</v>
      </c>
      <c r="AD24" s="60">
        <f t="shared" si="13"/>
        <v>408.28325058792797</v>
      </c>
      <c r="AE24" s="60">
        <f t="shared" si="13"/>
        <v>408.28325058792797</v>
      </c>
      <c r="AF24" s="60">
        <f t="shared" si="13"/>
        <v>408.28325058792797</v>
      </c>
      <c r="AG24" s="77">
        <f t="shared" si="13"/>
        <v>2411.6556702377848</v>
      </c>
      <c r="AH24" s="76">
        <f t="shared" si="14"/>
        <v>0</v>
      </c>
      <c r="AI24" s="60">
        <f t="shared" si="14"/>
        <v>180.58000718578523</v>
      </c>
      <c r="AJ24" s="60">
        <f t="shared" si="14"/>
        <v>361.16001437157041</v>
      </c>
      <c r="AK24" s="60">
        <f t="shared" si="14"/>
        <v>308.28325058792797</v>
      </c>
      <c r="AL24" s="60">
        <f t="shared" si="14"/>
        <v>308.28325058792797</v>
      </c>
      <c r="AM24" s="60">
        <f t="shared" si="14"/>
        <v>308.28325058792797</v>
      </c>
      <c r="AN24" s="60">
        <f t="shared" si="14"/>
        <v>308.28325058792797</v>
      </c>
      <c r="AO24" s="61">
        <f t="shared" si="14"/>
        <v>2311.6556702377848</v>
      </c>
      <c r="AQ24" s="37" t="s">
        <v>21</v>
      </c>
      <c r="AR24" s="158">
        <v>2.4492799999999999E-2</v>
      </c>
      <c r="AS24" s="60">
        <f t="shared" si="5"/>
        <v>6.8721900000000002E-2</v>
      </c>
      <c r="AT24" s="159">
        <v>0.112951</v>
      </c>
      <c r="AU24" s="160">
        <v>0.1</v>
      </c>
      <c r="AV24" s="160">
        <v>0.1</v>
      </c>
      <c r="AW24" s="161">
        <v>0.1</v>
      </c>
      <c r="AX24" s="161">
        <v>0.1</v>
      </c>
      <c r="AY24" s="161">
        <v>0.59068200000000004</v>
      </c>
      <c r="AZ24" s="76">
        <v>0</v>
      </c>
      <c r="BA24" s="60">
        <f t="shared" si="27"/>
        <v>4.4229100000000007E-2</v>
      </c>
      <c r="BB24" s="60">
        <f t="shared" si="15"/>
        <v>4.4229099999999993E-2</v>
      </c>
      <c r="BC24" s="60">
        <f t="shared" si="15"/>
        <v>-1.295099999999999E-2</v>
      </c>
      <c r="BD24" s="60">
        <f t="shared" si="15"/>
        <v>0</v>
      </c>
      <c r="BE24" s="60">
        <f t="shared" si="15"/>
        <v>0</v>
      </c>
      <c r="BF24" s="60">
        <f t="shared" si="15"/>
        <v>0</v>
      </c>
      <c r="BG24" s="60">
        <f t="shared" si="15"/>
        <v>0.49068200000000006</v>
      </c>
      <c r="BH24" s="59">
        <f t="shared" si="16"/>
        <v>1</v>
      </c>
      <c r="BI24" s="60">
        <f t="shared" si="17"/>
        <v>2.8058000718578522</v>
      </c>
      <c r="BJ24" s="60">
        <f t="shared" si="17"/>
        <v>1.6435954186365627</v>
      </c>
      <c r="BK24" s="60">
        <f t="shared" si="17"/>
        <v>0.88533966056077418</v>
      </c>
      <c r="BL24" s="60">
        <f t="shared" si="17"/>
        <v>1</v>
      </c>
      <c r="BM24" s="60">
        <f t="shared" si="17"/>
        <v>1</v>
      </c>
      <c r="BN24" s="60">
        <f t="shared" si="17"/>
        <v>1</v>
      </c>
      <c r="BO24" s="60">
        <f t="shared" si="17"/>
        <v>5.9068199999999997</v>
      </c>
      <c r="BP24" s="76">
        <f t="shared" si="18"/>
        <v>100</v>
      </c>
      <c r="BQ24" s="60">
        <f t="shared" si="18"/>
        <v>280.58000718578523</v>
      </c>
      <c r="BR24" s="60">
        <f t="shared" si="18"/>
        <v>164.35954186365626</v>
      </c>
      <c r="BS24" s="60">
        <f t="shared" si="18"/>
        <v>88.533966056077418</v>
      </c>
      <c r="BT24" s="60">
        <f t="shared" si="18"/>
        <v>100</v>
      </c>
      <c r="BU24" s="60">
        <f t="shared" si="18"/>
        <v>100</v>
      </c>
      <c r="BV24" s="60">
        <f t="shared" si="18"/>
        <v>100</v>
      </c>
      <c r="BW24" s="60">
        <f t="shared" si="18"/>
        <v>590.68200000000002</v>
      </c>
      <c r="BX24" s="76">
        <f t="shared" si="19"/>
        <v>0</v>
      </c>
      <c r="BY24" s="60">
        <f t="shared" si="19"/>
        <v>180.58000718578523</v>
      </c>
      <c r="BZ24" s="60">
        <f t="shared" si="19"/>
        <v>64.359541863656261</v>
      </c>
      <c r="CA24" s="60">
        <f t="shared" si="19"/>
        <v>-11.466033943922582</v>
      </c>
      <c r="CB24" s="60">
        <f t="shared" si="9"/>
        <v>0</v>
      </c>
      <c r="CC24" s="60">
        <f t="shared" si="9"/>
        <v>0</v>
      </c>
      <c r="CD24" s="60">
        <f t="shared" si="9"/>
        <v>0</v>
      </c>
      <c r="CE24" s="61">
        <f t="shared" si="9"/>
        <v>490.68200000000002</v>
      </c>
      <c r="CG24" s="88" t="s">
        <v>21</v>
      </c>
      <c r="CH24" s="138">
        <f t="shared" si="20"/>
        <v>0.14960596249999999</v>
      </c>
      <c r="CI24" s="139">
        <f t="shared" si="29"/>
        <v>8.0884171428571433E-2</v>
      </c>
      <c r="CJ24" s="139">
        <f t="shared" si="21"/>
        <v>1.5757002878618889</v>
      </c>
      <c r="CK24" s="139">
        <f t="shared" si="22"/>
        <v>157.57002878618889</v>
      </c>
      <c r="CL24" s="140">
        <f t="shared" si="23"/>
        <v>57.570028786188885</v>
      </c>
    </row>
    <row r="25" spans="1:90" ht="84" x14ac:dyDescent="0.25">
      <c r="A25" s="37" t="s">
        <v>22</v>
      </c>
      <c r="B25" s="158">
        <v>1.4717855399999999</v>
      </c>
      <c r="C25" s="60">
        <f t="shared" si="0"/>
        <v>1.561383575</v>
      </c>
      <c r="D25" s="159">
        <v>1.6509816100000001</v>
      </c>
      <c r="E25" s="160">
        <v>1</v>
      </c>
      <c r="F25" s="160">
        <v>1.6</v>
      </c>
      <c r="G25" s="161">
        <v>2.2000000000000002</v>
      </c>
      <c r="H25" s="161">
        <v>4.0999999999999996</v>
      </c>
      <c r="I25" s="161">
        <v>2.6430940000000001</v>
      </c>
      <c r="J25" s="76">
        <f t="shared" si="24"/>
        <v>0</v>
      </c>
      <c r="K25" s="60">
        <f t="shared" si="32"/>
        <v>8.9598035000000076E-2</v>
      </c>
      <c r="L25" s="60">
        <f t="shared" si="32"/>
        <v>0.17919607000000015</v>
      </c>
      <c r="M25" s="60">
        <f t="shared" si="32"/>
        <v>-0.47178553999999995</v>
      </c>
      <c r="N25" s="60">
        <f t="shared" si="32"/>
        <v>0.12821446000000014</v>
      </c>
      <c r="O25" s="60">
        <f t="shared" si="32"/>
        <v>0.72821446000000023</v>
      </c>
      <c r="P25" s="60">
        <f t="shared" si="32"/>
        <v>2.6282144599999997</v>
      </c>
      <c r="Q25" s="61">
        <f t="shared" si="32"/>
        <v>1.1713084600000001</v>
      </c>
      <c r="R25" s="59">
        <f t="shared" si="11"/>
        <v>1</v>
      </c>
      <c r="S25" s="60">
        <f t="shared" si="11"/>
        <v>1.0608770996622239</v>
      </c>
      <c r="T25" s="60">
        <f t="shared" si="11"/>
        <v>1.121754199324448</v>
      </c>
      <c r="U25" s="60">
        <f t="shared" si="11"/>
        <v>0.67944681668770845</v>
      </c>
      <c r="V25" s="60">
        <f t="shared" si="11"/>
        <v>1.0871149067003336</v>
      </c>
      <c r="W25" s="60">
        <f t="shared" si="11"/>
        <v>1.4947829967129587</v>
      </c>
      <c r="X25" s="60">
        <f t="shared" si="11"/>
        <v>2.7857319484196044</v>
      </c>
      <c r="Y25" s="60">
        <f t="shared" si="11"/>
        <v>1.7958418045063822</v>
      </c>
      <c r="Z25" s="76">
        <f t="shared" si="13"/>
        <v>100</v>
      </c>
      <c r="AA25" s="60">
        <f t="shared" si="13"/>
        <v>106.08770996622239</v>
      </c>
      <c r="AB25" s="60">
        <f t="shared" si="13"/>
        <v>112.1754199324448</v>
      </c>
      <c r="AC25" s="60">
        <f t="shared" si="13"/>
        <v>67.944681668770841</v>
      </c>
      <c r="AD25" s="60">
        <f t="shared" si="13"/>
        <v>108.71149067003336</v>
      </c>
      <c r="AE25" s="60">
        <f t="shared" si="13"/>
        <v>149.47829967129587</v>
      </c>
      <c r="AF25" s="60">
        <f t="shared" si="13"/>
        <v>278.57319484196046</v>
      </c>
      <c r="AG25" s="77">
        <f t="shared" si="13"/>
        <v>179.58418045063823</v>
      </c>
      <c r="AH25" s="76">
        <f t="shared" si="14"/>
        <v>0</v>
      </c>
      <c r="AI25" s="60">
        <f t="shared" si="14"/>
        <v>6.0877099662223912</v>
      </c>
      <c r="AJ25" s="60">
        <f t="shared" si="14"/>
        <v>12.175419932444797</v>
      </c>
      <c r="AK25" s="60">
        <f t="shared" si="14"/>
        <v>-32.055318331229159</v>
      </c>
      <c r="AL25" s="60">
        <f t="shared" si="14"/>
        <v>8.7114906700333563</v>
      </c>
      <c r="AM25" s="60">
        <f t="shared" si="14"/>
        <v>49.478299671295872</v>
      </c>
      <c r="AN25" s="60">
        <f t="shared" si="14"/>
        <v>178.57319484196046</v>
      </c>
      <c r="AO25" s="61">
        <f t="shared" si="14"/>
        <v>79.584180450638229</v>
      </c>
      <c r="AQ25" s="37" t="s">
        <v>22</v>
      </c>
      <c r="AR25" s="158">
        <v>1.4717855399999999</v>
      </c>
      <c r="AS25" s="60">
        <f t="shared" si="5"/>
        <v>1.561383575</v>
      </c>
      <c r="AT25" s="159">
        <v>1.6509816100000001</v>
      </c>
      <c r="AU25" s="160">
        <v>1</v>
      </c>
      <c r="AV25" s="160">
        <v>1.6</v>
      </c>
      <c r="AW25" s="161">
        <v>2.2000000000000002</v>
      </c>
      <c r="AX25" s="161">
        <v>4.0999999999999996</v>
      </c>
      <c r="AY25" s="161">
        <v>2.6430940000000001</v>
      </c>
      <c r="AZ25" s="76">
        <v>0</v>
      </c>
      <c r="BA25" s="60">
        <f t="shared" si="27"/>
        <v>8.9598035000000076E-2</v>
      </c>
      <c r="BB25" s="60">
        <f t="shared" si="15"/>
        <v>8.9598035000000076E-2</v>
      </c>
      <c r="BC25" s="60">
        <f t="shared" si="15"/>
        <v>-0.6509816100000001</v>
      </c>
      <c r="BD25" s="60">
        <f t="shared" si="15"/>
        <v>0.60000000000000009</v>
      </c>
      <c r="BE25" s="60">
        <f t="shared" si="15"/>
        <v>0.60000000000000009</v>
      </c>
      <c r="BF25" s="60">
        <f t="shared" si="15"/>
        <v>1.8999999999999995</v>
      </c>
      <c r="BG25" s="60">
        <f t="shared" si="15"/>
        <v>-1.4569059999999996</v>
      </c>
      <c r="BH25" s="59">
        <f t="shared" si="16"/>
        <v>1</v>
      </c>
      <c r="BI25" s="60">
        <f t="shared" si="17"/>
        <v>1.0608770996622239</v>
      </c>
      <c r="BJ25" s="60">
        <f t="shared" si="17"/>
        <v>1.0573837437735312</v>
      </c>
      <c r="BK25" s="60">
        <f t="shared" si="17"/>
        <v>0.60570026579520775</v>
      </c>
      <c r="BL25" s="60">
        <f t="shared" si="17"/>
        <v>1.6</v>
      </c>
      <c r="BM25" s="60">
        <f t="shared" si="17"/>
        <v>1.375</v>
      </c>
      <c r="BN25" s="60">
        <f t="shared" si="17"/>
        <v>1.8636363636363633</v>
      </c>
      <c r="BO25" s="60">
        <f t="shared" si="17"/>
        <v>0.64465707317073173</v>
      </c>
      <c r="BP25" s="76">
        <f t="shared" si="18"/>
        <v>100</v>
      </c>
      <c r="BQ25" s="60">
        <f t="shared" si="18"/>
        <v>106.08770996622239</v>
      </c>
      <c r="BR25" s="60">
        <f t="shared" si="18"/>
        <v>105.73837437735311</v>
      </c>
      <c r="BS25" s="60">
        <f t="shared" si="18"/>
        <v>60.570026579520771</v>
      </c>
      <c r="BT25" s="60">
        <f t="shared" si="18"/>
        <v>160</v>
      </c>
      <c r="BU25" s="60">
        <f t="shared" si="18"/>
        <v>137.5</v>
      </c>
      <c r="BV25" s="60">
        <f t="shared" si="18"/>
        <v>186.36363636363632</v>
      </c>
      <c r="BW25" s="60">
        <f t="shared" si="18"/>
        <v>64.465707317073168</v>
      </c>
      <c r="BX25" s="76">
        <f t="shared" si="19"/>
        <v>0</v>
      </c>
      <c r="BY25" s="60">
        <f t="shared" si="19"/>
        <v>6.0877099662223912</v>
      </c>
      <c r="BZ25" s="60">
        <f t="shared" si="19"/>
        <v>5.7383743773531108</v>
      </c>
      <c r="CA25" s="60">
        <f t="shared" si="19"/>
        <v>-39.429973420479229</v>
      </c>
      <c r="CB25" s="60">
        <f t="shared" si="9"/>
        <v>60</v>
      </c>
      <c r="CC25" s="60">
        <f t="shared" si="9"/>
        <v>37.5</v>
      </c>
      <c r="CD25" s="60">
        <f t="shared" si="9"/>
        <v>86.363636363636317</v>
      </c>
      <c r="CE25" s="61">
        <f t="shared" si="9"/>
        <v>-35.534292682926832</v>
      </c>
      <c r="CG25" s="88" t="s">
        <v>22</v>
      </c>
      <c r="CH25" s="138">
        <f t="shared" si="20"/>
        <v>2.0284055906249998</v>
      </c>
      <c r="CI25" s="139">
        <f t="shared" si="29"/>
        <v>0.16732978000000001</v>
      </c>
      <c r="CJ25" s="139">
        <f t="shared" si="21"/>
        <v>1.0872364679234214</v>
      </c>
      <c r="CK25" s="139">
        <f t="shared" si="22"/>
        <v>108.72364679234214</v>
      </c>
      <c r="CL25" s="140">
        <f t="shared" si="23"/>
        <v>8.7236467923421372</v>
      </c>
    </row>
    <row r="26" spans="1:90" ht="36" x14ac:dyDescent="0.25">
      <c r="A26" s="37" t="s">
        <v>23</v>
      </c>
      <c r="B26" s="158">
        <v>1.4002314199999999</v>
      </c>
      <c r="C26" s="60">
        <f t="shared" si="0"/>
        <v>2.198759495</v>
      </c>
      <c r="D26" s="159">
        <v>2.9972875699999997</v>
      </c>
      <c r="E26" s="160">
        <v>2.2999999999999998</v>
      </c>
      <c r="F26" s="160">
        <v>2.4</v>
      </c>
      <c r="G26" s="161">
        <v>2.8</v>
      </c>
      <c r="H26" s="161">
        <v>4.0999999999999996</v>
      </c>
      <c r="I26" s="161">
        <v>5.5570139999999997</v>
      </c>
      <c r="J26" s="76">
        <f t="shared" si="24"/>
        <v>0</v>
      </c>
      <c r="K26" s="60">
        <f t="shared" si="32"/>
        <v>0.79852807500000011</v>
      </c>
      <c r="L26" s="60">
        <f t="shared" si="32"/>
        <v>1.5970561499999998</v>
      </c>
      <c r="M26" s="60">
        <f t="shared" si="32"/>
        <v>0.89976857999999993</v>
      </c>
      <c r="N26" s="60">
        <f t="shared" si="32"/>
        <v>0.99976858000000002</v>
      </c>
      <c r="O26" s="60">
        <f t="shared" si="32"/>
        <v>1.3997685799999999</v>
      </c>
      <c r="P26" s="60">
        <f t="shared" si="32"/>
        <v>2.6997685799999998</v>
      </c>
      <c r="Q26" s="61">
        <f t="shared" si="32"/>
        <v>4.1567825799999998</v>
      </c>
      <c r="R26" s="59">
        <f t="shared" si="11"/>
        <v>1</v>
      </c>
      <c r="S26" s="60">
        <f t="shared" si="11"/>
        <v>1.570282928660464</v>
      </c>
      <c r="T26" s="60">
        <f t="shared" si="11"/>
        <v>2.1405658573209276</v>
      </c>
      <c r="U26" s="60">
        <f t="shared" si="11"/>
        <v>1.6425856234535861</v>
      </c>
      <c r="V26" s="60">
        <f t="shared" si="11"/>
        <v>1.7140023896906984</v>
      </c>
      <c r="W26" s="60">
        <f t="shared" si="11"/>
        <v>1.9996694546391482</v>
      </c>
      <c r="X26" s="60">
        <f t="shared" si="11"/>
        <v>2.9280874157216097</v>
      </c>
      <c r="Y26" s="60">
        <f t="shared" si="11"/>
        <v>3.9686396981436114</v>
      </c>
      <c r="Z26" s="76">
        <f t="shared" si="13"/>
        <v>100</v>
      </c>
      <c r="AA26" s="60">
        <f t="shared" si="13"/>
        <v>157.0282928660464</v>
      </c>
      <c r="AB26" s="60">
        <f t="shared" si="13"/>
        <v>214.05658573209277</v>
      </c>
      <c r="AC26" s="60">
        <f t="shared" si="13"/>
        <v>164.2585623453586</v>
      </c>
      <c r="AD26" s="60">
        <f t="shared" si="13"/>
        <v>171.40023896906985</v>
      </c>
      <c r="AE26" s="60">
        <f t="shared" si="13"/>
        <v>199.96694546391481</v>
      </c>
      <c r="AF26" s="60">
        <f t="shared" si="13"/>
        <v>292.80874157216095</v>
      </c>
      <c r="AG26" s="77">
        <f t="shared" si="13"/>
        <v>396.86396981436116</v>
      </c>
      <c r="AH26" s="76">
        <f t="shared" si="14"/>
        <v>0</v>
      </c>
      <c r="AI26" s="60">
        <f t="shared" si="14"/>
        <v>57.028292866046399</v>
      </c>
      <c r="AJ26" s="60">
        <f t="shared" si="14"/>
        <v>114.05658573209277</v>
      </c>
      <c r="AK26" s="60">
        <f t="shared" si="14"/>
        <v>64.258562345358598</v>
      </c>
      <c r="AL26" s="60">
        <f t="shared" si="14"/>
        <v>71.400238969069846</v>
      </c>
      <c r="AM26" s="60">
        <f t="shared" si="14"/>
        <v>99.966945463914811</v>
      </c>
      <c r="AN26" s="60">
        <f t="shared" si="14"/>
        <v>192.80874157216095</v>
      </c>
      <c r="AO26" s="61">
        <f t="shared" si="14"/>
        <v>296.86396981436116</v>
      </c>
      <c r="AQ26" s="37" t="s">
        <v>23</v>
      </c>
      <c r="AR26" s="158">
        <v>1.4002314199999999</v>
      </c>
      <c r="AS26" s="60">
        <f t="shared" si="5"/>
        <v>2.198759495</v>
      </c>
      <c r="AT26" s="159">
        <v>2.9972875699999997</v>
      </c>
      <c r="AU26" s="160">
        <v>2.2999999999999998</v>
      </c>
      <c r="AV26" s="160">
        <v>2.4</v>
      </c>
      <c r="AW26" s="161">
        <v>2.8</v>
      </c>
      <c r="AX26" s="161">
        <v>4.0999999999999996</v>
      </c>
      <c r="AY26" s="161">
        <v>5.5570139999999997</v>
      </c>
      <c r="AZ26" s="76">
        <v>0</v>
      </c>
      <c r="BA26" s="60">
        <f t="shared" si="27"/>
        <v>0.79852807500000011</v>
      </c>
      <c r="BB26" s="60">
        <f t="shared" si="15"/>
        <v>0.79852807499999967</v>
      </c>
      <c r="BC26" s="60">
        <f t="shared" si="15"/>
        <v>-0.69728756999999986</v>
      </c>
      <c r="BD26" s="60">
        <f t="shared" si="15"/>
        <v>0.10000000000000009</v>
      </c>
      <c r="BE26" s="60">
        <f t="shared" si="15"/>
        <v>0.39999999999999991</v>
      </c>
      <c r="BF26" s="60">
        <f t="shared" si="15"/>
        <v>1.2999999999999998</v>
      </c>
      <c r="BG26" s="60">
        <f t="shared" si="15"/>
        <v>1.457014</v>
      </c>
      <c r="BH26" s="59">
        <f t="shared" si="16"/>
        <v>1</v>
      </c>
      <c r="BI26" s="60">
        <f t="shared" si="17"/>
        <v>1.570282928660464</v>
      </c>
      <c r="BJ26" s="60">
        <f t="shared" si="17"/>
        <v>1.3631720871772743</v>
      </c>
      <c r="BK26" s="60">
        <f t="shared" si="17"/>
        <v>0.76736047052035117</v>
      </c>
      <c r="BL26" s="60">
        <f t="shared" si="17"/>
        <v>1.0434782608695652</v>
      </c>
      <c r="BM26" s="60">
        <f t="shared" si="17"/>
        <v>1.1666666666666667</v>
      </c>
      <c r="BN26" s="60">
        <f t="shared" si="17"/>
        <v>1.4642857142857142</v>
      </c>
      <c r="BO26" s="60">
        <f t="shared" si="17"/>
        <v>1.355369268292683</v>
      </c>
      <c r="BP26" s="76">
        <f t="shared" si="18"/>
        <v>100</v>
      </c>
      <c r="BQ26" s="60">
        <f t="shared" si="18"/>
        <v>157.0282928660464</v>
      </c>
      <c r="BR26" s="60">
        <f t="shared" si="18"/>
        <v>136.31720871772742</v>
      </c>
      <c r="BS26" s="60">
        <f t="shared" si="18"/>
        <v>76.736047052035119</v>
      </c>
      <c r="BT26" s="60">
        <f t="shared" si="18"/>
        <v>104.34782608695652</v>
      </c>
      <c r="BU26" s="60">
        <f t="shared" si="18"/>
        <v>116.66666666666667</v>
      </c>
      <c r="BV26" s="60">
        <f t="shared" si="18"/>
        <v>146.42857142857142</v>
      </c>
      <c r="BW26" s="60">
        <f t="shared" si="18"/>
        <v>135.53692682926831</v>
      </c>
      <c r="BX26" s="76">
        <f t="shared" si="19"/>
        <v>0</v>
      </c>
      <c r="BY26" s="60">
        <f t="shared" si="19"/>
        <v>57.028292866046399</v>
      </c>
      <c r="BZ26" s="60">
        <f t="shared" si="19"/>
        <v>36.317208717727425</v>
      </c>
      <c r="CA26" s="60">
        <f t="shared" si="19"/>
        <v>-23.263952947964881</v>
      </c>
      <c r="CB26" s="60">
        <f t="shared" si="9"/>
        <v>4.3478260869565162</v>
      </c>
      <c r="CC26" s="60">
        <f t="shared" si="9"/>
        <v>16.666666666666671</v>
      </c>
      <c r="CD26" s="60">
        <f t="shared" si="9"/>
        <v>46.428571428571416</v>
      </c>
      <c r="CE26" s="61">
        <f t="shared" si="9"/>
        <v>35.53692682926831</v>
      </c>
      <c r="CG26" s="88" t="s">
        <v>23</v>
      </c>
      <c r="CH26" s="138">
        <f t="shared" si="20"/>
        <v>2.9691615606249999</v>
      </c>
      <c r="CI26" s="139">
        <f t="shared" si="29"/>
        <v>0.59382608285714278</v>
      </c>
      <c r="CJ26" s="139">
        <f t="shared" si="21"/>
        <v>1.2176437358993604</v>
      </c>
      <c r="CK26" s="139">
        <f t="shared" si="22"/>
        <v>121.76437358993604</v>
      </c>
      <c r="CL26" s="140">
        <f t="shared" si="23"/>
        <v>21.764373589936042</v>
      </c>
    </row>
    <row r="27" spans="1:90" ht="36" x14ac:dyDescent="0.25">
      <c r="A27" s="37" t="s">
        <v>24</v>
      </c>
      <c r="B27" s="158">
        <v>3.7739886199999999</v>
      </c>
      <c r="C27" s="60">
        <f t="shared" si="0"/>
        <v>6.4294577699999991</v>
      </c>
      <c r="D27" s="159">
        <v>9.0849269199999991</v>
      </c>
      <c r="E27" s="160">
        <v>2.6</v>
      </c>
      <c r="F27" s="160">
        <v>1.8</v>
      </c>
      <c r="G27" s="161">
        <v>2.4</v>
      </c>
      <c r="H27" s="161">
        <v>2.9</v>
      </c>
      <c r="I27" s="161">
        <v>4.7364870000000003</v>
      </c>
      <c r="J27" s="76">
        <f t="shared" si="24"/>
        <v>0</v>
      </c>
      <c r="K27" s="60">
        <f t="shared" si="32"/>
        <v>2.6554691499999992</v>
      </c>
      <c r="L27" s="60">
        <f t="shared" si="32"/>
        <v>5.3109382999999992</v>
      </c>
      <c r="M27" s="60">
        <f t="shared" si="32"/>
        <v>-1.1739886199999998</v>
      </c>
      <c r="N27" s="60">
        <f t="shared" si="32"/>
        <v>-1.9739886199999999</v>
      </c>
      <c r="O27" s="60">
        <f t="shared" si="32"/>
        <v>-1.37398862</v>
      </c>
      <c r="P27" s="60">
        <f t="shared" si="32"/>
        <v>-0.87398861999999999</v>
      </c>
      <c r="Q27" s="61">
        <f t="shared" si="32"/>
        <v>0.96249838000000043</v>
      </c>
      <c r="R27" s="59">
        <f t="shared" si="11"/>
        <v>1</v>
      </c>
      <c r="S27" s="60">
        <f t="shared" si="11"/>
        <v>1.7036240480237588</v>
      </c>
      <c r="T27" s="60">
        <f t="shared" si="11"/>
        <v>2.407248096047518</v>
      </c>
      <c r="U27" s="60">
        <f t="shared" si="11"/>
        <v>0.68892629570250274</v>
      </c>
      <c r="V27" s="60">
        <f t="shared" si="11"/>
        <v>0.47694897394788649</v>
      </c>
      <c r="W27" s="60">
        <f t="shared" si="11"/>
        <v>0.63593196526384865</v>
      </c>
      <c r="X27" s="60">
        <f t="shared" si="11"/>
        <v>0.76841779136048372</v>
      </c>
      <c r="Y27" s="60">
        <f t="shared" si="11"/>
        <v>1.2550347859819462</v>
      </c>
      <c r="Z27" s="76">
        <f t="shared" si="13"/>
        <v>100</v>
      </c>
      <c r="AA27" s="60">
        <f t="shared" si="13"/>
        <v>170.36240480237586</v>
      </c>
      <c r="AB27" s="60">
        <f t="shared" si="13"/>
        <v>240.72480960475181</v>
      </c>
      <c r="AC27" s="60">
        <f t="shared" si="13"/>
        <v>68.892629570250278</v>
      </c>
      <c r="AD27" s="60">
        <f t="shared" si="13"/>
        <v>47.694897394788647</v>
      </c>
      <c r="AE27" s="60">
        <f t="shared" si="13"/>
        <v>63.593196526384865</v>
      </c>
      <c r="AF27" s="60">
        <f t="shared" si="13"/>
        <v>76.841779136048373</v>
      </c>
      <c r="AG27" s="77">
        <f t="shared" si="13"/>
        <v>125.50347859819462</v>
      </c>
      <c r="AH27" s="76">
        <f t="shared" si="14"/>
        <v>0</v>
      </c>
      <c r="AI27" s="60">
        <f t="shared" si="14"/>
        <v>70.362404802375863</v>
      </c>
      <c r="AJ27" s="60">
        <f t="shared" si="14"/>
        <v>140.72480960475181</v>
      </c>
      <c r="AK27" s="60">
        <f t="shared" si="14"/>
        <v>-31.107370429749722</v>
      </c>
      <c r="AL27" s="60">
        <f t="shared" si="14"/>
        <v>-52.305102605211353</v>
      </c>
      <c r="AM27" s="60">
        <f t="shared" si="14"/>
        <v>-36.406803473615135</v>
      </c>
      <c r="AN27" s="60">
        <f t="shared" si="14"/>
        <v>-23.158220863951627</v>
      </c>
      <c r="AO27" s="61">
        <f t="shared" si="14"/>
        <v>25.503478598194619</v>
      </c>
      <c r="AQ27" s="37" t="s">
        <v>24</v>
      </c>
      <c r="AR27" s="158">
        <v>3.7739886199999999</v>
      </c>
      <c r="AS27" s="60">
        <f t="shared" si="5"/>
        <v>6.4294577699999991</v>
      </c>
      <c r="AT27" s="159">
        <v>9.0849269199999991</v>
      </c>
      <c r="AU27" s="160">
        <v>2.6</v>
      </c>
      <c r="AV27" s="160">
        <v>1.8</v>
      </c>
      <c r="AW27" s="161">
        <v>2.4</v>
      </c>
      <c r="AX27" s="161">
        <v>2.9</v>
      </c>
      <c r="AY27" s="161">
        <v>4.7364870000000003</v>
      </c>
      <c r="AZ27" s="76">
        <v>0</v>
      </c>
      <c r="BA27" s="60">
        <f t="shared" si="27"/>
        <v>2.6554691499999992</v>
      </c>
      <c r="BB27" s="60">
        <f t="shared" si="15"/>
        <v>2.6554691500000001</v>
      </c>
      <c r="BC27" s="60">
        <f t="shared" si="15"/>
        <v>-6.4849269199999995</v>
      </c>
      <c r="BD27" s="60">
        <f t="shared" si="15"/>
        <v>-0.8</v>
      </c>
      <c r="BE27" s="60">
        <f t="shared" si="15"/>
        <v>0.59999999999999987</v>
      </c>
      <c r="BF27" s="60">
        <f t="shared" si="15"/>
        <v>0.5</v>
      </c>
      <c r="BG27" s="60">
        <f t="shared" si="15"/>
        <v>1.8364870000000004</v>
      </c>
      <c r="BH27" s="59">
        <f t="shared" si="16"/>
        <v>1</v>
      </c>
      <c r="BI27" s="60">
        <f t="shared" si="17"/>
        <v>1.7036240480237588</v>
      </c>
      <c r="BJ27" s="60">
        <f t="shared" si="17"/>
        <v>1.4130160341655065</v>
      </c>
      <c r="BK27" s="60">
        <f t="shared" si="17"/>
        <v>0.28618832302065456</v>
      </c>
      <c r="BL27" s="60">
        <f t="shared" si="17"/>
        <v>0.69230769230769229</v>
      </c>
      <c r="BM27" s="60">
        <f t="shared" si="17"/>
        <v>1.3333333333333333</v>
      </c>
      <c r="BN27" s="60">
        <f t="shared" si="17"/>
        <v>1.2083333333333333</v>
      </c>
      <c r="BO27" s="60">
        <f t="shared" si="17"/>
        <v>1.6332713793103451</v>
      </c>
      <c r="BP27" s="76">
        <f t="shared" si="18"/>
        <v>100</v>
      </c>
      <c r="BQ27" s="60">
        <f t="shared" si="18"/>
        <v>170.36240480237586</v>
      </c>
      <c r="BR27" s="60">
        <f t="shared" si="18"/>
        <v>141.30160341655065</v>
      </c>
      <c r="BS27" s="60">
        <f t="shared" si="18"/>
        <v>28.618832302065456</v>
      </c>
      <c r="BT27" s="60">
        <f t="shared" si="18"/>
        <v>69.230769230769226</v>
      </c>
      <c r="BU27" s="60">
        <f t="shared" si="18"/>
        <v>133.33333333333331</v>
      </c>
      <c r="BV27" s="60">
        <f t="shared" si="18"/>
        <v>120.83333333333333</v>
      </c>
      <c r="BW27" s="60">
        <f t="shared" si="18"/>
        <v>163.32713793103451</v>
      </c>
      <c r="BX27" s="76">
        <f t="shared" si="19"/>
        <v>0</v>
      </c>
      <c r="BY27" s="60">
        <f t="shared" si="19"/>
        <v>70.362404802375863</v>
      </c>
      <c r="BZ27" s="60">
        <f t="shared" si="19"/>
        <v>41.301603416550648</v>
      </c>
      <c r="CA27" s="60">
        <f t="shared" si="19"/>
        <v>-71.381167697934544</v>
      </c>
      <c r="CB27" s="60">
        <f t="shared" si="9"/>
        <v>-30.769230769230774</v>
      </c>
      <c r="CC27" s="60">
        <f t="shared" si="9"/>
        <v>33.333333333333314</v>
      </c>
      <c r="CD27" s="60">
        <f t="shared" si="9"/>
        <v>20.833333333333329</v>
      </c>
      <c r="CE27" s="61">
        <f t="shared" si="9"/>
        <v>63.327137931034514</v>
      </c>
      <c r="CG27" s="88" t="s">
        <v>24</v>
      </c>
      <c r="CH27" s="138">
        <f t="shared" si="20"/>
        <v>4.2156075387499996</v>
      </c>
      <c r="CI27" s="139">
        <f t="shared" si="29"/>
        <v>0.13749976857142862</v>
      </c>
      <c r="CJ27" s="139">
        <f t="shared" si="21"/>
        <v>1.0329842039497714</v>
      </c>
      <c r="CK27" s="139">
        <f t="shared" si="22"/>
        <v>103.29842039497714</v>
      </c>
      <c r="CL27" s="140">
        <f t="shared" si="23"/>
        <v>3.2984203949771427</v>
      </c>
    </row>
    <row r="28" spans="1:90" ht="36" x14ac:dyDescent="0.25">
      <c r="A28" s="37" t="s">
        <v>25</v>
      </c>
      <c r="B28" s="158">
        <v>6.1843501500000002</v>
      </c>
      <c r="C28" s="60">
        <f t="shared" si="0"/>
        <v>5.2920288650000007</v>
      </c>
      <c r="D28" s="159">
        <v>4.3997075800000003</v>
      </c>
      <c r="E28" s="160">
        <v>36.700000000000003</v>
      </c>
      <c r="F28" s="160">
        <v>12.9</v>
      </c>
      <c r="G28" s="161">
        <v>8.6999999999999993</v>
      </c>
      <c r="H28" s="161">
        <v>12</v>
      </c>
      <c r="I28" s="161">
        <v>9.9543429999999997</v>
      </c>
      <c r="J28" s="76">
        <f t="shared" si="24"/>
        <v>0</v>
      </c>
      <c r="K28" s="60">
        <f t="shared" si="32"/>
        <v>-0.89232128499999952</v>
      </c>
      <c r="L28" s="60">
        <f t="shared" si="32"/>
        <v>-1.7846425699999999</v>
      </c>
      <c r="M28" s="60">
        <f t="shared" si="32"/>
        <v>30.515649850000003</v>
      </c>
      <c r="N28" s="60">
        <f t="shared" si="32"/>
        <v>6.7156498500000001</v>
      </c>
      <c r="O28" s="60">
        <f t="shared" si="32"/>
        <v>2.5156498499999991</v>
      </c>
      <c r="P28" s="60">
        <f t="shared" si="32"/>
        <v>5.8156498499999998</v>
      </c>
      <c r="Q28" s="61">
        <f t="shared" si="32"/>
        <v>3.7699928499999995</v>
      </c>
      <c r="R28" s="59">
        <f t="shared" si="11"/>
        <v>1</v>
      </c>
      <c r="S28" s="60">
        <f t="shared" si="11"/>
        <v>0.85571300729147759</v>
      </c>
      <c r="T28" s="60">
        <f t="shared" si="11"/>
        <v>0.71142601458295507</v>
      </c>
      <c r="U28" s="60">
        <f t="shared" si="11"/>
        <v>5.9343341029938292</v>
      </c>
      <c r="V28" s="60">
        <f t="shared" si="11"/>
        <v>2.0859103522784848</v>
      </c>
      <c r="W28" s="60">
        <f t="shared" si="11"/>
        <v>1.406776749211071</v>
      </c>
      <c r="X28" s="60">
        <f t="shared" si="11"/>
        <v>1.9403817230497531</v>
      </c>
      <c r="Y28" s="60">
        <f t="shared" si="11"/>
        <v>1.6096021018473541</v>
      </c>
      <c r="Z28" s="76">
        <f t="shared" si="13"/>
        <v>100</v>
      </c>
      <c r="AA28" s="60">
        <f t="shared" si="13"/>
        <v>85.571300729147765</v>
      </c>
      <c r="AB28" s="60">
        <f t="shared" si="13"/>
        <v>71.142601458295502</v>
      </c>
      <c r="AC28" s="60">
        <f t="shared" si="13"/>
        <v>593.4334102993829</v>
      </c>
      <c r="AD28" s="60">
        <f t="shared" si="13"/>
        <v>208.59103522784847</v>
      </c>
      <c r="AE28" s="60">
        <f t="shared" si="13"/>
        <v>140.6776749211071</v>
      </c>
      <c r="AF28" s="60">
        <f t="shared" si="13"/>
        <v>194.03817230497532</v>
      </c>
      <c r="AG28" s="77">
        <f t="shared" si="13"/>
        <v>160.96021018473542</v>
      </c>
      <c r="AH28" s="76">
        <f t="shared" si="14"/>
        <v>0</v>
      </c>
      <c r="AI28" s="60">
        <f t="shared" si="14"/>
        <v>-14.428699270852235</v>
      </c>
      <c r="AJ28" s="60">
        <f t="shared" si="14"/>
        <v>-28.857398541704498</v>
      </c>
      <c r="AK28" s="60">
        <f t="shared" si="14"/>
        <v>493.4334102993829</v>
      </c>
      <c r="AL28" s="60">
        <f t="shared" si="14"/>
        <v>108.59103522784847</v>
      </c>
      <c r="AM28" s="60">
        <f t="shared" si="14"/>
        <v>40.677674921107098</v>
      </c>
      <c r="AN28" s="60">
        <f t="shared" si="14"/>
        <v>94.038172304975319</v>
      </c>
      <c r="AO28" s="61">
        <f t="shared" si="14"/>
        <v>60.960210184735416</v>
      </c>
      <c r="AQ28" s="37" t="s">
        <v>25</v>
      </c>
      <c r="AR28" s="158">
        <v>6.1843501500000002</v>
      </c>
      <c r="AS28" s="60">
        <f t="shared" si="5"/>
        <v>5.2920288650000007</v>
      </c>
      <c r="AT28" s="159">
        <v>4.3997075800000003</v>
      </c>
      <c r="AU28" s="160">
        <v>36.700000000000003</v>
      </c>
      <c r="AV28" s="160">
        <v>12.9</v>
      </c>
      <c r="AW28" s="161">
        <v>8.6999999999999993</v>
      </c>
      <c r="AX28" s="161">
        <v>12</v>
      </c>
      <c r="AY28" s="161">
        <v>9.9543429999999997</v>
      </c>
      <c r="AZ28" s="76">
        <v>0</v>
      </c>
      <c r="BA28" s="60">
        <f t="shared" si="27"/>
        <v>-0.89232128499999952</v>
      </c>
      <c r="BB28" s="60">
        <f t="shared" si="15"/>
        <v>-0.89232128500000041</v>
      </c>
      <c r="BC28" s="60">
        <f t="shared" si="15"/>
        <v>32.300292420000005</v>
      </c>
      <c r="BD28" s="60">
        <f t="shared" si="15"/>
        <v>-23.800000000000004</v>
      </c>
      <c r="BE28" s="60">
        <f t="shared" si="15"/>
        <v>-4.2000000000000011</v>
      </c>
      <c r="BF28" s="60">
        <f t="shared" si="15"/>
        <v>3.3000000000000007</v>
      </c>
      <c r="BG28" s="60">
        <f t="shared" si="15"/>
        <v>-2.0456570000000003</v>
      </c>
      <c r="BH28" s="59">
        <f t="shared" si="16"/>
        <v>1</v>
      </c>
      <c r="BI28" s="60">
        <f t="shared" si="17"/>
        <v>0.85571300729147759</v>
      </c>
      <c r="BJ28" s="60">
        <f t="shared" si="17"/>
        <v>0.83138389684501457</v>
      </c>
      <c r="BK28" s="60">
        <f t="shared" si="17"/>
        <v>8.3414634569872934</v>
      </c>
      <c r="BL28" s="60">
        <f t="shared" si="17"/>
        <v>0.35149863760217981</v>
      </c>
      <c r="BM28" s="60">
        <f t="shared" si="17"/>
        <v>0.67441860465116277</v>
      </c>
      <c r="BN28" s="60">
        <f t="shared" si="17"/>
        <v>1.3793103448275863</v>
      </c>
      <c r="BO28" s="60">
        <f t="shared" si="17"/>
        <v>0.82952858333333335</v>
      </c>
      <c r="BP28" s="76">
        <f t="shared" si="18"/>
        <v>100</v>
      </c>
      <c r="BQ28" s="60">
        <f t="shared" si="18"/>
        <v>85.571300729147765</v>
      </c>
      <c r="BR28" s="60">
        <f t="shared" si="18"/>
        <v>83.138389684501462</v>
      </c>
      <c r="BS28" s="60">
        <f t="shared" si="18"/>
        <v>834.14634569872931</v>
      </c>
      <c r="BT28" s="60">
        <f t="shared" si="18"/>
        <v>35.149863760217983</v>
      </c>
      <c r="BU28" s="60">
        <f t="shared" si="18"/>
        <v>67.441860465116278</v>
      </c>
      <c r="BV28" s="60">
        <f t="shared" si="18"/>
        <v>137.93103448275863</v>
      </c>
      <c r="BW28" s="60">
        <f t="shared" si="18"/>
        <v>82.952858333333339</v>
      </c>
      <c r="BX28" s="76">
        <f t="shared" si="19"/>
        <v>0</v>
      </c>
      <c r="BY28" s="60">
        <f t="shared" si="19"/>
        <v>-14.428699270852235</v>
      </c>
      <c r="BZ28" s="60">
        <f t="shared" si="19"/>
        <v>-16.861610315498538</v>
      </c>
      <c r="CA28" s="60">
        <f t="shared" si="19"/>
        <v>734.14634569872931</v>
      </c>
      <c r="CB28" s="60">
        <f t="shared" si="9"/>
        <v>-64.850136239782017</v>
      </c>
      <c r="CC28" s="60">
        <f t="shared" si="9"/>
        <v>-32.558139534883722</v>
      </c>
      <c r="CD28" s="60">
        <f t="shared" si="9"/>
        <v>37.931034482758633</v>
      </c>
      <c r="CE28" s="61">
        <f t="shared" si="9"/>
        <v>-17.047141666666661</v>
      </c>
      <c r="CG28" s="88" t="s">
        <v>25</v>
      </c>
      <c r="CH28" s="138">
        <f t="shared" si="20"/>
        <v>12.016303699375001</v>
      </c>
      <c r="CI28" s="139">
        <f t="shared" si="29"/>
        <v>0.53857040714285709</v>
      </c>
      <c r="CJ28" s="139">
        <f t="shared" si="21"/>
        <v>1.0703633216902624</v>
      </c>
      <c r="CK28" s="139">
        <f t="shared" si="22"/>
        <v>107.03633216902624</v>
      </c>
      <c r="CL28" s="140">
        <f t="shared" si="23"/>
        <v>7.0363321690262381</v>
      </c>
    </row>
    <row r="29" spans="1:90" ht="36" x14ac:dyDescent="0.25">
      <c r="A29" s="37" t="s">
        <v>26</v>
      </c>
      <c r="B29" s="158">
        <v>1.62227674</v>
      </c>
      <c r="C29" s="60">
        <f t="shared" si="0"/>
        <v>1.105734395</v>
      </c>
      <c r="D29" s="159">
        <v>0.58919205000000008</v>
      </c>
      <c r="E29" s="160">
        <v>1.6</v>
      </c>
      <c r="F29" s="160">
        <v>1</v>
      </c>
      <c r="G29" s="161">
        <v>0.7</v>
      </c>
      <c r="H29" s="161">
        <v>1.2</v>
      </c>
      <c r="I29" s="161">
        <v>1.245908</v>
      </c>
      <c r="J29" s="76">
        <f t="shared" si="24"/>
        <v>0</v>
      </c>
      <c r="K29" s="60">
        <f t="shared" si="32"/>
        <v>-0.51654234499999996</v>
      </c>
      <c r="L29" s="60">
        <f t="shared" si="32"/>
        <v>-1.0330846899999999</v>
      </c>
      <c r="M29" s="60">
        <f t="shared" si="32"/>
        <v>-2.2276739999999906E-2</v>
      </c>
      <c r="N29" s="60">
        <f t="shared" si="32"/>
        <v>-0.62227673999999999</v>
      </c>
      <c r="O29" s="60">
        <f t="shared" si="32"/>
        <v>-0.92227674000000004</v>
      </c>
      <c r="P29" s="60">
        <f t="shared" si="32"/>
        <v>-0.42227674000000004</v>
      </c>
      <c r="Q29" s="61">
        <f t="shared" si="32"/>
        <v>-0.37636873999999998</v>
      </c>
      <c r="R29" s="59">
        <f t="shared" si="11"/>
        <v>1</v>
      </c>
      <c r="S29" s="60">
        <f t="shared" si="11"/>
        <v>0.68159418657509696</v>
      </c>
      <c r="T29" s="60">
        <f t="shared" si="11"/>
        <v>0.36318837315019387</v>
      </c>
      <c r="U29" s="60">
        <f t="shared" si="11"/>
        <v>0.98626822449540885</v>
      </c>
      <c r="V29" s="60">
        <f t="shared" si="11"/>
        <v>0.61641764030963053</v>
      </c>
      <c r="W29" s="60">
        <f t="shared" si="11"/>
        <v>0.43149234821674132</v>
      </c>
      <c r="X29" s="60">
        <f t="shared" si="11"/>
        <v>0.73970116837155664</v>
      </c>
      <c r="Y29" s="60">
        <f t="shared" si="11"/>
        <v>0.76799966940289122</v>
      </c>
      <c r="Z29" s="76">
        <f t="shared" si="13"/>
        <v>100</v>
      </c>
      <c r="AA29" s="60">
        <f t="shared" si="13"/>
        <v>68.15941865750969</v>
      </c>
      <c r="AB29" s="60">
        <f t="shared" si="13"/>
        <v>36.318837315019387</v>
      </c>
      <c r="AC29" s="60">
        <f t="shared" si="13"/>
        <v>98.626822449540882</v>
      </c>
      <c r="AD29" s="60">
        <f t="shared" si="13"/>
        <v>61.641764030963053</v>
      </c>
      <c r="AE29" s="60">
        <f t="shared" si="13"/>
        <v>43.149234821674135</v>
      </c>
      <c r="AF29" s="60">
        <f t="shared" si="13"/>
        <v>73.970116837155658</v>
      </c>
      <c r="AG29" s="77">
        <f t="shared" si="13"/>
        <v>76.799966940289124</v>
      </c>
      <c r="AH29" s="76">
        <f t="shared" si="14"/>
        <v>0</v>
      </c>
      <c r="AI29" s="60">
        <f t="shared" si="14"/>
        <v>-31.84058134249031</v>
      </c>
      <c r="AJ29" s="60">
        <f t="shared" si="14"/>
        <v>-63.681162684980613</v>
      </c>
      <c r="AK29" s="60">
        <f t="shared" si="14"/>
        <v>-1.3731775504591184</v>
      </c>
      <c r="AL29" s="60">
        <f t="shared" si="14"/>
        <v>-38.358235969036947</v>
      </c>
      <c r="AM29" s="60">
        <f t="shared" si="14"/>
        <v>-56.850765178325865</v>
      </c>
      <c r="AN29" s="60">
        <f t="shared" si="14"/>
        <v>-26.029883162844342</v>
      </c>
      <c r="AO29" s="61">
        <f t="shared" si="14"/>
        <v>-23.200033059710876</v>
      </c>
      <c r="AQ29" s="37" t="s">
        <v>26</v>
      </c>
      <c r="AR29" s="158">
        <v>1.62227674</v>
      </c>
      <c r="AS29" s="60">
        <f t="shared" si="5"/>
        <v>1.105734395</v>
      </c>
      <c r="AT29" s="159">
        <v>0.58919205000000008</v>
      </c>
      <c r="AU29" s="160">
        <v>1.6</v>
      </c>
      <c r="AV29" s="160">
        <v>1</v>
      </c>
      <c r="AW29" s="161">
        <v>0.7</v>
      </c>
      <c r="AX29" s="161">
        <v>1.2</v>
      </c>
      <c r="AY29" s="161">
        <v>1.245908</v>
      </c>
      <c r="AZ29" s="76">
        <v>0</v>
      </c>
      <c r="BA29" s="60">
        <f t="shared" si="27"/>
        <v>-0.51654234499999996</v>
      </c>
      <c r="BB29" s="60">
        <f t="shared" si="15"/>
        <v>-0.51654234499999996</v>
      </c>
      <c r="BC29" s="60">
        <f t="shared" si="15"/>
        <v>1.01080795</v>
      </c>
      <c r="BD29" s="60">
        <f t="shared" si="15"/>
        <v>-0.60000000000000009</v>
      </c>
      <c r="BE29" s="60">
        <f t="shared" si="15"/>
        <v>-0.30000000000000004</v>
      </c>
      <c r="BF29" s="60">
        <f t="shared" si="15"/>
        <v>0.5</v>
      </c>
      <c r="BG29" s="60">
        <f t="shared" si="15"/>
        <v>4.590800000000006E-2</v>
      </c>
      <c r="BH29" s="59">
        <f t="shared" si="16"/>
        <v>1</v>
      </c>
      <c r="BI29" s="60">
        <f t="shared" si="17"/>
        <v>0.68159418657509696</v>
      </c>
      <c r="BJ29" s="60">
        <f t="shared" si="17"/>
        <v>0.53285133632837756</v>
      </c>
      <c r="BK29" s="60">
        <f t="shared" si="17"/>
        <v>2.715583144748813</v>
      </c>
      <c r="BL29" s="60">
        <f t="shared" si="17"/>
        <v>0.625</v>
      </c>
      <c r="BM29" s="60">
        <f t="shared" si="17"/>
        <v>0.7</v>
      </c>
      <c r="BN29" s="60">
        <f t="shared" si="17"/>
        <v>1.7142857142857144</v>
      </c>
      <c r="BO29" s="60">
        <f t="shared" si="17"/>
        <v>1.0382566666666668</v>
      </c>
      <c r="BP29" s="76">
        <f t="shared" si="18"/>
        <v>100</v>
      </c>
      <c r="BQ29" s="60">
        <f t="shared" si="18"/>
        <v>68.15941865750969</v>
      </c>
      <c r="BR29" s="60">
        <f t="shared" si="18"/>
        <v>53.285133632837756</v>
      </c>
      <c r="BS29" s="60">
        <f t="shared" si="18"/>
        <v>271.55831447488129</v>
      </c>
      <c r="BT29" s="60">
        <f t="shared" si="18"/>
        <v>62.5</v>
      </c>
      <c r="BU29" s="60">
        <f t="shared" si="18"/>
        <v>70</v>
      </c>
      <c r="BV29" s="60">
        <f t="shared" si="18"/>
        <v>171.42857142857144</v>
      </c>
      <c r="BW29" s="60">
        <f t="shared" si="18"/>
        <v>103.82566666666668</v>
      </c>
      <c r="BX29" s="76">
        <f t="shared" si="19"/>
        <v>0</v>
      </c>
      <c r="BY29" s="60">
        <f t="shared" si="19"/>
        <v>-31.84058134249031</v>
      </c>
      <c r="BZ29" s="60">
        <f t="shared" si="19"/>
        <v>-46.714866367162244</v>
      </c>
      <c r="CA29" s="60">
        <f t="shared" si="19"/>
        <v>171.55831447488129</v>
      </c>
      <c r="CB29" s="60">
        <f t="shared" si="9"/>
        <v>-37.5</v>
      </c>
      <c r="CC29" s="60">
        <f t="shared" si="9"/>
        <v>-30</v>
      </c>
      <c r="CD29" s="60">
        <f t="shared" si="9"/>
        <v>71.428571428571445</v>
      </c>
      <c r="CE29" s="61">
        <f t="shared" si="9"/>
        <v>3.8256666666666774</v>
      </c>
      <c r="CG29" s="88" t="s">
        <v>26</v>
      </c>
      <c r="CH29" s="138">
        <f t="shared" si="20"/>
        <v>1.132888898125</v>
      </c>
      <c r="CI29" s="139">
        <f t="shared" si="29"/>
        <v>-5.3766962857142851E-2</v>
      </c>
      <c r="CJ29" s="139">
        <f t="shared" si="21"/>
        <v>0.96299272167192795</v>
      </c>
      <c r="CK29" s="139">
        <f t="shared" si="22"/>
        <v>96.299272167192797</v>
      </c>
      <c r="CL29" s="140">
        <f t="shared" si="23"/>
        <v>-3.7007278328072033</v>
      </c>
    </row>
    <row r="30" spans="1:90" ht="36" x14ac:dyDescent="0.25">
      <c r="A30" s="37" t="s">
        <v>27</v>
      </c>
      <c r="B30" s="158">
        <v>1.4029865400000001</v>
      </c>
      <c r="C30" s="60">
        <f t="shared" si="0"/>
        <v>1.1331018800000001</v>
      </c>
      <c r="D30" s="159">
        <v>0.86321722000000001</v>
      </c>
      <c r="E30" s="160">
        <v>0.8</v>
      </c>
      <c r="F30" s="160">
        <v>0.5</v>
      </c>
      <c r="G30" s="161">
        <v>0.5</v>
      </c>
      <c r="H30" s="161">
        <v>1.1000000000000001</v>
      </c>
      <c r="I30" s="161">
        <v>1.9733620000000001</v>
      </c>
      <c r="J30" s="76">
        <f t="shared" si="24"/>
        <v>0</v>
      </c>
      <c r="K30" s="60">
        <f t="shared" si="32"/>
        <v>-0.26988466</v>
      </c>
      <c r="L30" s="60">
        <f t="shared" si="32"/>
        <v>-0.53976932000000011</v>
      </c>
      <c r="M30" s="60">
        <f t="shared" si="32"/>
        <v>-0.60298654000000007</v>
      </c>
      <c r="N30" s="60">
        <f t="shared" si="32"/>
        <v>-0.90298654000000012</v>
      </c>
      <c r="O30" s="60">
        <f t="shared" si="32"/>
        <v>-0.90298654000000012</v>
      </c>
      <c r="P30" s="60">
        <f t="shared" si="32"/>
        <v>-0.30298654000000003</v>
      </c>
      <c r="Q30" s="61">
        <f t="shared" si="32"/>
        <v>0.57037545999999995</v>
      </c>
      <c r="R30" s="59">
        <f t="shared" si="11"/>
        <v>1</v>
      </c>
      <c r="S30" s="60">
        <f t="shared" si="11"/>
        <v>0.80763560283336722</v>
      </c>
      <c r="T30" s="60">
        <f t="shared" si="11"/>
        <v>0.61527120566673432</v>
      </c>
      <c r="U30" s="60">
        <f t="shared" si="11"/>
        <v>0.57021217038903305</v>
      </c>
      <c r="V30" s="60">
        <f t="shared" si="11"/>
        <v>0.35638260649314568</v>
      </c>
      <c r="W30" s="60">
        <f t="shared" si="11"/>
        <v>0.35638260649314568</v>
      </c>
      <c r="X30" s="60">
        <f t="shared" si="11"/>
        <v>0.78404173428492052</v>
      </c>
      <c r="Y30" s="60">
        <f t="shared" si="11"/>
        <v>1.4065437862290537</v>
      </c>
      <c r="Z30" s="76">
        <f t="shared" si="13"/>
        <v>100</v>
      </c>
      <c r="AA30" s="60">
        <f t="shared" si="13"/>
        <v>80.763560283336716</v>
      </c>
      <c r="AB30" s="60">
        <f t="shared" si="13"/>
        <v>61.527120566673432</v>
      </c>
      <c r="AC30" s="60">
        <f t="shared" si="13"/>
        <v>57.021217038903302</v>
      </c>
      <c r="AD30" s="60">
        <f t="shared" si="13"/>
        <v>35.638260649314567</v>
      </c>
      <c r="AE30" s="60">
        <f t="shared" si="13"/>
        <v>35.638260649314567</v>
      </c>
      <c r="AF30" s="60">
        <f t="shared" si="13"/>
        <v>78.404173428492058</v>
      </c>
      <c r="AG30" s="77">
        <f t="shared" si="13"/>
        <v>140.65437862290537</v>
      </c>
      <c r="AH30" s="76">
        <f t="shared" si="14"/>
        <v>0</v>
      </c>
      <c r="AI30" s="60">
        <f t="shared" si="14"/>
        <v>-19.236439716663284</v>
      </c>
      <c r="AJ30" s="60">
        <f t="shared" si="14"/>
        <v>-38.472879433326568</v>
      </c>
      <c r="AK30" s="60">
        <f t="shared" si="14"/>
        <v>-42.978782961096698</v>
      </c>
      <c r="AL30" s="60">
        <f t="shared" si="14"/>
        <v>-64.36173935068544</v>
      </c>
      <c r="AM30" s="60">
        <f t="shared" si="14"/>
        <v>-64.36173935068544</v>
      </c>
      <c r="AN30" s="60">
        <f t="shared" si="14"/>
        <v>-21.595826571507942</v>
      </c>
      <c r="AO30" s="61">
        <f t="shared" si="14"/>
        <v>40.654378622905369</v>
      </c>
      <c r="AQ30" s="37" t="s">
        <v>27</v>
      </c>
      <c r="AR30" s="158">
        <v>1.4029865400000001</v>
      </c>
      <c r="AS30" s="60">
        <f t="shared" si="5"/>
        <v>1.1331018800000001</v>
      </c>
      <c r="AT30" s="159">
        <v>0.86321722000000001</v>
      </c>
      <c r="AU30" s="160">
        <v>0.8</v>
      </c>
      <c r="AV30" s="160">
        <v>0.5</v>
      </c>
      <c r="AW30" s="161">
        <v>0.5</v>
      </c>
      <c r="AX30" s="161">
        <v>1.1000000000000001</v>
      </c>
      <c r="AY30" s="161">
        <v>1.9733620000000001</v>
      </c>
      <c r="AZ30" s="76">
        <v>0</v>
      </c>
      <c r="BA30" s="60">
        <f t="shared" si="27"/>
        <v>-0.26988466</v>
      </c>
      <c r="BB30" s="60">
        <f t="shared" si="15"/>
        <v>-0.26988466000000011</v>
      </c>
      <c r="BC30" s="60">
        <f t="shared" si="15"/>
        <v>-6.3217219999999963E-2</v>
      </c>
      <c r="BD30" s="60">
        <f t="shared" si="15"/>
        <v>-0.30000000000000004</v>
      </c>
      <c r="BE30" s="60">
        <f t="shared" si="15"/>
        <v>0</v>
      </c>
      <c r="BF30" s="60">
        <f t="shared" si="15"/>
        <v>0.60000000000000009</v>
      </c>
      <c r="BG30" s="60">
        <f t="shared" si="15"/>
        <v>0.87336199999999997</v>
      </c>
      <c r="BH30" s="59">
        <f t="shared" si="16"/>
        <v>1</v>
      </c>
      <c r="BI30" s="60">
        <f t="shared" si="17"/>
        <v>0.80763560283336722</v>
      </c>
      <c r="BJ30" s="60">
        <f t="shared" si="17"/>
        <v>0.76181783406801862</v>
      </c>
      <c r="BK30" s="60">
        <f t="shared" si="17"/>
        <v>0.92676557124289072</v>
      </c>
      <c r="BL30" s="60">
        <f t="shared" si="17"/>
        <v>0.625</v>
      </c>
      <c r="BM30" s="60">
        <f t="shared" si="17"/>
        <v>1</v>
      </c>
      <c r="BN30" s="60">
        <f t="shared" si="17"/>
        <v>2.2000000000000002</v>
      </c>
      <c r="BO30" s="60">
        <f t="shared" si="17"/>
        <v>1.7939654545454544</v>
      </c>
      <c r="BP30" s="76">
        <f t="shared" si="18"/>
        <v>100</v>
      </c>
      <c r="BQ30" s="60">
        <f t="shared" si="18"/>
        <v>80.763560283336716</v>
      </c>
      <c r="BR30" s="60">
        <f t="shared" si="18"/>
        <v>76.181783406801856</v>
      </c>
      <c r="BS30" s="60">
        <f t="shared" si="18"/>
        <v>92.676557124289076</v>
      </c>
      <c r="BT30" s="60">
        <f t="shared" si="18"/>
        <v>62.5</v>
      </c>
      <c r="BU30" s="60">
        <f t="shared" si="18"/>
        <v>100</v>
      </c>
      <c r="BV30" s="60">
        <f t="shared" si="18"/>
        <v>220.00000000000003</v>
      </c>
      <c r="BW30" s="60">
        <f t="shared" si="18"/>
        <v>179.39654545454545</v>
      </c>
      <c r="BX30" s="76">
        <f t="shared" si="19"/>
        <v>0</v>
      </c>
      <c r="BY30" s="60">
        <f t="shared" si="19"/>
        <v>-19.236439716663284</v>
      </c>
      <c r="BZ30" s="60">
        <f t="shared" si="19"/>
        <v>-23.818216593198144</v>
      </c>
      <c r="CA30" s="60">
        <f t="shared" si="19"/>
        <v>-7.3234428757109242</v>
      </c>
      <c r="CB30" s="60">
        <f t="shared" si="9"/>
        <v>-37.5</v>
      </c>
      <c r="CC30" s="60">
        <f t="shared" si="9"/>
        <v>0</v>
      </c>
      <c r="CD30" s="60">
        <f t="shared" si="9"/>
        <v>120.00000000000003</v>
      </c>
      <c r="CE30" s="61">
        <f t="shared" si="9"/>
        <v>79.396545454545446</v>
      </c>
      <c r="CG30" s="88" t="s">
        <v>27</v>
      </c>
      <c r="CH30" s="138">
        <f t="shared" si="20"/>
        <v>1.034083455</v>
      </c>
      <c r="CI30" s="139">
        <f t="shared" si="29"/>
        <v>8.1482208571428558E-2</v>
      </c>
      <c r="CJ30" s="139">
        <f t="shared" si="21"/>
        <v>1.0499406512698426</v>
      </c>
      <c r="CK30" s="139">
        <f t="shared" si="22"/>
        <v>104.99406512698425</v>
      </c>
      <c r="CL30" s="140">
        <f t="shared" si="23"/>
        <v>4.9940651269842533</v>
      </c>
    </row>
    <row r="31" spans="1:90" ht="24" x14ac:dyDescent="0.25">
      <c r="A31" s="37" t="s">
        <v>28</v>
      </c>
      <c r="B31" s="158">
        <v>4.4635224999999998</v>
      </c>
      <c r="C31" s="60">
        <f t="shared" si="0"/>
        <v>5.5598146249999996</v>
      </c>
      <c r="D31" s="159">
        <v>6.6561067500000002</v>
      </c>
      <c r="E31" s="160">
        <v>1.1000000000000001</v>
      </c>
      <c r="F31" s="160">
        <v>1.5</v>
      </c>
      <c r="G31" s="161">
        <v>1.5</v>
      </c>
      <c r="H31" s="161">
        <v>2.2000000000000002</v>
      </c>
      <c r="I31" s="161">
        <v>1.8612329999999999</v>
      </c>
      <c r="J31" s="76">
        <f t="shared" si="24"/>
        <v>0</v>
      </c>
      <c r="K31" s="60">
        <f t="shared" si="32"/>
        <v>1.0962921249999997</v>
      </c>
      <c r="L31" s="60">
        <f t="shared" si="32"/>
        <v>2.1925842500000003</v>
      </c>
      <c r="M31" s="60">
        <f t="shared" si="32"/>
        <v>-3.3635224999999997</v>
      </c>
      <c r="N31" s="60">
        <f t="shared" si="32"/>
        <v>-2.9635224999999998</v>
      </c>
      <c r="O31" s="60">
        <f t="shared" si="32"/>
        <v>-2.9635224999999998</v>
      </c>
      <c r="P31" s="60">
        <f t="shared" si="32"/>
        <v>-2.2635224999999997</v>
      </c>
      <c r="Q31" s="61">
        <f t="shared" si="32"/>
        <v>-2.6022894999999999</v>
      </c>
      <c r="R31" s="59">
        <f t="shared" si="11"/>
        <v>1</v>
      </c>
      <c r="S31" s="60">
        <f t="shared" si="11"/>
        <v>1.2456114257293427</v>
      </c>
      <c r="T31" s="60">
        <f t="shared" si="11"/>
        <v>1.4912228514586854</v>
      </c>
      <c r="U31" s="60">
        <f t="shared" si="11"/>
        <v>0.24644213174684346</v>
      </c>
      <c r="V31" s="60">
        <f t="shared" si="11"/>
        <v>0.33605745238205925</v>
      </c>
      <c r="W31" s="60">
        <f t="shared" si="11"/>
        <v>0.33605745238205925</v>
      </c>
      <c r="X31" s="60">
        <f t="shared" si="11"/>
        <v>0.49288426349368691</v>
      </c>
      <c r="Y31" s="60">
        <f t="shared" si="11"/>
        <v>0.41698748017961151</v>
      </c>
      <c r="Z31" s="76">
        <f t="shared" si="13"/>
        <v>100</v>
      </c>
      <c r="AA31" s="60">
        <f t="shared" si="13"/>
        <v>124.56114257293427</v>
      </c>
      <c r="AB31" s="60">
        <f t="shared" si="13"/>
        <v>149.12228514586855</v>
      </c>
      <c r="AC31" s="60">
        <f t="shared" si="13"/>
        <v>24.644213174684346</v>
      </c>
      <c r="AD31" s="60">
        <f t="shared" si="13"/>
        <v>33.605745238205927</v>
      </c>
      <c r="AE31" s="60">
        <f t="shared" si="13"/>
        <v>33.605745238205927</v>
      </c>
      <c r="AF31" s="60">
        <f t="shared" si="13"/>
        <v>49.288426349368692</v>
      </c>
      <c r="AG31" s="77">
        <f t="shared" si="13"/>
        <v>41.698748017961151</v>
      </c>
      <c r="AH31" s="76">
        <f t="shared" si="14"/>
        <v>0</v>
      </c>
      <c r="AI31" s="60">
        <f t="shared" si="14"/>
        <v>24.561142572934273</v>
      </c>
      <c r="AJ31" s="60">
        <f t="shared" si="14"/>
        <v>49.122285145868545</v>
      </c>
      <c r="AK31" s="60">
        <f t="shared" si="14"/>
        <v>-75.355786825315647</v>
      </c>
      <c r="AL31" s="60">
        <f t="shared" si="14"/>
        <v>-66.394254761794073</v>
      </c>
      <c r="AM31" s="60">
        <f t="shared" si="14"/>
        <v>-66.394254761794073</v>
      </c>
      <c r="AN31" s="60">
        <f t="shared" si="14"/>
        <v>-50.711573650631308</v>
      </c>
      <c r="AO31" s="61">
        <f t="shared" si="14"/>
        <v>-58.301251982038849</v>
      </c>
      <c r="AQ31" s="37" t="s">
        <v>28</v>
      </c>
      <c r="AR31" s="158">
        <v>4.4635224999999998</v>
      </c>
      <c r="AS31" s="60">
        <f t="shared" si="5"/>
        <v>5.5598146249999996</v>
      </c>
      <c r="AT31" s="159">
        <v>6.6561067500000002</v>
      </c>
      <c r="AU31" s="160">
        <v>1.1000000000000001</v>
      </c>
      <c r="AV31" s="160">
        <v>1.5</v>
      </c>
      <c r="AW31" s="161">
        <v>1.5</v>
      </c>
      <c r="AX31" s="161">
        <v>2.2000000000000002</v>
      </c>
      <c r="AY31" s="161">
        <v>1.8612329999999999</v>
      </c>
      <c r="AZ31" s="76">
        <v>0</v>
      </c>
      <c r="BA31" s="60">
        <f t="shared" si="27"/>
        <v>1.0962921249999997</v>
      </c>
      <c r="BB31" s="60">
        <f t="shared" si="15"/>
        <v>1.0962921250000006</v>
      </c>
      <c r="BC31" s="60">
        <f t="shared" si="15"/>
        <v>-5.5561067499999996</v>
      </c>
      <c r="BD31" s="60">
        <f t="shared" si="15"/>
        <v>0.39999999999999991</v>
      </c>
      <c r="BE31" s="60">
        <f t="shared" si="15"/>
        <v>0</v>
      </c>
      <c r="BF31" s="60">
        <f t="shared" si="15"/>
        <v>0.70000000000000018</v>
      </c>
      <c r="BG31" s="60">
        <f t="shared" si="15"/>
        <v>-0.33876700000000026</v>
      </c>
      <c r="BH31" s="59">
        <f t="shared" si="16"/>
        <v>1</v>
      </c>
      <c r="BI31" s="60">
        <f t="shared" si="17"/>
        <v>1.2456114257293427</v>
      </c>
      <c r="BJ31" s="60">
        <f t="shared" si="17"/>
        <v>1.1971814168174717</v>
      </c>
      <c r="BK31" s="60">
        <f t="shared" si="17"/>
        <v>0.16526177258199773</v>
      </c>
      <c r="BL31" s="60">
        <f t="shared" si="17"/>
        <v>1.3636363636363635</v>
      </c>
      <c r="BM31" s="60">
        <f t="shared" si="17"/>
        <v>1</v>
      </c>
      <c r="BN31" s="60">
        <f t="shared" si="17"/>
        <v>1.4666666666666668</v>
      </c>
      <c r="BO31" s="60">
        <f t="shared" si="17"/>
        <v>0.84601499999999985</v>
      </c>
      <c r="BP31" s="76">
        <f t="shared" si="18"/>
        <v>100</v>
      </c>
      <c r="BQ31" s="60">
        <f t="shared" si="18"/>
        <v>124.56114257293427</v>
      </c>
      <c r="BR31" s="60">
        <f t="shared" si="18"/>
        <v>119.71814168174717</v>
      </c>
      <c r="BS31" s="60">
        <f t="shared" si="18"/>
        <v>16.526177258199773</v>
      </c>
      <c r="BT31" s="60">
        <f t="shared" si="18"/>
        <v>136.36363636363635</v>
      </c>
      <c r="BU31" s="60">
        <f t="shared" si="18"/>
        <v>100</v>
      </c>
      <c r="BV31" s="60">
        <f t="shared" si="18"/>
        <v>146.66666666666669</v>
      </c>
      <c r="BW31" s="60">
        <f t="shared" si="18"/>
        <v>84.601499999999987</v>
      </c>
      <c r="BX31" s="76">
        <f t="shared" si="19"/>
        <v>0</v>
      </c>
      <c r="BY31" s="60">
        <f t="shared" si="19"/>
        <v>24.561142572934273</v>
      </c>
      <c r="BZ31" s="60">
        <f t="shared" si="19"/>
        <v>19.71814168174717</v>
      </c>
      <c r="CA31" s="60">
        <f t="shared" si="19"/>
        <v>-83.473822741800234</v>
      </c>
      <c r="CB31" s="60">
        <f t="shared" si="9"/>
        <v>36.363636363636346</v>
      </c>
      <c r="CC31" s="60">
        <f t="shared" si="9"/>
        <v>0</v>
      </c>
      <c r="CD31" s="60">
        <f t="shared" si="9"/>
        <v>46.666666666666686</v>
      </c>
      <c r="CE31" s="61">
        <f t="shared" si="9"/>
        <v>-15.398500000000013</v>
      </c>
      <c r="CG31" s="88" t="s">
        <v>28</v>
      </c>
      <c r="CH31" s="138">
        <f t="shared" si="20"/>
        <v>3.105084609375</v>
      </c>
      <c r="CI31" s="139">
        <f t="shared" si="29"/>
        <v>-0.37175564285714285</v>
      </c>
      <c r="CJ31" s="139">
        <f t="shared" si="21"/>
        <v>0.88253484053188147</v>
      </c>
      <c r="CK31" s="139">
        <f t="shared" si="22"/>
        <v>88.253484053188146</v>
      </c>
      <c r="CL31" s="140">
        <f t="shared" si="23"/>
        <v>-11.746515946811854</v>
      </c>
    </row>
    <row r="32" spans="1:90" ht="36" x14ac:dyDescent="0.25">
      <c r="A32" s="37" t="s">
        <v>29</v>
      </c>
      <c r="B32" s="158">
        <v>7.1855148799999995</v>
      </c>
      <c r="C32" s="60">
        <f t="shared" si="0"/>
        <v>8.1772984999999991</v>
      </c>
      <c r="D32" s="159">
        <v>9.1690821199999988</v>
      </c>
      <c r="E32" s="160">
        <v>18.8</v>
      </c>
      <c r="F32" s="160">
        <v>15.3</v>
      </c>
      <c r="G32" s="161">
        <v>14.6</v>
      </c>
      <c r="H32" s="161">
        <v>23.7</v>
      </c>
      <c r="I32" s="161">
        <v>30.160232000000001</v>
      </c>
      <c r="J32" s="76">
        <f t="shared" si="24"/>
        <v>0</v>
      </c>
      <c r="K32" s="60">
        <f t="shared" si="32"/>
        <v>0.99178361999999964</v>
      </c>
      <c r="L32" s="60">
        <f t="shared" si="32"/>
        <v>1.9835672399999993</v>
      </c>
      <c r="M32" s="60">
        <f t="shared" si="32"/>
        <v>11.614485120000001</v>
      </c>
      <c r="N32" s="60">
        <f t="shared" si="32"/>
        <v>8.1144851200000012</v>
      </c>
      <c r="O32" s="60">
        <f t="shared" si="32"/>
        <v>7.4144851200000002</v>
      </c>
      <c r="P32" s="60">
        <f t="shared" si="32"/>
        <v>16.51448512</v>
      </c>
      <c r="Q32" s="61">
        <f t="shared" si="32"/>
        <v>22.974717120000001</v>
      </c>
      <c r="R32" s="59">
        <f t="shared" si="11"/>
        <v>1</v>
      </c>
      <c r="S32" s="60">
        <f t="shared" si="11"/>
        <v>1.1380254075822052</v>
      </c>
      <c r="T32" s="60">
        <f t="shared" si="11"/>
        <v>1.2760508151644103</v>
      </c>
      <c r="U32" s="60">
        <f t="shared" si="11"/>
        <v>2.6163747920594385</v>
      </c>
      <c r="V32" s="60">
        <f t="shared" si="11"/>
        <v>2.1292837403462452</v>
      </c>
      <c r="W32" s="60">
        <f t="shared" si="11"/>
        <v>2.0318655300036066</v>
      </c>
      <c r="X32" s="60">
        <f t="shared" si="11"/>
        <v>3.298302264457909</v>
      </c>
      <c r="Y32" s="60">
        <f t="shared" si="11"/>
        <v>4.1973654642268308</v>
      </c>
      <c r="Z32" s="76">
        <f t="shared" si="13"/>
        <v>100</v>
      </c>
      <c r="AA32" s="60">
        <f t="shared" si="13"/>
        <v>113.80254075822052</v>
      </c>
      <c r="AB32" s="60">
        <f t="shared" si="13"/>
        <v>127.60508151644103</v>
      </c>
      <c r="AC32" s="60">
        <f t="shared" si="13"/>
        <v>261.63747920594386</v>
      </c>
      <c r="AD32" s="60">
        <f t="shared" si="13"/>
        <v>212.92837403462451</v>
      </c>
      <c r="AE32" s="60">
        <f t="shared" si="13"/>
        <v>203.18655300036065</v>
      </c>
      <c r="AF32" s="60">
        <f t="shared" si="13"/>
        <v>329.83022644579091</v>
      </c>
      <c r="AG32" s="77">
        <f t="shared" si="13"/>
        <v>419.73654642268309</v>
      </c>
      <c r="AH32" s="76">
        <f t="shared" si="14"/>
        <v>0</v>
      </c>
      <c r="AI32" s="60">
        <f t="shared" si="14"/>
        <v>13.802540758220516</v>
      </c>
      <c r="AJ32" s="60">
        <f t="shared" si="14"/>
        <v>27.605081516441032</v>
      </c>
      <c r="AK32" s="60">
        <f t="shared" si="14"/>
        <v>161.63747920594386</v>
      </c>
      <c r="AL32" s="60">
        <f t="shared" si="14"/>
        <v>112.92837403462451</v>
      </c>
      <c r="AM32" s="60">
        <f t="shared" si="14"/>
        <v>103.18655300036065</v>
      </c>
      <c r="AN32" s="60">
        <f t="shared" si="14"/>
        <v>229.83022644579091</v>
      </c>
      <c r="AO32" s="61">
        <f t="shared" si="14"/>
        <v>319.73654642268309</v>
      </c>
      <c r="AQ32" s="37" t="s">
        <v>29</v>
      </c>
      <c r="AR32" s="158">
        <v>7.1855148799999995</v>
      </c>
      <c r="AS32" s="60">
        <f t="shared" si="5"/>
        <v>8.1772984999999991</v>
      </c>
      <c r="AT32" s="159">
        <v>9.1690821199999988</v>
      </c>
      <c r="AU32" s="160">
        <v>18.8</v>
      </c>
      <c r="AV32" s="160">
        <v>15.3</v>
      </c>
      <c r="AW32" s="161">
        <v>14.6</v>
      </c>
      <c r="AX32" s="161">
        <v>23.7</v>
      </c>
      <c r="AY32" s="161">
        <v>30.160232000000001</v>
      </c>
      <c r="AZ32" s="76">
        <v>0</v>
      </c>
      <c r="BA32" s="60">
        <f t="shared" si="27"/>
        <v>0.99178361999999964</v>
      </c>
      <c r="BB32" s="60">
        <f t="shared" si="15"/>
        <v>0.99178361999999964</v>
      </c>
      <c r="BC32" s="60">
        <f t="shared" si="15"/>
        <v>9.6309178800000019</v>
      </c>
      <c r="BD32" s="60">
        <f t="shared" si="15"/>
        <v>-3.5</v>
      </c>
      <c r="BE32" s="60">
        <f t="shared" si="15"/>
        <v>-0.70000000000000107</v>
      </c>
      <c r="BF32" s="60">
        <f t="shared" si="15"/>
        <v>9.1</v>
      </c>
      <c r="BG32" s="60">
        <f t="shared" si="15"/>
        <v>6.4602320000000013</v>
      </c>
      <c r="BH32" s="59">
        <f t="shared" si="16"/>
        <v>1</v>
      </c>
      <c r="BI32" s="60">
        <f t="shared" si="17"/>
        <v>1.1380254075822052</v>
      </c>
      <c r="BJ32" s="60">
        <f t="shared" si="17"/>
        <v>1.1212849965058753</v>
      </c>
      <c r="BK32" s="60">
        <f t="shared" si="17"/>
        <v>2.0503688105260425</v>
      </c>
      <c r="BL32" s="60">
        <f t="shared" si="17"/>
        <v>0.81382978723404253</v>
      </c>
      <c r="BM32" s="60">
        <f t="shared" si="17"/>
        <v>0.95424836601307184</v>
      </c>
      <c r="BN32" s="60">
        <f t="shared" si="17"/>
        <v>1.6232876712328768</v>
      </c>
      <c r="BO32" s="60">
        <f t="shared" si="17"/>
        <v>1.2725836286919832</v>
      </c>
      <c r="BP32" s="76">
        <f t="shared" si="18"/>
        <v>100</v>
      </c>
      <c r="BQ32" s="60">
        <f t="shared" si="18"/>
        <v>113.80254075822052</v>
      </c>
      <c r="BR32" s="60">
        <f t="shared" si="18"/>
        <v>112.12849965058753</v>
      </c>
      <c r="BS32" s="60">
        <f t="shared" si="18"/>
        <v>205.03688105260426</v>
      </c>
      <c r="BT32" s="60">
        <f t="shared" si="18"/>
        <v>81.38297872340425</v>
      </c>
      <c r="BU32" s="60">
        <f t="shared" si="18"/>
        <v>95.424836601307177</v>
      </c>
      <c r="BV32" s="60">
        <f t="shared" si="18"/>
        <v>162.32876712328766</v>
      </c>
      <c r="BW32" s="60">
        <f t="shared" si="18"/>
        <v>127.25836286919832</v>
      </c>
      <c r="BX32" s="76">
        <f t="shared" si="19"/>
        <v>0</v>
      </c>
      <c r="BY32" s="60">
        <f t="shared" si="19"/>
        <v>13.802540758220516</v>
      </c>
      <c r="BZ32" s="60">
        <f t="shared" si="19"/>
        <v>12.128499650587528</v>
      </c>
      <c r="CA32" s="60">
        <f t="shared" si="19"/>
        <v>105.03688105260426</v>
      </c>
      <c r="CB32" s="60">
        <f t="shared" si="9"/>
        <v>-18.61702127659575</v>
      </c>
      <c r="CC32" s="60">
        <f t="shared" si="9"/>
        <v>-4.5751633986928226</v>
      </c>
      <c r="CD32" s="60">
        <f t="shared" si="9"/>
        <v>62.328767123287662</v>
      </c>
      <c r="CE32" s="61">
        <f t="shared" si="9"/>
        <v>27.258362869198322</v>
      </c>
      <c r="CG32" s="88" t="s">
        <v>29</v>
      </c>
      <c r="CH32" s="138">
        <f t="shared" si="20"/>
        <v>15.8865159375</v>
      </c>
      <c r="CI32" s="139">
        <f t="shared" si="29"/>
        <v>3.282102445714286</v>
      </c>
      <c r="CJ32" s="139">
        <f t="shared" si="21"/>
        <v>1.2274298579624254</v>
      </c>
      <c r="CK32" s="139">
        <f t="shared" si="22"/>
        <v>122.74298579624255</v>
      </c>
      <c r="CL32" s="140">
        <f t="shared" si="23"/>
        <v>22.74298579624255</v>
      </c>
    </row>
    <row r="33" spans="1:90" ht="36" x14ac:dyDescent="0.25">
      <c r="A33" s="37" t="s">
        <v>30</v>
      </c>
      <c r="B33" s="158">
        <v>3.3534603999999999</v>
      </c>
      <c r="C33" s="60">
        <f t="shared" si="0"/>
        <v>4.1796913</v>
      </c>
      <c r="D33" s="159">
        <v>5.0059222000000005</v>
      </c>
      <c r="E33" s="160">
        <v>1.5</v>
      </c>
      <c r="F33" s="160">
        <v>1</v>
      </c>
      <c r="G33" s="161">
        <v>0.7</v>
      </c>
      <c r="H33" s="161">
        <v>0.9</v>
      </c>
      <c r="I33" s="161">
        <v>0.67423999999999995</v>
      </c>
      <c r="J33" s="76">
        <f t="shared" si="24"/>
        <v>0</v>
      </c>
      <c r="K33" s="60">
        <f t="shared" si="32"/>
        <v>0.8262309000000001</v>
      </c>
      <c r="L33" s="60">
        <f t="shared" si="32"/>
        <v>1.6524618000000006</v>
      </c>
      <c r="M33" s="60">
        <f t="shared" si="32"/>
        <v>-1.8534603999999999</v>
      </c>
      <c r="N33" s="60">
        <f t="shared" si="32"/>
        <v>-2.3534603999999999</v>
      </c>
      <c r="O33" s="60">
        <f t="shared" si="32"/>
        <v>-2.6534604000000002</v>
      </c>
      <c r="P33" s="60">
        <f t="shared" si="32"/>
        <v>-2.4534604</v>
      </c>
      <c r="Q33" s="61">
        <f t="shared" si="32"/>
        <v>-2.6792204000000002</v>
      </c>
      <c r="R33" s="59">
        <f t="shared" si="11"/>
        <v>1</v>
      </c>
      <c r="S33" s="60">
        <f t="shared" si="11"/>
        <v>1.2463815884034295</v>
      </c>
      <c r="T33" s="60">
        <f t="shared" si="11"/>
        <v>1.4927631768068592</v>
      </c>
      <c r="U33" s="60">
        <f t="shared" si="11"/>
        <v>0.447299154032056</v>
      </c>
      <c r="V33" s="60">
        <f t="shared" si="11"/>
        <v>0.29819943602137067</v>
      </c>
      <c r="W33" s="60">
        <f t="shared" si="11"/>
        <v>0.20873960521495943</v>
      </c>
      <c r="X33" s="60">
        <f t="shared" si="11"/>
        <v>0.26837949241923359</v>
      </c>
      <c r="Y33" s="60">
        <f t="shared" si="11"/>
        <v>0.20105798774304892</v>
      </c>
      <c r="Z33" s="76">
        <f t="shared" si="13"/>
        <v>100</v>
      </c>
      <c r="AA33" s="60">
        <f t="shared" si="13"/>
        <v>124.63815884034295</v>
      </c>
      <c r="AB33" s="60">
        <f t="shared" si="13"/>
        <v>149.27631768068593</v>
      </c>
      <c r="AC33" s="60">
        <f t="shared" si="13"/>
        <v>44.729915403205602</v>
      </c>
      <c r="AD33" s="60">
        <f t="shared" si="13"/>
        <v>29.819943602137066</v>
      </c>
      <c r="AE33" s="60">
        <f t="shared" si="13"/>
        <v>20.873960521495942</v>
      </c>
      <c r="AF33" s="60">
        <f t="shared" si="13"/>
        <v>26.837949241923358</v>
      </c>
      <c r="AG33" s="77">
        <f t="shared" si="13"/>
        <v>20.10579877430489</v>
      </c>
      <c r="AH33" s="76">
        <f t="shared" si="14"/>
        <v>0</v>
      </c>
      <c r="AI33" s="60">
        <f t="shared" si="14"/>
        <v>24.638158840342953</v>
      </c>
      <c r="AJ33" s="60">
        <f t="shared" si="14"/>
        <v>49.276317680685935</v>
      </c>
      <c r="AK33" s="60">
        <f t="shared" si="14"/>
        <v>-55.270084596794398</v>
      </c>
      <c r="AL33" s="60">
        <f t="shared" si="14"/>
        <v>-70.180056397862927</v>
      </c>
      <c r="AM33" s="60">
        <f t="shared" si="14"/>
        <v>-79.126039478504055</v>
      </c>
      <c r="AN33" s="60">
        <f t="shared" si="14"/>
        <v>-73.162050758076646</v>
      </c>
      <c r="AO33" s="61">
        <f t="shared" si="14"/>
        <v>-79.894201225695113</v>
      </c>
      <c r="AQ33" s="37" t="s">
        <v>30</v>
      </c>
      <c r="AR33" s="158">
        <v>3.3534603999999999</v>
      </c>
      <c r="AS33" s="60">
        <f t="shared" si="5"/>
        <v>4.1796913</v>
      </c>
      <c r="AT33" s="159">
        <v>5.0059222000000005</v>
      </c>
      <c r="AU33" s="160">
        <v>1.5</v>
      </c>
      <c r="AV33" s="160">
        <v>1</v>
      </c>
      <c r="AW33" s="161">
        <v>0.7</v>
      </c>
      <c r="AX33" s="161">
        <v>0.9</v>
      </c>
      <c r="AY33" s="161">
        <v>0.67423999999999995</v>
      </c>
      <c r="AZ33" s="76">
        <v>0</v>
      </c>
      <c r="BA33" s="60">
        <f t="shared" si="27"/>
        <v>0.8262309000000001</v>
      </c>
      <c r="BB33" s="60">
        <f t="shared" si="15"/>
        <v>0.82623090000000055</v>
      </c>
      <c r="BC33" s="60">
        <f t="shared" si="15"/>
        <v>-3.5059222000000005</v>
      </c>
      <c r="BD33" s="60">
        <f t="shared" si="15"/>
        <v>-0.5</v>
      </c>
      <c r="BE33" s="60">
        <f t="shared" si="15"/>
        <v>-0.30000000000000004</v>
      </c>
      <c r="BF33" s="60">
        <f t="shared" si="15"/>
        <v>0.20000000000000007</v>
      </c>
      <c r="BG33" s="60">
        <f t="shared" si="15"/>
        <v>-0.22576000000000007</v>
      </c>
      <c r="BH33" s="59">
        <f t="shared" si="16"/>
        <v>1</v>
      </c>
      <c r="BI33" s="60">
        <f t="shared" si="17"/>
        <v>1.2463815884034295</v>
      </c>
      <c r="BJ33" s="60">
        <f t="shared" si="17"/>
        <v>1.1976774935507799</v>
      </c>
      <c r="BK33" s="60">
        <f t="shared" si="17"/>
        <v>0.2996450883715292</v>
      </c>
      <c r="BL33" s="60">
        <f t="shared" si="17"/>
        <v>0.66666666666666663</v>
      </c>
      <c r="BM33" s="60">
        <f t="shared" si="17"/>
        <v>0.7</v>
      </c>
      <c r="BN33" s="60">
        <f t="shared" si="17"/>
        <v>1.2857142857142858</v>
      </c>
      <c r="BO33" s="60">
        <f t="shared" si="17"/>
        <v>0.74915555555555546</v>
      </c>
      <c r="BP33" s="76">
        <f t="shared" si="18"/>
        <v>100</v>
      </c>
      <c r="BQ33" s="60">
        <f t="shared" si="18"/>
        <v>124.63815884034295</v>
      </c>
      <c r="BR33" s="60">
        <f t="shared" si="18"/>
        <v>119.767749355078</v>
      </c>
      <c r="BS33" s="60">
        <f t="shared" si="18"/>
        <v>29.96450883715292</v>
      </c>
      <c r="BT33" s="60">
        <f t="shared" si="18"/>
        <v>66.666666666666657</v>
      </c>
      <c r="BU33" s="60">
        <f t="shared" si="18"/>
        <v>70</v>
      </c>
      <c r="BV33" s="60">
        <f t="shared" si="18"/>
        <v>128.57142857142858</v>
      </c>
      <c r="BW33" s="60">
        <f t="shared" si="18"/>
        <v>74.915555555555542</v>
      </c>
      <c r="BX33" s="76">
        <f t="shared" si="19"/>
        <v>0</v>
      </c>
      <c r="BY33" s="60">
        <f t="shared" si="19"/>
        <v>24.638158840342953</v>
      </c>
      <c r="BZ33" s="60">
        <f t="shared" si="19"/>
        <v>19.767749355077996</v>
      </c>
      <c r="CA33" s="60">
        <f t="shared" si="19"/>
        <v>-70.03549116284708</v>
      </c>
      <c r="CB33" s="60">
        <f t="shared" si="9"/>
        <v>-33.333333333333343</v>
      </c>
      <c r="CC33" s="60">
        <f t="shared" si="9"/>
        <v>-30</v>
      </c>
      <c r="CD33" s="60">
        <f t="shared" si="9"/>
        <v>28.571428571428584</v>
      </c>
      <c r="CE33" s="61">
        <f t="shared" si="9"/>
        <v>-25.084444444444458</v>
      </c>
      <c r="CG33" s="88" t="s">
        <v>30</v>
      </c>
      <c r="CH33" s="138">
        <f t="shared" si="20"/>
        <v>2.1641642375000001</v>
      </c>
      <c r="CI33" s="139">
        <f t="shared" si="29"/>
        <v>-0.38274577142857147</v>
      </c>
      <c r="CJ33" s="139">
        <f t="shared" si="21"/>
        <v>0.79519652943469255</v>
      </c>
      <c r="CK33" s="139">
        <f t="shared" si="22"/>
        <v>79.519652943469254</v>
      </c>
      <c r="CL33" s="140">
        <f t="shared" si="23"/>
        <v>-20.480347056530746</v>
      </c>
    </row>
    <row r="34" spans="1:90" ht="48" x14ac:dyDescent="0.25">
      <c r="A34" s="37" t="s">
        <v>31</v>
      </c>
      <c r="B34" s="158">
        <v>1.296278</v>
      </c>
      <c r="C34" s="60">
        <f t="shared" si="0"/>
        <v>0.69261855000000006</v>
      </c>
      <c r="D34" s="159">
        <v>8.8959099999999999E-2</v>
      </c>
      <c r="E34" s="160">
        <v>0.5</v>
      </c>
      <c r="F34" s="160">
        <v>0.8</v>
      </c>
      <c r="G34" s="161">
        <v>0.8</v>
      </c>
      <c r="H34" s="161">
        <v>0.4</v>
      </c>
      <c r="I34" s="161">
        <v>5.7312000000000002E-2</v>
      </c>
      <c r="J34" s="76">
        <f t="shared" si="24"/>
        <v>0</v>
      </c>
      <c r="K34" s="60">
        <f t="shared" si="32"/>
        <v>-0.60365944999999999</v>
      </c>
      <c r="L34" s="60">
        <f t="shared" si="32"/>
        <v>-1.2073189</v>
      </c>
      <c r="M34" s="60">
        <f t="shared" si="32"/>
        <v>-0.79627800000000004</v>
      </c>
      <c r="N34" s="60">
        <f t="shared" si="32"/>
        <v>-0.496278</v>
      </c>
      <c r="O34" s="60">
        <f t="shared" si="32"/>
        <v>-0.496278</v>
      </c>
      <c r="P34" s="60">
        <f t="shared" si="32"/>
        <v>-0.89627800000000002</v>
      </c>
      <c r="Q34" s="61">
        <f t="shared" si="32"/>
        <v>-1.238966</v>
      </c>
      <c r="R34" s="59">
        <f t="shared" si="11"/>
        <v>1</v>
      </c>
      <c r="S34" s="60">
        <f t="shared" si="11"/>
        <v>0.53431328002172374</v>
      </c>
      <c r="T34" s="60">
        <f t="shared" si="11"/>
        <v>6.8626560043447471E-2</v>
      </c>
      <c r="U34" s="60">
        <f t="shared" si="11"/>
        <v>0.38571972987275877</v>
      </c>
      <c r="V34" s="60">
        <f t="shared" si="11"/>
        <v>0.617151567796414</v>
      </c>
      <c r="W34" s="60">
        <f t="shared" si="11"/>
        <v>0.617151567796414</v>
      </c>
      <c r="X34" s="60">
        <f t="shared" si="11"/>
        <v>0.308575783898207</v>
      </c>
      <c r="Y34" s="60">
        <f t="shared" si="11"/>
        <v>4.4212738316935105E-2</v>
      </c>
      <c r="Z34" s="76">
        <f t="shared" si="13"/>
        <v>100</v>
      </c>
      <c r="AA34" s="60">
        <f t="shared" si="13"/>
        <v>53.431328002172371</v>
      </c>
      <c r="AB34" s="60">
        <f t="shared" si="13"/>
        <v>6.8626560043447471</v>
      </c>
      <c r="AC34" s="60">
        <f t="shared" si="13"/>
        <v>38.571972987275878</v>
      </c>
      <c r="AD34" s="60">
        <f t="shared" si="13"/>
        <v>61.715156779641397</v>
      </c>
      <c r="AE34" s="60">
        <f t="shared" si="13"/>
        <v>61.715156779641397</v>
      </c>
      <c r="AF34" s="60">
        <f t="shared" si="13"/>
        <v>30.857578389820699</v>
      </c>
      <c r="AG34" s="77">
        <f t="shared" si="13"/>
        <v>4.4212738316935107</v>
      </c>
      <c r="AH34" s="76">
        <f t="shared" si="14"/>
        <v>0</v>
      </c>
      <c r="AI34" s="60">
        <f t="shared" si="14"/>
        <v>-46.568671997827629</v>
      </c>
      <c r="AJ34" s="60">
        <f t="shared" si="14"/>
        <v>-93.137343995655257</v>
      </c>
      <c r="AK34" s="60">
        <f t="shared" si="14"/>
        <v>-61.428027012724122</v>
      </c>
      <c r="AL34" s="60">
        <f t="shared" si="14"/>
        <v>-38.284843220358603</v>
      </c>
      <c r="AM34" s="60">
        <f t="shared" si="14"/>
        <v>-38.284843220358603</v>
      </c>
      <c r="AN34" s="60">
        <f t="shared" si="14"/>
        <v>-69.142421610179298</v>
      </c>
      <c r="AO34" s="61">
        <f t="shared" si="14"/>
        <v>-95.578726168306488</v>
      </c>
      <c r="AQ34" s="37" t="s">
        <v>31</v>
      </c>
      <c r="AR34" s="158">
        <v>1.296278</v>
      </c>
      <c r="AS34" s="60">
        <f t="shared" si="5"/>
        <v>0.69261855000000006</v>
      </c>
      <c r="AT34" s="159">
        <v>8.8959099999999999E-2</v>
      </c>
      <c r="AU34" s="160">
        <v>0.5</v>
      </c>
      <c r="AV34" s="160">
        <v>0.8</v>
      </c>
      <c r="AW34" s="161">
        <v>0.8</v>
      </c>
      <c r="AX34" s="161">
        <v>0.4</v>
      </c>
      <c r="AY34" s="161">
        <v>5.7312000000000002E-2</v>
      </c>
      <c r="AZ34" s="76">
        <v>0</v>
      </c>
      <c r="BA34" s="60">
        <f t="shared" si="27"/>
        <v>-0.60365944999999999</v>
      </c>
      <c r="BB34" s="60">
        <f t="shared" si="15"/>
        <v>-0.6036594500000001</v>
      </c>
      <c r="BC34" s="60">
        <f t="shared" si="15"/>
        <v>0.41104089999999999</v>
      </c>
      <c r="BD34" s="60">
        <f t="shared" si="15"/>
        <v>0.30000000000000004</v>
      </c>
      <c r="BE34" s="60">
        <f t="shared" si="15"/>
        <v>0</v>
      </c>
      <c r="BF34" s="60">
        <f t="shared" si="15"/>
        <v>-0.4</v>
      </c>
      <c r="BG34" s="60">
        <f t="shared" si="15"/>
        <v>-0.34268799999999999</v>
      </c>
      <c r="BH34" s="59">
        <f t="shared" si="16"/>
        <v>1</v>
      </c>
      <c r="BI34" s="60">
        <f t="shared" si="17"/>
        <v>0.53431328002172374</v>
      </c>
      <c r="BJ34" s="60">
        <f t="shared" si="17"/>
        <v>0.12843880661296178</v>
      </c>
      <c r="BK34" s="60">
        <f t="shared" si="17"/>
        <v>5.6205604598068097</v>
      </c>
      <c r="BL34" s="60">
        <f t="shared" si="17"/>
        <v>1.6</v>
      </c>
      <c r="BM34" s="60">
        <f t="shared" si="17"/>
        <v>1</v>
      </c>
      <c r="BN34" s="60">
        <f t="shared" si="17"/>
        <v>0.5</v>
      </c>
      <c r="BO34" s="60">
        <f t="shared" si="17"/>
        <v>0.14327999999999999</v>
      </c>
      <c r="BP34" s="76">
        <f t="shared" si="18"/>
        <v>100</v>
      </c>
      <c r="BQ34" s="60">
        <f t="shared" si="18"/>
        <v>53.431328002172371</v>
      </c>
      <c r="BR34" s="60">
        <f t="shared" si="18"/>
        <v>12.843880661296177</v>
      </c>
      <c r="BS34" s="60">
        <f t="shared" si="18"/>
        <v>562.05604598068101</v>
      </c>
      <c r="BT34" s="60">
        <f t="shared" si="18"/>
        <v>160</v>
      </c>
      <c r="BU34" s="60">
        <f t="shared" si="18"/>
        <v>100</v>
      </c>
      <c r="BV34" s="60">
        <f t="shared" si="18"/>
        <v>50</v>
      </c>
      <c r="BW34" s="60">
        <f t="shared" si="18"/>
        <v>14.327999999999999</v>
      </c>
      <c r="BX34" s="76">
        <f t="shared" si="19"/>
        <v>0</v>
      </c>
      <c r="BY34" s="60">
        <f t="shared" si="19"/>
        <v>-46.568671997827629</v>
      </c>
      <c r="BZ34" s="60">
        <f t="shared" si="19"/>
        <v>-87.156119338703817</v>
      </c>
      <c r="CA34" s="60">
        <f t="shared" si="19"/>
        <v>462.05604598068101</v>
      </c>
      <c r="CB34" s="60">
        <f t="shared" si="9"/>
        <v>60</v>
      </c>
      <c r="CC34" s="60">
        <f t="shared" si="9"/>
        <v>0</v>
      </c>
      <c r="CD34" s="60">
        <f t="shared" si="9"/>
        <v>-50</v>
      </c>
      <c r="CE34" s="61">
        <f t="shared" si="9"/>
        <v>-85.671999999999997</v>
      </c>
      <c r="CG34" s="88" t="s">
        <v>31</v>
      </c>
      <c r="CH34" s="138">
        <f t="shared" si="20"/>
        <v>0.57939595624999995</v>
      </c>
      <c r="CI34" s="139">
        <f t="shared" si="29"/>
        <v>-0.17699514285714285</v>
      </c>
      <c r="CJ34" s="139">
        <f t="shared" si="21"/>
        <v>0.64048177065163503</v>
      </c>
      <c r="CK34" s="139">
        <f t="shared" si="22"/>
        <v>64.0481770651635</v>
      </c>
      <c r="CL34" s="140">
        <f t="shared" si="23"/>
        <v>-35.9518229348365</v>
      </c>
    </row>
    <row r="35" spans="1:90" ht="36" x14ac:dyDescent="0.25">
      <c r="A35" s="37" t="s">
        <v>32</v>
      </c>
      <c r="B35" s="158">
        <v>37.404420880000004</v>
      </c>
      <c r="C35" s="60">
        <f t="shared" si="0"/>
        <v>27.29253014</v>
      </c>
      <c r="D35" s="159">
        <v>17.180639399999997</v>
      </c>
      <c r="E35" s="160">
        <v>17.7</v>
      </c>
      <c r="F35" s="160">
        <v>20.3</v>
      </c>
      <c r="G35" s="161">
        <v>24.9</v>
      </c>
      <c r="H35" s="161">
        <v>22.1</v>
      </c>
      <c r="I35" s="161">
        <v>25.852070999999999</v>
      </c>
      <c r="J35" s="76">
        <f t="shared" si="24"/>
        <v>0</v>
      </c>
      <c r="K35" s="60">
        <f t="shared" si="32"/>
        <v>-10.111890740000003</v>
      </c>
      <c r="L35" s="60">
        <f t="shared" si="32"/>
        <v>-20.223781480000007</v>
      </c>
      <c r="M35" s="60">
        <f t="shared" si="32"/>
        <v>-19.704420880000004</v>
      </c>
      <c r="N35" s="60">
        <f t="shared" si="32"/>
        <v>-17.104420880000003</v>
      </c>
      <c r="O35" s="60">
        <f t="shared" si="32"/>
        <v>-12.504420880000005</v>
      </c>
      <c r="P35" s="60">
        <f t="shared" si="32"/>
        <v>-15.304420880000002</v>
      </c>
      <c r="Q35" s="61">
        <f t="shared" si="32"/>
        <v>-11.552349880000005</v>
      </c>
      <c r="R35" s="59">
        <f t="shared" si="11"/>
        <v>1</v>
      </c>
      <c r="S35" s="60">
        <f t="shared" si="11"/>
        <v>0.72966054540877034</v>
      </c>
      <c r="T35" s="60">
        <f t="shared" si="11"/>
        <v>0.45932109081754069</v>
      </c>
      <c r="U35" s="60">
        <f t="shared" si="11"/>
        <v>0.47320609659443008</v>
      </c>
      <c r="V35" s="60">
        <f t="shared" si="11"/>
        <v>0.54271659665914862</v>
      </c>
      <c r="W35" s="60">
        <f t="shared" si="11"/>
        <v>0.66569671215826609</v>
      </c>
      <c r="X35" s="60">
        <f t="shared" si="11"/>
        <v>0.59083925055010766</v>
      </c>
      <c r="Y35" s="60">
        <f t="shared" si="11"/>
        <v>0.69115014727638779</v>
      </c>
      <c r="Z35" s="76">
        <f t="shared" si="13"/>
        <v>100</v>
      </c>
      <c r="AA35" s="60">
        <f t="shared" si="13"/>
        <v>72.966054540877039</v>
      </c>
      <c r="AB35" s="60">
        <f t="shared" si="13"/>
        <v>45.932109081754071</v>
      </c>
      <c r="AC35" s="60">
        <f t="shared" si="13"/>
        <v>47.320609659443008</v>
      </c>
      <c r="AD35" s="60">
        <f t="shared" si="13"/>
        <v>54.271659665914861</v>
      </c>
      <c r="AE35" s="60">
        <f t="shared" si="13"/>
        <v>66.569671215826602</v>
      </c>
      <c r="AF35" s="60">
        <f t="shared" si="13"/>
        <v>59.083925055010766</v>
      </c>
      <c r="AG35" s="77">
        <f t="shared" si="13"/>
        <v>69.11501472763878</v>
      </c>
      <c r="AH35" s="76">
        <f t="shared" si="14"/>
        <v>0</v>
      </c>
      <c r="AI35" s="60">
        <f t="shared" si="14"/>
        <v>-27.033945459122961</v>
      </c>
      <c r="AJ35" s="60">
        <f t="shared" si="14"/>
        <v>-54.067890918245929</v>
      </c>
      <c r="AK35" s="60">
        <f t="shared" si="14"/>
        <v>-52.679390340556992</v>
      </c>
      <c r="AL35" s="60">
        <f t="shared" si="14"/>
        <v>-45.728340334085139</v>
      </c>
      <c r="AM35" s="60">
        <f t="shared" si="14"/>
        <v>-33.430328784173398</v>
      </c>
      <c r="AN35" s="60">
        <f t="shared" si="14"/>
        <v>-40.916074944989234</v>
      </c>
      <c r="AO35" s="61">
        <f t="shared" si="14"/>
        <v>-30.88498527236122</v>
      </c>
      <c r="AQ35" s="37" t="s">
        <v>32</v>
      </c>
      <c r="AR35" s="158">
        <v>37.404420880000004</v>
      </c>
      <c r="AS35" s="60">
        <f t="shared" si="5"/>
        <v>27.29253014</v>
      </c>
      <c r="AT35" s="159">
        <v>17.180639399999997</v>
      </c>
      <c r="AU35" s="160">
        <v>17.7</v>
      </c>
      <c r="AV35" s="160">
        <v>20.3</v>
      </c>
      <c r="AW35" s="161">
        <v>24.9</v>
      </c>
      <c r="AX35" s="161">
        <v>22.1</v>
      </c>
      <c r="AY35" s="161">
        <v>25.852070999999999</v>
      </c>
      <c r="AZ35" s="76">
        <v>0</v>
      </c>
      <c r="BA35" s="60">
        <f t="shared" si="27"/>
        <v>-10.111890740000003</v>
      </c>
      <c r="BB35" s="60">
        <f t="shared" si="15"/>
        <v>-10.111890740000003</v>
      </c>
      <c r="BC35" s="60">
        <f t="shared" si="15"/>
        <v>0.51936060000000239</v>
      </c>
      <c r="BD35" s="60">
        <f t="shared" si="15"/>
        <v>2.6000000000000014</v>
      </c>
      <c r="BE35" s="60">
        <f t="shared" si="15"/>
        <v>4.5999999999999979</v>
      </c>
      <c r="BF35" s="60">
        <f t="shared" si="15"/>
        <v>-2.7999999999999972</v>
      </c>
      <c r="BG35" s="60">
        <f t="shared" si="15"/>
        <v>3.7520709999999973</v>
      </c>
      <c r="BH35" s="59">
        <f t="shared" si="16"/>
        <v>1</v>
      </c>
      <c r="BI35" s="60">
        <f t="shared" si="17"/>
        <v>0.72966054540877034</v>
      </c>
      <c r="BJ35" s="60">
        <f t="shared" si="17"/>
        <v>0.62949969503999958</v>
      </c>
      <c r="BK35" s="60">
        <f t="shared" si="17"/>
        <v>1.0302294104374254</v>
      </c>
      <c r="BL35" s="60">
        <f t="shared" si="17"/>
        <v>1.1468926553672316</v>
      </c>
      <c r="BM35" s="60">
        <f t="shared" si="17"/>
        <v>1.2266009852216748</v>
      </c>
      <c r="BN35" s="60">
        <f t="shared" si="17"/>
        <v>0.88755020080321301</v>
      </c>
      <c r="BO35" s="60">
        <f t="shared" si="17"/>
        <v>1.1697769683257917</v>
      </c>
      <c r="BP35" s="76">
        <f t="shared" si="18"/>
        <v>100</v>
      </c>
      <c r="BQ35" s="60">
        <f t="shared" si="18"/>
        <v>72.966054540877039</v>
      </c>
      <c r="BR35" s="60">
        <f t="shared" si="18"/>
        <v>62.949969503999959</v>
      </c>
      <c r="BS35" s="60">
        <f t="shared" si="18"/>
        <v>103.02294104374255</v>
      </c>
      <c r="BT35" s="60">
        <f t="shared" si="18"/>
        <v>114.68926553672316</v>
      </c>
      <c r="BU35" s="60">
        <f t="shared" si="18"/>
        <v>122.66009852216749</v>
      </c>
      <c r="BV35" s="60">
        <f t="shared" si="18"/>
        <v>88.755020080321302</v>
      </c>
      <c r="BW35" s="60">
        <f t="shared" si="18"/>
        <v>116.97769683257917</v>
      </c>
      <c r="BX35" s="76">
        <f t="shared" si="19"/>
        <v>0</v>
      </c>
      <c r="BY35" s="60">
        <f t="shared" si="19"/>
        <v>-27.033945459122961</v>
      </c>
      <c r="BZ35" s="60">
        <f t="shared" si="19"/>
        <v>-37.050030496000041</v>
      </c>
      <c r="CA35" s="60">
        <f t="shared" si="19"/>
        <v>3.0229410437425486</v>
      </c>
      <c r="CB35" s="60">
        <f t="shared" si="9"/>
        <v>14.689265536723155</v>
      </c>
      <c r="CC35" s="60">
        <f t="shared" si="9"/>
        <v>22.660098522167488</v>
      </c>
      <c r="CD35" s="60">
        <f t="shared" si="9"/>
        <v>-11.244979919678698</v>
      </c>
      <c r="CE35" s="61">
        <f t="shared" si="9"/>
        <v>16.97769683257917</v>
      </c>
      <c r="CG35" s="88" t="s">
        <v>32</v>
      </c>
      <c r="CH35" s="138">
        <f t="shared" si="20"/>
        <v>24.091207677499998</v>
      </c>
      <c r="CI35" s="139">
        <f t="shared" si="29"/>
        <v>-1.6503356971428578</v>
      </c>
      <c r="CJ35" s="139">
        <f t="shared" si="21"/>
        <v>0.94859705525037097</v>
      </c>
      <c r="CK35" s="139">
        <f t="shared" si="22"/>
        <v>94.8597055250371</v>
      </c>
      <c r="CL35" s="140">
        <f t="shared" si="23"/>
        <v>-5.1402944749629</v>
      </c>
    </row>
    <row r="36" spans="1:90" ht="36" x14ac:dyDescent="0.25">
      <c r="A36" s="37" t="s">
        <v>33</v>
      </c>
      <c r="B36" s="158">
        <v>2.8298209999999999</v>
      </c>
      <c r="C36" s="60">
        <f t="shared" si="0"/>
        <v>3.2202880499999997</v>
      </c>
      <c r="D36" s="159">
        <v>3.6107551</v>
      </c>
      <c r="E36" s="160">
        <v>0.4</v>
      </c>
      <c r="F36" s="160">
        <v>0.4</v>
      </c>
      <c r="G36" s="161">
        <v>0.9</v>
      </c>
      <c r="H36" s="161">
        <v>1.5</v>
      </c>
      <c r="I36" s="161">
        <v>0.39771499999999999</v>
      </c>
      <c r="J36" s="76">
        <f t="shared" si="24"/>
        <v>0</v>
      </c>
      <c r="K36" s="60">
        <f t="shared" si="32"/>
        <v>0.39046704999999982</v>
      </c>
      <c r="L36" s="60">
        <f t="shared" si="32"/>
        <v>0.78093410000000008</v>
      </c>
      <c r="M36" s="60">
        <f t="shared" si="32"/>
        <v>-2.429821</v>
      </c>
      <c r="N36" s="60">
        <f t="shared" si="32"/>
        <v>-2.429821</v>
      </c>
      <c r="O36" s="60">
        <f t="shared" si="32"/>
        <v>-1.929821</v>
      </c>
      <c r="P36" s="60">
        <f t="shared" si="32"/>
        <v>-1.3298209999999999</v>
      </c>
      <c r="Q36" s="61">
        <f t="shared" si="32"/>
        <v>-2.4321060000000001</v>
      </c>
      <c r="R36" s="59">
        <f t="shared" si="11"/>
        <v>1</v>
      </c>
      <c r="S36" s="60">
        <f t="shared" si="11"/>
        <v>1.1379829501583316</v>
      </c>
      <c r="T36" s="60">
        <f t="shared" si="11"/>
        <v>1.2759659003166632</v>
      </c>
      <c r="U36" s="60">
        <f t="shared" si="11"/>
        <v>0.1413516968034374</v>
      </c>
      <c r="V36" s="60">
        <f t="shared" si="11"/>
        <v>0.1413516968034374</v>
      </c>
      <c r="W36" s="60">
        <f t="shared" si="11"/>
        <v>0.31804131780773415</v>
      </c>
      <c r="X36" s="60">
        <f t="shared" si="11"/>
        <v>0.53006886301289025</v>
      </c>
      <c r="Y36" s="60">
        <f t="shared" si="11"/>
        <v>0.14054422523544774</v>
      </c>
      <c r="Z36" s="76">
        <f t="shared" si="13"/>
        <v>100</v>
      </c>
      <c r="AA36" s="60">
        <f t="shared" si="13"/>
        <v>113.79829501583316</v>
      </c>
      <c r="AB36" s="60">
        <f t="shared" si="13"/>
        <v>127.59659003166632</v>
      </c>
      <c r="AC36" s="60">
        <f t="shared" si="13"/>
        <v>14.13516968034374</v>
      </c>
      <c r="AD36" s="60">
        <f t="shared" si="13"/>
        <v>14.13516968034374</v>
      </c>
      <c r="AE36" s="60">
        <f t="shared" si="13"/>
        <v>31.804131780773414</v>
      </c>
      <c r="AF36" s="60">
        <f t="shared" si="13"/>
        <v>53.006886301289022</v>
      </c>
      <c r="AG36" s="77">
        <f t="shared" si="13"/>
        <v>14.054422523544774</v>
      </c>
      <c r="AH36" s="76">
        <f t="shared" si="14"/>
        <v>0</v>
      </c>
      <c r="AI36" s="60">
        <f t="shared" si="14"/>
        <v>13.798295015833162</v>
      </c>
      <c r="AJ36" s="60">
        <f t="shared" si="14"/>
        <v>27.596590031666324</v>
      </c>
      <c r="AK36" s="60">
        <f t="shared" si="14"/>
        <v>-85.864830319656264</v>
      </c>
      <c r="AL36" s="60">
        <f t="shared" si="14"/>
        <v>-85.864830319656264</v>
      </c>
      <c r="AM36" s="60">
        <f t="shared" si="14"/>
        <v>-68.195868219226583</v>
      </c>
      <c r="AN36" s="60">
        <f t="shared" si="14"/>
        <v>-46.993113698710978</v>
      </c>
      <c r="AO36" s="61">
        <f t="shared" si="14"/>
        <v>-85.945577476455227</v>
      </c>
      <c r="AQ36" s="37" t="s">
        <v>33</v>
      </c>
      <c r="AR36" s="158">
        <v>2.8298209999999999</v>
      </c>
      <c r="AS36" s="60">
        <f t="shared" si="5"/>
        <v>3.2202880499999997</v>
      </c>
      <c r="AT36" s="159">
        <v>3.6107551</v>
      </c>
      <c r="AU36" s="160">
        <v>0.4</v>
      </c>
      <c r="AV36" s="160">
        <v>0.4</v>
      </c>
      <c r="AW36" s="161">
        <v>0.9</v>
      </c>
      <c r="AX36" s="161">
        <v>1.5</v>
      </c>
      <c r="AY36" s="161">
        <v>0.39771499999999999</v>
      </c>
      <c r="AZ36" s="76">
        <v>0</v>
      </c>
      <c r="BA36" s="60">
        <f t="shared" si="27"/>
        <v>0.39046704999999982</v>
      </c>
      <c r="BB36" s="60">
        <f t="shared" si="15"/>
        <v>0.39046705000000026</v>
      </c>
      <c r="BC36" s="60">
        <f t="shared" si="15"/>
        <v>-3.2107551000000001</v>
      </c>
      <c r="BD36" s="60">
        <f t="shared" si="15"/>
        <v>0</v>
      </c>
      <c r="BE36" s="60">
        <f t="shared" si="15"/>
        <v>0.5</v>
      </c>
      <c r="BF36" s="60">
        <f t="shared" si="15"/>
        <v>0.6</v>
      </c>
      <c r="BG36" s="60">
        <f t="shared" si="15"/>
        <v>-1.102285</v>
      </c>
      <c r="BH36" s="59">
        <f t="shared" si="16"/>
        <v>1</v>
      </c>
      <c r="BI36" s="60">
        <f t="shared" si="17"/>
        <v>1.1379829501583316</v>
      </c>
      <c r="BJ36" s="60">
        <f t="shared" si="17"/>
        <v>1.1212522122050543</v>
      </c>
      <c r="BK36" s="60">
        <f t="shared" si="17"/>
        <v>0.11078015232880237</v>
      </c>
      <c r="BL36" s="60">
        <f t="shared" si="17"/>
        <v>1</v>
      </c>
      <c r="BM36" s="60">
        <f t="shared" si="17"/>
        <v>2.25</v>
      </c>
      <c r="BN36" s="60">
        <f t="shared" si="17"/>
        <v>1.6666666666666665</v>
      </c>
      <c r="BO36" s="60">
        <f t="shared" si="17"/>
        <v>0.26514333333333334</v>
      </c>
      <c r="BP36" s="76">
        <f t="shared" si="18"/>
        <v>100</v>
      </c>
      <c r="BQ36" s="60">
        <f t="shared" si="18"/>
        <v>113.79829501583316</v>
      </c>
      <c r="BR36" s="60">
        <f t="shared" si="18"/>
        <v>112.12522122050544</v>
      </c>
      <c r="BS36" s="60">
        <f t="shared" si="18"/>
        <v>11.078015232880237</v>
      </c>
      <c r="BT36" s="60">
        <f t="shared" si="18"/>
        <v>100</v>
      </c>
      <c r="BU36" s="60">
        <f t="shared" si="18"/>
        <v>225</v>
      </c>
      <c r="BV36" s="60">
        <f t="shared" si="18"/>
        <v>166.66666666666666</v>
      </c>
      <c r="BW36" s="60">
        <f t="shared" si="18"/>
        <v>26.514333333333333</v>
      </c>
      <c r="BX36" s="76">
        <f t="shared" si="19"/>
        <v>0</v>
      </c>
      <c r="BY36" s="60">
        <f t="shared" si="19"/>
        <v>13.798295015833162</v>
      </c>
      <c r="BZ36" s="60">
        <f t="shared" si="19"/>
        <v>12.125221220505438</v>
      </c>
      <c r="CA36" s="60">
        <f t="shared" si="19"/>
        <v>-88.921984767119767</v>
      </c>
      <c r="CB36" s="60">
        <f t="shared" si="9"/>
        <v>0</v>
      </c>
      <c r="CC36" s="60">
        <f t="shared" si="9"/>
        <v>125</v>
      </c>
      <c r="CD36" s="60">
        <f t="shared" si="9"/>
        <v>66.666666666666657</v>
      </c>
      <c r="CE36" s="61">
        <f t="shared" si="9"/>
        <v>-73.485666666666674</v>
      </c>
      <c r="CG36" s="88" t="s">
        <v>33</v>
      </c>
      <c r="CH36" s="138">
        <f t="shared" si="20"/>
        <v>1.6573223937500001</v>
      </c>
      <c r="CI36" s="139">
        <f t="shared" si="29"/>
        <v>-0.3474437142857143</v>
      </c>
      <c r="CJ36" s="139">
        <f t="shared" si="21"/>
        <v>0.75554267740435976</v>
      </c>
      <c r="CK36" s="139">
        <f t="shared" si="22"/>
        <v>75.554267740435975</v>
      </c>
      <c r="CL36" s="140">
        <f t="shared" si="23"/>
        <v>-24.445732259564025</v>
      </c>
    </row>
    <row r="37" spans="1:90" ht="36" x14ac:dyDescent="0.25">
      <c r="A37" s="37" t="s">
        <v>34</v>
      </c>
      <c r="B37" s="158">
        <v>10.54318642</v>
      </c>
      <c r="C37" s="60">
        <f t="shared" si="0"/>
        <v>8.9158210100000002</v>
      </c>
      <c r="D37" s="159">
        <v>7.2884555999999998</v>
      </c>
      <c r="E37" s="160">
        <v>5.5</v>
      </c>
      <c r="F37" s="160">
        <v>4.7</v>
      </c>
      <c r="G37" s="161">
        <v>4.3</v>
      </c>
      <c r="H37" s="161">
        <v>4.0999999999999996</v>
      </c>
      <c r="I37" s="161">
        <v>5.4981479999999996</v>
      </c>
      <c r="J37" s="76">
        <f t="shared" si="24"/>
        <v>0</v>
      </c>
      <c r="K37" s="60">
        <f t="shared" si="32"/>
        <v>-1.6273654099999995</v>
      </c>
      <c r="L37" s="60">
        <f t="shared" si="32"/>
        <v>-3.2547308199999998</v>
      </c>
      <c r="M37" s="60">
        <f t="shared" si="32"/>
        <v>-5.0431864199999996</v>
      </c>
      <c r="N37" s="60">
        <f t="shared" si="32"/>
        <v>-5.8431864199999994</v>
      </c>
      <c r="O37" s="60">
        <f t="shared" si="32"/>
        <v>-6.2431864199999998</v>
      </c>
      <c r="P37" s="60">
        <f t="shared" si="32"/>
        <v>-6.44318642</v>
      </c>
      <c r="Q37" s="61">
        <f t="shared" si="32"/>
        <v>-5.04503842</v>
      </c>
      <c r="R37" s="59">
        <f t="shared" si="11"/>
        <v>1</v>
      </c>
      <c r="S37" s="60">
        <f t="shared" si="11"/>
        <v>0.84564766806048763</v>
      </c>
      <c r="T37" s="60">
        <f t="shared" si="11"/>
        <v>0.69129533612097505</v>
      </c>
      <c r="U37" s="60">
        <f t="shared" si="11"/>
        <v>0.52166392406442907</v>
      </c>
      <c r="V37" s="60">
        <f t="shared" si="11"/>
        <v>0.44578553510960306</v>
      </c>
      <c r="W37" s="60">
        <f t="shared" si="11"/>
        <v>0.40784634063219</v>
      </c>
      <c r="X37" s="60">
        <f t="shared" si="11"/>
        <v>0.38887674339348349</v>
      </c>
      <c r="Y37" s="60">
        <f t="shared" si="11"/>
        <v>0.52148826559399863</v>
      </c>
      <c r="Z37" s="76">
        <f t="shared" si="13"/>
        <v>100</v>
      </c>
      <c r="AA37" s="60">
        <f t="shared" si="13"/>
        <v>84.564766806048766</v>
      </c>
      <c r="AB37" s="60">
        <f t="shared" si="13"/>
        <v>69.129533612097504</v>
      </c>
      <c r="AC37" s="60">
        <f t="shared" si="13"/>
        <v>52.16639240644291</v>
      </c>
      <c r="AD37" s="60">
        <f t="shared" si="13"/>
        <v>44.578553510960305</v>
      </c>
      <c r="AE37" s="60">
        <f t="shared" si="13"/>
        <v>40.784634063219002</v>
      </c>
      <c r="AF37" s="60">
        <f t="shared" si="13"/>
        <v>38.887674339348351</v>
      </c>
      <c r="AG37" s="77">
        <f t="shared" si="13"/>
        <v>52.148826559399865</v>
      </c>
      <c r="AH37" s="76">
        <f t="shared" si="14"/>
        <v>0</v>
      </c>
      <c r="AI37" s="60">
        <f t="shared" si="14"/>
        <v>-15.435233193951234</v>
      </c>
      <c r="AJ37" s="60">
        <f t="shared" si="14"/>
        <v>-30.870466387902496</v>
      </c>
      <c r="AK37" s="60">
        <f t="shared" si="14"/>
        <v>-47.83360759355709</v>
      </c>
      <c r="AL37" s="60">
        <f t="shared" si="14"/>
        <v>-55.421446489039695</v>
      </c>
      <c r="AM37" s="60">
        <f t="shared" si="14"/>
        <v>-59.215365936780998</v>
      </c>
      <c r="AN37" s="60">
        <f t="shared" si="14"/>
        <v>-61.112325660651649</v>
      </c>
      <c r="AO37" s="61">
        <f t="shared" si="14"/>
        <v>-47.851173440600135</v>
      </c>
      <c r="AQ37" s="37" t="s">
        <v>34</v>
      </c>
      <c r="AR37" s="158">
        <v>10.54318642</v>
      </c>
      <c r="AS37" s="60">
        <f t="shared" si="5"/>
        <v>8.9158210100000002</v>
      </c>
      <c r="AT37" s="159">
        <v>7.2884555999999998</v>
      </c>
      <c r="AU37" s="160">
        <v>5.5</v>
      </c>
      <c r="AV37" s="160">
        <v>4.7</v>
      </c>
      <c r="AW37" s="161">
        <v>4.3</v>
      </c>
      <c r="AX37" s="161">
        <v>4.0999999999999996</v>
      </c>
      <c r="AY37" s="161">
        <v>5.4981479999999996</v>
      </c>
      <c r="AZ37" s="76">
        <v>0</v>
      </c>
      <c r="BA37" s="60">
        <f t="shared" si="27"/>
        <v>-1.6273654099999995</v>
      </c>
      <c r="BB37" s="60">
        <f t="shared" si="15"/>
        <v>-1.6273654100000003</v>
      </c>
      <c r="BC37" s="60">
        <f t="shared" si="15"/>
        <v>-1.7884555999999998</v>
      </c>
      <c r="BD37" s="60">
        <f t="shared" si="15"/>
        <v>-0.79999999999999982</v>
      </c>
      <c r="BE37" s="60">
        <f t="shared" si="15"/>
        <v>-0.40000000000000036</v>
      </c>
      <c r="BF37" s="60">
        <f t="shared" si="15"/>
        <v>-0.20000000000000018</v>
      </c>
      <c r="BG37" s="60">
        <f t="shared" si="15"/>
        <v>1.3981479999999999</v>
      </c>
      <c r="BH37" s="59">
        <f t="shared" si="16"/>
        <v>1</v>
      </c>
      <c r="BI37" s="60">
        <f t="shared" si="17"/>
        <v>0.84564766806048763</v>
      </c>
      <c r="BJ37" s="60">
        <f t="shared" si="17"/>
        <v>0.81747441899352347</v>
      </c>
      <c r="BK37" s="60">
        <f t="shared" si="17"/>
        <v>0.75461802909247333</v>
      </c>
      <c r="BL37" s="60">
        <f t="shared" si="17"/>
        <v>0.85454545454545461</v>
      </c>
      <c r="BM37" s="60">
        <f t="shared" si="17"/>
        <v>0.91489361702127647</v>
      </c>
      <c r="BN37" s="60">
        <f t="shared" si="17"/>
        <v>0.95348837209302317</v>
      </c>
      <c r="BO37" s="60">
        <f t="shared" si="17"/>
        <v>1.3410117073170731</v>
      </c>
      <c r="BP37" s="76">
        <f t="shared" si="18"/>
        <v>100</v>
      </c>
      <c r="BQ37" s="60">
        <f t="shared" si="18"/>
        <v>84.564766806048766</v>
      </c>
      <c r="BR37" s="60">
        <f t="shared" si="18"/>
        <v>81.747441899352353</v>
      </c>
      <c r="BS37" s="60">
        <f t="shared" si="18"/>
        <v>75.461802909247339</v>
      </c>
      <c r="BT37" s="60">
        <f t="shared" si="18"/>
        <v>85.454545454545467</v>
      </c>
      <c r="BU37" s="60">
        <f t="shared" si="18"/>
        <v>91.489361702127653</v>
      </c>
      <c r="BV37" s="60">
        <f t="shared" si="18"/>
        <v>95.348837209302317</v>
      </c>
      <c r="BW37" s="60">
        <f t="shared" si="18"/>
        <v>134.1011707317073</v>
      </c>
      <c r="BX37" s="76">
        <f t="shared" si="19"/>
        <v>0</v>
      </c>
      <c r="BY37" s="60">
        <f t="shared" si="19"/>
        <v>-15.435233193951234</v>
      </c>
      <c r="BZ37" s="60">
        <f t="shared" si="19"/>
        <v>-18.252558100647647</v>
      </c>
      <c r="CA37" s="60">
        <f t="shared" si="19"/>
        <v>-24.538197090752661</v>
      </c>
      <c r="CB37" s="60">
        <f t="shared" si="9"/>
        <v>-14.545454545454533</v>
      </c>
      <c r="CC37" s="60">
        <f t="shared" si="9"/>
        <v>-8.5106382978723474</v>
      </c>
      <c r="CD37" s="60">
        <f t="shared" si="9"/>
        <v>-4.6511627906976827</v>
      </c>
      <c r="CE37" s="61">
        <f t="shared" si="9"/>
        <v>34.101170731707299</v>
      </c>
      <c r="CG37" s="88" t="s">
        <v>34</v>
      </c>
      <c r="CH37" s="138">
        <f t="shared" si="20"/>
        <v>6.3557013787500001</v>
      </c>
      <c r="CI37" s="139">
        <f t="shared" si="29"/>
        <v>-0.72071977428571432</v>
      </c>
      <c r="CJ37" s="139">
        <f t="shared" si="21"/>
        <v>0.911184582872682</v>
      </c>
      <c r="CK37" s="139">
        <f t="shared" si="22"/>
        <v>91.118458287268197</v>
      </c>
      <c r="CL37" s="140">
        <f t="shared" si="23"/>
        <v>-8.8815417127318028</v>
      </c>
    </row>
    <row r="38" spans="1:90" ht="24" x14ac:dyDescent="0.25">
      <c r="A38" s="37" t="s">
        <v>35</v>
      </c>
      <c r="B38" s="158">
        <v>23.688188289999999</v>
      </c>
      <c r="C38" s="60">
        <f t="shared" si="0"/>
        <v>26.643797995</v>
      </c>
      <c r="D38" s="159">
        <v>29.5994077</v>
      </c>
      <c r="E38" s="160">
        <v>7.4</v>
      </c>
      <c r="F38" s="160">
        <v>8.9</v>
      </c>
      <c r="G38" s="161">
        <v>7.4</v>
      </c>
      <c r="H38" s="161">
        <v>11.2</v>
      </c>
      <c r="I38" s="161">
        <v>14.0441</v>
      </c>
      <c r="J38" s="76">
        <f t="shared" si="24"/>
        <v>0</v>
      </c>
      <c r="K38" s="60">
        <f t="shared" si="32"/>
        <v>2.9556097050000005</v>
      </c>
      <c r="L38" s="60">
        <f t="shared" si="32"/>
        <v>5.9112194100000011</v>
      </c>
      <c r="M38" s="60">
        <f t="shared" si="32"/>
        <v>-16.288188290000001</v>
      </c>
      <c r="N38" s="60">
        <f t="shared" si="32"/>
        <v>-14.788188289999999</v>
      </c>
      <c r="O38" s="60">
        <f t="shared" si="32"/>
        <v>-16.288188290000001</v>
      </c>
      <c r="P38" s="60">
        <f t="shared" si="32"/>
        <v>-12.48818829</v>
      </c>
      <c r="Q38" s="61">
        <f t="shared" si="32"/>
        <v>-9.6440882899999991</v>
      </c>
      <c r="R38" s="59">
        <f t="shared" si="11"/>
        <v>1</v>
      </c>
      <c r="S38" s="60">
        <f t="shared" si="11"/>
        <v>1.1247714543981278</v>
      </c>
      <c r="T38" s="60">
        <f t="shared" si="11"/>
        <v>1.2495429087962557</v>
      </c>
      <c r="U38" s="60">
        <f t="shared" si="11"/>
        <v>0.31239197820476294</v>
      </c>
      <c r="V38" s="60">
        <f t="shared" si="11"/>
        <v>0.37571467648951218</v>
      </c>
      <c r="W38" s="60">
        <f t="shared" si="11"/>
        <v>0.31239197820476294</v>
      </c>
      <c r="X38" s="60">
        <f t="shared" si="11"/>
        <v>0.47280948052612765</v>
      </c>
      <c r="Y38" s="60">
        <f t="shared" si="11"/>
        <v>0.59287353798723119</v>
      </c>
      <c r="Z38" s="76">
        <f t="shared" si="13"/>
        <v>100</v>
      </c>
      <c r="AA38" s="60">
        <f t="shared" si="13"/>
        <v>112.47714543981277</v>
      </c>
      <c r="AB38" s="60">
        <f t="shared" si="13"/>
        <v>124.95429087962557</v>
      </c>
      <c r="AC38" s="60">
        <f t="shared" si="13"/>
        <v>31.239197820476296</v>
      </c>
      <c r="AD38" s="60">
        <f t="shared" si="13"/>
        <v>37.57146764895122</v>
      </c>
      <c r="AE38" s="60">
        <f t="shared" si="13"/>
        <v>31.239197820476296</v>
      </c>
      <c r="AF38" s="60">
        <f t="shared" si="13"/>
        <v>47.280948052612764</v>
      </c>
      <c r="AG38" s="77">
        <f t="shared" si="13"/>
        <v>59.287353798723117</v>
      </c>
      <c r="AH38" s="76">
        <f t="shared" si="14"/>
        <v>0</v>
      </c>
      <c r="AI38" s="60">
        <f t="shared" si="14"/>
        <v>12.477145439812773</v>
      </c>
      <c r="AJ38" s="60">
        <f t="shared" si="14"/>
        <v>24.954290879625574</v>
      </c>
      <c r="AK38" s="60">
        <f t="shared" si="14"/>
        <v>-68.760802179523708</v>
      </c>
      <c r="AL38" s="60">
        <f t="shared" si="14"/>
        <v>-62.42853235104878</v>
      </c>
      <c r="AM38" s="60">
        <f t="shared" si="14"/>
        <v>-68.760802179523708</v>
      </c>
      <c r="AN38" s="60">
        <f t="shared" si="14"/>
        <v>-52.719051947387236</v>
      </c>
      <c r="AO38" s="61">
        <f t="shared" si="14"/>
        <v>-40.712646201276883</v>
      </c>
      <c r="AQ38" s="37" t="s">
        <v>35</v>
      </c>
      <c r="AR38" s="158">
        <v>23.688188289999999</v>
      </c>
      <c r="AS38" s="60">
        <f t="shared" si="5"/>
        <v>26.643797995</v>
      </c>
      <c r="AT38" s="159">
        <v>29.5994077</v>
      </c>
      <c r="AU38" s="160">
        <v>7.4</v>
      </c>
      <c r="AV38" s="160">
        <v>8.9</v>
      </c>
      <c r="AW38" s="161">
        <v>7.4</v>
      </c>
      <c r="AX38" s="161">
        <v>11.2</v>
      </c>
      <c r="AY38" s="161">
        <v>14.0441</v>
      </c>
      <c r="AZ38" s="76">
        <v>0</v>
      </c>
      <c r="BA38" s="60">
        <f t="shared" si="27"/>
        <v>2.9556097050000005</v>
      </c>
      <c r="BB38" s="60">
        <f t="shared" si="15"/>
        <v>2.9556097050000005</v>
      </c>
      <c r="BC38" s="60">
        <f t="shared" si="15"/>
        <v>-22.199407700000002</v>
      </c>
      <c r="BD38" s="60">
        <f t="shared" si="15"/>
        <v>1.5</v>
      </c>
      <c r="BE38" s="60">
        <f t="shared" si="15"/>
        <v>-1.5</v>
      </c>
      <c r="BF38" s="60">
        <f t="shared" si="15"/>
        <v>3.7999999999999989</v>
      </c>
      <c r="BG38" s="60">
        <f t="shared" si="15"/>
        <v>2.844100000000001</v>
      </c>
      <c r="BH38" s="59">
        <f t="shared" si="16"/>
        <v>1</v>
      </c>
      <c r="BI38" s="60">
        <f t="shared" si="17"/>
        <v>1.1247714543981278</v>
      </c>
      <c r="BJ38" s="60">
        <f t="shared" si="17"/>
        <v>1.1109304951777015</v>
      </c>
      <c r="BK38" s="60">
        <f t="shared" si="17"/>
        <v>0.2500050026338872</v>
      </c>
      <c r="BL38" s="60">
        <f t="shared" si="17"/>
        <v>1.2027027027027026</v>
      </c>
      <c r="BM38" s="60">
        <f t="shared" si="17"/>
        <v>0.8314606741573034</v>
      </c>
      <c r="BN38" s="60">
        <f t="shared" si="17"/>
        <v>1.5135135135135134</v>
      </c>
      <c r="BO38" s="60">
        <f t="shared" si="17"/>
        <v>1.2539375000000001</v>
      </c>
      <c r="BP38" s="76">
        <f t="shared" si="18"/>
        <v>100</v>
      </c>
      <c r="BQ38" s="60">
        <f t="shared" si="18"/>
        <v>112.47714543981277</v>
      </c>
      <c r="BR38" s="60">
        <f t="shared" si="18"/>
        <v>111.09304951777015</v>
      </c>
      <c r="BS38" s="60">
        <f t="shared" si="18"/>
        <v>25.000500263388719</v>
      </c>
      <c r="BT38" s="60">
        <f t="shared" si="18"/>
        <v>120.27027027027026</v>
      </c>
      <c r="BU38" s="60">
        <f t="shared" si="18"/>
        <v>83.146067415730343</v>
      </c>
      <c r="BV38" s="60">
        <f t="shared" si="18"/>
        <v>151.35135135135133</v>
      </c>
      <c r="BW38" s="60">
        <f t="shared" si="18"/>
        <v>125.39375000000001</v>
      </c>
      <c r="BX38" s="76">
        <f t="shared" si="19"/>
        <v>0</v>
      </c>
      <c r="BY38" s="60">
        <f t="shared" si="19"/>
        <v>12.477145439812773</v>
      </c>
      <c r="BZ38" s="60">
        <f t="shared" si="19"/>
        <v>11.093049517770154</v>
      </c>
      <c r="CA38" s="60">
        <f t="shared" si="19"/>
        <v>-74.999499736611284</v>
      </c>
      <c r="CB38" s="60">
        <f t="shared" si="9"/>
        <v>20.27027027027026</v>
      </c>
      <c r="CC38" s="60">
        <f t="shared" si="9"/>
        <v>-16.853932584269657</v>
      </c>
      <c r="CD38" s="60">
        <f t="shared" si="9"/>
        <v>51.351351351351326</v>
      </c>
      <c r="CE38" s="61">
        <f t="shared" si="9"/>
        <v>25.393750000000011</v>
      </c>
      <c r="CG38" s="88" t="s">
        <v>35</v>
      </c>
      <c r="CH38" s="138">
        <f t="shared" si="20"/>
        <v>16.109436748125002</v>
      </c>
      <c r="CI38" s="139">
        <f t="shared" si="29"/>
        <v>-1.3777268985714284</v>
      </c>
      <c r="CJ38" s="139">
        <f t="shared" si="21"/>
        <v>0.92803853435783668</v>
      </c>
      <c r="CK38" s="139">
        <f t="shared" si="22"/>
        <v>92.803853435783665</v>
      </c>
      <c r="CL38" s="140">
        <f t="shared" si="23"/>
        <v>-7.1961465642163347</v>
      </c>
    </row>
    <row r="39" spans="1:90" ht="36" x14ac:dyDescent="0.25">
      <c r="A39" s="37" t="s">
        <v>36</v>
      </c>
      <c r="B39" s="158">
        <v>10.527915779999999</v>
      </c>
      <c r="C39" s="60">
        <f t="shared" si="0"/>
        <v>12.471322749999999</v>
      </c>
      <c r="D39" s="159">
        <v>14.41472972</v>
      </c>
      <c r="E39" s="160">
        <v>0.1</v>
      </c>
      <c r="F39" s="160">
        <v>0.6</v>
      </c>
      <c r="G39" s="161">
        <v>0.5</v>
      </c>
      <c r="H39" s="161">
        <v>0.3</v>
      </c>
      <c r="I39" s="161">
        <v>0.50568000000000002</v>
      </c>
      <c r="J39" s="76">
        <f t="shared" si="24"/>
        <v>0</v>
      </c>
      <c r="K39" s="60">
        <f t="shared" si="32"/>
        <v>1.9434069699999998</v>
      </c>
      <c r="L39" s="60">
        <f t="shared" si="32"/>
        <v>3.8868139400000015</v>
      </c>
      <c r="M39" s="60">
        <f t="shared" si="32"/>
        <v>-10.427915779999999</v>
      </c>
      <c r="N39" s="60">
        <f t="shared" si="32"/>
        <v>-9.9279157799999993</v>
      </c>
      <c r="O39" s="60">
        <f t="shared" si="32"/>
        <v>-10.027915779999999</v>
      </c>
      <c r="P39" s="60">
        <f t="shared" si="32"/>
        <v>-10.227915779999998</v>
      </c>
      <c r="Q39" s="61">
        <f t="shared" si="32"/>
        <v>-10.022235779999999</v>
      </c>
      <c r="R39" s="59">
        <f t="shared" si="11"/>
        <v>1</v>
      </c>
      <c r="S39" s="60">
        <f t="shared" si="11"/>
        <v>1.1845956037843608</v>
      </c>
      <c r="T39" s="60">
        <f t="shared" si="11"/>
        <v>1.3691912075687218</v>
      </c>
      <c r="U39" s="60">
        <f t="shared" si="11"/>
        <v>9.4985562280020461E-3</v>
      </c>
      <c r="V39" s="60">
        <f t="shared" si="11"/>
        <v>5.699133736801227E-2</v>
      </c>
      <c r="W39" s="60">
        <f t="shared" si="11"/>
        <v>4.7492781140010223E-2</v>
      </c>
      <c r="X39" s="60">
        <f t="shared" si="11"/>
        <v>2.8495668684006135E-2</v>
      </c>
      <c r="Y39" s="60">
        <f t="shared" si="11"/>
        <v>4.8032299133760746E-2</v>
      </c>
      <c r="Z39" s="76">
        <f t="shared" si="13"/>
        <v>100</v>
      </c>
      <c r="AA39" s="60">
        <f t="shared" si="13"/>
        <v>118.45956037843608</v>
      </c>
      <c r="AB39" s="60">
        <f t="shared" si="13"/>
        <v>136.91912075687219</v>
      </c>
      <c r="AC39" s="60">
        <f t="shared" si="13"/>
        <v>0.94985562280020464</v>
      </c>
      <c r="AD39" s="60">
        <f t="shared" si="13"/>
        <v>5.6991337368012269</v>
      </c>
      <c r="AE39" s="60">
        <f t="shared" si="13"/>
        <v>4.7492781140010223</v>
      </c>
      <c r="AF39" s="60">
        <f t="shared" si="13"/>
        <v>2.8495668684006135</v>
      </c>
      <c r="AG39" s="77">
        <f t="shared" si="13"/>
        <v>4.8032299133760743</v>
      </c>
      <c r="AH39" s="76">
        <f t="shared" si="14"/>
        <v>0</v>
      </c>
      <c r="AI39" s="60">
        <f t="shared" si="14"/>
        <v>18.45956037843608</v>
      </c>
      <c r="AJ39" s="60">
        <f t="shared" si="14"/>
        <v>36.919120756872189</v>
      </c>
      <c r="AK39" s="60">
        <f t="shared" si="14"/>
        <v>-99.0501443771998</v>
      </c>
      <c r="AL39" s="60">
        <f t="shared" si="14"/>
        <v>-94.30086626319877</v>
      </c>
      <c r="AM39" s="60">
        <f t="shared" si="14"/>
        <v>-95.250721885998985</v>
      </c>
      <c r="AN39" s="60">
        <f t="shared" si="14"/>
        <v>-97.150433131599385</v>
      </c>
      <c r="AO39" s="61">
        <f t="shared" si="14"/>
        <v>-95.196770086623928</v>
      </c>
      <c r="AQ39" s="37" t="s">
        <v>36</v>
      </c>
      <c r="AR39" s="158">
        <v>10.527915779999999</v>
      </c>
      <c r="AS39" s="60">
        <f t="shared" si="5"/>
        <v>12.471322749999999</v>
      </c>
      <c r="AT39" s="159">
        <v>14.41472972</v>
      </c>
      <c r="AU39" s="160">
        <v>0.1</v>
      </c>
      <c r="AV39" s="160">
        <v>0.6</v>
      </c>
      <c r="AW39" s="161">
        <v>0.5</v>
      </c>
      <c r="AX39" s="161">
        <v>0.3</v>
      </c>
      <c r="AY39" s="161">
        <v>0.50568000000000002</v>
      </c>
      <c r="AZ39" s="76">
        <v>0</v>
      </c>
      <c r="BA39" s="60">
        <f t="shared" si="27"/>
        <v>1.9434069699999998</v>
      </c>
      <c r="BB39" s="60">
        <f t="shared" si="15"/>
        <v>1.9434069700000016</v>
      </c>
      <c r="BC39" s="60">
        <f t="shared" si="15"/>
        <v>-14.314729720000001</v>
      </c>
      <c r="BD39" s="60">
        <f t="shared" si="15"/>
        <v>0.5</v>
      </c>
      <c r="BE39" s="60">
        <f t="shared" si="15"/>
        <v>-9.9999999999999978E-2</v>
      </c>
      <c r="BF39" s="60">
        <f t="shared" si="15"/>
        <v>-0.2</v>
      </c>
      <c r="BG39" s="60">
        <f t="shared" si="15"/>
        <v>0.20568000000000003</v>
      </c>
      <c r="BH39" s="59">
        <f t="shared" si="16"/>
        <v>1</v>
      </c>
      <c r="BI39" s="60">
        <f t="shared" si="17"/>
        <v>1.1845956037843608</v>
      </c>
      <c r="BJ39" s="60">
        <f t="shared" si="17"/>
        <v>1.1558300598066074</v>
      </c>
      <c r="BK39" s="60">
        <f t="shared" si="17"/>
        <v>6.9373482501897373E-3</v>
      </c>
      <c r="BL39" s="60">
        <f t="shared" si="17"/>
        <v>5.9999999999999991</v>
      </c>
      <c r="BM39" s="60">
        <f t="shared" si="17"/>
        <v>0.83333333333333337</v>
      </c>
      <c r="BN39" s="60">
        <f t="shared" si="17"/>
        <v>0.6</v>
      </c>
      <c r="BO39" s="60">
        <f t="shared" si="17"/>
        <v>1.6856000000000002</v>
      </c>
      <c r="BP39" s="76">
        <f t="shared" si="18"/>
        <v>100</v>
      </c>
      <c r="BQ39" s="60">
        <f t="shared" si="18"/>
        <v>118.45956037843608</v>
      </c>
      <c r="BR39" s="60">
        <f t="shared" si="18"/>
        <v>115.58300598066073</v>
      </c>
      <c r="BS39" s="60">
        <f t="shared" si="18"/>
        <v>0.69373482501897377</v>
      </c>
      <c r="BT39" s="60">
        <f t="shared" si="18"/>
        <v>599.99999999999989</v>
      </c>
      <c r="BU39" s="60">
        <f t="shared" si="18"/>
        <v>83.333333333333343</v>
      </c>
      <c r="BV39" s="60">
        <f t="shared" si="18"/>
        <v>60</v>
      </c>
      <c r="BW39" s="60">
        <f t="shared" si="18"/>
        <v>168.56000000000003</v>
      </c>
      <c r="BX39" s="76">
        <f t="shared" si="19"/>
        <v>0</v>
      </c>
      <c r="BY39" s="60">
        <f t="shared" si="19"/>
        <v>18.45956037843608</v>
      </c>
      <c r="BZ39" s="60">
        <f t="shared" si="19"/>
        <v>15.58300598066073</v>
      </c>
      <c r="CA39" s="60">
        <f t="shared" si="19"/>
        <v>-99.306265174981021</v>
      </c>
      <c r="CB39" s="60">
        <f t="shared" si="9"/>
        <v>499.99999999999989</v>
      </c>
      <c r="CC39" s="60">
        <f t="shared" si="9"/>
        <v>-16.666666666666657</v>
      </c>
      <c r="CD39" s="60">
        <f t="shared" si="9"/>
        <v>-40</v>
      </c>
      <c r="CE39" s="61">
        <f t="shared" si="9"/>
        <v>68.560000000000031</v>
      </c>
      <c r="CG39" s="88" t="s">
        <v>36</v>
      </c>
      <c r="CH39" s="138">
        <f t="shared" si="20"/>
        <v>4.9274560312499993</v>
      </c>
      <c r="CI39" s="139">
        <f t="shared" si="29"/>
        <v>-1.4317479685714285</v>
      </c>
      <c r="CJ39" s="139">
        <f t="shared" si="21"/>
        <v>0.64810836231143454</v>
      </c>
      <c r="CK39" s="139">
        <f t="shared" si="22"/>
        <v>64.810836231143455</v>
      </c>
      <c r="CL39" s="140">
        <f t="shared" si="23"/>
        <v>-35.189163768856545</v>
      </c>
    </row>
    <row r="40" spans="1:90" ht="48" x14ac:dyDescent="0.25">
      <c r="A40" s="37" t="s">
        <v>37</v>
      </c>
      <c r="B40" s="158">
        <v>1.1515971</v>
      </c>
      <c r="C40" s="60">
        <f>AVERAGE(B40,D40)</f>
        <v>1.7204811500000001</v>
      </c>
      <c r="D40" s="159">
        <v>2.2893652000000002</v>
      </c>
      <c r="E40" s="158">
        <v>1E-3</v>
      </c>
      <c r="F40" s="158">
        <v>1E-3</v>
      </c>
      <c r="G40" s="158">
        <v>1E-3</v>
      </c>
      <c r="H40" s="158">
        <v>1E-3</v>
      </c>
      <c r="I40" s="158">
        <v>1E-3</v>
      </c>
      <c r="J40" s="76">
        <f t="shared" si="24"/>
        <v>0</v>
      </c>
      <c r="K40" s="60">
        <f t="shared" si="32"/>
        <v>0.56888405000000009</v>
      </c>
      <c r="L40" s="60">
        <f t="shared" si="32"/>
        <v>1.1377681000000002</v>
      </c>
      <c r="M40" s="60">
        <f t="shared" si="32"/>
        <v>-1.1505971000000002</v>
      </c>
      <c r="N40" s="60">
        <f t="shared" si="32"/>
        <v>-1.1505971000000002</v>
      </c>
      <c r="O40" s="60">
        <f t="shared" si="32"/>
        <v>-1.1505971000000002</v>
      </c>
      <c r="P40" s="60">
        <f t="shared" si="32"/>
        <v>-1.1505971000000002</v>
      </c>
      <c r="Q40" s="61">
        <f t="shared" si="32"/>
        <v>-1.1505971000000002</v>
      </c>
      <c r="R40" s="59">
        <f t="shared" si="11"/>
        <v>1</v>
      </c>
      <c r="S40" s="60">
        <f t="shared" si="11"/>
        <v>1.4939957299301987</v>
      </c>
      <c r="T40" s="60">
        <f t="shared" si="11"/>
        <v>1.9879914598603974</v>
      </c>
      <c r="U40" s="60">
        <f t="shared" si="11"/>
        <v>8.6835925515963872E-4</v>
      </c>
      <c r="V40" s="60">
        <f t="shared" si="11"/>
        <v>8.6835925515963872E-4</v>
      </c>
      <c r="W40" s="60">
        <f t="shared" si="11"/>
        <v>8.6835925515963872E-4</v>
      </c>
      <c r="X40" s="60">
        <f t="shared" si="11"/>
        <v>8.6835925515963872E-4</v>
      </c>
      <c r="Y40" s="60">
        <f t="shared" si="11"/>
        <v>8.6835925515963872E-4</v>
      </c>
      <c r="Z40" s="76">
        <f t="shared" si="13"/>
        <v>100</v>
      </c>
      <c r="AA40" s="60">
        <f t="shared" si="13"/>
        <v>149.39957299301986</v>
      </c>
      <c r="AB40" s="60">
        <f t="shared" si="13"/>
        <v>198.79914598603975</v>
      </c>
      <c r="AC40" s="60">
        <f t="shared" si="13"/>
        <v>8.6835925515963877E-2</v>
      </c>
      <c r="AD40" s="60">
        <f t="shared" si="13"/>
        <v>8.6835925515963877E-2</v>
      </c>
      <c r="AE40" s="60">
        <f t="shared" si="13"/>
        <v>8.6835925515963877E-2</v>
      </c>
      <c r="AF40" s="60">
        <f t="shared" si="13"/>
        <v>8.6835925515963877E-2</v>
      </c>
      <c r="AG40" s="77">
        <f t="shared" si="13"/>
        <v>8.6835925515963877E-2</v>
      </c>
      <c r="AH40" s="76">
        <f t="shared" si="14"/>
        <v>0</v>
      </c>
      <c r="AI40" s="60">
        <f t="shared" si="14"/>
        <v>49.399572993019859</v>
      </c>
      <c r="AJ40" s="60">
        <f t="shared" si="14"/>
        <v>98.799145986039747</v>
      </c>
      <c r="AK40" s="60">
        <f t="shared" si="14"/>
        <v>-99.91316407448403</v>
      </c>
      <c r="AL40" s="60">
        <f t="shared" si="14"/>
        <v>-99.91316407448403</v>
      </c>
      <c r="AM40" s="60">
        <f t="shared" si="14"/>
        <v>-99.91316407448403</v>
      </c>
      <c r="AN40" s="60">
        <f t="shared" si="14"/>
        <v>-99.91316407448403</v>
      </c>
      <c r="AO40" s="61">
        <f t="shared" si="14"/>
        <v>-99.91316407448403</v>
      </c>
      <c r="AQ40" s="37" t="s">
        <v>37</v>
      </c>
      <c r="AR40" s="158">
        <v>1.1515971</v>
      </c>
      <c r="AS40" s="60">
        <f>AVERAGE(AR40,AT40)</f>
        <v>1.7204811500000001</v>
      </c>
      <c r="AT40" s="159">
        <v>2.2893652000000002</v>
      </c>
      <c r="AU40" s="158">
        <v>1E-3</v>
      </c>
      <c r="AV40" s="158">
        <v>1E-3</v>
      </c>
      <c r="AW40" s="158">
        <v>1E-3</v>
      </c>
      <c r="AX40" s="158">
        <v>1E-3</v>
      </c>
      <c r="AY40" s="158">
        <v>1E-3</v>
      </c>
      <c r="AZ40" s="76">
        <v>0</v>
      </c>
      <c r="BA40" s="60">
        <f t="shared" si="27"/>
        <v>0.56888405000000009</v>
      </c>
      <c r="BB40" s="60">
        <f t="shared" si="15"/>
        <v>0.56888405000000009</v>
      </c>
      <c r="BC40" s="60">
        <f t="shared" si="15"/>
        <v>-2.2883652000000003</v>
      </c>
      <c r="BD40" s="60">
        <f t="shared" si="15"/>
        <v>0</v>
      </c>
      <c r="BE40" s="60">
        <f t="shared" si="15"/>
        <v>0</v>
      </c>
      <c r="BF40" s="60">
        <f t="shared" si="15"/>
        <v>0</v>
      </c>
      <c r="BG40" s="60">
        <f t="shared" si="15"/>
        <v>0</v>
      </c>
      <c r="BH40" s="59">
        <f t="shared" si="16"/>
        <v>1</v>
      </c>
      <c r="BI40" s="60">
        <f t="shared" si="17"/>
        <v>1.4939957299301987</v>
      </c>
      <c r="BJ40" s="60">
        <f t="shared" si="17"/>
        <v>1.3306540440736594</v>
      </c>
      <c r="BK40" s="60">
        <f t="shared" si="17"/>
        <v>4.3680230659573228E-4</v>
      </c>
      <c r="BL40" s="60">
        <f t="shared" si="17"/>
        <v>1</v>
      </c>
      <c r="BM40" s="60">
        <f t="shared" si="17"/>
        <v>1</v>
      </c>
      <c r="BN40" s="60">
        <f t="shared" si="17"/>
        <v>1</v>
      </c>
      <c r="BO40" s="60">
        <f t="shared" si="17"/>
        <v>1</v>
      </c>
      <c r="BP40" s="76">
        <f t="shared" si="18"/>
        <v>100</v>
      </c>
      <c r="BQ40" s="60">
        <f t="shared" si="18"/>
        <v>149.39957299301986</v>
      </c>
      <c r="BR40" s="60">
        <f t="shared" si="18"/>
        <v>133.06540440736595</v>
      </c>
      <c r="BS40" s="60">
        <f t="shared" si="18"/>
        <v>4.368023065957323E-2</v>
      </c>
      <c r="BT40" s="60">
        <f t="shared" si="18"/>
        <v>100</v>
      </c>
      <c r="BU40" s="60">
        <f t="shared" si="18"/>
        <v>100</v>
      </c>
      <c r="BV40" s="60">
        <f t="shared" si="18"/>
        <v>100</v>
      </c>
      <c r="BW40" s="60">
        <f t="shared" si="18"/>
        <v>100</v>
      </c>
      <c r="BX40" s="76">
        <f t="shared" si="19"/>
        <v>0</v>
      </c>
      <c r="BY40" s="60">
        <f t="shared" si="19"/>
        <v>49.399572993019859</v>
      </c>
      <c r="BZ40" s="60">
        <f t="shared" si="19"/>
        <v>33.065404407365946</v>
      </c>
      <c r="CA40" s="60">
        <f t="shared" si="19"/>
        <v>-99.956319769340425</v>
      </c>
      <c r="CB40" s="60">
        <f t="shared" si="9"/>
        <v>0</v>
      </c>
      <c r="CC40" s="60">
        <f t="shared" si="9"/>
        <v>0</v>
      </c>
      <c r="CD40" s="60">
        <f t="shared" si="9"/>
        <v>0</v>
      </c>
      <c r="CE40" s="61">
        <f t="shared" si="9"/>
        <v>0</v>
      </c>
      <c r="CG40" s="88" t="s">
        <v>37</v>
      </c>
      <c r="CH40" s="138">
        <f t="shared" si="20"/>
        <v>0.64580543125000023</v>
      </c>
      <c r="CI40" s="139">
        <f t="shared" si="29"/>
        <v>-0.1643710142857143</v>
      </c>
      <c r="CJ40" s="139">
        <f t="shared" si="21"/>
        <v>0.36531823287895759</v>
      </c>
      <c r="CK40" s="139">
        <f t="shared" si="22"/>
        <v>36.531823287895762</v>
      </c>
      <c r="CL40" s="140">
        <f t="shared" si="23"/>
        <v>-63.468176712104238</v>
      </c>
    </row>
    <row r="41" spans="1:90" ht="72" x14ac:dyDescent="0.25">
      <c r="A41" s="37" t="s">
        <v>38</v>
      </c>
      <c r="B41" s="158">
        <v>0.63452960000000003</v>
      </c>
      <c r="C41" s="60">
        <f t="shared" si="0"/>
        <v>1.521296475</v>
      </c>
      <c r="D41" s="159">
        <v>2.4080633499999999</v>
      </c>
      <c r="E41" s="160">
        <v>2.1</v>
      </c>
      <c r="F41" s="160">
        <v>1.3</v>
      </c>
      <c r="G41" s="161">
        <v>1.2</v>
      </c>
      <c r="H41" s="161">
        <v>1.5</v>
      </c>
      <c r="I41" s="161">
        <v>0.62602999999999998</v>
      </c>
      <c r="J41" s="76">
        <f t="shared" si="24"/>
        <v>0</v>
      </c>
      <c r="K41" s="60">
        <f t="shared" si="32"/>
        <v>0.88676687499999995</v>
      </c>
      <c r="L41" s="60">
        <f t="shared" si="32"/>
        <v>1.7735337499999999</v>
      </c>
      <c r="M41" s="60">
        <f t="shared" si="32"/>
        <v>1.4654704000000001</v>
      </c>
      <c r="N41" s="60">
        <f t="shared" si="32"/>
        <v>0.66547040000000002</v>
      </c>
      <c r="O41" s="60">
        <f t="shared" si="32"/>
        <v>0.56547039999999993</v>
      </c>
      <c r="P41" s="60">
        <f t="shared" si="32"/>
        <v>0.86547039999999997</v>
      </c>
      <c r="Q41" s="61">
        <f t="shared" si="32"/>
        <v>-8.4996000000000516E-3</v>
      </c>
      <c r="R41" s="59">
        <f t="shared" si="11"/>
        <v>1</v>
      </c>
      <c r="S41" s="60">
        <f t="shared" si="11"/>
        <v>2.3975185318383887</v>
      </c>
      <c r="T41" s="60">
        <f t="shared" si="11"/>
        <v>3.795037063676777</v>
      </c>
      <c r="U41" s="60">
        <f t="shared" si="11"/>
        <v>3.3095382784349225</v>
      </c>
      <c r="V41" s="60">
        <f t="shared" si="11"/>
        <v>2.0487617914120948</v>
      </c>
      <c r="W41" s="60">
        <f t="shared" si="11"/>
        <v>1.8911647305342414</v>
      </c>
      <c r="X41" s="60">
        <f t="shared" si="11"/>
        <v>2.3639559131678016</v>
      </c>
      <c r="Y41" s="60">
        <f t="shared" si="11"/>
        <v>0.98660488021362591</v>
      </c>
      <c r="Z41" s="76">
        <f t="shared" si="13"/>
        <v>100</v>
      </c>
      <c r="AA41" s="60">
        <f t="shared" si="13"/>
        <v>239.75185318383888</v>
      </c>
      <c r="AB41" s="60">
        <f t="shared" si="13"/>
        <v>379.50370636767769</v>
      </c>
      <c r="AC41" s="60">
        <f t="shared" si="13"/>
        <v>330.95382784349226</v>
      </c>
      <c r="AD41" s="60">
        <f t="shared" si="13"/>
        <v>204.87617914120949</v>
      </c>
      <c r="AE41" s="60">
        <f t="shared" si="13"/>
        <v>189.11647305342413</v>
      </c>
      <c r="AF41" s="60">
        <f t="shared" si="13"/>
        <v>236.39559131678016</v>
      </c>
      <c r="AG41" s="77">
        <f t="shared" si="13"/>
        <v>98.660488021362596</v>
      </c>
      <c r="AH41" s="76">
        <f t="shared" si="14"/>
        <v>0</v>
      </c>
      <c r="AI41" s="60">
        <f t="shared" si="14"/>
        <v>139.75185318383888</v>
      </c>
      <c r="AJ41" s="60">
        <f t="shared" si="14"/>
        <v>279.50370636767769</v>
      </c>
      <c r="AK41" s="60">
        <f t="shared" si="14"/>
        <v>230.95382784349226</v>
      </c>
      <c r="AL41" s="60">
        <f t="shared" si="14"/>
        <v>104.87617914120949</v>
      </c>
      <c r="AM41" s="60">
        <f t="shared" si="14"/>
        <v>89.11647305342413</v>
      </c>
      <c r="AN41" s="60">
        <f t="shared" si="14"/>
        <v>136.39559131678016</v>
      </c>
      <c r="AO41" s="61">
        <f t="shared" si="14"/>
        <v>-1.3395119786374039</v>
      </c>
      <c r="AQ41" s="37" t="s">
        <v>38</v>
      </c>
      <c r="AR41" s="158">
        <v>0.63452960000000003</v>
      </c>
      <c r="AS41" s="60">
        <f t="shared" si="5"/>
        <v>1.521296475</v>
      </c>
      <c r="AT41" s="159">
        <v>2.4080633499999999</v>
      </c>
      <c r="AU41" s="160">
        <v>2.1</v>
      </c>
      <c r="AV41" s="160">
        <v>1.3</v>
      </c>
      <c r="AW41" s="161">
        <v>1.2</v>
      </c>
      <c r="AX41" s="161">
        <v>1.5</v>
      </c>
      <c r="AY41" s="161">
        <v>0.62602999999999998</v>
      </c>
      <c r="AZ41" s="76">
        <v>0</v>
      </c>
      <c r="BA41" s="60">
        <f t="shared" si="27"/>
        <v>0.88676687499999995</v>
      </c>
      <c r="BB41" s="60">
        <f t="shared" si="15"/>
        <v>0.88676687499999995</v>
      </c>
      <c r="BC41" s="60">
        <f t="shared" si="15"/>
        <v>-0.30806334999999985</v>
      </c>
      <c r="BD41" s="60">
        <f t="shared" si="15"/>
        <v>-0.8</v>
      </c>
      <c r="BE41" s="60">
        <f t="shared" si="15"/>
        <v>-0.10000000000000009</v>
      </c>
      <c r="BF41" s="60">
        <f t="shared" si="15"/>
        <v>0.30000000000000004</v>
      </c>
      <c r="BG41" s="60">
        <f t="shared" si="15"/>
        <v>-0.87397000000000002</v>
      </c>
      <c r="BH41" s="59">
        <f t="shared" si="16"/>
        <v>1</v>
      </c>
      <c r="BI41" s="60">
        <f t="shared" si="17"/>
        <v>2.3975185318383887</v>
      </c>
      <c r="BJ41" s="60">
        <f t="shared" si="17"/>
        <v>1.5829020769932436</v>
      </c>
      <c r="BK41" s="60">
        <f t="shared" si="17"/>
        <v>0.87207008071444636</v>
      </c>
      <c r="BL41" s="60">
        <f t="shared" si="17"/>
        <v>0.61904761904761907</v>
      </c>
      <c r="BM41" s="60">
        <f t="shared" si="17"/>
        <v>0.92307692307692302</v>
      </c>
      <c r="BN41" s="60">
        <f t="shared" si="17"/>
        <v>1.25</v>
      </c>
      <c r="BO41" s="60">
        <f t="shared" si="17"/>
        <v>0.4173533333333333</v>
      </c>
      <c r="BP41" s="76">
        <f t="shared" si="18"/>
        <v>100</v>
      </c>
      <c r="BQ41" s="60">
        <f t="shared" si="18"/>
        <v>239.75185318383888</v>
      </c>
      <c r="BR41" s="60">
        <f t="shared" si="18"/>
        <v>158.29020769932436</v>
      </c>
      <c r="BS41" s="60">
        <f t="shared" si="18"/>
        <v>87.207008071444633</v>
      </c>
      <c r="BT41" s="60">
        <f t="shared" si="18"/>
        <v>61.904761904761905</v>
      </c>
      <c r="BU41" s="60">
        <f t="shared" si="18"/>
        <v>92.307692307692307</v>
      </c>
      <c r="BV41" s="60">
        <f t="shared" si="18"/>
        <v>125</v>
      </c>
      <c r="BW41" s="60">
        <f t="shared" si="18"/>
        <v>41.73533333333333</v>
      </c>
      <c r="BX41" s="76">
        <f t="shared" si="19"/>
        <v>0</v>
      </c>
      <c r="BY41" s="60">
        <f t="shared" si="19"/>
        <v>139.75185318383888</v>
      </c>
      <c r="BZ41" s="60">
        <f t="shared" si="19"/>
        <v>58.290207699324355</v>
      </c>
      <c r="CA41" s="60">
        <f t="shared" si="19"/>
        <v>-12.792991928555367</v>
      </c>
      <c r="CB41" s="60">
        <f t="shared" si="9"/>
        <v>-38.095238095238095</v>
      </c>
      <c r="CC41" s="60">
        <f t="shared" si="9"/>
        <v>-7.6923076923076934</v>
      </c>
      <c r="CD41" s="60">
        <f t="shared" si="9"/>
        <v>25</v>
      </c>
      <c r="CE41" s="61">
        <f t="shared" si="9"/>
        <v>-58.26466666666667</v>
      </c>
      <c r="CG41" s="88" t="s">
        <v>38</v>
      </c>
      <c r="CH41" s="138">
        <f t="shared" si="20"/>
        <v>1.4112399281250001</v>
      </c>
      <c r="CI41" s="139">
        <f t="shared" si="29"/>
        <v>-1.2142285714285789E-3</v>
      </c>
      <c r="CJ41" s="139">
        <f t="shared" si="21"/>
        <v>0.99807533402124615</v>
      </c>
      <c r="CK41" s="139">
        <f t="shared" si="22"/>
        <v>99.807533402124619</v>
      </c>
      <c r="CL41" s="140">
        <f t="shared" si="23"/>
        <v>-0.19246659787538078</v>
      </c>
    </row>
    <row r="42" spans="1:90" ht="72" x14ac:dyDescent="0.25">
      <c r="A42" s="37" t="s">
        <v>39</v>
      </c>
      <c r="B42" s="158">
        <v>0.66959489999999999</v>
      </c>
      <c r="C42" s="60">
        <f t="shared" si="0"/>
        <v>0.56176939999999997</v>
      </c>
      <c r="D42" s="159">
        <v>0.45394390000000001</v>
      </c>
      <c r="E42" s="160">
        <v>0.8</v>
      </c>
      <c r="F42" s="160">
        <v>1.2</v>
      </c>
      <c r="G42" s="161">
        <v>1.2</v>
      </c>
      <c r="H42" s="161">
        <v>1.2</v>
      </c>
      <c r="I42" s="161">
        <v>0.86164399999999997</v>
      </c>
      <c r="J42" s="76">
        <f t="shared" si="24"/>
        <v>0</v>
      </c>
      <c r="K42" s="60">
        <f t="shared" si="32"/>
        <v>-0.10782550000000002</v>
      </c>
      <c r="L42" s="60">
        <f t="shared" si="32"/>
        <v>-0.21565099999999998</v>
      </c>
      <c r="M42" s="60">
        <f t="shared" si="32"/>
        <v>0.13040510000000005</v>
      </c>
      <c r="N42" s="60">
        <f t="shared" si="32"/>
        <v>0.53040509999999996</v>
      </c>
      <c r="O42" s="60">
        <f t="shared" si="32"/>
        <v>0.53040509999999996</v>
      </c>
      <c r="P42" s="60">
        <f t="shared" si="32"/>
        <v>0.53040509999999996</v>
      </c>
      <c r="Q42" s="61">
        <f t="shared" si="32"/>
        <v>0.19204909999999997</v>
      </c>
      <c r="R42" s="59">
        <f t="shared" si="11"/>
        <v>1</v>
      </c>
      <c r="S42" s="60">
        <f t="shared" si="11"/>
        <v>0.83896905427445756</v>
      </c>
      <c r="T42" s="60">
        <f t="shared" si="11"/>
        <v>0.67793810854891523</v>
      </c>
      <c r="U42" s="60">
        <f t="shared" si="11"/>
        <v>1.1947522300423734</v>
      </c>
      <c r="V42" s="60">
        <f t="shared" si="11"/>
        <v>1.7921283450635601</v>
      </c>
      <c r="W42" s="60">
        <f t="shared" si="11"/>
        <v>1.7921283450635601</v>
      </c>
      <c r="X42" s="60">
        <f t="shared" si="11"/>
        <v>1.7921283450635601</v>
      </c>
      <c r="Y42" s="60">
        <f t="shared" si="11"/>
        <v>1.2868138631282884</v>
      </c>
      <c r="Z42" s="76">
        <f t="shared" si="13"/>
        <v>100</v>
      </c>
      <c r="AA42" s="60">
        <f t="shared" si="13"/>
        <v>83.896905427445759</v>
      </c>
      <c r="AB42" s="60">
        <f t="shared" si="13"/>
        <v>67.793810854891518</v>
      </c>
      <c r="AC42" s="60">
        <f t="shared" si="13"/>
        <v>119.47522300423734</v>
      </c>
      <c r="AD42" s="60">
        <f t="shared" si="13"/>
        <v>179.21283450635602</v>
      </c>
      <c r="AE42" s="60">
        <f t="shared" si="13"/>
        <v>179.21283450635602</v>
      </c>
      <c r="AF42" s="60">
        <f t="shared" si="13"/>
        <v>179.21283450635602</v>
      </c>
      <c r="AG42" s="77">
        <f t="shared" si="13"/>
        <v>128.68138631282883</v>
      </c>
      <c r="AH42" s="76">
        <f t="shared" si="14"/>
        <v>0</v>
      </c>
      <c r="AI42" s="60">
        <f t="shared" si="14"/>
        <v>-16.103094572554241</v>
      </c>
      <c r="AJ42" s="60">
        <f t="shared" si="14"/>
        <v>-32.206189145108482</v>
      </c>
      <c r="AK42" s="60">
        <f t="shared" si="14"/>
        <v>19.475223004237336</v>
      </c>
      <c r="AL42" s="60">
        <f t="shared" si="14"/>
        <v>79.212834506356018</v>
      </c>
      <c r="AM42" s="60">
        <f t="shared" si="14"/>
        <v>79.212834506356018</v>
      </c>
      <c r="AN42" s="60">
        <f t="shared" si="14"/>
        <v>79.212834506356018</v>
      </c>
      <c r="AO42" s="61">
        <f t="shared" si="14"/>
        <v>28.681386312828835</v>
      </c>
      <c r="AQ42" s="37" t="s">
        <v>39</v>
      </c>
      <c r="AR42" s="158">
        <v>0.66959489999999999</v>
      </c>
      <c r="AS42" s="60">
        <f t="shared" si="5"/>
        <v>0.56176939999999997</v>
      </c>
      <c r="AT42" s="159">
        <v>0.45394390000000001</v>
      </c>
      <c r="AU42" s="160">
        <v>0.8</v>
      </c>
      <c r="AV42" s="160">
        <v>1.2</v>
      </c>
      <c r="AW42" s="161">
        <v>1.2</v>
      </c>
      <c r="AX42" s="161">
        <v>1.2</v>
      </c>
      <c r="AY42" s="161">
        <v>0.86164399999999997</v>
      </c>
      <c r="AZ42" s="76">
        <v>0</v>
      </c>
      <c r="BA42" s="60">
        <f t="shared" si="27"/>
        <v>-0.10782550000000002</v>
      </c>
      <c r="BB42" s="60">
        <f t="shared" si="15"/>
        <v>-0.10782549999999996</v>
      </c>
      <c r="BC42" s="60">
        <f t="shared" si="15"/>
        <v>0.34605610000000003</v>
      </c>
      <c r="BD42" s="60">
        <f t="shared" si="15"/>
        <v>0.39999999999999991</v>
      </c>
      <c r="BE42" s="60">
        <f t="shared" si="15"/>
        <v>0</v>
      </c>
      <c r="BF42" s="60">
        <f t="shared" si="15"/>
        <v>0</v>
      </c>
      <c r="BG42" s="60">
        <f t="shared" si="15"/>
        <v>-0.33835599999999999</v>
      </c>
      <c r="BH42" s="59">
        <f t="shared" si="16"/>
        <v>1</v>
      </c>
      <c r="BI42" s="60">
        <f t="shared" si="17"/>
        <v>0.83896905427445756</v>
      </c>
      <c r="BJ42" s="60">
        <f t="shared" si="17"/>
        <v>0.80806092321867307</v>
      </c>
      <c r="BK42" s="60">
        <f t="shared" si="17"/>
        <v>1.7623323058201685</v>
      </c>
      <c r="BL42" s="60">
        <f t="shared" si="17"/>
        <v>1.4999999999999998</v>
      </c>
      <c r="BM42" s="60">
        <f t="shared" si="17"/>
        <v>1</v>
      </c>
      <c r="BN42" s="60">
        <f t="shared" si="17"/>
        <v>1</v>
      </c>
      <c r="BO42" s="60">
        <f t="shared" si="17"/>
        <v>0.71803666666666666</v>
      </c>
      <c r="BP42" s="76">
        <f t="shared" si="18"/>
        <v>100</v>
      </c>
      <c r="BQ42" s="60">
        <f t="shared" si="18"/>
        <v>83.896905427445759</v>
      </c>
      <c r="BR42" s="60">
        <f t="shared" si="18"/>
        <v>80.806092321867311</v>
      </c>
      <c r="BS42" s="60">
        <f t="shared" si="18"/>
        <v>176.23323058201686</v>
      </c>
      <c r="BT42" s="60">
        <f t="shared" si="18"/>
        <v>149.99999999999997</v>
      </c>
      <c r="BU42" s="60">
        <f t="shared" si="18"/>
        <v>100</v>
      </c>
      <c r="BV42" s="60">
        <f t="shared" si="18"/>
        <v>100</v>
      </c>
      <c r="BW42" s="60">
        <f t="shared" si="18"/>
        <v>71.803666666666672</v>
      </c>
      <c r="BX42" s="76">
        <f t="shared" si="19"/>
        <v>0</v>
      </c>
      <c r="BY42" s="60">
        <f t="shared" si="19"/>
        <v>-16.103094572554241</v>
      </c>
      <c r="BZ42" s="60">
        <f t="shared" si="19"/>
        <v>-19.193907678132689</v>
      </c>
      <c r="CA42" s="60">
        <f t="shared" si="19"/>
        <v>76.233230582016859</v>
      </c>
      <c r="CB42" s="60">
        <f t="shared" si="9"/>
        <v>49.999999999999972</v>
      </c>
      <c r="CC42" s="60">
        <f t="shared" si="9"/>
        <v>0</v>
      </c>
      <c r="CD42" s="60">
        <f t="shared" si="9"/>
        <v>0</v>
      </c>
      <c r="CE42" s="61">
        <f t="shared" si="9"/>
        <v>-28.196333333333328</v>
      </c>
      <c r="CG42" s="88" t="s">
        <v>39</v>
      </c>
      <c r="CH42" s="138">
        <f t="shared" si="20"/>
        <v>0.86836902500000013</v>
      </c>
      <c r="CI42" s="139">
        <f t="shared" si="29"/>
        <v>2.7435585714285709E-2</v>
      </c>
      <c r="CJ42" s="139">
        <f t="shared" si="21"/>
        <v>1.0366809175249607</v>
      </c>
      <c r="CK42" s="139">
        <f t="shared" si="22"/>
        <v>103.66809175249607</v>
      </c>
      <c r="CL42" s="140">
        <f t="shared" si="23"/>
        <v>3.6680917524960677</v>
      </c>
    </row>
    <row r="43" spans="1:90" ht="60" x14ac:dyDescent="0.25">
      <c r="A43" s="37" t="s">
        <v>40</v>
      </c>
      <c r="B43" s="158">
        <v>0.53556939999999997</v>
      </c>
      <c r="C43" s="60">
        <f>AVERAGE(B43,D43)</f>
        <v>0.65289465000000002</v>
      </c>
      <c r="D43" s="159">
        <v>0.77021990000000007</v>
      </c>
      <c r="E43" s="160">
        <v>0.2</v>
      </c>
      <c r="F43" s="160">
        <v>0.2</v>
      </c>
      <c r="G43" s="161">
        <v>1E-3</v>
      </c>
      <c r="H43" s="161">
        <v>1E-3</v>
      </c>
      <c r="I43" s="161">
        <v>1E-3</v>
      </c>
      <c r="J43" s="76">
        <f t="shared" si="24"/>
        <v>0</v>
      </c>
      <c r="K43" s="60">
        <f t="shared" si="32"/>
        <v>0.11732525000000005</v>
      </c>
      <c r="L43" s="60">
        <f t="shared" si="32"/>
        <v>0.2346505000000001</v>
      </c>
      <c r="M43" s="60">
        <f t="shared" si="32"/>
        <v>-0.33556939999999996</v>
      </c>
      <c r="N43" s="60">
        <f t="shared" si="32"/>
        <v>-0.33556939999999996</v>
      </c>
      <c r="O43" s="60">
        <f t="shared" si="32"/>
        <v>-0.53456939999999997</v>
      </c>
      <c r="P43" s="60">
        <f t="shared" si="32"/>
        <v>-0.53456939999999997</v>
      </c>
      <c r="Q43" s="61">
        <f t="shared" si="32"/>
        <v>-0.53456939999999997</v>
      </c>
      <c r="R43" s="59">
        <f t="shared" si="11"/>
        <v>1</v>
      </c>
      <c r="S43" s="60">
        <f t="shared" si="11"/>
        <v>1.2190663805661788</v>
      </c>
      <c r="T43" s="60">
        <f t="shared" si="11"/>
        <v>1.4381327611323576</v>
      </c>
      <c r="U43" s="60">
        <f t="shared" si="11"/>
        <v>0.37343432989263392</v>
      </c>
      <c r="V43" s="60">
        <f t="shared" si="11"/>
        <v>0.37343432989263392</v>
      </c>
      <c r="W43" s="60">
        <f t="shared" si="11"/>
        <v>1.8671716494631696E-3</v>
      </c>
      <c r="X43" s="60">
        <f t="shared" si="11"/>
        <v>1.8671716494631696E-3</v>
      </c>
      <c r="Y43" s="60">
        <f t="shared" si="11"/>
        <v>1.8671716494631696E-3</v>
      </c>
      <c r="Z43" s="76">
        <f t="shared" si="13"/>
        <v>100</v>
      </c>
      <c r="AA43" s="60">
        <f t="shared" si="13"/>
        <v>121.90663805661788</v>
      </c>
      <c r="AB43" s="60">
        <f t="shared" si="13"/>
        <v>143.81327611323576</v>
      </c>
      <c r="AC43" s="60">
        <f t="shared" si="13"/>
        <v>37.343432989263391</v>
      </c>
      <c r="AD43" s="60">
        <f t="shared" si="13"/>
        <v>37.343432989263391</v>
      </c>
      <c r="AE43" s="60">
        <f t="shared" si="13"/>
        <v>0.18671716494631696</v>
      </c>
      <c r="AF43" s="60">
        <f t="shared" si="13"/>
        <v>0.18671716494631696</v>
      </c>
      <c r="AG43" s="77">
        <f t="shared" si="13"/>
        <v>0.18671716494631696</v>
      </c>
      <c r="AH43" s="76">
        <f t="shared" si="14"/>
        <v>0</v>
      </c>
      <c r="AI43" s="60">
        <f t="shared" si="14"/>
        <v>21.906638056617879</v>
      </c>
      <c r="AJ43" s="60">
        <f t="shared" si="14"/>
        <v>43.813276113235759</v>
      </c>
      <c r="AK43" s="60">
        <f t="shared" ref="AK43:AO89" si="33">AC43-100</f>
        <v>-62.656567010736609</v>
      </c>
      <c r="AL43" s="60">
        <f t="shared" si="33"/>
        <v>-62.656567010736609</v>
      </c>
      <c r="AM43" s="60">
        <f t="shared" si="33"/>
        <v>-99.813282835053684</v>
      </c>
      <c r="AN43" s="60">
        <f t="shared" si="33"/>
        <v>-99.813282835053684</v>
      </c>
      <c r="AO43" s="61">
        <f t="shared" si="33"/>
        <v>-99.813282835053684</v>
      </c>
      <c r="AQ43" s="37" t="s">
        <v>40</v>
      </c>
      <c r="AR43" s="158">
        <v>0.53556939999999997</v>
      </c>
      <c r="AS43" s="60">
        <f>AVERAGE(AR43,AT43)</f>
        <v>0.65289465000000002</v>
      </c>
      <c r="AT43" s="159">
        <v>0.77021990000000007</v>
      </c>
      <c r="AU43" s="160">
        <v>0.2</v>
      </c>
      <c r="AV43" s="160">
        <v>0.2</v>
      </c>
      <c r="AW43" s="161">
        <v>1E-3</v>
      </c>
      <c r="AX43" s="161">
        <v>1E-3</v>
      </c>
      <c r="AY43" s="161">
        <v>1E-3</v>
      </c>
      <c r="AZ43" s="76">
        <v>0</v>
      </c>
      <c r="BA43" s="60">
        <f t="shared" si="27"/>
        <v>0.11732525000000005</v>
      </c>
      <c r="BB43" s="60">
        <f t="shared" si="15"/>
        <v>0.11732525000000005</v>
      </c>
      <c r="BC43" s="60">
        <f t="shared" si="15"/>
        <v>-0.57021990000000011</v>
      </c>
      <c r="BD43" s="60">
        <f t="shared" si="15"/>
        <v>0</v>
      </c>
      <c r="BE43" s="60">
        <f t="shared" si="15"/>
        <v>-0.19900000000000001</v>
      </c>
      <c r="BF43" s="60">
        <f t="shared" si="15"/>
        <v>0</v>
      </c>
      <c r="BG43" s="60">
        <f>AY43-AX43</f>
        <v>0</v>
      </c>
      <c r="BH43" s="59">
        <f t="shared" si="16"/>
        <v>1</v>
      </c>
      <c r="BI43" s="60">
        <f t="shared" si="17"/>
        <v>1.2190663805661788</v>
      </c>
      <c r="BJ43" s="60">
        <f t="shared" si="17"/>
        <v>1.1797001246678924</v>
      </c>
      <c r="BK43" s="60">
        <f t="shared" si="17"/>
        <v>0.25966610314794514</v>
      </c>
      <c r="BL43" s="60">
        <f t="shared" si="17"/>
        <v>1</v>
      </c>
      <c r="BM43" s="60">
        <f t="shared" si="17"/>
        <v>5.0000000000000001E-3</v>
      </c>
      <c r="BN43" s="60">
        <f>AX43/AW43</f>
        <v>1</v>
      </c>
      <c r="BO43" s="60">
        <f>AY43/AX43</f>
        <v>1</v>
      </c>
      <c r="BP43" s="76">
        <f t="shared" si="18"/>
        <v>100</v>
      </c>
      <c r="BQ43" s="60">
        <f t="shared" si="18"/>
        <v>121.90663805661788</v>
      </c>
      <c r="BR43" s="60">
        <f t="shared" si="18"/>
        <v>117.97001246678924</v>
      </c>
      <c r="BS43" s="60">
        <f t="shared" si="18"/>
        <v>25.966610314794515</v>
      </c>
      <c r="BT43" s="60">
        <f t="shared" si="18"/>
        <v>100</v>
      </c>
      <c r="BU43" s="60">
        <f t="shared" si="18"/>
        <v>0.5</v>
      </c>
      <c r="BV43" s="60">
        <f>BN43*100</f>
        <v>100</v>
      </c>
      <c r="BW43" s="60">
        <f t="shared" si="18"/>
        <v>100</v>
      </c>
      <c r="BX43" s="76">
        <f t="shared" si="19"/>
        <v>0</v>
      </c>
      <c r="BY43" s="60">
        <f t="shared" si="19"/>
        <v>21.906638056617879</v>
      </c>
      <c r="BZ43" s="60">
        <f t="shared" si="19"/>
        <v>17.970012466789242</v>
      </c>
      <c r="CA43" s="60">
        <f t="shared" si="19"/>
        <v>-74.033389685205492</v>
      </c>
      <c r="CB43" s="60">
        <f t="shared" si="9"/>
        <v>0</v>
      </c>
      <c r="CC43" s="60">
        <f t="shared" si="9"/>
        <v>-99.5</v>
      </c>
      <c r="CD43" s="60">
        <f t="shared" si="9"/>
        <v>0</v>
      </c>
      <c r="CE43" s="61">
        <f t="shared" si="9"/>
        <v>0</v>
      </c>
      <c r="CG43" s="88" t="s">
        <v>40</v>
      </c>
      <c r="CH43" s="138">
        <f t="shared" si="20"/>
        <v>0.29521049374999997</v>
      </c>
      <c r="CI43" s="139">
        <f t="shared" si="29"/>
        <v>-7.6367057142857145E-2</v>
      </c>
      <c r="CJ43" s="139">
        <f>Y43^(1/7)</f>
        <v>0.40753900218428607</v>
      </c>
      <c r="CK43" s="139">
        <f t="shared" si="22"/>
        <v>40.753900218428605</v>
      </c>
      <c r="CL43" s="140">
        <f t="shared" si="23"/>
        <v>-59.246099781571395</v>
      </c>
    </row>
    <row r="44" spans="1:90" ht="48" x14ac:dyDescent="0.25">
      <c r="A44" s="37" t="s">
        <v>41</v>
      </c>
      <c r="B44" s="158">
        <v>10.2341944</v>
      </c>
      <c r="C44" s="60">
        <f t="shared" si="0"/>
        <v>9.2099051999999997</v>
      </c>
      <c r="D44" s="159">
        <v>8.1856159999999996</v>
      </c>
      <c r="E44" s="160">
        <v>4.9000000000000004</v>
      </c>
      <c r="F44" s="160">
        <v>4</v>
      </c>
      <c r="G44" s="161">
        <v>3.5</v>
      </c>
      <c r="H44" s="161">
        <v>9.6999999999999993</v>
      </c>
      <c r="I44" s="161">
        <v>5.1436099999999998</v>
      </c>
      <c r="J44" s="76">
        <f t="shared" si="24"/>
        <v>0</v>
      </c>
      <c r="K44" s="60">
        <f t="shared" si="32"/>
        <v>-1.0242892000000001</v>
      </c>
      <c r="L44" s="60">
        <f t="shared" si="32"/>
        <v>-2.0485784000000002</v>
      </c>
      <c r="M44" s="60">
        <f t="shared" si="32"/>
        <v>-5.3341943999999994</v>
      </c>
      <c r="N44" s="60">
        <f t="shared" si="32"/>
        <v>-6.2341943999999998</v>
      </c>
      <c r="O44" s="60">
        <f t="shared" si="32"/>
        <v>-6.7341943999999998</v>
      </c>
      <c r="P44" s="60">
        <f t="shared" si="32"/>
        <v>-0.53419440000000051</v>
      </c>
      <c r="Q44" s="61">
        <f t="shared" si="32"/>
        <v>-5.0905844</v>
      </c>
      <c r="R44" s="59">
        <f t="shared" si="11"/>
        <v>1</v>
      </c>
      <c r="S44" s="60">
        <f t="shared" si="11"/>
        <v>0.89991501431710152</v>
      </c>
      <c r="T44" s="60">
        <f t="shared" si="11"/>
        <v>0.79983002863420294</v>
      </c>
      <c r="U44" s="60">
        <f t="shared" si="11"/>
        <v>0.47878707482828353</v>
      </c>
      <c r="V44" s="60">
        <f t="shared" si="11"/>
        <v>0.39084659169655794</v>
      </c>
      <c r="W44" s="60">
        <f t="shared" si="11"/>
        <v>0.34199076773448822</v>
      </c>
      <c r="X44" s="60">
        <f t="shared" si="11"/>
        <v>0.94780298486415304</v>
      </c>
      <c r="Y44" s="60">
        <f t="shared" si="11"/>
        <v>0.50259060937908306</v>
      </c>
      <c r="Z44" s="76">
        <f t="shared" si="13"/>
        <v>100</v>
      </c>
      <c r="AA44" s="60">
        <f t="shared" si="13"/>
        <v>89.991501431710148</v>
      </c>
      <c r="AB44" s="60">
        <f t="shared" si="13"/>
        <v>79.983002863420296</v>
      </c>
      <c r="AC44" s="60">
        <f t="shared" si="13"/>
        <v>47.878707482828354</v>
      </c>
      <c r="AD44" s="60">
        <f t="shared" si="13"/>
        <v>39.084659169655794</v>
      </c>
      <c r="AE44" s="60">
        <f t="shared" si="13"/>
        <v>34.199076773448823</v>
      </c>
      <c r="AF44" s="60">
        <f t="shared" si="13"/>
        <v>94.780298486415305</v>
      </c>
      <c r="AG44" s="77">
        <f t="shared" si="13"/>
        <v>50.259060937908309</v>
      </c>
      <c r="AH44" s="76">
        <f t="shared" ref="AH44:AJ89" si="34">Z44-100</f>
        <v>0</v>
      </c>
      <c r="AI44" s="60">
        <f t="shared" si="34"/>
        <v>-10.008498568289852</v>
      </c>
      <c r="AJ44" s="60">
        <f t="shared" si="34"/>
        <v>-20.016997136579704</v>
      </c>
      <c r="AK44" s="60">
        <f t="shared" si="33"/>
        <v>-52.121292517171646</v>
      </c>
      <c r="AL44" s="60">
        <f t="shared" si="33"/>
        <v>-60.915340830344206</v>
      </c>
      <c r="AM44" s="60">
        <f t="shared" si="33"/>
        <v>-65.800923226551177</v>
      </c>
      <c r="AN44" s="60">
        <f t="shared" si="33"/>
        <v>-5.2197015135846954</v>
      </c>
      <c r="AO44" s="61">
        <f t="shared" si="33"/>
        <v>-49.740939062091691</v>
      </c>
      <c r="AQ44" s="37" t="s">
        <v>41</v>
      </c>
      <c r="AR44" s="158">
        <v>10.2341944</v>
      </c>
      <c r="AS44" s="60">
        <f t="shared" si="5"/>
        <v>9.2099051999999997</v>
      </c>
      <c r="AT44" s="159">
        <v>8.1856159999999996</v>
      </c>
      <c r="AU44" s="160">
        <v>4.9000000000000004</v>
      </c>
      <c r="AV44" s="160">
        <v>4</v>
      </c>
      <c r="AW44" s="161">
        <v>3.5</v>
      </c>
      <c r="AX44" s="161">
        <v>9.6999999999999993</v>
      </c>
      <c r="AY44" s="161">
        <v>5.1436099999999998</v>
      </c>
      <c r="AZ44" s="76">
        <v>0</v>
      </c>
      <c r="BA44" s="60">
        <f t="shared" si="27"/>
        <v>-1.0242892000000001</v>
      </c>
      <c r="BB44" s="60">
        <f t="shared" si="15"/>
        <v>-1.0242892000000001</v>
      </c>
      <c r="BC44" s="60">
        <f t="shared" si="15"/>
        <v>-3.2856159999999992</v>
      </c>
      <c r="BD44" s="60">
        <f t="shared" si="15"/>
        <v>-0.90000000000000036</v>
      </c>
      <c r="BE44" s="60">
        <f t="shared" si="15"/>
        <v>-0.5</v>
      </c>
      <c r="BF44" s="60">
        <f t="shared" si="15"/>
        <v>6.1999999999999993</v>
      </c>
      <c r="BG44" s="60">
        <f t="shared" si="15"/>
        <v>-4.5563899999999995</v>
      </c>
      <c r="BH44" s="59">
        <f t="shared" si="16"/>
        <v>1</v>
      </c>
      <c r="BI44" s="60">
        <f t="shared" si="17"/>
        <v>0.89991501431710152</v>
      </c>
      <c r="BJ44" s="60">
        <f t="shared" si="17"/>
        <v>0.88878395838428392</v>
      </c>
      <c r="BK44" s="60">
        <f t="shared" si="17"/>
        <v>0.59861102695264479</v>
      </c>
      <c r="BL44" s="60">
        <f t="shared" si="17"/>
        <v>0.81632653061224481</v>
      </c>
      <c r="BM44" s="60">
        <f t="shared" si="17"/>
        <v>0.875</v>
      </c>
      <c r="BN44" s="60">
        <f t="shared" si="17"/>
        <v>2.7714285714285714</v>
      </c>
      <c r="BO44" s="60">
        <f t="shared" si="17"/>
        <v>0.53026907216494845</v>
      </c>
      <c r="BP44" s="76">
        <f t="shared" si="18"/>
        <v>100</v>
      </c>
      <c r="BQ44" s="60">
        <f t="shared" si="18"/>
        <v>89.991501431710148</v>
      </c>
      <c r="BR44" s="60">
        <f t="shared" si="18"/>
        <v>88.878395838428389</v>
      </c>
      <c r="BS44" s="60">
        <f t="shared" si="18"/>
        <v>59.861102695264478</v>
      </c>
      <c r="BT44" s="60">
        <f t="shared" si="18"/>
        <v>81.632653061224474</v>
      </c>
      <c r="BU44" s="60">
        <f t="shared" si="18"/>
        <v>87.5</v>
      </c>
      <c r="BV44" s="60">
        <f>BN44*100</f>
        <v>277.14285714285711</v>
      </c>
      <c r="BW44" s="60">
        <f t="shared" si="18"/>
        <v>53.026907216494848</v>
      </c>
      <c r="BX44" s="76">
        <f t="shared" si="19"/>
        <v>0</v>
      </c>
      <c r="BY44" s="60">
        <f t="shared" si="19"/>
        <v>-10.008498568289852</v>
      </c>
      <c r="BZ44" s="60">
        <f t="shared" si="19"/>
        <v>-11.121604161571611</v>
      </c>
      <c r="CA44" s="60">
        <f t="shared" si="19"/>
        <v>-40.138897304735522</v>
      </c>
      <c r="CB44" s="60">
        <f t="shared" si="9"/>
        <v>-18.367346938775526</v>
      </c>
      <c r="CC44" s="60">
        <f t="shared" si="9"/>
        <v>-12.5</v>
      </c>
      <c r="CD44" s="60">
        <f t="shared" si="9"/>
        <v>177.14285714285711</v>
      </c>
      <c r="CE44" s="61">
        <f t="shared" si="9"/>
        <v>-46.973092783505152</v>
      </c>
      <c r="CG44" s="88" t="s">
        <v>41</v>
      </c>
      <c r="CH44" s="138">
        <f t="shared" si="20"/>
        <v>6.859165700000001</v>
      </c>
      <c r="CI44" s="139">
        <f t="shared" si="29"/>
        <v>-0.72722634285714283</v>
      </c>
      <c r="CJ44" s="139">
        <f t="shared" si="21"/>
        <v>0.90639257360343961</v>
      </c>
      <c r="CK44" s="139">
        <f t="shared" si="22"/>
        <v>90.639257360343962</v>
      </c>
      <c r="CL44" s="140">
        <f t="shared" si="23"/>
        <v>-9.3607426396560385</v>
      </c>
    </row>
    <row r="45" spans="1:90" ht="36" x14ac:dyDescent="0.25">
      <c r="A45" s="37" t="s">
        <v>42</v>
      </c>
      <c r="B45" s="158">
        <v>8.6597412299999998</v>
      </c>
      <c r="C45" s="60">
        <f t="shared" si="0"/>
        <v>14.620627255000002</v>
      </c>
      <c r="D45" s="159">
        <v>20.581513280000003</v>
      </c>
      <c r="E45" s="160">
        <v>8.5</v>
      </c>
      <c r="F45" s="160">
        <v>8.8000000000000007</v>
      </c>
      <c r="G45" s="161">
        <v>6.3</v>
      </c>
      <c r="H45" s="161">
        <v>7.4</v>
      </c>
      <c r="I45" s="161">
        <v>10.717305</v>
      </c>
      <c r="J45" s="76">
        <f t="shared" si="24"/>
        <v>0</v>
      </c>
      <c r="K45" s="60">
        <f t="shared" si="32"/>
        <v>5.9608860250000024</v>
      </c>
      <c r="L45" s="60">
        <f t="shared" si="32"/>
        <v>11.921772050000003</v>
      </c>
      <c r="M45" s="60">
        <f t="shared" si="32"/>
        <v>-0.15974122999999985</v>
      </c>
      <c r="N45" s="60">
        <f t="shared" si="32"/>
        <v>0.14025877000000087</v>
      </c>
      <c r="O45" s="60">
        <f t="shared" si="32"/>
        <v>-2.35974123</v>
      </c>
      <c r="P45" s="60">
        <f t="shared" si="32"/>
        <v>-1.2597412299999995</v>
      </c>
      <c r="Q45" s="61">
        <f t="shared" si="32"/>
        <v>2.0575637699999998</v>
      </c>
      <c r="R45" s="59">
        <f t="shared" si="11"/>
        <v>1</v>
      </c>
      <c r="S45" s="60">
        <f t="shared" si="11"/>
        <v>1.6883445898301979</v>
      </c>
      <c r="T45" s="60">
        <f t="shared" si="11"/>
        <v>2.3766891796603953</v>
      </c>
      <c r="U45" s="60">
        <f t="shared" si="11"/>
        <v>0.9815535792863409</v>
      </c>
      <c r="V45" s="60">
        <f t="shared" si="11"/>
        <v>1.0161966467905648</v>
      </c>
      <c r="W45" s="60">
        <f t="shared" si="11"/>
        <v>0.72750441758869966</v>
      </c>
      <c r="X45" s="60">
        <f t="shared" si="11"/>
        <v>0.85452899843752039</v>
      </c>
      <c r="Y45" s="60">
        <f t="shared" si="11"/>
        <v>1.2376010685945174</v>
      </c>
      <c r="Z45" s="76">
        <f t="shared" si="13"/>
        <v>100</v>
      </c>
      <c r="AA45" s="60">
        <f t="shared" si="13"/>
        <v>168.83445898301977</v>
      </c>
      <c r="AB45" s="60">
        <f t="shared" si="13"/>
        <v>237.66891796603952</v>
      </c>
      <c r="AC45" s="60">
        <f t="shared" si="13"/>
        <v>98.155357928634089</v>
      </c>
      <c r="AD45" s="60">
        <f t="shared" si="13"/>
        <v>101.61966467905647</v>
      </c>
      <c r="AE45" s="60">
        <f t="shared" si="13"/>
        <v>72.750441758869968</v>
      </c>
      <c r="AF45" s="60">
        <f t="shared" si="13"/>
        <v>85.452899843752036</v>
      </c>
      <c r="AG45" s="77">
        <f t="shared" si="13"/>
        <v>123.76010685945174</v>
      </c>
      <c r="AH45" s="76">
        <f t="shared" si="34"/>
        <v>0</v>
      </c>
      <c r="AI45" s="60">
        <f t="shared" si="34"/>
        <v>68.834458983019772</v>
      </c>
      <c r="AJ45" s="60">
        <f t="shared" si="34"/>
        <v>137.66891796603952</v>
      </c>
      <c r="AK45" s="60">
        <f t="shared" si="33"/>
        <v>-1.8446420713659109</v>
      </c>
      <c r="AL45" s="60">
        <f t="shared" si="33"/>
        <v>1.6196646790564699</v>
      </c>
      <c r="AM45" s="60">
        <f t="shared" si="33"/>
        <v>-27.249558241130032</v>
      </c>
      <c r="AN45" s="60">
        <f t="shared" si="33"/>
        <v>-14.547100156247964</v>
      </c>
      <c r="AO45" s="61">
        <f t="shared" si="33"/>
        <v>23.760106859451739</v>
      </c>
      <c r="AQ45" s="37" t="s">
        <v>42</v>
      </c>
      <c r="AR45" s="158">
        <v>8.6597412299999998</v>
      </c>
      <c r="AS45" s="60">
        <f t="shared" si="5"/>
        <v>14.620627255000002</v>
      </c>
      <c r="AT45" s="159">
        <v>20.581513280000003</v>
      </c>
      <c r="AU45" s="160">
        <v>8.5</v>
      </c>
      <c r="AV45" s="160">
        <v>8.8000000000000007</v>
      </c>
      <c r="AW45" s="161">
        <v>6.3</v>
      </c>
      <c r="AX45" s="161">
        <v>7.4</v>
      </c>
      <c r="AY45" s="161">
        <v>10.717305</v>
      </c>
      <c r="AZ45" s="76">
        <v>0</v>
      </c>
      <c r="BA45" s="60">
        <f t="shared" si="27"/>
        <v>5.9608860250000024</v>
      </c>
      <c r="BB45" s="60">
        <f t="shared" si="15"/>
        <v>5.9608860250000006</v>
      </c>
      <c r="BC45" s="60">
        <f t="shared" si="15"/>
        <v>-12.081513280000003</v>
      </c>
      <c r="BD45" s="60">
        <f t="shared" si="15"/>
        <v>0.30000000000000071</v>
      </c>
      <c r="BE45" s="60">
        <f t="shared" si="15"/>
        <v>-2.5000000000000009</v>
      </c>
      <c r="BF45" s="60">
        <f t="shared" si="15"/>
        <v>1.1000000000000005</v>
      </c>
      <c r="BG45" s="60">
        <f t="shared" si="15"/>
        <v>3.3173049999999993</v>
      </c>
      <c r="BH45" s="59">
        <f t="shared" si="16"/>
        <v>1</v>
      </c>
      <c r="BI45" s="60">
        <f t="shared" si="17"/>
        <v>1.6883445898301979</v>
      </c>
      <c r="BJ45" s="60">
        <f t="shared" si="17"/>
        <v>1.4077038502545423</v>
      </c>
      <c r="BK45" s="60">
        <f t="shared" si="17"/>
        <v>0.412991983843085</v>
      </c>
      <c r="BL45" s="60">
        <f t="shared" si="17"/>
        <v>1.0352941176470589</v>
      </c>
      <c r="BM45" s="60">
        <f t="shared" si="17"/>
        <v>0.71590909090909083</v>
      </c>
      <c r="BN45" s="60">
        <f t="shared" si="17"/>
        <v>1.1746031746031746</v>
      </c>
      <c r="BO45" s="60">
        <f t="shared" ref="BL45:BO89" si="35">AY45/AX45</f>
        <v>1.4482844594594593</v>
      </c>
      <c r="BP45" s="76">
        <f t="shared" si="18"/>
        <v>100</v>
      </c>
      <c r="BQ45" s="60">
        <f t="shared" si="18"/>
        <v>168.83445898301977</v>
      </c>
      <c r="BR45" s="60">
        <f t="shared" si="18"/>
        <v>140.77038502545423</v>
      </c>
      <c r="BS45" s="60">
        <f t="shared" si="18"/>
        <v>41.299198384308497</v>
      </c>
      <c r="BT45" s="60">
        <f t="shared" si="18"/>
        <v>103.5294117647059</v>
      </c>
      <c r="BU45" s="60">
        <f t="shared" si="18"/>
        <v>71.590909090909079</v>
      </c>
      <c r="BV45" s="60">
        <f t="shared" si="18"/>
        <v>117.46031746031747</v>
      </c>
      <c r="BW45" s="60">
        <f t="shared" si="18"/>
        <v>144.82844594594593</v>
      </c>
      <c r="BX45" s="76">
        <f t="shared" si="19"/>
        <v>0</v>
      </c>
      <c r="BY45" s="60">
        <f t="shared" si="19"/>
        <v>68.834458983019772</v>
      </c>
      <c r="BZ45" s="60">
        <f t="shared" si="19"/>
        <v>40.770385025454232</v>
      </c>
      <c r="CA45" s="60">
        <f t="shared" si="19"/>
        <v>-58.700801615691503</v>
      </c>
      <c r="CB45" s="60">
        <f t="shared" si="9"/>
        <v>3.5294117647058982</v>
      </c>
      <c r="CC45" s="60">
        <f t="shared" si="9"/>
        <v>-28.409090909090921</v>
      </c>
      <c r="CD45" s="60">
        <f t="shared" si="9"/>
        <v>17.460317460317469</v>
      </c>
      <c r="CE45" s="61">
        <f t="shared" si="9"/>
        <v>44.82844594594593</v>
      </c>
      <c r="CG45" s="88" t="s">
        <v>42</v>
      </c>
      <c r="CH45" s="138">
        <f t="shared" si="20"/>
        <v>10.697398345625</v>
      </c>
      <c r="CI45" s="139">
        <f t="shared" si="29"/>
        <v>0.29393768142857141</v>
      </c>
      <c r="CJ45" s="139">
        <f t="shared" si="21"/>
        <v>1.0309220075752825</v>
      </c>
      <c r="CK45" s="139">
        <f t="shared" si="22"/>
        <v>103.09220075752825</v>
      </c>
      <c r="CL45" s="140">
        <f t="shared" si="23"/>
        <v>3.0922007575282464</v>
      </c>
    </row>
    <row r="46" spans="1:90" ht="48" x14ac:dyDescent="0.25">
      <c r="A46" s="37" t="s">
        <v>43</v>
      </c>
      <c r="B46" s="158">
        <v>25.782829370000002</v>
      </c>
      <c r="C46" s="60">
        <f t="shared" si="0"/>
        <v>29.649487860000001</v>
      </c>
      <c r="D46" s="159">
        <v>33.51614635</v>
      </c>
      <c r="E46" s="160">
        <v>6.3</v>
      </c>
      <c r="F46" s="160">
        <v>5.2</v>
      </c>
      <c r="G46" s="161">
        <v>4.9000000000000004</v>
      </c>
      <c r="H46" s="161">
        <v>8.1999999999999993</v>
      </c>
      <c r="I46" s="161">
        <v>8.5581139999999998</v>
      </c>
      <c r="J46" s="76">
        <f t="shared" si="24"/>
        <v>0</v>
      </c>
      <c r="K46" s="60">
        <f t="shared" si="32"/>
        <v>3.8666584899999989</v>
      </c>
      <c r="L46" s="60">
        <f t="shared" si="32"/>
        <v>7.7333169799999979</v>
      </c>
      <c r="M46" s="60">
        <f t="shared" si="32"/>
        <v>-19.482829370000001</v>
      </c>
      <c r="N46" s="60">
        <f t="shared" si="32"/>
        <v>-20.582829370000002</v>
      </c>
      <c r="O46" s="60">
        <f t="shared" si="32"/>
        <v>-20.882829370000003</v>
      </c>
      <c r="P46" s="60">
        <f t="shared" si="32"/>
        <v>-17.582829370000002</v>
      </c>
      <c r="Q46" s="61">
        <f t="shared" si="32"/>
        <v>-17.224715370000002</v>
      </c>
      <c r="R46" s="59">
        <f t="shared" si="11"/>
        <v>1</v>
      </c>
      <c r="S46" s="60">
        <f t="shared" si="11"/>
        <v>1.1499702935822516</v>
      </c>
      <c r="T46" s="60">
        <f t="shared" si="11"/>
        <v>1.2999405871645031</v>
      </c>
      <c r="U46" s="60">
        <f t="shared" si="11"/>
        <v>0.24434866746356626</v>
      </c>
      <c r="V46" s="60">
        <f t="shared" ref="V46:Y89" si="36">F46/$B46</f>
        <v>0.20168461441437216</v>
      </c>
      <c r="W46" s="60">
        <f t="shared" si="36"/>
        <v>0.19004896358277376</v>
      </c>
      <c r="X46" s="60">
        <f t="shared" si="36"/>
        <v>0.31804112273035606</v>
      </c>
      <c r="Y46" s="60">
        <f t="shared" si="36"/>
        <v>0.33193075427004615</v>
      </c>
      <c r="Z46" s="76">
        <f t="shared" si="13"/>
        <v>100</v>
      </c>
      <c r="AA46" s="60">
        <f t="shared" si="13"/>
        <v>114.99702935822515</v>
      </c>
      <c r="AB46" s="60">
        <f t="shared" si="13"/>
        <v>129.9940587164503</v>
      </c>
      <c r="AC46" s="60">
        <f t="shared" si="13"/>
        <v>24.434866746356626</v>
      </c>
      <c r="AD46" s="60">
        <f t="shared" si="13"/>
        <v>20.168461441437216</v>
      </c>
      <c r="AE46" s="60">
        <f t="shared" si="13"/>
        <v>19.004896358277374</v>
      </c>
      <c r="AF46" s="60">
        <f t="shared" si="13"/>
        <v>31.804112273035607</v>
      </c>
      <c r="AG46" s="77">
        <f t="shared" si="13"/>
        <v>33.193075427004615</v>
      </c>
      <c r="AH46" s="76">
        <f t="shared" si="34"/>
        <v>0</v>
      </c>
      <c r="AI46" s="60">
        <f t="shared" si="34"/>
        <v>14.997029358225149</v>
      </c>
      <c r="AJ46" s="60">
        <f t="shared" si="34"/>
        <v>29.994058716450297</v>
      </c>
      <c r="AK46" s="60">
        <f t="shared" si="33"/>
        <v>-75.565133253643381</v>
      </c>
      <c r="AL46" s="60">
        <f t="shared" si="33"/>
        <v>-79.831538558562784</v>
      </c>
      <c r="AM46" s="60">
        <f t="shared" si="33"/>
        <v>-80.995103641722622</v>
      </c>
      <c r="AN46" s="60">
        <f t="shared" si="33"/>
        <v>-68.195887726964401</v>
      </c>
      <c r="AO46" s="61">
        <f t="shared" si="33"/>
        <v>-66.806924572995385</v>
      </c>
      <c r="AQ46" s="37" t="s">
        <v>43</v>
      </c>
      <c r="AR46" s="158">
        <v>25.782829370000002</v>
      </c>
      <c r="AS46" s="60">
        <f t="shared" si="5"/>
        <v>29.649487860000001</v>
      </c>
      <c r="AT46" s="159">
        <v>33.51614635</v>
      </c>
      <c r="AU46" s="160">
        <v>6.3</v>
      </c>
      <c r="AV46" s="160">
        <v>5.2</v>
      </c>
      <c r="AW46" s="161">
        <v>4.9000000000000004</v>
      </c>
      <c r="AX46" s="161">
        <v>8.1999999999999993</v>
      </c>
      <c r="AY46" s="161">
        <v>8.5581139999999998</v>
      </c>
      <c r="AZ46" s="76">
        <v>0</v>
      </c>
      <c r="BA46" s="60">
        <f t="shared" si="27"/>
        <v>3.8666584899999989</v>
      </c>
      <c r="BB46" s="60">
        <f t="shared" si="15"/>
        <v>3.8666584899999989</v>
      </c>
      <c r="BC46" s="60">
        <f t="shared" si="15"/>
        <v>-27.216146349999999</v>
      </c>
      <c r="BD46" s="60">
        <f t="shared" si="15"/>
        <v>-1.0999999999999996</v>
      </c>
      <c r="BE46" s="60">
        <f t="shared" si="15"/>
        <v>-0.29999999999999982</v>
      </c>
      <c r="BF46" s="60">
        <f t="shared" si="15"/>
        <v>3.2999999999999989</v>
      </c>
      <c r="BG46" s="60">
        <f t="shared" si="15"/>
        <v>0.35811400000000049</v>
      </c>
      <c r="BH46" s="59">
        <f t="shared" si="16"/>
        <v>1</v>
      </c>
      <c r="BI46" s="60">
        <f t="shared" ref="BI46:BK89" si="37">AS46/AR46</f>
        <v>1.1499702935822516</v>
      </c>
      <c r="BJ46" s="60">
        <f t="shared" si="37"/>
        <v>1.130412319708783</v>
      </c>
      <c r="BK46" s="60">
        <f t="shared" si="37"/>
        <v>0.18796910403155581</v>
      </c>
      <c r="BL46" s="60">
        <f t="shared" si="35"/>
        <v>0.82539682539682546</v>
      </c>
      <c r="BM46" s="60">
        <f t="shared" si="35"/>
        <v>0.94230769230769229</v>
      </c>
      <c r="BN46" s="60">
        <f t="shared" si="35"/>
        <v>1.6734693877551017</v>
      </c>
      <c r="BO46" s="60">
        <f t="shared" si="35"/>
        <v>1.0436724390243903</v>
      </c>
      <c r="BP46" s="76">
        <f t="shared" si="18"/>
        <v>100</v>
      </c>
      <c r="BQ46" s="60">
        <f t="shared" si="18"/>
        <v>114.99702935822515</v>
      </c>
      <c r="BR46" s="60">
        <f t="shared" si="18"/>
        <v>113.0412319708783</v>
      </c>
      <c r="BS46" s="60">
        <f t="shared" si="18"/>
        <v>18.796910403155582</v>
      </c>
      <c r="BT46" s="60">
        <f t="shared" si="18"/>
        <v>82.539682539682545</v>
      </c>
      <c r="BU46" s="60">
        <f t="shared" si="18"/>
        <v>94.230769230769226</v>
      </c>
      <c r="BV46" s="60">
        <f t="shared" si="18"/>
        <v>167.34693877551018</v>
      </c>
      <c r="BW46" s="60">
        <f t="shared" si="18"/>
        <v>104.36724390243903</v>
      </c>
      <c r="BX46" s="76">
        <f t="shared" si="19"/>
        <v>0</v>
      </c>
      <c r="BY46" s="60">
        <f t="shared" si="19"/>
        <v>14.997029358225149</v>
      </c>
      <c r="BZ46" s="60">
        <f t="shared" si="19"/>
        <v>13.0412319708783</v>
      </c>
      <c r="CA46" s="60">
        <f t="shared" si="19"/>
        <v>-81.203089596844421</v>
      </c>
      <c r="CB46" s="60">
        <f t="shared" si="9"/>
        <v>-17.460317460317455</v>
      </c>
      <c r="CC46" s="60">
        <f t="shared" si="9"/>
        <v>-5.7692307692307736</v>
      </c>
      <c r="CD46" s="60">
        <f t="shared" si="9"/>
        <v>67.346938775510182</v>
      </c>
      <c r="CE46" s="61">
        <f t="shared" si="9"/>
        <v>4.3672439024390286</v>
      </c>
      <c r="CG46" s="88" t="s">
        <v>43</v>
      </c>
      <c r="CH46" s="138">
        <f t="shared" si="20"/>
        <v>15.263322197500003</v>
      </c>
      <c r="CI46" s="139">
        <f t="shared" si="29"/>
        <v>-2.4606736242857146</v>
      </c>
      <c r="CJ46" s="139">
        <f t="shared" si="21"/>
        <v>0.8542366753429963</v>
      </c>
      <c r="CK46" s="139">
        <f t="shared" si="22"/>
        <v>85.423667534299625</v>
      </c>
      <c r="CL46" s="140">
        <f t="shared" si="23"/>
        <v>-14.576332465700375</v>
      </c>
    </row>
    <row r="47" spans="1:90" ht="36" x14ac:dyDescent="0.25">
      <c r="A47" s="37" t="s">
        <v>44</v>
      </c>
      <c r="B47" s="158">
        <v>7.7064434999999998</v>
      </c>
      <c r="C47" s="60">
        <f t="shared" si="0"/>
        <v>6.8198724500000001</v>
      </c>
      <c r="D47" s="159">
        <v>5.9333014000000004</v>
      </c>
      <c r="E47" s="160">
        <v>2.2000000000000002</v>
      </c>
      <c r="F47" s="160">
        <v>2.9</v>
      </c>
      <c r="G47" s="161">
        <v>2.1</v>
      </c>
      <c r="H47" s="161">
        <v>2.6</v>
      </c>
      <c r="I47" s="161">
        <v>1.645683</v>
      </c>
      <c r="J47" s="76">
        <f t="shared" si="24"/>
        <v>0</v>
      </c>
      <c r="K47" s="60">
        <f t="shared" si="32"/>
        <v>-0.88657104999999969</v>
      </c>
      <c r="L47" s="60">
        <f t="shared" si="32"/>
        <v>-1.7731420999999994</v>
      </c>
      <c r="M47" s="60">
        <f t="shared" si="32"/>
        <v>-5.5064434999999996</v>
      </c>
      <c r="N47" s="60">
        <f t="shared" si="32"/>
        <v>-4.8064435000000003</v>
      </c>
      <c r="O47" s="60">
        <f t="shared" si="32"/>
        <v>-5.6064434999999992</v>
      </c>
      <c r="P47" s="60">
        <f t="shared" si="32"/>
        <v>-5.1064434999999992</v>
      </c>
      <c r="Q47" s="61">
        <f t="shared" si="32"/>
        <v>-6.0607604999999998</v>
      </c>
      <c r="R47" s="59">
        <f t="shared" ref="R47:U89" si="38">B47/$B47</f>
        <v>1</v>
      </c>
      <c r="S47" s="60">
        <f t="shared" si="38"/>
        <v>0.8849571725271197</v>
      </c>
      <c r="T47" s="60">
        <f t="shared" si="38"/>
        <v>0.76991434505423939</v>
      </c>
      <c r="U47" s="60">
        <f t="shared" si="38"/>
        <v>0.28547539471352773</v>
      </c>
      <c r="V47" s="60">
        <f t="shared" si="36"/>
        <v>0.37630847484965019</v>
      </c>
      <c r="W47" s="60">
        <f t="shared" si="36"/>
        <v>0.27249924040836737</v>
      </c>
      <c r="X47" s="60">
        <f t="shared" si="36"/>
        <v>0.33738001193416911</v>
      </c>
      <c r="Y47" s="60">
        <f t="shared" si="36"/>
        <v>0.21354636545379202</v>
      </c>
      <c r="Z47" s="76">
        <f t="shared" si="13"/>
        <v>100</v>
      </c>
      <c r="AA47" s="60">
        <f t="shared" si="13"/>
        <v>88.49571725271197</v>
      </c>
      <c r="AB47" s="60">
        <f t="shared" si="13"/>
        <v>76.991434505423939</v>
      </c>
      <c r="AC47" s="60">
        <f t="shared" si="13"/>
        <v>28.547539471352774</v>
      </c>
      <c r="AD47" s="60">
        <f t="shared" si="13"/>
        <v>37.630847484965017</v>
      </c>
      <c r="AE47" s="60">
        <f t="shared" si="13"/>
        <v>27.249924040836738</v>
      </c>
      <c r="AF47" s="60">
        <f t="shared" si="13"/>
        <v>33.738001193416913</v>
      </c>
      <c r="AG47" s="77">
        <f t="shared" si="13"/>
        <v>21.354636545379201</v>
      </c>
      <c r="AH47" s="76">
        <f t="shared" si="34"/>
        <v>0</v>
      </c>
      <c r="AI47" s="60">
        <f t="shared" si="34"/>
        <v>-11.50428274728803</v>
      </c>
      <c r="AJ47" s="60">
        <f t="shared" si="34"/>
        <v>-23.008565494576061</v>
      </c>
      <c r="AK47" s="60">
        <f t="shared" si="33"/>
        <v>-71.452460528647222</v>
      </c>
      <c r="AL47" s="60">
        <f t="shared" si="33"/>
        <v>-62.369152515034983</v>
      </c>
      <c r="AM47" s="60">
        <f t="shared" si="33"/>
        <v>-72.750075959163269</v>
      </c>
      <c r="AN47" s="60">
        <f t="shared" si="33"/>
        <v>-66.26199880658308</v>
      </c>
      <c r="AO47" s="61">
        <f t="shared" si="33"/>
        <v>-78.645363454620792</v>
      </c>
      <c r="AQ47" s="37" t="s">
        <v>44</v>
      </c>
      <c r="AR47" s="158">
        <v>7.7064434999999998</v>
      </c>
      <c r="AS47" s="60">
        <f t="shared" si="5"/>
        <v>6.8198724500000001</v>
      </c>
      <c r="AT47" s="159">
        <v>5.9333014000000004</v>
      </c>
      <c r="AU47" s="160">
        <v>2.2000000000000002</v>
      </c>
      <c r="AV47" s="160">
        <v>2.9</v>
      </c>
      <c r="AW47" s="161">
        <v>2.1</v>
      </c>
      <c r="AX47" s="161">
        <v>2.6</v>
      </c>
      <c r="AY47" s="161">
        <v>1.645683</v>
      </c>
      <c r="AZ47" s="76">
        <v>0</v>
      </c>
      <c r="BA47" s="60">
        <f t="shared" si="27"/>
        <v>-0.88657104999999969</v>
      </c>
      <c r="BB47" s="60">
        <f t="shared" si="15"/>
        <v>-0.88657104999999969</v>
      </c>
      <c r="BC47" s="60">
        <f t="shared" si="15"/>
        <v>-3.7333014000000002</v>
      </c>
      <c r="BD47" s="60">
        <f t="shared" si="15"/>
        <v>0.69999999999999973</v>
      </c>
      <c r="BE47" s="60">
        <f t="shared" si="15"/>
        <v>-0.79999999999999982</v>
      </c>
      <c r="BF47" s="60">
        <f t="shared" si="15"/>
        <v>0.5</v>
      </c>
      <c r="BG47" s="60">
        <f t="shared" si="15"/>
        <v>-0.95431700000000008</v>
      </c>
      <c r="BH47" s="59">
        <f t="shared" si="16"/>
        <v>1</v>
      </c>
      <c r="BI47" s="60">
        <f t="shared" si="37"/>
        <v>0.8849571725271197</v>
      </c>
      <c r="BJ47" s="60">
        <f t="shared" si="37"/>
        <v>0.87000181359696838</v>
      </c>
      <c r="BK47" s="60">
        <f t="shared" si="37"/>
        <v>0.37078851244603889</v>
      </c>
      <c r="BL47" s="60">
        <f t="shared" si="35"/>
        <v>1.3181818181818181</v>
      </c>
      <c r="BM47" s="60">
        <f t="shared" si="35"/>
        <v>0.72413793103448276</v>
      </c>
      <c r="BN47" s="60">
        <f t="shared" si="35"/>
        <v>1.2380952380952381</v>
      </c>
      <c r="BO47" s="60">
        <f t="shared" si="35"/>
        <v>0.63295499999999993</v>
      </c>
      <c r="BP47" s="76">
        <f t="shared" si="18"/>
        <v>100</v>
      </c>
      <c r="BQ47" s="60">
        <f t="shared" ref="BQ47:BW83" si="39">BI47*100</f>
        <v>88.49571725271197</v>
      </c>
      <c r="BR47" s="60">
        <f t="shared" si="39"/>
        <v>87.000181359696839</v>
      </c>
      <c r="BS47" s="60">
        <f t="shared" si="39"/>
        <v>37.078851244603889</v>
      </c>
      <c r="BT47" s="60">
        <f t="shared" si="39"/>
        <v>131.81818181818181</v>
      </c>
      <c r="BU47" s="60">
        <f t="shared" si="39"/>
        <v>72.41379310344827</v>
      </c>
      <c r="BV47" s="60">
        <f t="shared" si="39"/>
        <v>123.80952380952381</v>
      </c>
      <c r="BW47" s="60">
        <f t="shared" si="39"/>
        <v>63.29549999999999</v>
      </c>
      <c r="BX47" s="76">
        <f t="shared" si="19"/>
        <v>0</v>
      </c>
      <c r="BY47" s="60">
        <f t="shared" si="19"/>
        <v>-11.50428274728803</v>
      </c>
      <c r="BZ47" s="60">
        <f t="shared" si="19"/>
        <v>-12.999818640303161</v>
      </c>
      <c r="CA47" s="60">
        <f t="shared" si="19"/>
        <v>-62.921148755396111</v>
      </c>
      <c r="CB47" s="60">
        <f t="shared" si="9"/>
        <v>31.818181818181813</v>
      </c>
      <c r="CC47" s="60">
        <f t="shared" si="9"/>
        <v>-27.58620689655173</v>
      </c>
      <c r="CD47" s="60">
        <f t="shared" si="9"/>
        <v>23.80952380952381</v>
      </c>
      <c r="CE47" s="61">
        <f t="shared" si="9"/>
        <v>-36.70450000000001</v>
      </c>
      <c r="CG47" s="88" t="s">
        <v>44</v>
      </c>
      <c r="CH47" s="138">
        <f t="shared" si="20"/>
        <v>3.9881625437500006</v>
      </c>
      <c r="CI47" s="139">
        <f t="shared" si="29"/>
        <v>-0.86582292857142851</v>
      </c>
      <c r="CJ47" s="139">
        <f t="shared" si="21"/>
        <v>0.8020716557507146</v>
      </c>
      <c r="CK47" s="139">
        <f t="shared" si="22"/>
        <v>80.207165575071457</v>
      </c>
      <c r="CL47" s="140">
        <f t="shared" si="23"/>
        <v>-19.792834424928543</v>
      </c>
    </row>
    <row r="48" spans="1:90" ht="36" x14ac:dyDescent="0.25">
      <c r="A48" s="37" t="s">
        <v>45</v>
      </c>
      <c r="B48" s="158">
        <v>3.6856304900000003</v>
      </c>
      <c r="C48" s="60">
        <f t="shared" si="0"/>
        <v>3.5124304950000003</v>
      </c>
      <c r="D48" s="159">
        <v>3.3392305000000002</v>
      </c>
      <c r="E48" s="160">
        <v>5.5</v>
      </c>
      <c r="F48" s="160">
        <v>3.4</v>
      </c>
      <c r="G48" s="161">
        <v>1.6</v>
      </c>
      <c r="H48" s="161">
        <v>2.5</v>
      </c>
      <c r="I48" s="161">
        <v>3.309253</v>
      </c>
      <c r="J48" s="76">
        <f t="shared" si="24"/>
        <v>0</v>
      </c>
      <c r="K48" s="60">
        <f t="shared" si="32"/>
        <v>-0.17319999500000005</v>
      </c>
      <c r="L48" s="60">
        <f t="shared" si="32"/>
        <v>-0.3463999900000001</v>
      </c>
      <c r="M48" s="60">
        <f t="shared" si="32"/>
        <v>1.8143695099999997</v>
      </c>
      <c r="N48" s="60">
        <f t="shared" si="32"/>
        <v>-0.2856304900000004</v>
      </c>
      <c r="O48" s="60">
        <f t="shared" si="32"/>
        <v>-2.0856304900000002</v>
      </c>
      <c r="P48" s="60">
        <f t="shared" si="32"/>
        <v>-1.1856304900000003</v>
      </c>
      <c r="Q48" s="61">
        <f t="shared" si="32"/>
        <v>-0.37637749000000031</v>
      </c>
      <c r="R48" s="59">
        <f t="shared" si="38"/>
        <v>1</v>
      </c>
      <c r="S48" s="60">
        <f t="shared" si="38"/>
        <v>0.95300668488880447</v>
      </c>
      <c r="T48" s="60">
        <f t="shared" si="38"/>
        <v>0.90601336977760893</v>
      </c>
      <c r="U48" s="60">
        <f t="shared" si="38"/>
        <v>1.4922819894514165</v>
      </c>
      <c r="V48" s="60">
        <f t="shared" si="36"/>
        <v>0.92250159347905758</v>
      </c>
      <c r="W48" s="60">
        <f t="shared" si="36"/>
        <v>0.4341183969313212</v>
      </c>
      <c r="X48" s="60">
        <f t="shared" si="36"/>
        <v>0.67830999520518942</v>
      </c>
      <c r="Y48" s="60">
        <f t="shared" si="36"/>
        <v>0.89787975462510339</v>
      </c>
      <c r="Z48" s="76">
        <f t="shared" si="13"/>
        <v>100</v>
      </c>
      <c r="AA48" s="60">
        <f t="shared" si="13"/>
        <v>95.300668488880447</v>
      </c>
      <c r="AB48" s="60">
        <f t="shared" si="13"/>
        <v>90.601336977760894</v>
      </c>
      <c r="AC48" s="60">
        <f t="shared" si="13"/>
        <v>149.22819894514166</v>
      </c>
      <c r="AD48" s="60">
        <f t="shared" si="13"/>
        <v>92.250159347905765</v>
      </c>
      <c r="AE48" s="60">
        <f t="shared" si="13"/>
        <v>43.411839693132123</v>
      </c>
      <c r="AF48" s="60">
        <f t="shared" si="13"/>
        <v>67.830999520518944</v>
      </c>
      <c r="AG48" s="77">
        <f t="shared" si="13"/>
        <v>89.787975462510332</v>
      </c>
      <c r="AH48" s="76">
        <f t="shared" si="34"/>
        <v>0</v>
      </c>
      <c r="AI48" s="60">
        <f t="shared" si="34"/>
        <v>-4.6993315111195528</v>
      </c>
      <c r="AJ48" s="60">
        <f t="shared" si="34"/>
        <v>-9.3986630222391057</v>
      </c>
      <c r="AK48" s="60">
        <f t="shared" si="33"/>
        <v>49.228198945141656</v>
      </c>
      <c r="AL48" s="60">
        <f t="shared" si="33"/>
        <v>-7.7498406520942353</v>
      </c>
      <c r="AM48" s="60">
        <f t="shared" si="33"/>
        <v>-56.588160306867877</v>
      </c>
      <c r="AN48" s="60">
        <f t="shared" si="33"/>
        <v>-32.169000479481056</v>
      </c>
      <c r="AO48" s="61">
        <f t="shared" si="33"/>
        <v>-10.212024537489668</v>
      </c>
      <c r="AQ48" s="37" t="s">
        <v>45</v>
      </c>
      <c r="AR48" s="158">
        <v>3.6856304900000003</v>
      </c>
      <c r="AS48" s="60">
        <f t="shared" si="5"/>
        <v>3.5124304950000003</v>
      </c>
      <c r="AT48" s="159">
        <v>3.3392305000000002</v>
      </c>
      <c r="AU48" s="160">
        <v>5.5</v>
      </c>
      <c r="AV48" s="160">
        <v>3.4</v>
      </c>
      <c r="AW48" s="161">
        <v>1.6</v>
      </c>
      <c r="AX48" s="161">
        <v>2.5</v>
      </c>
      <c r="AY48" s="161">
        <v>3.309253</v>
      </c>
      <c r="AZ48" s="76">
        <v>0</v>
      </c>
      <c r="BA48" s="60">
        <f t="shared" si="27"/>
        <v>-0.17319999500000005</v>
      </c>
      <c r="BB48" s="60">
        <f t="shared" si="15"/>
        <v>-0.17319999500000005</v>
      </c>
      <c r="BC48" s="60">
        <f t="shared" si="15"/>
        <v>2.1607694999999998</v>
      </c>
      <c r="BD48" s="60">
        <f t="shared" si="15"/>
        <v>-2.1</v>
      </c>
      <c r="BE48" s="60">
        <f t="shared" si="15"/>
        <v>-1.7999999999999998</v>
      </c>
      <c r="BF48" s="60">
        <f t="shared" si="15"/>
        <v>0.89999999999999991</v>
      </c>
      <c r="BG48" s="60">
        <f t="shared" si="15"/>
        <v>0.809253</v>
      </c>
      <c r="BH48" s="59">
        <f t="shared" si="16"/>
        <v>1</v>
      </c>
      <c r="BI48" s="60">
        <f t="shared" si="37"/>
        <v>0.95300668488880447</v>
      </c>
      <c r="BJ48" s="60">
        <f t="shared" si="37"/>
        <v>0.95068941712966193</v>
      </c>
      <c r="BK48" s="60">
        <f t="shared" si="37"/>
        <v>1.6470860577010182</v>
      </c>
      <c r="BL48" s="60">
        <f t="shared" si="35"/>
        <v>0.61818181818181817</v>
      </c>
      <c r="BM48" s="60">
        <f t="shared" si="35"/>
        <v>0.4705882352941177</v>
      </c>
      <c r="BN48" s="60">
        <f t="shared" si="35"/>
        <v>1.5625</v>
      </c>
      <c r="BO48" s="60">
        <f t="shared" si="35"/>
        <v>1.3237011999999999</v>
      </c>
      <c r="BP48" s="76">
        <f t="shared" ref="BP48:BS89" si="40">BH48*100</f>
        <v>100</v>
      </c>
      <c r="BQ48" s="60">
        <f t="shared" si="39"/>
        <v>95.300668488880447</v>
      </c>
      <c r="BR48" s="60">
        <f t="shared" si="39"/>
        <v>95.068941712966193</v>
      </c>
      <c r="BS48" s="60">
        <f t="shared" si="39"/>
        <v>164.70860577010183</v>
      </c>
      <c r="BT48" s="60">
        <f t="shared" si="39"/>
        <v>61.818181818181813</v>
      </c>
      <c r="BU48" s="60">
        <f t="shared" si="39"/>
        <v>47.058823529411768</v>
      </c>
      <c r="BV48" s="60">
        <f t="shared" si="39"/>
        <v>156.25</v>
      </c>
      <c r="BW48" s="60">
        <f t="shared" si="39"/>
        <v>132.37011999999999</v>
      </c>
      <c r="BX48" s="76">
        <f t="shared" si="19"/>
        <v>0</v>
      </c>
      <c r="BY48" s="60">
        <f t="shared" si="19"/>
        <v>-4.6993315111195528</v>
      </c>
      <c r="BZ48" s="60">
        <f t="shared" si="19"/>
        <v>-4.9310582870338067</v>
      </c>
      <c r="CA48" s="60">
        <f t="shared" si="19"/>
        <v>64.708605770101826</v>
      </c>
      <c r="CB48" s="60">
        <f t="shared" si="9"/>
        <v>-38.181818181818187</v>
      </c>
      <c r="CC48" s="60">
        <f t="shared" si="9"/>
        <v>-52.941176470588232</v>
      </c>
      <c r="CD48" s="60">
        <f t="shared" si="9"/>
        <v>56.25</v>
      </c>
      <c r="CE48" s="61">
        <f t="shared" si="9"/>
        <v>32.370119999999986</v>
      </c>
      <c r="CG48" s="88" t="s">
        <v>45</v>
      </c>
      <c r="CH48" s="138">
        <f t="shared" si="20"/>
        <v>3.3558180606250003</v>
      </c>
      <c r="CI48" s="139">
        <f t="shared" si="29"/>
        <v>-5.3768212857142901E-2</v>
      </c>
      <c r="CJ48" s="139">
        <f t="shared" si="21"/>
        <v>0.98472935095667957</v>
      </c>
      <c r="CK48" s="139">
        <f t="shared" si="22"/>
        <v>98.472935095667964</v>
      </c>
      <c r="CL48" s="140">
        <f t="shared" si="23"/>
        <v>-1.5270649043320361</v>
      </c>
    </row>
    <row r="49" spans="1:90" ht="48" x14ac:dyDescent="0.25">
      <c r="A49" s="37" t="s">
        <v>46</v>
      </c>
      <c r="B49" s="158">
        <v>18.028942879999999</v>
      </c>
      <c r="C49" s="60">
        <f t="shared" si="0"/>
        <v>18.092798065</v>
      </c>
      <c r="D49" s="159">
        <v>18.156653250000002</v>
      </c>
      <c r="E49" s="160">
        <v>13.5</v>
      </c>
      <c r="F49" s="160">
        <v>18.7</v>
      </c>
      <c r="G49" s="161">
        <v>14.1</v>
      </c>
      <c r="H49" s="161">
        <v>15.7</v>
      </c>
      <c r="I49" s="161">
        <v>18.416148</v>
      </c>
      <c r="J49" s="76">
        <f t="shared" si="24"/>
        <v>0</v>
      </c>
      <c r="K49" s="60">
        <f t="shared" si="32"/>
        <v>6.3855185000001313E-2</v>
      </c>
      <c r="L49" s="60">
        <f t="shared" si="32"/>
        <v>0.12771037000000263</v>
      </c>
      <c r="M49" s="60">
        <f t="shared" si="32"/>
        <v>-4.5289428799999989</v>
      </c>
      <c r="N49" s="60">
        <f t="shared" si="32"/>
        <v>0.6710571200000004</v>
      </c>
      <c r="O49" s="60">
        <f t="shared" si="32"/>
        <v>-3.9289428799999992</v>
      </c>
      <c r="P49" s="60">
        <f t="shared" si="32"/>
        <v>-2.3289428799999996</v>
      </c>
      <c r="Q49" s="61">
        <f t="shared" si="32"/>
        <v>0.38720512000000085</v>
      </c>
      <c r="R49" s="59">
        <f t="shared" si="38"/>
        <v>1</v>
      </c>
      <c r="S49" s="60">
        <f t="shared" si="38"/>
        <v>1.0035418152592206</v>
      </c>
      <c r="T49" s="60">
        <f t="shared" si="38"/>
        <v>1.0070836305184412</v>
      </c>
      <c r="U49" s="60">
        <f t="shared" si="38"/>
        <v>0.74879598265164626</v>
      </c>
      <c r="V49" s="60">
        <f t="shared" si="36"/>
        <v>1.0372211018952433</v>
      </c>
      <c r="W49" s="60">
        <f t="shared" si="36"/>
        <v>0.78207580410283051</v>
      </c>
      <c r="X49" s="60">
        <f t="shared" si="36"/>
        <v>0.87082199463932186</v>
      </c>
      <c r="Y49" s="60">
        <f t="shared" si="36"/>
        <v>1.0214768620976407</v>
      </c>
      <c r="Z49" s="76">
        <f t="shared" ref="Z49:AG80" si="41">R49*100</f>
        <v>100</v>
      </c>
      <c r="AA49" s="60">
        <f t="shared" si="41"/>
        <v>100.35418152592206</v>
      </c>
      <c r="AB49" s="60">
        <f t="shared" si="41"/>
        <v>100.70836305184412</v>
      </c>
      <c r="AC49" s="60">
        <f t="shared" si="41"/>
        <v>74.879598265164631</v>
      </c>
      <c r="AD49" s="60">
        <f t="shared" si="41"/>
        <v>103.72211018952433</v>
      </c>
      <c r="AE49" s="60">
        <f t="shared" si="41"/>
        <v>78.207580410283057</v>
      </c>
      <c r="AF49" s="60">
        <f t="shared" si="41"/>
        <v>87.082199463932184</v>
      </c>
      <c r="AG49" s="77">
        <f t="shared" si="41"/>
        <v>102.14768620976406</v>
      </c>
      <c r="AH49" s="76">
        <f t="shared" si="34"/>
        <v>0</v>
      </c>
      <c r="AI49" s="60">
        <f t="shared" si="34"/>
        <v>0.35418152592205843</v>
      </c>
      <c r="AJ49" s="60">
        <f t="shared" si="34"/>
        <v>0.70836305184411685</v>
      </c>
      <c r="AK49" s="60">
        <f t="shared" si="33"/>
        <v>-25.120401734835369</v>
      </c>
      <c r="AL49" s="60">
        <f t="shared" si="33"/>
        <v>3.7221101895243294</v>
      </c>
      <c r="AM49" s="60">
        <f t="shared" si="33"/>
        <v>-21.792419589716943</v>
      </c>
      <c r="AN49" s="60">
        <f t="shared" si="33"/>
        <v>-12.917800536067816</v>
      </c>
      <c r="AO49" s="61">
        <f t="shared" si="33"/>
        <v>2.1476862097640605</v>
      </c>
      <c r="AQ49" s="37" t="s">
        <v>46</v>
      </c>
      <c r="AR49" s="158">
        <v>18.028942879999999</v>
      </c>
      <c r="AS49" s="60">
        <f t="shared" si="5"/>
        <v>18.092798065</v>
      </c>
      <c r="AT49" s="159">
        <v>18.156653250000002</v>
      </c>
      <c r="AU49" s="160">
        <v>13.5</v>
      </c>
      <c r="AV49" s="160">
        <v>18.7</v>
      </c>
      <c r="AW49" s="161">
        <v>14.1</v>
      </c>
      <c r="AX49" s="161">
        <v>15.7</v>
      </c>
      <c r="AY49" s="161">
        <v>18.416148</v>
      </c>
      <c r="AZ49" s="76">
        <v>0</v>
      </c>
      <c r="BA49" s="60">
        <f t="shared" si="27"/>
        <v>6.3855185000001313E-2</v>
      </c>
      <c r="BB49" s="60">
        <f t="shared" si="15"/>
        <v>6.3855185000001313E-2</v>
      </c>
      <c r="BC49" s="60">
        <f t="shared" si="15"/>
        <v>-4.6566532500000015</v>
      </c>
      <c r="BD49" s="60">
        <f t="shared" si="15"/>
        <v>5.1999999999999993</v>
      </c>
      <c r="BE49" s="60">
        <f t="shared" si="15"/>
        <v>-4.5999999999999996</v>
      </c>
      <c r="BF49" s="60">
        <f t="shared" si="15"/>
        <v>1.5999999999999996</v>
      </c>
      <c r="BG49" s="60">
        <f t="shared" si="15"/>
        <v>2.7161480000000005</v>
      </c>
      <c r="BH49" s="59">
        <f t="shared" si="16"/>
        <v>1</v>
      </c>
      <c r="BI49" s="60">
        <f t="shared" si="37"/>
        <v>1.0035418152592206</v>
      </c>
      <c r="BJ49" s="60">
        <f t="shared" si="37"/>
        <v>1.0035293150772255</v>
      </c>
      <c r="BK49" s="60">
        <f t="shared" si="37"/>
        <v>0.74352909724703797</v>
      </c>
      <c r="BL49" s="60">
        <f t="shared" si="35"/>
        <v>1.3851851851851851</v>
      </c>
      <c r="BM49" s="60">
        <f t="shared" si="35"/>
        <v>0.75401069518716579</v>
      </c>
      <c r="BN49" s="60">
        <f t="shared" si="35"/>
        <v>1.1134751773049645</v>
      </c>
      <c r="BO49" s="60">
        <f t="shared" si="35"/>
        <v>1.1730030573248409</v>
      </c>
      <c r="BP49" s="76">
        <f t="shared" si="40"/>
        <v>100</v>
      </c>
      <c r="BQ49" s="60">
        <f t="shared" si="39"/>
        <v>100.35418152592206</v>
      </c>
      <c r="BR49" s="60">
        <f t="shared" si="39"/>
        <v>100.35293150772256</v>
      </c>
      <c r="BS49" s="60">
        <f t="shared" si="39"/>
        <v>74.352909724703792</v>
      </c>
      <c r="BT49" s="60">
        <f t="shared" si="39"/>
        <v>138.5185185185185</v>
      </c>
      <c r="BU49" s="60">
        <f t="shared" si="39"/>
        <v>75.401069518716582</v>
      </c>
      <c r="BV49" s="60">
        <f t="shared" si="39"/>
        <v>111.34751773049645</v>
      </c>
      <c r="BW49" s="60">
        <f t="shared" si="39"/>
        <v>117.30030573248409</v>
      </c>
      <c r="BX49" s="76">
        <f t="shared" si="19"/>
        <v>0</v>
      </c>
      <c r="BY49" s="60">
        <f t="shared" si="19"/>
        <v>0.35418152592205843</v>
      </c>
      <c r="BZ49" s="60">
        <f t="shared" si="19"/>
        <v>0.35293150772255899</v>
      </c>
      <c r="CA49" s="60">
        <f t="shared" si="19"/>
        <v>-25.647090275296208</v>
      </c>
      <c r="CB49" s="60">
        <f t="shared" si="9"/>
        <v>38.518518518518505</v>
      </c>
      <c r="CC49" s="60">
        <f t="shared" si="9"/>
        <v>-24.598930481283418</v>
      </c>
      <c r="CD49" s="60">
        <f t="shared" si="9"/>
        <v>11.347517730496449</v>
      </c>
      <c r="CE49" s="61">
        <f t="shared" si="9"/>
        <v>17.300305732484091</v>
      </c>
      <c r="CG49" s="88" t="s">
        <v>46</v>
      </c>
      <c r="CH49" s="138">
        <f t="shared" si="20"/>
        <v>16.836817774375</v>
      </c>
      <c r="CI49" s="139">
        <f t="shared" si="29"/>
        <v>5.5315017142857262E-2</v>
      </c>
      <c r="CJ49" s="139">
        <f t="shared" si="21"/>
        <v>1.0030402528100326</v>
      </c>
      <c r="CK49" s="139">
        <f t="shared" si="22"/>
        <v>100.30402528100326</v>
      </c>
      <c r="CL49" s="140">
        <f t="shared" si="23"/>
        <v>0.30402528100326265</v>
      </c>
    </row>
    <row r="50" spans="1:90" ht="48" x14ac:dyDescent="0.25">
      <c r="A50" s="37" t="s">
        <v>47</v>
      </c>
      <c r="B50" s="158">
        <v>9.75997235</v>
      </c>
      <c r="C50" s="60">
        <f t="shared" si="0"/>
        <v>11.012688050000001</v>
      </c>
      <c r="D50" s="159">
        <v>12.265403750000001</v>
      </c>
      <c r="E50" s="160">
        <v>4.4000000000000004</v>
      </c>
      <c r="F50" s="160">
        <v>4.5999999999999996</v>
      </c>
      <c r="G50" s="161">
        <v>6.4</v>
      </c>
      <c r="H50" s="161">
        <v>5.8</v>
      </c>
      <c r="I50" s="161">
        <v>4.9151749999999996</v>
      </c>
      <c r="J50" s="76">
        <f t="shared" si="24"/>
        <v>0</v>
      </c>
      <c r="K50" s="60">
        <f t="shared" si="32"/>
        <v>1.2527157000000013</v>
      </c>
      <c r="L50" s="60">
        <f t="shared" si="32"/>
        <v>2.5054314000000009</v>
      </c>
      <c r="M50" s="60">
        <f t="shared" si="32"/>
        <v>-5.3599723499999996</v>
      </c>
      <c r="N50" s="60">
        <f t="shared" si="32"/>
        <v>-5.1599723500000003</v>
      </c>
      <c r="O50" s="60">
        <f t="shared" si="32"/>
        <v>-3.3599723499999996</v>
      </c>
      <c r="P50" s="60">
        <f t="shared" si="32"/>
        <v>-3.9599723500000001</v>
      </c>
      <c r="Q50" s="61">
        <f t="shared" si="32"/>
        <v>-4.8447973500000003</v>
      </c>
      <c r="R50" s="59">
        <f t="shared" si="38"/>
        <v>1</v>
      </c>
      <c r="S50" s="60">
        <f t="shared" si="38"/>
        <v>1.1283523820638695</v>
      </c>
      <c r="T50" s="60">
        <f t="shared" si="38"/>
        <v>1.2567047641277387</v>
      </c>
      <c r="U50" s="60">
        <f t="shared" si="38"/>
        <v>0.45082094930320171</v>
      </c>
      <c r="V50" s="60">
        <f t="shared" si="36"/>
        <v>0.47131281063516534</v>
      </c>
      <c r="W50" s="60">
        <f t="shared" si="36"/>
        <v>0.65573956262283883</v>
      </c>
      <c r="X50" s="60">
        <f t="shared" si="36"/>
        <v>0.59426397862694769</v>
      </c>
      <c r="Y50" s="60">
        <f t="shared" si="36"/>
        <v>0.50360542261167363</v>
      </c>
      <c r="Z50" s="76">
        <f t="shared" si="41"/>
        <v>100</v>
      </c>
      <c r="AA50" s="60">
        <f t="shared" si="41"/>
        <v>112.83523820638695</v>
      </c>
      <c r="AB50" s="60">
        <f t="shared" si="41"/>
        <v>125.67047641277387</v>
      </c>
      <c r="AC50" s="60">
        <f t="shared" si="41"/>
        <v>45.082094930320174</v>
      </c>
      <c r="AD50" s="60">
        <f t="shared" si="41"/>
        <v>47.131281063516532</v>
      </c>
      <c r="AE50" s="60">
        <f t="shared" si="41"/>
        <v>65.573956262283886</v>
      </c>
      <c r="AF50" s="60">
        <f t="shared" si="41"/>
        <v>59.42639786269477</v>
      </c>
      <c r="AG50" s="77">
        <f t="shared" si="41"/>
        <v>50.36054226116736</v>
      </c>
      <c r="AH50" s="76">
        <f t="shared" si="34"/>
        <v>0</v>
      </c>
      <c r="AI50" s="60">
        <f t="shared" si="34"/>
        <v>12.835238206386947</v>
      </c>
      <c r="AJ50" s="60">
        <f t="shared" si="34"/>
        <v>25.670476412773866</v>
      </c>
      <c r="AK50" s="60">
        <f t="shared" si="33"/>
        <v>-54.917905069679826</v>
      </c>
      <c r="AL50" s="60">
        <f t="shared" si="33"/>
        <v>-52.868718936483468</v>
      </c>
      <c r="AM50" s="60">
        <f t="shared" si="33"/>
        <v>-34.426043737716114</v>
      </c>
      <c r="AN50" s="60">
        <f t="shared" si="33"/>
        <v>-40.57360213730523</v>
      </c>
      <c r="AO50" s="61">
        <f t="shared" si="33"/>
        <v>-49.63945773883264</v>
      </c>
      <c r="AQ50" s="37" t="s">
        <v>47</v>
      </c>
      <c r="AR50" s="158">
        <v>9.75997235</v>
      </c>
      <c r="AS50" s="60">
        <f t="shared" si="5"/>
        <v>11.012688050000001</v>
      </c>
      <c r="AT50" s="159">
        <v>12.265403750000001</v>
      </c>
      <c r="AU50" s="160">
        <v>4.4000000000000004</v>
      </c>
      <c r="AV50" s="160">
        <v>4.5999999999999996</v>
      </c>
      <c r="AW50" s="161">
        <v>6.4</v>
      </c>
      <c r="AX50" s="161">
        <v>5.8</v>
      </c>
      <c r="AY50" s="161">
        <v>4.9151749999999996</v>
      </c>
      <c r="AZ50" s="76">
        <v>0</v>
      </c>
      <c r="BA50" s="60">
        <f t="shared" si="27"/>
        <v>1.2527157000000013</v>
      </c>
      <c r="BB50" s="60">
        <f t="shared" si="15"/>
        <v>1.2527156999999995</v>
      </c>
      <c r="BC50" s="60">
        <f t="shared" si="15"/>
        <v>-7.8654037500000005</v>
      </c>
      <c r="BD50" s="60">
        <f t="shared" si="15"/>
        <v>0.19999999999999929</v>
      </c>
      <c r="BE50" s="60">
        <f t="shared" si="15"/>
        <v>1.8000000000000007</v>
      </c>
      <c r="BF50" s="60">
        <f t="shared" si="15"/>
        <v>-0.60000000000000053</v>
      </c>
      <c r="BG50" s="60">
        <f t="shared" si="15"/>
        <v>-0.88482500000000019</v>
      </c>
      <c r="BH50" s="59">
        <f t="shared" si="16"/>
        <v>1</v>
      </c>
      <c r="BI50" s="60">
        <f t="shared" si="37"/>
        <v>1.1283523820638695</v>
      </c>
      <c r="BJ50" s="60">
        <f t="shared" si="37"/>
        <v>1.1137520371332046</v>
      </c>
      <c r="BK50" s="60">
        <f t="shared" si="37"/>
        <v>0.35873258554574694</v>
      </c>
      <c r="BL50" s="60">
        <f t="shared" si="35"/>
        <v>1.0454545454545452</v>
      </c>
      <c r="BM50" s="60">
        <f t="shared" si="35"/>
        <v>1.3913043478260871</v>
      </c>
      <c r="BN50" s="60">
        <f t="shared" si="35"/>
        <v>0.90624999999999989</v>
      </c>
      <c r="BO50" s="60">
        <f t="shared" si="35"/>
        <v>0.84744396551724133</v>
      </c>
      <c r="BP50" s="76">
        <f t="shared" si="40"/>
        <v>100</v>
      </c>
      <c r="BQ50" s="60">
        <f t="shared" si="39"/>
        <v>112.83523820638695</v>
      </c>
      <c r="BR50" s="60">
        <f t="shared" si="39"/>
        <v>111.37520371332046</v>
      </c>
      <c r="BS50" s="60">
        <f t="shared" si="39"/>
        <v>35.873258554574697</v>
      </c>
      <c r="BT50" s="60">
        <f t="shared" si="39"/>
        <v>104.54545454545452</v>
      </c>
      <c r="BU50" s="60">
        <f t="shared" si="39"/>
        <v>139.13043478260872</v>
      </c>
      <c r="BV50" s="60">
        <f t="shared" si="39"/>
        <v>90.624999999999986</v>
      </c>
      <c r="BW50" s="60">
        <f t="shared" si="39"/>
        <v>84.744396551724137</v>
      </c>
      <c r="BX50" s="76">
        <f t="shared" si="19"/>
        <v>0</v>
      </c>
      <c r="BY50" s="60">
        <f t="shared" si="19"/>
        <v>12.835238206386947</v>
      </c>
      <c r="BZ50" s="60">
        <f t="shared" si="19"/>
        <v>11.37520371332046</v>
      </c>
      <c r="CA50" s="60">
        <f t="shared" si="19"/>
        <v>-64.126741445425296</v>
      </c>
      <c r="CB50" s="60">
        <f t="shared" si="9"/>
        <v>4.5454545454545183</v>
      </c>
      <c r="CC50" s="60">
        <f t="shared" si="9"/>
        <v>39.130434782608717</v>
      </c>
      <c r="CD50" s="60">
        <f t="shared" si="9"/>
        <v>-9.3750000000000142</v>
      </c>
      <c r="CE50" s="61">
        <f t="shared" si="9"/>
        <v>-15.255603448275863</v>
      </c>
      <c r="CG50" s="88" t="s">
        <v>47</v>
      </c>
      <c r="CH50" s="138">
        <f t="shared" si="20"/>
        <v>7.3941548937499988</v>
      </c>
      <c r="CI50" s="139">
        <f t="shared" si="29"/>
        <v>-0.69211390714285714</v>
      </c>
      <c r="CJ50" s="139">
        <f t="shared" si="21"/>
        <v>0.90665379848298822</v>
      </c>
      <c r="CK50" s="139">
        <f t="shared" si="22"/>
        <v>90.665379848298826</v>
      </c>
      <c r="CL50" s="140">
        <f t="shared" si="23"/>
        <v>-9.3346201517011735</v>
      </c>
    </row>
    <row r="51" spans="1:90" ht="48" x14ac:dyDescent="0.25">
      <c r="A51" s="37" t="s">
        <v>48</v>
      </c>
      <c r="B51" s="158">
        <v>8.7951909499999985</v>
      </c>
      <c r="C51" s="60">
        <f t="shared" si="0"/>
        <v>9.1187625249999993</v>
      </c>
      <c r="D51" s="159">
        <v>9.4423341000000001</v>
      </c>
      <c r="E51" s="160">
        <v>4.7</v>
      </c>
      <c r="F51" s="160">
        <v>8.5</v>
      </c>
      <c r="G51" s="161">
        <v>7.7</v>
      </c>
      <c r="H51" s="161">
        <v>6.9</v>
      </c>
      <c r="I51" s="161">
        <v>10.329370000000001</v>
      </c>
      <c r="J51" s="76">
        <f t="shared" si="24"/>
        <v>0</v>
      </c>
      <c r="K51" s="60">
        <f t="shared" si="32"/>
        <v>0.32357157500000078</v>
      </c>
      <c r="L51" s="60">
        <f t="shared" si="32"/>
        <v>0.64714315000000155</v>
      </c>
      <c r="M51" s="60">
        <f t="shared" si="32"/>
        <v>-4.0951909499999983</v>
      </c>
      <c r="N51" s="60">
        <f t="shared" si="32"/>
        <v>-0.29519094999999851</v>
      </c>
      <c r="O51" s="60">
        <f t="shared" si="32"/>
        <v>-1.0951909499999983</v>
      </c>
      <c r="P51" s="60">
        <f t="shared" si="32"/>
        <v>-1.8951909499999982</v>
      </c>
      <c r="Q51" s="61">
        <f t="shared" si="32"/>
        <v>1.5341790500000023</v>
      </c>
      <c r="R51" s="59">
        <f t="shared" si="38"/>
        <v>1</v>
      </c>
      <c r="S51" s="60">
        <f t="shared" si="38"/>
        <v>1.0367896020495155</v>
      </c>
      <c r="T51" s="60">
        <f t="shared" si="38"/>
        <v>1.0735792040990311</v>
      </c>
      <c r="U51" s="60">
        <f t="shared" si="38"/>
        <v>0.5343829402589606</v>
      </c>
      <c r="V51" s="60">
        <f t="shared" si="36"/>
        <v>0.96643723238322654</v>
      </c>
      <c r="W51" s="60">
        <f t="shared" si="36"/>
        <v>0.8754784340412759</v>
      </c>
      <c r="X51" s="60">
        <f t="shared" si="36"/>
        <v>0.78451963569932515</v>
      </c>
      <c r="Y51" s="60">
        <f t="shared" si="36"/>
        <v>1.1744338535367447</v>
      </c>
      <c r="Z51" s="76">
        <f t="shared" si="41"/>
        <v>100</v>
      </c>
      <c r="AA51" s="60">
        <f t="shared" si="41"/>
        <v>103.67896020495155</v>
      </c>
      <c r="AB51" s="60">
        <f t="shared" si="41"/>
        <v>107.3579204099031</v>
      </c>
      <c r="AC51" s="60">
        <f t="shared" si="41"/>
        <v>53.438294025896063</v>
      </c>
      <c r="AD51" s="60">
        <f t="shared" si="41"/>
        <v>96.64372323832265</v>
      </c>
      <c r="AE51" s="60">
        <f t="shared" si="41"/>
        <v>87.54784340412759</v>
      </c>
      <c r="AF51" s="60">
        <f t="shared" si="41"/>
        <v>78.451963569932516</v>
      </c>
      <c r="AG51" s="77">
        <f t="shared" si="41"/>
        <v>117.44338535367447</v>
      </c>
      <c r="AH51" s="76">
        <f t="shared" si="34"/>
        <v>0</v>
      </c>
      <c r="AI51" s="60">
        <f t="shared" si="34"/>
        <v>3.6789602049515508</v>
      </c>
      <c r="AJ51" s="60">
        <f t="shared" si="34"/>
        <v>7.3579204099031017</v>
      </c>
      <c r="AK51" s="60">
        <f t="shared" si="33"/>
        <v>-46.561705974103937</v>
      </c>
      <c r="AL51" s="60">
        <f t="shared" si="33"/>
        <v>-3.3562767616773499</v>
      </c>
      <c r="AM51" s="60">
        <f t="shared" si="33"/>
        <v>-12.45215659587241</v>
      </c>
      <c r="AN51" s="60">
        <f t="shared" si="33"/>
        <v>-21.548036430067484</v>
      </c>
      <c r="AO51" s="61">
        <f t="shared" si="33"/>
        <v>17.443385353674472</v>
      </c>
      <c r="AQ51" s="37" t="s">
        <v>48</v>
      </c>
      <c r="AR51" s="158">
        <v>8.7951909499999985</v>
      </c>
      <c r="AS51" s="60">
        <f t="shared" si="5"/>
        <v>9.1187625249999993</v>
      </c>
      <c r="AT51" s="159">
        <v>9.4423341000000001</v>
      </c>
      <c r="AU51" s="160">
        <v>4.7</v>
      </c>
      <c r="AV51" s="160">
        <v>8.5</v>
      </c>
      <c r="AW51" s="161">
        <v>7.7</v>
      </c>
      <c r="AX51" s="161">
        <v>6.9</v>
      </c>
      <c r="AY51" s="161">
        <v>10.329370000000001</v>
      </c>
      <c r="AZ51" s="76">
        <v>0</v>
      </c>
      <c r="BA51" s="60">
        <f t="shared" si="27"/>
        <v>0.32357157500000078</v>
      </c>
      <c r="BB51" s="60">
        <f t="shared" si="15"/>
        <v>0.32357157500000078</v>
      </c>
      <c r="BC51" s="60">
        <f t="shared" si="15"/>
        <v>-4.7423340999999999</v>
      </c>
      <c r="BD51" s="60">
        <f t="shared" si="15"/>
        <v>3.8</v>
      </c>
      <c r="BE51" s="60">
        <f t="shared" si="15"/>
        <v>-0.79999999999999982</v>
      </c>
      <c r="BF51" s="60">
        <f t="shared" si="15"/>
        <v>-0.79999999999999982</v>
      </c>
      <c r="BG51" s="60">
        <f t="shared" si="15"/>
        <v>3.4293700000000005</v>
      </c>
      <c r="BH51" s="59">
        <f t="shared" si="16"/>
        <v>1</v>
      </c>
      <c r="BI51" s="60">
        <f t="shared" si="37"/>
        <v>1.0367896020495155</v>
      </c>
      <c r="BJ51" s="60">
        <f t="shared" si="37"/>
        <v>1.035484154139654</v>
      </c>
      <c r="BK51" s="60">
        <f t="shared" si="37"/>
        <v>0.49775828203325279</v>
      </c>
      <c r="BL51" s="60">
        <f t="shared" si="35"/>
        <v>1.8085106382978722</v>
      </c>
      <c r="BM51" s="60">
        <f t="shared" si="35"/>
        <v>0.90588235294117647</v>
      </c>
      <c r="BN51" s="60">
        <f t="shared" si="35"/>
        <v>0.89610389610389618</v>
      </c>
      <c r="BO51" s="60">
        <f t="shared" si="35"/>
        <v>1.4970101449275364</v>
      </c>
      <c r="BP51" s="76">
        <f t="shared" si="40"/>
        <v>100</v>
      </c>
      <c r="BQ51" s="60">
        <f t="shared" si="39"/>
        <v>103.67896020495155</v>
      </c>
      <c r="BR51" s="60">
        <f t="shared" si="39"/>
        <v>103.5484154139654</v>
      </c>
      <c r="BS51" s="60">
        <f t="shared" si="39"/>
        <v>49.775828203325275</v>
      </c>
      <c r="BT51" s="60">
        <f t="shared" si="39"/>
        <v>180.85106382978722</v>
      </c>
      <c r="BU51" s="60">
        <f t="shared" si="39"/>
        <v>90.588235294117652</v>
      </c>
      <c r="BV51" s="60">
        <f t="shared" si="39"/>
        <v>89.610389610389618</v>
      </c>
      <c r="BW51" s="60">
        <f t="shared" si="39"/>
        <v>149.70101449275364</v>
      </c>
      <c r="BX51" s="76">
        <f t="shared" si="19"/>
        <v>0</v>
      </c>
      <c r="BY51" s="60">
        <f t="shared" si="19"/>
        <v>3.6789602049515508</v>
      </c>
      <c r="BZ51" s="60">
        <f t="shared" si="19"/>
        <v>3.5484154139654009</v>
      </c>
      <c r="CA51" s="60">
        <f t="shared" si="19"/>
        <v>-50.224171796674725</v>
      </c>
      <c r="CB51" s="60">
        <f t="shared" si="9"/>
        <v>80.851063829787222</v>
      </c>
      <c r="CC51" s="60">
        <f t="shared" si="9"/>
        <v>-9.4117647058823479</v>
      </c>
      <c r="CD51" s="60">
        <f t="shared" si="9"/>
        <v>-10.389610389610382</v>
      </c>
      <c r="CE51" s="61">
        <f t="shared" si="9"/>
        <v>49.701014492753643</v>
      </c>
      <c r="CG51" s="88" t="s">
        <v>48</v>
      </c>
      <c r="CH51" s="138">
        <f t="shared" si="20"/>
        <v>8.1857071968750006</v>
      </c>
      <c r="CI51" s="139">
        <f t="shared" si="29"/>
        <v>0.21916843571428604</v>
      </c>
      <c r="CJ51" s="139">
        <f t="shared" si="21"/>
        <v>1.0232352872282384</v>
      </c>
      <c r="CK51" s="139">
        <f t="shared" si="22"/>
        <v>102.32352872282384</v>
      </c>
      <c r="CL51" s="140">
        <f t="shared" si="23"/>
        <v>2.3235287228238377</v>
      </c>
    </row>
    <row r="52" spans="1:90" ht="24" x14ac:dyDescent="0.25">
      <c r="A52" s="37" t="s">
        <v>49</v>
      </c>
      <c r="B52" s="158">
        <v>9.405868980000001</v>
      </c>
      <c r="C52" s="60">
        <f t="shared" si="0"/>
        <v>11.36216194</v>
      </c>
      <c r="D52" s="159">
        <v>13.318454900000001</v>
      </c>
      <c r="E52" s="160">
        <v>3.2</v>
      </c>
      <c r="F52" s="160">
        <v>3.7</v>
      </c>
      <c r="G52" s="161">
        <v>4.3</v>
      </c>
      <c r="H52" s="161">
        <v>4.8</v>
      </c>
      <c r="I52" s="161">
        <v>6.1407790000000002</v>
      </c>
      <c r="J52" s="76">
        <f t="shared" si="24"/>
        <v>0</v>
      </c>
      <c r="K52" s="60">
        <f t="shared" si="32"/>
        <v>1.956292959999999</v>
      </c>
      <c r="L52" s="60">
        <f t="shared" si="32"/>
        <v>3.9125859199999997</v>
      </c>
      <c r="M52" s="60">
        <f t="shared" si="32"/>
        <v>-6.2058689800000009</v>
      </c>
      <c r="N52" s="60">
        <f t="shared" si="32"/>
        <v>-5.7058689800000009</v>
      </c>
      <c r="O52" s="60">
        <f t="shared" si="32"/>
        <v>-5.1058689800000012</v>
      </c>
      <c r="P52" s="60">
        <f t="shared" si="32"/>
        <v>-4.6058689800000012</v>
      </c>
      <c r="Q52" s="61">
        <f t="shared" si="32"/>
        <v>-3.2650899800000008</v>
      </c>
      <c r="R52" s="59">
        <f t="shared" si="38"/>
        <v>1</v>
      </c>
      <c r="S52" s="60">
        <f t="shared" si="38"/>
        <v>1.2079864140314656</v>
      </c>
      <c r="T52" s="60">
        <f t="shared" si="38"/>
        <v>1.4159728280629313</v>
      </c>
      <c r="U52" s="60">
        <f t="shared" si="38"/>
        <v>0.34021311659818587</v>
      </c>
      <c r="V52" s="60">
        <f t="shared" si="36"/>
        <v>0.39337141606665244</v>
      </c>
      <c r="W52" s="60">
        <f t="shared" si="36"/>
        <v>0.45716137542881224</v>
      </c>
      <c r="X52" s="60">
        <f t="shared" si="36"/>
        <v>0.51031967489727881</v>
      </c>
      <c r="Y52" s="60">
        <f t="shared" si="36"/>
        <v>0.65286673810334106</v>
      </c>
      <c r="Z52" s="76">
        <f t="shared" si="41"/>
        <v>100</v>
      </c>
      <c r="AA52" s="60">
        <f t="shared" si="41"/>
        <v>120.79864140314656</v>
      </c>
      <c r="AB52" s="60">
        <f t="shared" si="41"/>
        <v>141.59728280629312</v>
      </c>
      <c r="AC52" s="60">
        <f t="shared" si="41"/>
        <v>34.021311659818586</v>
      </c>
      <c r="AD52" s="60">
        <f t="shared" si="41"/>
        <v>39.337141606665242</v>
      </c>
      <c r="AE52" s="60">
        <f t="shared" si="41"/>
        <v>45.716137542881228</v>
      </c>
      <c r="AF52" s="60">
        <f t="shared" si="41"/>
        <v>51.031967489727883</v>
      </c>
      <c r="AG52" s="77">
        <f t="shared" si="41"/>
        <v>65.286673810334108</v>
      </c>
      <c r="AH52" s="76">
        <f t="shared" si="34"/>
        <v>0</v>
      </c>
      <c r="AI52" s="60">
        <f t="shared" si="34"/>
        <v>20.798641403146561</v>
      </c>
      <c r="AJ52" s="60">
        <f t="shared" si="34"/>
        <v>41.597282806293123</v>
      </c>
      <c r="AK52" s="60">
        <f t="shared" si="33"/>
        <v>-65.978688340181407</v>
      </c>
      <c r="AL52" s="60">
        <f t="shared" si="33"/>
        <v>-60.662858393334758</v>
      </c>
      <c r="AM52" s="60">
        <f t="shared" si="33"/>
        <v>-54.283862457118772</v>
      </c>
      <c r="AN52" s="60">
        <f t="shared" si="33"/>
        <v>-48.968032510272117</v>
      </c>
      <c r="AO52" s="61">
        <f t="shared" si="33"/>
        <v>-34.713326189665892</v>
      </c>
      <c r="AQ52" s="37" t="s">
        <v>49</v>
      </c>
      <c r="AR52" s="158">
        <v>9.405868980000001</v>
      </c>
      <c r="AS52" s="60">
        <f t="shared" si="5"/>
        <v>11.36216194</v>
      </c>
      <c r="AT52" s="159">
        <v>13.318454900000001</v>
      </c>
      <c r="AU52" s="160">
        <v>3.2</v>
      </c>
      <c r="AV52" s="160">
        <v>3.7</v>
      </c>
      <c r="AW52" s="161">
        <v>4.3</v>
      </c>
      <c r="AX52" s="161">
        <v>4.8</v>
      </c>
      <c r="AY52" s="161">
        <v>6.1407790000000002</v>
      </c>
      <c r="AZ52" s="76">
        <v>0</v>
      </c>
      <c r="BA52" s="60">
        <f t="shared" si="27"/>
        <v>1.956292959999999</v>
      </c>
      <c r="BB52" s="60">
        <f t="shared" si="15"/>
        <v>1.9562929600000007</v>
      </c>
      <c r="BC52" s="60">
        <f t="shared" si="15"/>
        <v>-10.1184549</v>
      </c>
      <c r="BD52" s="60">
        <f t="shared" si="15"/>
        <v>0.5</v>
      </c>
      <c r="BE52" s="60">
        <f t="shared" si="15"/>
        <v>0.59999999999999964</v>
      </c>
      <c r="BF52" s="60">
        <f t="shared" si="15"/>
        <v>0.5</v>
      </c>
      <c r="BG52" s="60">
        <f t="shared" si="15"/>
        <v>1.3407790000000004</v>
      </c>
      <c r="BH52" s="59">
        <f t="shared" si="16"/>
        <v>1</v>
      </c>
      <c r="BI52" s="60">
        <f t="shared" si="37"/>
        <v>1.2079864140314656</v>
      </c>
      <c r="BJ52" s="60">
        <f t="shared" si="37"/>
        <v>1.1721761202076302</v>
      </c>
      <c r="BK52" s="60">
        <f t="shared" si="37"/>
        <v>0.24026811098035103</v>
      </c>
      <c r="BL52" s="60">
        <f t="shared" si="35"/>
        <v>1.15625</v>
      </c>
      <c r="BM52" s="60">
        <f t="shared" si="35"/>
        <v>1.1621621621621621</v>
      </c>
      <c r="BN52" s="60">
        <f t="shared" si="35"/>
        <v>1.1162790697674418</v>
      </c>
      <c r="BO52" s="60">
        <f t="shared" si="35"/>
        <v>1.2793289583333334</v>
      </c>
      <c r="BP52" s="76">
        <f t="shared" si="40"/>
        <v>100</v>
      </c>
      <c r="BQ52" s="60">
        <f t="shared" si="39"/>
        <v>120.79864140314656</v>
      </c>
      <c r="BR52" s="60">
        <f t="shared" si="39"/>
        <v>117.21761202076301</v>
      </c>
      <c r="BS52" s="60">
        <f t="shared" si="39"/>
        <v>24.026811098035104</v>
      </c>
      <c r="BT52" s="60">
        <f t="shared" si="39"/>
        <v>115.625</v>
      </c>
      <c r="BU52" s="60">
        <f t="shared" si="39"/>
        <v>116.21621621621621</v>
      </c>
      <c r="BV52" s="60">
        <f t="shared" si="39"/>
        <v>111.62790697674419</v>
      </c>
      <c r="BW52" s="60">
        <f t="shared" si="39"/>
        <v>127.93289583333333</v>
      </c>
      <c r="BX52" s="76">
        <f t="shared" si="19"/>
        <v>0</v>
      </c>
      <c r="BY52" s="60">
        <f t="shared" si="19"/>
        <v>20.798641403146561</v>
      </c>
      <c r="BZ52" s="60">
        <f t="shared" si="19"/>
        <v>17.217612020763013</v>
      </c>
      <c r="CA52" s="60">
        <f t="shared" si="19"/>
        <v>-75.973188901964903</v>
      </c>
      <c r="CB52" s="60">
        <f t="shared" si="9"/>
        <v>15.625</v>
      </c>
      <c r="CC52" s="60">
        <f t="shared" si="9"/>
        <v>16.21621621621621</v>
      </c>
      <c r="CD52" s="60">
        <f t="shared" si="9"/>
        <v>11.627906976744185</v>
      </c>
      <c r="CE52" s="61">
        <f t="shared" si="9"/>
        <v>27.932895833333333</v>
      </c>
      <c r="CG52" s="88" t="s">
        <v>49</v>
      </c>
      <c r="CH52" s="138">
        <f t="shared" si="20"/>
        <v>7.0284081025000003</v>
      </c>
      <c r="CI52" s="139">
        <f t="shared" si="29"/>
        <v>-0.46644142571428582</v>
      </c>
      <c r="CJ52" s="139">
        <f t="shared" si="21"/>
        <v>0.94090627150145567</v>
      </c>
      <c r="CK52" s="139">
        <f t="shared" si="22"/>
        <v>94.090627150145565</v>
      </c>
      <c r="CL52" s="140">
        <f t="shared" si="23"/>
        <v>-5.9093728498544351</v>
      </c>
    </row>
    <row r="53" spans="1:90" ht="24" x14ac:dyDescent="0.25">
      <c r="A53" s="37" t="s">
        <v>50</v>
      </c>
      <c r="B53" s="158">
        <v>13.477015849999999</v>
      </c>
      <c r="C53" s="60">
        <f t="shared" si="0"/>
        <v>11.339395024999998</v>
      </c>
      <c r="D53" s="159">
        <v>9.2017741999999991</v>
      </c>
      <c r="E53" s="160">
        <v>2.4</v>
      </c>
      <c r="F53" s="160">
        <v>2.8</v>
      </c>
      <c r="G53" s="161">
        <v>2.5</v>
      </c>
      <c r="H53" s="161">
        <v>5.3</v>
      </c>
      <c r="I53" s="161">
        <v>5.0616979999999998</v>
      </c>
      <c r="J53" s="76">
        <f t="shared" si="24"/>
        <v>0</v>
      </c>
      <c r="K53" s="60">
        <f t="shared" si="32"/>
        <v>-2.1376208250000008</v>
      </c>
      <c r="L53" s="60">
        <f t="shared" si="32"/>
        <v>-4.2752416499999999</v>
      </c>
      <c r="M53" s="60">
        <f t="shared" si="32"/>
        <v>-11.077015849999999</v>
      </c>
      <c r="N53" s="60">
        <f t="shared" si="32"/>
        <v>-10.67701585</v>
      </c>
      <c r="O53" s="60">
        <f t="shared" si="32"/>
        <v>-10.977015849999999</v>
      </c>
      <c r="P53" s="60">
        <f t="shared" si="32"/>
        <v>-8.1770158500000001</v>
      </c>
      <c r="Q53" s="61">
        <f t="shared" si="32"/>
        <v>-8.4153178499999992</v>
      </c>
      <c r="R53" s="59">
        <f t="shared" si="38"/>
        <v>1</v>
      </c>
      <c r="S53" s="60">
        <f t="shared" si="38"/>
        <v>0.84138767448284923</v>
      </c>
      <c r="T53" s="60">
        <f t="shared" si="38"/>
        <v>0.68277534896569847</v>
      </c>
      <c r="U53" s="60">
        <f t="shared" si="38"/>
        <v>0.17808096589869338</v>
      </c>
      <c r="V53" s="60">
        <f t="shared" si="36"/>
        <v>0.20776112688180892</v>
      </c>
      <c r="W53" s="60">
        <f t="shared" si="36"/>
        <v>0.18550100614447226</v>
      </c>
      <c r="X53" s="60">
        <f t="shared" si="36"/>
        <v>0.39326213302628121</v>
      </c>
      <c r="Y53" s="60">
        <f t="shared" si="36"/>
        <v>0.37558002871978519</v>
      </c>
      <c r="Z53" s="76">
        <f t="shared" si="41"/>
        <v>100</v>
      </c>
      <c r="AA53" s="60">
        <f t="shared" si="41"/>
        <v>84.138767448284923</v>
      </c>
      <c r="AB53" s="60">
        <f t="shared" si="41"/>
        <v>68.277534896569847</v>
      </c>
      <c r="AC53" s="60">
        <f t="shared" si="41"/>
        <v>17.808096589869336</v>
      </c>
      <c r="AD53" s="60">
        <f t="shared" si="41"/>
        <v>20.776112688180891</v>
      </c>
      <c r="AE53" s="60">
        <f t="shared" si="41"/>
        <v>18.550100614447228</v>
      </c>
      <c r="AF53" s="60">
        <f t="shared" si="41"/>
        <v>39.326213302628119</v>
      </c>
      <c r="AG53" s="77">
        <f t="shared" si="41"/>
        <v>37.558002871978516</v>
      </c>
      <c r="AH53" s="76">
        <f t="shared" si="34"/>
        <v>0</v>
      </c>
      <c r="AI53" s="60">
        <f t="shared" si="34"/>
        <v>-15.861232551715077</v>
      </c>
      <c r="AJ53" s="60">
        <f t="shared" si="34"/>
        <v>-31.722465103430153</v>
      </c>
      <c r="AK53" s="60">
        <f t="shared" si="33"/>
        <v>-82.191903410130664</v>
      </c>
      <c r="AL53" s="60">
        <f t="shared" si="33"/>
        <v>-79.223887311819112</v>
      </c>
      <c r="AM53" s="60">
        <f t="shared" si="33"/>
        <v>-81.449899385552769</v>
      </c>
      <c r="AN53" s="60">
        <f t="shared" si="33"/>
        <v>-60.673786697371881</v>
      </c>
      <c r="AO53" s="61">
        <f t="shared" si="33"/>
        <v>-62.441997128021484</v>
      </c>
      <c r="AQ53" s="37" t="s">
        <v>50</v>
      </c>
      <c r="AR53" s="158">
        <v>13.477015849999999</v>
      </c>
      <c r="AS53" s="60">
        <f t="shared" si="5"/>
        <v>11.339395024999998</v>
      </c>
      <c r="AT53" s="159">
        <v>9.2017741999999991</v>
      </c>
      <c r="AU53" s="160">
        <v>2.4</v>
      </c>
      <c r="AV53" s="160">
        <v>2.8</v>
      </c>
      <c r="AW53" s="161">
        <v>2.5</v>
      </c>
      <c r="AX53" s="161">
        <v>5.3</v>
      </c>
      <c r="AY53" s="161">
        <v>5.0616979999999998</v>
      </c>
      <c r="AZ53" s="76">
        <v>0</v>
      </c>
      <c r="BA53" s="60">
        <f t="shared" si="27"/>
        <v>-2.1376208250000008</v>
      </c>
      <c r="BB53" s="60">
        <f t="shared" si="15"/>
        <v>-2.1376208249999991</v>
      </c>
      <c r="BC53" s="60">
        <f t="shared" si="15"/>
        <v>-6.8017741999999988</v>
      </c>
      <c r="BD53" s="60">
        <f t="shared" si="15"/>
        <v>0.39999999999999991</v>
      </c>
      <c r="BE53" s="60">
        <f t="shared" si="15"/>
        <v>-0.29999999999999982</v>
      </c>
      <c r="BF53" s="60">
        <f t="shared" si="15"/>
        <v>2.8</v>
      </c>
      <c r="BG53" s="60">
        <f t="shared" si="15"/>
        <v>-0.23830200000000001</v>
      </c>
      <c r="BH53" s="59">
        <f t="shared" si="16"/>
        <v>1</v>
      </c>
      <c r="BI53" s="60">
        <f t="shared" si="37"/>
        <v>0.84138767448284923</v>
      </c>
      <c r="BJ53" s="60">
        <f t="shared" si="37"/>
        <v>0.81148722482220792</v>
      </c>
      <c r="BK53" s="60">
        <f t="shared" si="37"/>
        <v>0.26081926678878953</v>
      </c>
      <c r="BL53" s="60">
        <f t="shared" si="35"/>
        <v>1.1666666666666667</v>
      </c>
      <c r="BM53" s="60">
        <f t="shared" si="35"/>
        <v>0.8928571428571429</v>
      </c>
      <c r="BN53" s="60">
        <f t="shared" si="35"/>
        <v>2.12</v>
      </c>
      <c r="BO53" s="60">
        <f t="shared" si="35"/>
        <v>0.95503735849056604</v>
      </c>
      <c r="BP53" s="76">
        <f t="shared" si="40"/>
        <v>100</v>
      </c>
      <c r="BQ53" s="60">
        <f t="shared" si="39"/>
        <v>84.138767448284923</v>
      </c>
      <c r="BR53" s="60">
        <f t="shared" si="39"/>
        <v>81.148722482220791</v>
      </c>
      <c r="BS53" s="60">
        <f t="shared" si="39"/>
        <v>26.081926678878954</v>
      </c>
      <c r="BT53" s="60">
        <f t="shared" si="39"/>
        <v>116.66666666666667</v>
      </c>
      <c r="BU53" s="60">
        <f t="shared" si="39"/>
        <v>89.285714285714292</v>
      </c>
      <c r="BV53" s="60">
        <f t="shared" si="39"/>
        <v>212</v>
      </c>
      <c r="BW53" s="60">
        <f t="shared" si="39"/>
        <v>95.503735849056596</v>
      </c>
      <c r="BX53" s="76">
        <f t="shared" si="19"/>
        <v>0</v>
      </c>
      <c r="BY53" s="60">
        <f t="shared" si="19"/>
        <v>-15.861232551715077</v>
      </c>
      <c r="BZ53" s="60">
        <f t="shared" si="19"/>
        <v>-18.851277517779209</v>
      </c>
      <c r="CA53" s="60">
        <f t="shared" si="19"/>
        <v>-73.918073321121042</v>
      </c>
      <c r="CB53" s="60">
        <f t="shared" si="9"/>
        <v>16.666666666666671</v>
      </c>
      <c r="CC53" s="60">
        <f t="shared" si="9"/>
        <v>-10.714285714285708</v>
      </c>
      <c r="CD53" s="60">
        <f t="shared" si="9"/>
        <v>112</v>
      </c>
      <c r="CE53" s="61">
        <f t="shared" si="9"/>
        <v>-4.4962641509434036</v>
      </c>
      <c r="CG53" s="88" t="s">
        <v>50</v>
      </c>
      <c r="CH53" s="138">
        <f t="shared" si="20"/>
        <v>6.509985384374998</v>
      </c>
      <c r="CI53" s="139">
        <f t="shared" si="29"/>
        <v>-1.2021882642857142</v>
      </c>
      <c r="CJ53" s="139">
        <f t="shared" si="21"/>
        <v>0.869447199548807</v>
      </c>
      <c r="CK53" s="139">
        <f t="shared" si="22"/>
        <v>86.944719954880696</v>
      </c>
      <c r="CL53" s="140">
        <f t="shared" si="23"/>
        <v>-13.055280045119304</v>
      </c>
    </row>
    <row r="54" spans="1:90" ht="36" x14ac:dyDescent="0.25">
      <c r="A54" s="37" t="s">
        <v>51</v>
      </c>
      <c r="B54" s="158">
        <v>32.727438159999998</v>
      </c>
      <c r="C54" s="60">
        <f t="shared" si="0"/>
        <v>37.236929700000005</v>
      </c>
      <c r="D54" s="159">
        <v>41.746421240000004</v>
      </c>
      <c r="E54" s="160">
        <v>12.4</v>
      </c>
      <c r="F54" s="160">
        <v>11.9</v>
      </c>
      <c r="G54" s="161">
        <v>7.2</v>
      </c>
      <c r="H54" s="161">
        <v>9.6</v>
      </c>
      <c r="I54" s="161">
        <v>14.914720000000001</v>
      </c>
      <c r="J54" s="76">
        <f t="shared" si="24"/>
        <v>0</v>
      </c>
      <c r="K54" s="60">
        <f t="shared" si="32"/>
        <v>4.5094915400000062</v>
      </c>
      <c r="L54" s="60">
        <f t="shared" si="32"/>
        <v>9.0189830800000053</v>
      </c>
      <c r="M54" s="60">
        <f t="shared" si="32"/>
        <v>-20.32743816</v>
      </c>
      <c r="N54" s="60">
        <f t="shared" si="32"/>
        <v>-20.82743816</v>
      </c>
      <c r="O54" s="60">
        <f t="shared" si="32"/>
        <v>-25.527438159999999</v>
      </c>
      <c r="P54" s="60">
        <f t="shared" si="32"/>
        <v>-23.127438159999997</v>
      </c>
      <c r="Q54" s="61">
        <f t="shared" si="32"/>
        <v>-17.812718159999996</v>
      </c>
      <c r="R54" s="59">
        <f t="shared" si="38"/>
        <v>1</v>
      </c>
      <c r="S54" s="60">
        <f t="shared" si="38"/>
        <v>1.1377893227680613</v>
      </c>
      <c r="T54" s="60">
        <f t="shared" si="38"/>
        <v>1.2755786455361224</v>
      </c>
      <c r="U54" s="60">
        <f t="shared" si="38"/>
        <v>0.37888697365733565</v>
      </c>
      <c r="V54" s="60">
        <f t="shared" si="36"/>
        <v>0.3636092731066366</v>
      </c>
      <c r="W54" s="60">
        <f t="shared" si="36"/>
        <v>0.21999888793006586</v>
      </c>
      <c r="X54" s="60">
        <f t="shared" si="36"/>
        <v>0.29333185057342109</v>
      </c>
      <c r="Y54" s="60">
        <f t="shared" si="36"/>
        <v>0.45572525191504332</v>
      </c>
      <c r="Z54" s="76">
        <f t="shared" si="41"/>
        <v>100</v>
      </c>
      <c r="AA54" s="60">
        <f t="shared" si="41"/>
        <v>113.77893227680613</v>
      </c>
      <c r="AB54" s="60">
        <f t="shared" si="41"/>
        <v>127.55786455361225</v>
      </c>
      <c r="AC54" s="60">
        <f t="shared" si="41"/>
        <v>37.888697365733563</v>
      </c>
      <c r="AD54" s="60">
        <f t="shared" si="41"/>
        <v>36.360927310663662</v>
      </c>
      <c r="AE54" s="60">
        <f t="shared" si="41"/>
        <v>21.999888793006587</v>
      </c>
      <c r="AF54" s="60">
        <f t="shared" si="41"/>
        <v>29.33318505734211</v>
      </c>
      <c r="AG54" s="77">
        <f t="shared" si="41"/>
        <v>45.572525191504333</v>
      </c>
      <c r="AH54" s="76">
        <f t="shared" si="34"/>
        <v>0</v>
      </c>
      <c r="AI54" s="60">
        <f t="shared" si="34"/>
        <v>13.778932276806131</v>
      </c>
      <c r="AJ54" s="60">
        <f t="shared" si="34"/>
        <v>27.557864553612248</v>
      </c>
      <c r="AK54" s="60">
        <f t="shared" si="33"/>
        <v>-62.111302634266437</v>
      </c>
      <c r="AL54" s="60">
        <f t="shared" si="33"/>
        <v>-63.639072689336338</v>
      </c>
      <c r="AM54" s="60">
        <f t="shared" si="33"/>
        <v>-78.000111206993409</v>
      </c>
      <c r="AN54" s="60">
        <f t="shared" si="33"/>
        <v>-70.666814942657894</v>
      </c>
      <c r="AO54" s="61">
        <f t="shared" si="33"/>
        <v>-54.427474808495667</v>
      </c>
      <c r="AQ54" s="37" t="s">
        <v>51</v>
      </c>
      <c r="AR54" s="158">
        <v>32.727438159999998</v>
      </c>
      <c r="AS54" s="60">
        <f t="shared" si="5"/>
        <v>37.236929700000005</v>
      </c>
      <c r="AT54" s="159">
        <v>41.746421240000004</v>
      </c>
      <c r="AU54" s="160">
        <v>12.4</v>
      </c>
      <c r="AV54" s="160">
        <v>11.9</v>
      </c>
      <c r="AW54" s="161">
        <v>7.2</v>
      </c>
      <c r="AX54" s="161">
        <v>9.6</v>
      </c>
      <c r="AY54" s="161">
        <v>14.914720000000001</v>
      </c>
      <c r="AZ54" s="76">
        <v>0</v>
      </c>
      <c r="BA54" s="60">
        <f t="shared" si="27"/>
        <v>4.5094915400000062</v>
      </c>
      <c r="BB54" s="60">
        <f t="shared" si="15"/>
        <v>4.5094915399999991</v>
      </c>
      <c r="BC54" s="60">
        <f t="shared" si="15"/>
        <v>-29.346421240000005</v>
      </c>
      <c r="BD54" s="60">
        <f t="shared" si="15"/>
        <v>-0.5</v>
      </c>
      <c r="BE54" s="60">
        <f t="shared" si="15"/>
        <v>-4.7</v>
      </c>
      <c r="BF54" s="60">
        <f t="shared" ref="BD54:BG89" si="42">AX54-AW54</f>
        <v>2.3999999999999995</v>
      </c>
      <c r="BG54" s="60">
        <f t="shared" si="42"/>
        <v>5.3147200000000012</v>
      </c>
      <c r="BH54" s="59">
        <f t="shared" si="16"/>
        <v>1</v>
      </c>
      <c r="BI54" s="60">
        <f t="shared" si="37"/>
        <v>1.1377893227680613</v>
      </c>
      <c r="BJ54" s="60">
        <f t="shared" si="37"/>
        <v>1.1211026681396883</v>
      </c>
      <c r="BK54" s="60">
        <f t="shared" si="37"/>
        <v>0.29703144920405156</v>
      </c>
      <c r="BL54" s="60">
        <f t="shared" si="35"/>
        <v>0.95967741935483875</v>
      </c>
      <c r="BM54" s="60">
        <f t="shared" si="35"/>
        <v>0.60504201680672265</v>
      </c>
      <c r="BN54" s="60">
        <f t="shared" si="35"/>
        <v>1.3333333333333333</v>
      </c>
      <c r="BO54" s="60">
        <f t="shared" si="35"/>
        <v>1.5536166666666669</v>
      </c>
      <c r="BP54" s="76">
        <f t="shared" si="40"/>
        <v>100</v>
      </c>
      <c r="BQ54" s="60">
        <f t="shared" si="39"/>
        <v>113.77893227680613</v>
      </c>
      <c r="BR54" s="60">
        <f t="shared" si="39"/>
        <v>112.11026681396883</v>
      </c>
      <c r="BS54" s="60">
        <f t="shared" si="39"/>
        <v>29.703144920405155</v>
      </c>
      <c r="BT54" s="60">
        <f t="shared" si="39"/>
        <v>95.967741935483872</v>
      </c>
      <c r="BU54" s="60">
        <f t="shared" si="39"/>
        <v>60.504201680672267</v>
      </c>
      <c r="BV54" s="60">
        <f t="shared" si="39"/>
        <v>133.33333333333331</v>
      </c>
      <c r="BW54" s="60">
        <f t="shared" si="39"/>
        <v>155.36166666666668</v>
      </c>
      <c r="BX54" s="76">
        <f t="shared" si="19"/>
        <v>0</v>
      </c>
      <c r="BY54" s="60">
        <f t="shared" si="19"/>
        <v>13.778932276806131</v>
      </c>
      <c r="BZ54" s="60">
        <f t="shared" si="19"/>
        <v>12.110266813968835</v>
      </c>
      <c r="CA54" s="60">
        <f t="shared" si="19"/>
        <v>-70.296855079594849</v>
      </c>
      <c r="CB54" s="60">
        <f t="shared" si="9"/>
        <v>-4.0322580645161281</v>
      </c>
      <c r="CC54" s="60">
        <f t="shared" si="9"/>
        <v>-39.495798319327733</v>
      </c>
      <c r="CD54" s="60">
        <f t="shared" si="9"/>
        <v>33.333333333333314</v>
      </c>
      <c r="CE54" s="61">
        <f t="shared" si="9"/>
        <v>55.361666666666679</v>
      </c>
      <c r="CG54" s="88" t="s">
        <v>51</v>
      </c>
      <c r="CH54" s="138">
        <f t="shared" si="20"/>
        <v>20.965688637499998</v>
      </c>
      <c r="CI54" s="139">
        <f t="shared" si="29"/>
        <v>-2.5446740228571421</v>
      </c>
      <c r="CJ54" s="139">
        <f t="shared" si="21"/>
        <v>0.8938060687431828</v>
      </c>
      <c r="CK54" s="139">
        <f t="shared" si="22"/>
        <v>89.380606874318275</v>
      </c>
      <c r="CL54" s="140">
        <f t="shared" si="23"/>
        <v>-10.619393125681725</v>
      </c>
    </row>
    <row r="55" spans="1:90" ht="36" x14ac:dyDescent="0.25">
      <c r="A55" s="37" t="s">
        <v>52</v>
      </c>
      <c r="B55" s="158">
        <v>9.5495234399999998</v>
      </c>
      <c r="C55" s="60">
        <f t="shared" si="0"/>
        <v>12.332757369999999</v>
      </c>
      <c r="D55" s="159">
        <v>15.115991300000001</v>
      </c>
      <c r="E55" s="160">
        <v>5.4</v>
      </c>
      <c r="F55" s="160">
        <v>6.5</v>
      </c>
      <c r="G55" s="161">
        <v>4.5</v>
      </c>
      <c r="H55" s="161">
        <v>6.9</v>
      </c>
      <c r="I55" s="161">
        <v>7.6683719999999997</v>
      </c>
      <c r="J55" s="76">
        <f t="shared" si="24"/>
        <v>0</v>
      </c>
      <c r="K55" s="60">
        <f t="shared" si="32"/>
        <v>2.7832339299999997</v>
      </c>
      <c r="L55" s="60">
        <f t="shared" si="32"/>
        <v>5.5664678600000013</v>
      </c>
      <c r="M55" s="60">
        <f t="shared" si="32"/>
        <v>-4.1495234399999994</v>
      </c>
      <c r="N55" s="60">
        <f t="shared" si="32"/>
        <v>-3.0495234399999998</v>
      </c>
      <c r="O55" s="60">
        <f t="shared" si="32"/>
        <v>-5.0495234399999998</v>
      </c>
      <c r="P55" s="60">
        <f t="shared" si="32"/>
        <v>-2.6495234399999994</v>
      </c>
      <c r="Q55" s="61">
        <f t="shared" si="32"/>
        <v>-1.88115144</v>
      </c>
      <c r="R55" s="59">
        <f t="shared" si="38"/>
        <v>1</v>
      </c>
      <c r="S55" s="60">
        <f t="shared" si="38"/>
        <v>1.291452651798507</v>
      </c>
      <c r="T55" s="60">
        <f t="shared" si="38"/>
        <v>1.582905303597014</v>
      </c>
      <c r="U55" s="60">
        <f t="shared" si="38"/>
        <v>0.56547324418107303</v>
      </c>
      <c r="V55" s="60">
        <f t="shared" si="36"/>
        <v>0.6806622383661064</v>
      </c>
      <c r="W55" s="60">
        <f t="shared" si="36"/>
        <v>0.47122770348422749</v>
      </c>
      <c r="X55" s="60">
        <f t="shared" si="36"/>
        <v>0.72254914534248216</v>
      </c>
      <c r="Y55" s="60">
        <f t="shared" si="36"/>
        <v>0.80301096156061169</v>
      </c>
      <c r="Z55" s="76">
        <f t="shared" si="41"/>
        <v>100</v>
      </c>
      <c r="AA55" s="60">
        <f t="shared" si="41"/>
        <v>129.1452651798507</v>
      </c>
      <c r="AB55" s="60">
        <f t="shared" si="41"/>
        <v>158.29053035970139</v>
      </c>
      <c r="AC55" s="60">
        <f t="shared" si="41"/>
        <v>56.547324418107301</v>
      </c>
      <c r="AD55" s="60">
        <f t="shared" si="41"/>
        <v>68.066223836610646</v>
      </c>
      <c r="AE55" s="60">
        <f t="shared" si="41"/>
        <v>47.122770348422748</v>
      </c>
      <c r="AF55" s="60">
        <f t="shared" si="41"/>
        <v>72.254914534248215</v>
      </c>
      <c r="AG55" s="77">
        <f t="shared" si="41"/>
        <v>80.301096156061163</v>
      </c>
      <c r="AH55" s="76">
        <f t="shared" si="34"/>
        <v>0</v>
      </c>
      <c r="AI55" s="60">
        <f t="shared" si="34"/>
        <v>29.145265179850696</v>
      </c>
      <c r="AJ55" s="60">
        <f t="shared" si="34"/>
        <v>58.290530359701393</v>
      </c>
      <c r="AK55" s="60">
        <f t="shared" si="33"/>
        <v>-43.452675581892699</v>
      </c>
      <c r="AL55" s="60">
        <f t="shared" si="33"/>
        <v>-31.933776163389354</v>
      </c>
      <c r="AM55" s="60">
        <f t="shared" si="33"/>
        <v>-52.877229651577252</v>
      </c>
      <c r="AN55" s="60">
        <f t="shared" si="33"/>
        <v>-27.745085465751785</v>
      </c>
      <c r="AO55" s="61">
        <f t="shared" si="33"/>
        <v>-19.698903843938837</v>
      </c>
      <c r="AQ55" s="37" t="s">
        <v>52</v>
      </c>
      <c r="AR55" s="158">
        <v>9.5495234399999998</v>
      </c>
      <c r="AS55" s="60">
        <f t="shared" si="5"/>
        <v>12.332757369999999</v>
      </c>
      <c r="AT55" s="159">
        <v>15.115991300000001</v>
      </c>
      <c r="AU55" s="160">
        <v>5.4</v>
      </c>
      <c r="AV55" s="160">
        <v>6.5</v>
      </c>
      <c r="AW55" s="161">
        <v>4.5</v>
      </c>
      <c r="AX55" s="161">
        <v>6.9</v>
      </c>
      <c r="AY55" s="161">
        <v>7.6683719999999997</v>
      </c>
      <c r="AZ55" s="76">
        <v>0</v>
      </c>
      <c r="BA55" s="60">
        <f t="shared" si="27"/>
        <v>2.7832339299999997</v>
      </c>
      <c r="BB55" s="60">
        <f t="shared" si="27"/>
        <v>2.7832339300000015</v>
      </c>
      <c r="BC55" s="60">
        <f t="shared" si="27"/>
        <v>-9.7159913000000007</v>
      </c>
      <c r="BD55" s="60">
        <f t="shared" si="42"/>
        <v>1.0999999999999996</v>
      </c>
      <c r="BE55" s="60">
        <f t="shared" si="42"/>
        <v>-2</v>
      </c>
      <c r="BF55" s="60">
        <f t="shared" si="42"/>
        <v>2.4000000000000004</v>
      </c>
      <c r="BG55" s="60">
        <f t="shared" si="42"/>
        <v>0.76837199999999939</v>
      </c>
      <c r="BH55" s="59">
        <f t="shared" si="16"/>
        <v>1</v>
      </c>
      <c r="BI55" s="60">
        <f t="shared" si="37"/>
        <v>1.291452651798507</v>
      </c>
      <c r="BJ55" s="60">
        <f t="shared" si="37"/>
        <v>1.2256781550547931</v>
      </c>
      <c r="BK55" s="60">
        <f t="shared" si="37"/>
        <v>0.35723756998986894</v>
      </c>
      <c r="BL55" s="60">
        <f t="shared" si="35"/>
        <v>1.2037037037037037</v>
      </c>
      <c r="BM55" s="60">
        <f t="shared" si="35"/>
        <v>0.69230769230769229</v>
      </c>
      <c r="BN55" s="60">
        <f t="shared" si="35"/>
        <v>1.5333333333333334</v>
      </c>
      <c r="BO55" s="60">
        <f t="shared" si="35"/>
        <v>1.1113582608695651</v>
      </c>
      <c r="BP55" s="76">
        <f t="shared" si="40"/>
        <v>100</v>
      </c>
      <c r="BQ55" s="60">
        <f t="shared" si="39"/>
        <v>129.1452651798507</v>
      </c>
      <c r="BR55" s="60">
        <f t="shared" si="39"/>
        <v>122.5678155054793</v>
      </c>
      <c r="BS55" s="60">
        <f t="shared" si="39"/>
        <v>35.723756998986893</v>
      </c>
      <c r="BT55" s="60">
        <f t="shared" si="39"/>
        <v>120.37037037037037</v>
      </c>
      <c r="BU55" s="60">
        <f t="shared" si="39"/>
        <v>69.230769230769226</v>
      </c>
      <c r="BV55" s="60">
        <f t="shared" si="39"/>
        <v>153.33333333333334</v>
      </c>
      <c r="BW55" s="60">
        <f t="shared" si="39"/>
        <v>111.13582608695651</v>
      </c>
      <c r="BX55" s="76">
        <f t="shared" si="19"/>
        <v>0</v>
      </c>
      <c r="BY55" s="60">
        <f t="shared" si="19"/>
        <v>29.145265179850696</v>
      </c>
      <c r="BZ55" s="60">
        <f t="shared" si="19"/>
        <v>22.567815505479302</v>
      </c>
      <c r="CA55" s="60">
        <f t="shared" si="19"/>
        <v>-64.276243001013114</v>
      </c>
      <c r="CB55" s="60">
        <f t="shared" si="9"/>
        <v>20.370370370370367</v>
      </c>
      <c r="CC55" s="60">
        <f t="shared" si="9"/>
        <v>-30.769230769230774</v>
      </c>
      <c r="CD55" s="60">
        <f t="shared" si="9"/>
        <v>53.333333333333343</v>
      </c>
      <c r="CE55" s="61">
        <f t="shared" si="9"/>
        <v>11.135826086956513</v>
      </c>
      <c r="CG55" s="88" t="s">
        <v>52</v>
      </c>
      <c r="CH55" s="138">
        <f t="shared" si="20"/>
        <v>8.4958305137500005</v>
      </c>
      <c r="CI55" s="139">
        <f t="shared" si="29"/>
        <v>-0.26873592000000002</v>
      </c>
      <c r="CJ55" s="139">
        <f t="shared" si="21"/>
        <v>0.96914505012066654</v>
      </c>
      <c r="CK55" s="139">
        <f t="shared" si="22"/>
        <v>96.914505012066655</v>
      </c>
      <c r="CL55" s="140">
        <f t="shared" si="23"/>
        <v>-3.0854949879333446</v>
      </c>
    </row>
    <row r="56" spans="1:90" ht="36" x14ac:dyDescent="0.25">
      <c r="A56" s="37" t="s">
        <v>53</v>
      </c>
      <c r="B56" s="158">
        <v>22.359006999999998</v>
      </c>
      <c r="C56" s="60">
        <f t="shared" si="0"/>
        <v>20.459024100000001</v>
      </c>
      <c r="D56" s="159">
        <v>18.559041199999999</v>
      </c>
      <c r="E56" s="160">
        <v>2</v>
      </c>
      <c r="F56" s="160">
        <v>2.5</v>
      </c>
      <c r="G56" s="161">
        <v>1.5</v>
      </c>
      <c r="H56" s="161">
        <v>2.4</v>
      </c>
      <c r="I56" s="161">
        <v>3.635453</v>
      </c>
      <c r="J56" s="76">
        <f t="shared" si="24"/>
        <v>0</v>
      </c>
      <c r="K56" s="60">
        <f t="shared" si="32"/>
        <v>-1.8999828999999977</v>
      </c>
      <c r="L56" s="60">
        <f t="shared" si="32"/>
        <v>-3.7999657999999989</v>
      </c>
      <c r="M56" s="60">
        <f t="shared" si="32"/>
        <v>-20.359006999999998</v>
      </c>
      <c r="N56" s="60">
        <f t="shared" si="32"/>
        <v>-19.859006999999998</v>
      </c>
      <c r="O56" s="60">
        <f t="shared" si="32"/>
        <v>-20.859006999999998</v>
      </c>
      <c r="P56" s="60">
        <f t="shared" si="32"/>
        <v>-19.959007</v>
      </c>
      <c r="Q56" s="61">
        <f t="shared" si="32"/>
        <v>-18.723554</v>
      </c>
      <c r="R56" s="59">
        <f t="shared" si="38"/>
        <v>1</v>
      </c>
      <c r="S56" s="60">
        <f t="shared" si="38"/>
        <v>0.91502382462691667</v>
      </c>
      <c r="T56" s="60">
        <f t="shared" si="38"/>
        <v>0.83004764925383323</v>
      </c>
      <c r="U56" s="60">
        <f t="shared" si="38"/>
        <v>8.9449410700573606E-2</v>
      </c>
      <c r="V56" s="60">
        <f t="shared" si="36"/>
        <v>0.11181176337571701</v>
      </c>
      <c r="W56" s="60">
        <f t="shared" si="36"/>
        <v>6.7087058025430205E-2</v>
      </c>
      <c r="X56" s="60">
        <f t="shared" si="36"/>
        <v>0.10733929284068833</v>
      </c>
      <c r="Y56" s="60">
        <f t="shared" si="36"/>
        <v>0.16259456423981622</v>
      </c>
      <c r="Z56" s="76">
        <f t="shared" si="41"/>
        <v>100</v>
      </c>
      <c r="AA56" s="60">
        <f t="shared" si="41"/>
        <v>91.502382462691671</v>
      </c>
      <c r="AB56" s="60">
        <f t="shared" si="41"/>
        <v>83.004764925383327</v>
      </c>
      <c r="AC56" s="60">
        <f t="shared" si="41"/>
        <v>8.9449410700573608</v>
      </c>
      <c r="AD56" s="60">
        <f t="shared" si="41"/>
        <v>11.181176337571701</v>
      </c>
      <c r="AE56" s="60">
        <f t="shared" si="41"/>
        <v>6.7087058025430206</v>
      </c>
      <c r="AF56" s="60">
        <f t="shared" si="41"/>
        <v>10.733929284068832</v>
      </c>
      <c r="AG56" s="77">
        <f t="shared" si="41"/>
        <v>16.259456423981621</v>
      </c>
      <c r="AH56" s="76">
        <f t="shared" si="34"/>
        <v>0</v>
      </c>
      <c r="AI56" s="60">
        <f t="shared" si="34"/>
        <v>-8.4976175373083294</v>
      </c>
      <c r="AJ56" s="60">
        <f t="shared" si="34"/>
        <v>-16.995235074616673</v>
      </c>
      <c r="AK56" s="60">
        <f t="shared" si="33"/>
        <v>-91.055058929942646</v>
      </c>
      <c r="AL56" s="60">
        <f t="shared" si="33"/>
        <v>-88.818823662428301</v>
      </c>
      <c r="AM56" s="60">
        <f t="shared" si="33"/>
        <v>-93.291294197456978</v>
      </c>
      <c r="AN56" s="60">
        <f t="shared" si="33"/>
        <v>-89.266070715931164</v>
      </c>
      <c r="AO56" s="61">
        <f t="shared" si="33"/>
        <v>-83.740543576018382</v>
      </c>
      <c r="AQ56" s="37" t="s">
        <v>53</v>
      </c>
      <c r="AR56" s="158">
        <v>22.359006999999998</v>
      </c>
      <c r="AS56" s="60">
        <f t="shared" si="5"/>
        <v>20.459024100000001</v>
      </c>
      <c r="AT56" s="159">
        <v>18.559041199999999</v>
      </c>
      <c r="AU56" s="160">
        <v>2</v>
      </c>
      <c r="AV56" s="160">
        <v>2.5</v>
      </c>
      <c r="AW56" s="161">
        <v>1.5</v>
      </c>
      <c r="AX56" s="161">
        <v>2.4</v>
      </c>
      <c r="AY56" s="161">
        <v>3.635453</v>
      </c>
      <c r="AZ56" s="76">
        <v>0</v>
      </c>
      <c r="BA56" s="60">
        <f t="shared" si="27"/>
        <v>-1.8999828999999977</v>
      </c>
      <c r="BB56" s="60">
        <f t="shared" si="27"/>
        <v>-1.8999829000000013</v>
      </c>
      <c r="BC56" s="60">
        <f t="shared" si="27"/>
        <v>-16.559041199999999</v>
      </c>
      <c r="BD56" s="60">
        <f t="shared" si="42"/>
        <v>0.5</v>
      </c>
      <c r="BE56" s="60">
        <f t="shared" si="42"/>
        <v>-1</v>
      </c>
      <c r="BF56" s="60">
        <f t="shared" si="42"/>
        <v>0.89999999999999991</v>
      </c>
      <c r="BG56" s="60">
        <f t="shared" si="42"/>
        <v>1.2354530000000001</v>
      </c>
      <c r="BH56" s="59">
        <f t="shared" si="16"/>
        <v>1</v>
      </c>
      <c r="BI56" s="60">
        <f t="shared" si="37"/>
        <v>0.91502382462691667</v>
      </c>
      <c r="BJ56" s="60">
        <f t="shared" si="37"/>
        <v>0.90713228105538024</v>
      </c>
      <c r="BK56" s="60">
        <f t="shared" si="37"/>
        <v>0.10776418773185331</v>
      </c>
      <c r="BL56" s="60">
        <f t="shared" si="35"/>
        <v>1.25</v>
      </c>
      <c r="BM56" s="60">
        <f t="shared" si="35"/>
        <v>0.6</v>
      </c>
      <c r="BN56" s="60">
        <f t="shared" si="35"/>
        <v>1.5999999999999999</v>
      </c>
      <c r="BO56" s="60">
        <f t="shared" si="35"/>
        <v>1.5147720833333334</v>
      </c>
      <c r="BP56" s="76">
        <f t="shared" si="40"/>
        <v>100</v>
      </c>
      <c r="BQ56" s="60">
        <f t="shared" si="39"/>
        <v>91.502382462691671</v>
      </c>
      <c r="BR56" s="60">
        <f t="shared" si="39"/>
        <v>90.713228105538022</v>
      </c>
      <c r="BS56" s="60">
        <f t="shared" si="39"/>
        <v>10.77641877318533</v>
      </c>
      <c r="BT56" s="60">
        <f t="shared" si="39"/>
        <v>125</v>
      </c>
      <c r="BU56" s="60">
        <f t="shared" si="39"/>
        <v>60</v>
      </c>
      <c r="BV56" s="60">
        <f t="shared" si="39"/>
        <v>160</v>
      </c>
      <c r="BW56" s="60">
        <f t="shared" si="39"/>
        <v>151.47720833333332</v>
      </c>
      <c r="BX56" s="76">
        <f t="shared" si="19"/>
        <v>0</v>
      </c>
      <c r="BY56" s="60">
        <f t="shared" si="19"/>
        <v>-8.4976175373083294</v>
      </c>
      <c r="BZ56" s="60">
        <f t="shared" si="19"/>
        <v>-9.2867718944619781</v>
      </c>
      <c r="CA56" s="60">
        <f t="shared" si="19"/>
        <v>-89.223581226814673</v>
      </c>
      <c r="CB56" s="60">
        <f t="shared" si="9"/>
        <v>25</v>
      </c>
      <c r="CC56" s="60">
        <f t="shared" si="9"/>
        <v>-40</v>
      </c>
      <c r="CD56" s="60">
        <f t="shared" si="9"/>
        <v>60</v>
      </c>
      <c r="CE56" s="61">
        <f t="shared" si="9"/>
        <v>51.477208333333323</v>
      </c>
      <c r="CG56" s="88" t="s">
        <v>53</v>
      </c>
      <c r="CH56" s="138">
        <f t="shared" si="20"/>
        <v>9.1765656624999998</v>
      </c>
      <c r="CI56" s="139">
        <f t="shared" si="29"/>
        <v>-2.6747934285714288</v>
      </c>
      <c r="CJ56" s="139">
        <f t="shared" si="21"/>
        <v>0.77143770251992205</v>
      </c>
      <c r="CK56" s="139">
        <f t="shared" si="22"/>
        <v>77.143770251992208</v>
      </c>
      <c r="CL56" s="140">
        <f t="shared" si="23"/>
        <v>-22.856229748007792</v>
      </c>
    </row>
    <row r="57" spans="1:90" ht="24" x14ac:dyDescent="0.25">
      <c r="A57" s="37" t="s">
        <v>54</v>
      </c>
      <c r="B57" s="158">
        <v>6.94579463</v>
      </c>
      <c r="C57" s="60">
        <f t="shared" si="0"/>
        <v>7.1035720749999998</v>
      </c>
      <c r="D57" s="159">
        <v>7.2613495199999996</v>
      </c>
      <c r="E57" s="160">
        <v>4.7</v>
      </c>
      <c r="F57" s="160">
        <v>6.1</v>
      </c>
      <c r="G57" s="161">
        <v>4.5</v>
      </c>
      <c r="H57" s="161">
        <v>10.3</v>
      </c>
      <c r="I57" s="161">
        <v>8.8252609999999994</v>
      </c>
      <c r="J57" s="76">
        <f t="shared" si="24"/>
        <v>0</v>
      </c>
      <c r="K57" s="60">
        <f t="shared" si="32"/>
        <v>0.15777744499999979</v>
      </c>
      <c r="L57" s="60">
        <f t="shared" si="32"/>
        <v>0.31555488999999959</v>
      </c>
      <c r="M57" s="60">
        <f t="shared" si="32"/>
        <v>-2.2457946299999998</v>
      </c>
      <c r="N57" s="60">
        <f t="shared" si="32"/>
        <v>-0.84579463000000032</v>
      </c>
      <c r="O57" s="60">
        <f t="shared" si="32"/>
        <v>-2.44579463</v>
      </c>
      <c r="P57" s="60">
        <f t="shared" si="32"/>
        <v>3.3542053700000007</v>
      </c>
      <c r="Q57" s="61">
        <f t="shared" si="32"/>
        <v>1.8794663699999994</v>
      </c>
      <c r="R57" s="59">
        <f t="shared" si="38"/>
        <v>1</v>
      </c>
      <c r="S57" s="60">
        <f t="shared" si="38"/>
        <v>1.0227155355729254</v>
      </c>
      <c r="T57" s="60">
        <f t="shared" si="38"/>
        <v>1.045431071145851</v>
      </c>
      <c r="U57" s="60">
        <f t="shared" si="38"/>
        <v>0.67666843757515471</v>
      </c>
      <c r="V57" s="60">
        <f t="shared" si="36"/>
        <v>0.87822924876775399</v>
      </c>
      <c r="W57" s="60">
        <f t="shared" si="36"/>
        <v>0.64787403597621196</v>
      </c>
      <c r="X57" s="60">
        <f t="shared" si="36"/>
        <v>1.4829116823455519</v>
      </c>
      <c r="Y57" s="60">
        <f t="shared" si="36"/>
        <v>1.2705905472474357</v>
      </c>
      <c r="Z57" s="76">
        <f t="shared" si="41"/>
        <v>100</v>
      </c>
      <c r="AA57" s="60">
        <f t="shared" si="41"/>
        <v>102.27155355729253</v>
      </c>
      <c r="AB57" s="60">
        <f t="shared" si="41"/>
        <v>104.5431071145851</v>
      </c>
      <c r="AC57" s="60">
        <f t="shared" si="41"/>
        <v>67.666843757515466</v>
      </c>
      <c r="AD57" s="60">
        <f t="shared" si="41"/>
        <v>87.822924876775403</v>
      </c>
      <c r="AE57" s="60">
        <f t="shared" si="41"/>
        <v>64.787403597621193</v>
      </c>
      <c r="AF57" s="60">
        <f t="shared" si="41"/>
        <v>148.29116823455519</v>
      </c>
      <c r="AG57" s="77">
        <f t="shared" si="41"/>
        <v>127.05905472474358</v>
      </c>
      <c r="AH57" s="76">
        <f t="shared" si="34"/>
        <v>0</v>
      </c>
      <c r="AI57" s="60">
        <f t="shared" si="34"/>
        <v>2.2715535572925347</v>
      </c>
      <c r="AJ57" s="60">
        <f t="shared" si="34"/>
        <v>4.5431071145850979</v>
      </c>
      <c r="AK57" s="60">
        <f t="shared" si="33"/>
        <v>-32.333156242484534</v>
      </c>
      <c r="AL57" s="60">
        <f t="shared" si="33"/>
        <v>-12.177075123224597</v>
      </c>
      <c r="AM57" s="60">
        <f t="shared" si="33"/>
        <v>-35.212596402378807</v>
      </c>
      <c r="AN57" s="60">
        <f t="shared" si="33"/>
        <v>48.291168234555187</v>
      </c>
      <c r="AO57" s="61">
        <f t="shared" si="33"/>
        <v>27.059054724743575</v>
      </c>
      <c r="AQ57" s="37" t="s">
        <v>54</v>
      </c>
      <c r="AR57" s="158">
        <v>6.94579463</v>
      </c>
      <c r="AS57" s="60">
        <f t="shared" si="5"/>
        <v>7.1035720749999998</v>
      </c>
      <c r="AT57" s="159">
        <v>7.2613495199999996</v>
      </c>
      <c r="AU57" s="160">
        <v>4.7</v>
      </c>
      <c r="AV57" s="160">
        <v>6.1</v>
      </c>
      <c r="AW57" s="161">
        <v>4.5</v>
      </c>
      <c r="AX57" s="161">
        <v>10.3</v>
      </c>
      <c r="AY57" s="161">
        <v>8.8252609999999994</v>
      </c>
      <c r="AZ57" s="76">
        <v>0</v>
      </c>
      <c r="BA57" s="60">
        <f t="shared" si="27"/>
        <v>0.15777744499999979</v>
      </c>
      <c r="BB57" s="60">
        <f t="shared" si="27"/>
        <v>0.15777744499999979</v>
      </c>
      <c r="BC57" s="60">
        <f t="shared" si="27"/>
        <v>-2.5613495199999994</v>
      </c>
      <c r="BD57" s="60">
        <f t="shared" si="42"/>
        <v>1.3999999999999995</v>
      </c>
      <c r="BE57" s="60">
        <f t="shared" si="42"/>
        <v>-1.5999999999999996</v>
      </c>
      <c r="BF57" s="60">
        <f t="shared" si="42"/>
        <v>5.8000000000000007</v>
      </c>
      <c r="BG57" s="60">
        <f t="shared" si="42"/>
        <v>-1.4747390000000014</v>
      </c>
      <c r="BH57" s="59">
        <f t="shared" si="16"/>
        <v>1</v>
      </c>
      <c r="BI57" s="60">
        <f t="shared" si="37"/>
        <v>1.0227155355729254</v>
      </c>
      <c r="BJ57" s="60">
        <f t="shared" si="37"/>
        <v>1.0222110007942729</v>
      </c>
      <c r="BK57" s="60">
        <f t="shared" si="37"/>
        <v>0.64726260415570802</v>
      </c>
      <c r="BL57" s="60">
        <f t="shared" si="35"/>
        <v>1.2978723404255319</v>
      </c>
      <c r="BM57" s="60">
        <f t="shared" si="35"/>
        <v>0.73770491803278693</v>
      </c>
      <c r="BN57" s="60">
        <f t="shared" si="35"/>
        <v>2.2888888888888892</v>
      </c>
      <c r="BO57" s="60">
        <f t="shared" si="35"/>
        <v>0.85682145631067952</v>
      </c>
      <c r="BP57" s="76">
        <f t="shared" si="40"/>
        <v>100</v>
      </c>
      <c r="BQ57" s="60">
        <f t="shared" si="39"/>
        <v>102.27155355729253</v>
      </c>
      <c r="BR57" s="60">
        <f t="shared" si="39"/>
        <v>102.22110007942729</v>
      </c>
      <c r="BS57" s="60">
        <f t="shared" si="39"/>
        <v>64.726260415570806</v>
      </c>
      <c r="BT57" s="60">
        <f t="shared" si="39"/>
        <v>129.78723404255319</v>
      </c>
      <c r="BU57" s="60">
        <f t="shared" si="39"/>
        <v>73.770491803278688</v>
      </c>
      <c r="BV57" s="60">
        <f t="shared" si="39"/>
        <v>228.88888888888891</v>
      </c>
      <c r="BW57" s="60">
        <f t="shared" si="39"/>
        <v>85.682145631067954</v>
      </c>
      <c r="BX57" s="76">
        <f t="shared" si="19"/>
        <v>0</v>
      </c>
      <c r="BY57" s="60">
        <f t="shared" si="19"/>
        <v>2.2715535572925347</v>
      </c>
      <c r="BZ57" s="60">
        <f t="shared" si="19"/>
        <v>2.2211000794272877</v>
      </c>
      <c r="CA57" s="60">
        <f t="shared" si="19"/>
        <v>-35.273739584429194</v>
      </c>
      <c r="CB57" s="60">
        <f t="shared" si="9"/>
        <v>29.787234042553195</v>
      </c>
      <c r="CC57" s="60">
        <f t="shared" si="9"/>
        <v>-26.229508196721312</v>
      </c>
      <c r="CD57" s="60">
        <f t="shared" si="9"/>
        <v>128.88888888888891</v>
      </c>
      <c r="CE57" s="61">
        <f t="shared" si="9"/>
        <v>-14.317854368932046</v>
      </c>
      <c r="CG57" s="88" t="s">
        <v>54</v>
      </c>
      <c r="CH57" s="138">
        <f t="shared" si="20"/>
        <v>6.9669971531249999</v>
      </c>
      <c r="CI57" s="139">
        <f t="shared" si="29"/>
        <v>0.26849519571428565</v>
      </c>
      <c r="CJ57" s="139">
        <f t="shared" si="21"/>
        <v>1.0348036352465122</v>
      </c>
      <c r="CK57" s="139">
        <f t="shared" si="22"/>
        <v>103.48036352465122</v>
      </c>
      <c r="CL57" s="140">
        <f t="shared" si="23"/>
        <v>3.4803635246512243</v>
      </c>
    </row>
    <row r="58" spans="1:90" ht="36" x14ac:dyDescent="0.25">
      <c r="A58" s="37" t="s">
        <v>55</v>
      </c>
      <c r="B58" s="158">
        <v>5.4370631100000004</v>
      </c>
      <c r="C58" s="60">
        <f t="shared" si="0"/>
        <v>6.0848386449999996</v>
      </c>
      <c r="D58" s="159">
        <v>6.7326141799999997</v>
      </c>
      <c r="E58" s="160">
        <v>4.2</v>
      </c>
      <c r="F58" s="160">
        <v>4</v>
      </c>
      <c r="G58" s="161">
        <v>4.9000000000000004</v>
      </c>
      <c r="H58" s="161">
        <v>4.9000000000000004</v>
      </c>
      <c r="I58" s="161">
        <v>6.0943759999999996</v>
      </c>
      <c r="J58" s="76">
        <f t="shared" si="24"/>
        <v>0</v>
      </c>
      <c r="K58" s="60">
        <f t="shared" si="32"/>
        <v>0.64777553499999918</v>
      </c>
      <c r="L58" s="60">
        <f t="shared" si="32"/>
        <v>1.2955510699999992</v>
      </c>
      <c r="M58" s="60">
        <f t="shared" si="32"/>
        <v>-1.2370631100000002</v>
      </c>
      <c r="N58" s="60">
        <f t="shared" si="32"/>
        <v>-1.4370631100000004</v>
      </c>
      <c r="O58" s="60">
        <f t="shared" si="32"/>
        <v>-0.53706311000000007</v>
      </c>
      <c r="P58" s="60">
        <f t="shared" si="32"/>
        <v>-0.53706311000000007</v>
      </c>
      <c r="Q58" s="61">
        <f t="shared" si="32"/>
        <v>0.65731288999999915</v>
      </c>
      <c r="R58" s="59">
        <f t="shared" si="38"/>
        <v>1</v>
      </c>
      <c r="S58" s="60">
        <f t="shared" si="38"/>
        <v>1.1191407055416722</v>
      </c>
      <c r="T58" s="60">
        <f t="shared" si="38"/>
        <v>1.2382814110833449</v>
      </c>
      <c r="U58" s="60">
        <f t="shared" si="38"/>
        <v>0.7724758596741762</v>
      </c>
      <c r="V58" s="60">
        <f t="shared" si="36"/>
        <v>0.73569129492778684</v>
      </c>
      <c r="W58" s="60">
        <f t="shared" si="36"/>
        <v>0.90122183628653885</v>
      </c>
      <c r="X58" s="60">
        <f t="shared" si="36"/>
        <v>0.90122183628653885</v>
      </c>
      <c r="Y58" s="60">
        <f t="shared" si="36"/>
        <v>1.1208948428042063</v>
      </c>
      <c r="Z58" s="76">
        <f t="shared" si="41"/>
        <v>100</v>
      </c>
      <c r="AA58" s="60">
        <f t="shared" si="41"/>
        <v>111.91407055416722</v>
      </c>
      <c r="AB58" s="60">
        <f t="shared" si="41"/>
        <v>123.82814110833449</v>
      </c>
      <c r="AC58" s="60">
        <f t="shared" si="41"/>
        <v>77.247585967417621</v>
      </c>
      <c r="AD58" s="60">
        <f t="shared" si="41"/>
        <v>73.569129492778686</v>
      </c>
      <c r="AE58" s="60">
        <f t="shared" si="41"/>
        <v>90.122183628653886</v>
      </c>
      <c r="AF58" s="60">
        <f t="shared" si="41"/>
        <v>90.122183628653886</v>
      </c>
      <c r="AG58" s="77">
        <f t="shared" si="41"/>
        <v>112.08948428042062</v>
      </c>
      <c r="AH58" s="76">
        <f t="shared" si="34"/>
        <v>0</v>
      </c>
      <c r="AI58" s="60">
        <f t="shared" si="34"/>
        <v>11.914070554167225</v>
      </c>
      <c r="AJ58" s="60">
        <f t="shared" si="34"/>
        <v>23.828141108334492</v>
      </c>
      <c r="AK58" s="60">
        <f t="shared" si="33"/>
        <v>-22.752414032582379</v>
      </c>
      <c r="AL58" s="60">
        <f t="shared" si="33"/>
        <v>-26.430870507221314</v>
      </c>
      <c r="AM58" s="60">
        <f t="shared" si="33"/>
        <v>-9.877816371346114</v>
      </c>
      <c r="AN58" s="60">
        <f t="shared" si="33"/>
        <v>-9.877816371346114</v>
      </c>
      <c r="AO58" s="61">
        <f t="shared" si="33"/>
        <v>12.089484280420621</v>
      </c>
      <c r="AQ58" s="37" t="s">
        <v>55</v>
      </c>
      <c r="AR58" s="158">
        <v>5.4370631100000004</v>
      </c>
      <c r="AS58" s="60">
        <f t="shared" si="5"/>
        <v>6.0848386449999996</v>
      </c>
      <c r="AT58" s="159">
        <v>6.7326141799999997</v>
      </c>
      <c r="AU58" s="160">
        <v>4.2</v>
      </c>
      <c r="AV58" s="160">
        <v>4</v>
      </c>
      <c r="AW58" s="161">
        <v>4.9000000000000004</v>
      </c>
      <c r="AX58" s="161">
        <v>4.9000000000000004</v>
      </c>
      <c r="AY58" s="161">
        <v>6.0943759999999996</v>
      </c>
      <c r="AZ58" s="76">
        <v>0</v>
      </c>
      <c r="BA58" s="60">
        <f t="shared" si="27"/>
        <v>0.64777553499999918</v>
      </c>
      <c r="BB58" s="60">
        <f t="shared" si="27"/>
        <v>0.64777553500000007</v>
      </c>
      <c r="BC58" s="60">
        <f t="shared" si="27"/>
        <v>-2.5326141799999995</v>
      </c>
      <c r="BD58" s="60">
        <f t="shared" si="42"/>
        <v>-0.20000000000000018</v>
      </c>
      <c r="BE58" s="60">
        <f t="shared" si="42"/>
        <v>0.90000000000000036</v>
      </c>
      <c r="BF58" s="60">
        <f t="shared" si="42"/>
        <v>0</v>
      </c>
      <c r="BG58" s="60">
        <f t="shared" si="42"/>
        <v>1.1943759999999992</v>
      </c>
      <c r="BH58" s="59">
        <f t="shared" si="16"/>
        <v>1</v>
      </c>
      <c r="BI58" s="60">
        <f t="shared" si="37"/>
        <v>1.1191407055416722</v>
      </c>
      <c r="BJ58" s="60">
        <f t="shared" si="37"/>
        <v>1.1064573068888666</v>
      </c>
      <c r="BK58" s="60">
        <f t="shared" si="37"/>
        <v>0.6238290042635416</v>
      </c>
      <c r="BL58" s="60">
        <f t="shared" si="35"/>
        <v>0.95238095238095233</v>
      </c>
      <c r="BM58" s="60">
        <f t="shared" si="35"/>
        <v>1.2250000000000001</v>
      </c>
      <c r="BN58" s="60">
        <f t="shared" si="35"/>
        <v>1</v>
      </c>
      <c r="BO58" s="60">
        <f t="shared" si="35"/>
        <v>1.2437502040816324</v>
      </c>
      <c r="BP58" s="76">
        <f t="shared" si="40"/>
        <v>100</v>
      </c>
      <c r="BQ58" s="60">
        <f t="shared" si="39"/>
        <v>111.91407055416722</v>
      </c>
      <c r="BR58" s="60">
        <f t="shared" si="39"/>
        <v>110.64573068888666</v>
      </c>
      <c r="BS58" s="60">
        <f t="shared" si="39"/>
        <v>62.382900426354162</v>
      </c>
      <c r="BT58" s="60">
        <f t="shared" si="39"/>
        <v>95.238095238095227</v>
      </c>
      <c r="BU58" s="60">
        <f t="shared" si="39"/>
        <v>122.50000000000001</v>
      </c>
      <c r="BV58" s="60">
        <f t="shared" si="39"/>
        <v>100</v>
      </c>
      <c r="BW58" s="60">
        <f t="shared" si="39"/>
        <v>124.37502040816324</v>
      </c>
      <c r="BX58" s="76">
        <f t="shared" si="19"/>
        <v>0</v>
      </c>
      <c r="BY58" s="60">
        <f t="shared" si="19"/>
        <v>11.914070554167225</v>
      </c>
      <c r="BZ58" s="60">
        <f t="shared" si="19"/>
        <v>10.645730688886658</v>
      </c>
      <c r="CA58" s="60">
        <f t="shared" si="19"/>
        <v>-37.617099573645838</v>
      </c>
      <c r="CB58" s="60">
        <f t="shared" si="9"/>
        <v>-4.7619047619047734</v>
      </c>
      <c r="CC58" s="60">
        <f t="shared" si="9"/>
        <v>22.500000000000014</v>
      </c>
      <c r="CD58" s="60">
        <f t="shared" si="9"/>
        <v>0</v>
      </c>
      <c r="CE58" s="61">
        <f t="shared" si="9"/>
        <v>24.375020408163238</v>
      </c>
      <c r="CG58" s="88" t="s">
        <v>55</v>
      </c>
      <c r="CH58" s="138">
        <f t="shared" si="20"/>
        <v>5.2936114918749997</v>
      </c>
      <c r="CI58" s="139">
        <f t="shared" si="29"/>
        <v>9.3901841428571303E-2</v>
      </c>
      <c r="CJ58" s="139">
        <f t="shared" si="21"/>
        <v>1.0164375386459281</v>
      </c>
      <c r="CK58" s="139">
        <f t="shared" si="22"/>
        <v>101.64375386459281</v>
      </c>
      <c r="CL58" s="140">
        <f t="shared" si="23"/>
        <v>1.64375386459281</v>
      </c>
    </row>
    <row r="59" spans="1:90" ht="36" x14ac:dyDescent="0.25">
      <c r="A59" s="37" t="s">
        <v>56</v>
      </c>
      <c r="B59" s="158">
        <v>14.301245230000001</v>
      </c>
      <c r="C59" s="60">
        <f t="shared" si="0"/>
        <v>16.127957939999998</v>
      </c>
      <c r="D59" s="159">
        <v>17.954670649999997</v>
      </c>
      <c r="E59" s="160">
        <v>2.8</v>
      </c>
      <c r="F59" s="160">
        <v>2.2000000000000002</v>
      </c>
      <c r="G59" s="161">
        <v>1.7</v>
      </c>
      <c r="H59" s="161">
        <v>2.6</v>
      </c>
      <c r="I59" s="161">
        <v>2.6222219999999998</v>
      </c>
      <c r="J59" s="76">
        <f t="shared" si="24"/>
        <v>0</v>
      </c>
      <c r="K59" s="60">
        <f t="shared" si="32"/>
        <v>1.8267127099999971</v>
      </c>
      <c r="L59" s="60">
        <f t="shared" si="32"/>
        <v>3.653425419999996</v>
      </c>
      <c r="M59" s="60">
        <f t="shared" si="32"/>
        <v>-11.501245230000002</v>
      </c>
      <c r="N59" s="60">
        <f t="shared" si="32"/>
        <v>-12.10124523</v>
      </c>
      <c r="O59" s="60">
        <f t="shared" si="32"/>
        <v>-12.601245230000002</v>
      </c>
      <c r="P59" s="60">
        <f t="shared" si="32"/>
        <v>-11.701245230000001</v>
      </c>
      <c r="Q59" s="61">
        <f t="shared" si="32"/>
        <v>-11.679023230000002</v>
      </c>
      <c r="R59" s="59">
        <f t="shared" si="38"/>
        <v>1</v>
      </c>
      <c r="S59" s="60">
        <f t="shared" si="38"/>
        <v>1.127731024859854</v>
      </c>
      <c r="T59" s="60">
        <f t="shared" si="38"/>
        <v>1.255462049719708</v>
      </c>
      <c r="U59" s="60">
        <f t="shared" si="38"/>
        <v>0.19578714685112772</v>
      </c>
      <c r="V59" s="60">
        <f t="shared" si="36"/>
        <v>0.15383275824017179</v>
      </c>
      <c r="W59" s="60">
        <f t="shared" si="36"/>
        <v>0.11887076773104183</v>
      </c>
      <c r="X59" s="60">
        <f t="shared" si="36"/>
        <v>0.18180235064747574</v>
      </c>
      <c r="Y59" s="60">
        <f t="shared" si="36"/>
        <v>0.18335620135366351</v>
      </c>
      <c r="Z59" s="76">
        <f t="shared" si="41"/>
        <v>100</v>
      </c>
      <c r="AA59" s="60">
        <f t="shared" si="41"/>
        <v>112.7731024859854</v>
      </c>
      <c r="AB59" s="60">
        <f t="shared" si="41"/>
        <v>125.54620497197079</v>
      </c>
      <c r="AC59" s="60">
        <f t="shared" si="41"/>
        <v>19.578714685112772</v>
      </c>
      <c r="AD59" s="60">
        <f t="shared" si="41"/>
        <v>15.383275824017179</v>
      </c>
      <c r="AE59" s="60">
        <f t="shared" si="41"/>
        <v>11.887076773104182</v>
      </c>
      <c r="AF59" s="60">
        <f t="shared" si="41"/>
        <v>18.180235064747574</v>
      </c>
      <c r="AG59" s="77">
        <f t="shared" si="41"/>
        <v>18.335620135366351</v>
      </c>
      <c r="AH59" s="76">
        <f t="shared" si="34"/>
        <v>0</v>
      </c>
      <c r="AI59" s="60">
        <f t="shared" si="34"/>
        <v>12.773102485985405</v>
      </c>
      <c r="AJ59" s="60">
        <f t="shared" si="34"/>
        <v>25.546204971970795</v>
      </c>
      <c r="AK59" s="60">
        <f t="shared" si="33"/>
        <v>-80.421285314887228</v>
      </c>
      <c r="AL59" s="60">
        <f t="shared" si="33"/>
        <v>-84.616724175982824</v>
      </c>
      <c r="AM59" s="60">
        <f t="shared" si="33"/>
        <v>-88.112923226895816</v>
      </c>
      <c r="AN59" s="60">
        <f t="shared" si="33"/>
        <v>-81.819764935252422</v>
      </c>
      <c r="AO59" s="61">
        <f t="shared" si="33"/>
        <v>-81.664379864633645</v>
      </c>
      <c r="AQ59" s="37" t="s">
        <v>56</v>
      </c>
      <c r="AR59" s="158">
        <v>14.301245230000001</v>
      </c>
      <c r="AS59" s="60">
        <f t="shared" si="5"/>
        <v>16.127957939999998</v>
      </c>
      <c r="AT59" s="159">
        <v>17.954670649999997</v>
      </c>
      <c r="AU59" s="160">
        <v>2.8</v>
      </c>
      <c r="AV59" s="160">
        <v>2.2000000000000002</v>
      </c>
      <c r="AW59" s="161">
        <v>1.7</v>
      </c>
      <c r="AX59" s="161">
        <v>2.6</v>
      </c>
      <c r="AY59" s="161">
        <v>2.6222219999999998</v>
      </c>
      <c r="AZ59" s="76">
        <v>0</v>
      </c>
      <c r="BA59" s="60">
        <f t="shared" si="27"/>
        <v>1.8267127099999971</v>
      </c>
      <c r="BB59" s="60">
        <f t="shared" si="27"/>
        <v>1.8267127099999989</v>
      </c>
      <c r="BC59" s="60">
        <f t="shared" si="27"/>
        <v>-15.154670649999996</v>
      </c>
      <c r="BD59" s="60">
        <f t="shared" si="42"/>
        <v>-0.59999999999999964</v>
      </c>
      <c r="BE59" s="60">
        <f t="shared" si="42"/>
        <v>-0.50000000000000022</v>
      </c>
      <c r="BF59" s="60">
        <f t="shared" si="42"/>
        <v>0.90000000000000013</v>
      </c>
      <c r="BG59" s="60">
        <f t="shared" si="42"/>
        <v>2.2221999999999742E-2</v>
      </c>
      <c r="BH59" s="59">
        <f t="shared" si="16"/>
        <v>1</v>
      </c>
      <c r="BI59" s="60">
        <f t="shared" si="37"/>
        <v>1.127731024859854</v>
      </c>
      <c r="BJ59" s="60">
        <f t="shared" si="37"/>
        <v>1.1132637322589645</v>
      </c>
      <c r="BK59" s="60">
        <f t="shared" si="37"/>
        <v>0.15594827967507163</v>
      </c>
      <c r="BL59" s="60">
        <f t="shared" si="35"/>
        <v>0.78571428571428581</v>
      </c>
      <c r="BM59" s="60">
        <f t="shared" si="35"/>
        <v>0.7727272727272726</v>
      </c>
      <c r="BN59" s="60">
        <f t="shared" si="35"/>
        <v>1.5294117647058825</v>
      </c>
      <c r="BO59" s="60">
        <f t="shared" si="35"/>
        <v>1.0085469230769231</v>
      </c>
      <c r="BP59" s="76">
        <f t="shared" si="40"/>
        <v>100</v>
      </c>
      <c r="BQ59" s="60">
        <f t="shared" si="39"/>
        <v>112.7731024859854</v>
      </c>
      <c r="BR59" s="60">
        <f t="shared" si="39"/>
        <v>111.32637322589645</v>
      </c>
      <c r="BS59" s="60">
        <f t="shared" si="39"/>
        <v>15.594827967507163</v>
      </c>
      <c r="BT59" s="60">
        <f t="shared" si="39"/>
        <v>78.571428571428584</v>
      </c>
      <c r="BU59" s="60">
        <f t="shared" si="39"/>
        <v>77.272727272727266</v>
      </c>
      <c r="BV59" s="60">
        <f t="shared" si="39"/>
        <v>152.94117647058826</v>
      </c>
      <c r="BW59" s="60">
        <f t="shared" si="39"/>
        <v>100.8546923076923</v>
      </c>
      <c r="BX59" s="76">
        <f t="shared" si="19"/>
        <v>0</v>
      </c>
      <c r="BY59" s="60">
        <f t="shared" si="19"/>
        <v>12.773102485985405</v>
      </c>
      <c r="BZ59" s="60">
        <f t="shared" si="19"/>
        <v>11.326373225896447</v>
      </c>
      <c r="CA59" s="60">
        <f t="shared" si="19"/>
        <v>-84.405172032492843</v>
      </c>
      <c r="CB59" s="60">
        <f t="shared" si="9"/>
        <v>-21.428571428571416</v>
      </c>
      <c r="CC59" s="60">
        <f t="shared" si="9"/>
        <v>-22.727272727272734</v>
      </c>
      <c r="CD59" s="60">
        <f t="shared" si="9"/>
        <v>52.94117647058826</v>
      </c>
      <c r="CE59" s="61">
        <f t="shared" si="9"/>
        <v>0.85469230769230364</v>
      </c>
      <c r="CG59" s="88" t="s">
        <v>56</v>
      </c>
      <c r="CH59" s="138">
        <f t="shared" si="20"/>
        <v>7.5382619775000004</v>
      </c>
      <c r="CI59" s="139">
        <f t="shared" si="29"/>
        <v>-1.6684318900000004</v>
      </c>
      <c r="CJ59" s="139">
        <f t="shared" si="21"/>
        <v>0.78479551909301359</v>
      </c>
      <c r="CK59" s="139">
        <f t="shared" si="22"/>
        <v>78.479551909301364</v>
      </c>
      <c r="CL59" s="140">
        <f t="shared" si="23"/>
        <v>-21.520448090698636</v>
      </c>
    </row>
    <row r="60" spans="1:90" ht="36" x14ac:dyDescent="0.25">
      <c r="A60" s="37" t="s">
        <v>57</v>
      </c>
      <c r="B60" s="158">
        <v>3.8017907499999999</v>
      </c>
      <c r="C60" s="60">
        <f t="shared" si="0"/>
        <v>2.7233898299999999</v>
      </c>
      <c r="D60" s="159">
        <v>1.6449889099999999</v>
      </c>
      <c r="E60" s="160">
        <v>1</v>
      </c>
      <c r="F60" s="160">
        <v>1.2</v>
      </c>
      <c r="G60" s="161">
        <v>0.8</v>
      </c>
      <c r="H60" s="161">
        <v>1.5</v>
      </c>
      <c r="I60" s="161">
        <v>2.2958609999999999</v>
      </c>
      <c r="J60" s="76">
        <f t="shared" si="24"/>
        <v>0</v>
      </c>
      <c r="K60" s="60">
        <f t="shared" si="32"/>
        <v>-1.07840092</v>
      </c>
      <c r="L60" s="60">
        <f t="shared" si="32"/>
        <v>-2.15680184</v>
      </c>
      <c r="M60" s="60">
        <f t="shared" si="32"/>
        <v>-2.8017907499999999</v>
      </c>
      <c r="N60" s="60">
        <f t="shared" ref="N60:Q89" si="43">F60-$B60</f>
        <v>-2.6017907500000002</v>
      </c>
      <c r="O60" s="60">
        <f t="shared" si="43"/>
        <v>-3.0017907499999996</v>
      </c>
      <c r="P60" s="60">
        <f t="shared" si="43"/>
        <v>-2.3017907499999999</v>
      </c>
      <c r="Q60" s="61">
        <f t="shared" si="43"/>
        <v>-1.50592975</v>
      </c>
      <c r="R60" s="59">
        <f t="shared" si="38"/>
        <v>1</v>
      </c>
      <c r="S60" s="60">
        <f t="shared" si="38"/>
        <v>0.71634395712073318</v>
      </c>
      <c r="T60" s="60">
        <f t="shared" si="38"/>
        <v>0.43268791424146635</v>
      </c>
      <c r="U60" s="60">
        <f t="shared" si="38"/>
        <v>0.26303393999262059</v>
      </c>
      <c r="V60" s="60">
        <f t="shared" si="36"/>
        <v>0.31564072799114468</v>
      </c>
      <c r="W60" s="60">
        <f t="shared" si="36"/>
        <v>0.21042715199409648</v>
      </c>
      <c r="X60" s="60">
        <f t="shared" si="36"/>
        <v>0.39455090998893089</v>
      </c>
      <c r="Y60" s="60">
        <f t="shared" si="36"/>
        <v>0.60388936450539787</v>
      </c>
      <c r="Z60" s="76">
        <f t="shared" si="41"/>
        <v>100</v>
      </c>
      <c r="AA60" s="60">
        <f t="shared" si="41"/>
        <v>71.634395712073314</v>
      </c>
      <c r="AB60" s="60">
        <f t="shared" si="41"/>
        <v>43.268791424146634</v>
      </c>
      <c r="AC60" s="60">
        <f t="shared" si="41"/>
        <v>26.30339399926206</v>
      </c>
      <c r="AD60" s="60">
        <f t="shared" si="41"/>
        <v>31.564072799114467</v>
      </c>
      <c r="AE60" s="60">
        <f t="shared" si="41"/>
        <v>21.042715199409649</v>
      </c>
      <c r="AF60" s="60">
        <f t="shared" si="41"/>
        <v>39.455090998893091</v>
      </c>
      <c r="AG60" s="77">
        <f t="shared" si="41"/>
        <v>60.388936450539788</v>
      </c>
      <c r="AH60" s="76">
        <f t="shared" si="34"/>
        <v>0</v>
      </c>
      <c r="AI60" s="60">
        <f t="shared" si="34"/>
        <v>-28.365604287926686</v>
      </c>
      <c r="AJ60" s="60">
        <f t="shared" si="34"/>
        <v>-56.731208575853366</v>
      </c>
      <c r="AK60" s="60">
        <f t="shared" si="33"/>
        <v>-73.696606000737944</v>
      </c>
      <c r="AL60" s="60">
        <f t="shared" si="33"/>
        <v>-68.43592720088553</v>
      </c>
      <c r="AM60" s="60">
        <f t="shared" si="33"/>
        <v>-78.957284800590344</v>
      </c>
      <c r="AN60" s="60">
        <f t="shared" si="33"/>
        <v>-60.544909001106909</v>
      </c>
      <c r="AO60" s="61">
        <f t="shared" si="33"/>
        <v>-39.611063549460212</v>
      </c>
      <c r="AQ60" s="37" t="s">
        <v>57</v>
      </c>
      <c r="AR60" s="158">
        <v>3.8017907499999999</v>
      </c>
      <c r="AS60" s="60">
        <f t="shared" si="5"/>
        <v>2.7233898299999999</v>
      </c>
      <c r="AT60" s="159">
        <v>1.6449889099999999</v>
      </c>
      <c r="AU60" s="160">
        <v>1</v>
      </c>
      <c r="AV60" s="160">
        <v>1.2</v>
      </c>
      <c r="AW60" s="161">
        <v>0.8</v>
      </c>
      <c r="AX60" s="161">
        <v>1.5</v>
      </c>
      <c r="AY60" s="161">
        <v>2.2958609999999999</v>
      </c>
      <c r="AZ60" s="76">
        <v>0</v>
      </c>
      <c r="BA60" s="60">
        <f t="shared" si="27"/>
        <v>-1.07840092</v>
      </c>
      <c r="BB60" s="60">
        <f t="shared" si="27"/>
        <v>-1.07840092</v>
      </c>
      <c r="BC60" s="60">
        <f t="shared" si="27"/>
        <v>-0.64498890999999992</v>
      </c>
      <c r="BD60" s="60">
        <f t="shared" si="42"/>
        <v>0.19999999999999996</v>
      </c>
      <c r="BE60" s="60">
        <f t="shared" si="42"/>
        <v>-0.39999999999999991</v>
      </c>
      <c r="BF60" s="60">
        <f t="shared" si="42"/>
        <v>0.7</v>
      </c>
      <c r="BG60" s="60">
        <f t="shared" si="42"/>
        <v>0.79586099999999993</v>
      </c>
      <c r="BH60" s="59">
        <f t="shared" si="16"/>
        <v>1</v>
      </c>
      <c r="BI60" s="60">
        <f t="shared" si="37"/>
        <v>0.71634395712073318</v>
      </c>
      <c r="BJ60" s="60">
        <f t="shared" si="37"/>
        <v>0.60402256477545857</v>
      </c>
      <c r="BK60" s="60">
        <f t="shared" si="37"/>
        <v>0.60790683385215039</v>
      </c>
      <c r="BL60" s="60">
        <f t="shared" si="35"/>
        <v>1.2</v>
      </c>
      <c r="BM60" s="60">
        <f t="shared" si="35"/>
        <v>0.66666666666666674</v>
      </c>
      <c r="BN60" s="60">
        <f t="shared" si="35"/>
        <v>1.875</v>
      </c>
      <c r="BO60" s="60">
        <f t="shared" si="35"/>
        <v>1.5305739999999999</v>
      </c>
      <c r="BP60" s="76">
        <f t="shared" si="40"/>
        <v>100</v>
      </c>
      <c r="BQ60" s="60">
        <f t="shared" si="39"/>
        <v>71.634395712073314</v>
      </c>
      <c r="BR60" s="60">
        <f t="shared" si="39"/>
        <v>60.402256477545855</v>
      </c>
      <c r="BS60" s="60">
        <f t="shared" si="39"/>
        <v>60.79068338521504</v>
      </c>
      <c r="BT60" s="60">
        <f t="shared" si="39"/>
        <v>120</v>
      </c>
      <c r="BU60" s="60">
        <f t="shared" si="39"/>
        <v>66.666666666666671</v>
      </c>
      <c r="BV60" s="60">
        <f t="shared" si="39"/>
        <v>187.5</v>
      </c>
      <c r="BW60" s="60">
        <f t="shared" si="39"/>
        <v>153.0574</v>
      </c>
      <c r="BX60" s="76">
        <f t="shared" si="19"/>
        <v>0</v>
      </c>
      <c r="BY60" s="60">
        <f t="shared" si="19"/>
        <v>-28.365604287926686</v>
      </c>
      <c r="BZ60" s="60">
        <f t="shared" si="19"/>
        <v>-39.597743522454145</v>
      </c>
      <c r="CA60" s="60">
        <f t="shared" si="19"/>
        <v>-39.20931661478496</v>
      </c>
      <c r="CB60" s="60">
        <f t="shared" si="9"/>
        <v>20</v>
      </c>
      <c r="CC60" s="60">
        <f t="shared" si="9"/>
        <v>-33.333333333333329</v>
      </c>
      <c r="CD60" s="60">
        <f t="shared" si="9"/>
        <v>87.5</v>
      </c>
      <c r="CE60" s="61">
        <f t="shared" si="9"/>
        <v>53.057400000000001</v>
      </c>
      <c r="CG60" s="88" t="s">
        <v>57</v>
      </c>
      <c r="CH60" s="138">
        <f t="shared" si="20"/>
        <v>1.87075381125</v>
      </c>
      <c r="CI60" s="139">
        <f t="shared" si="29"/>
        <v>-0.21513282142857143</v>
      </c>
      <c r="CJ60" s="139">
        <f t="shared" si="21"/>
        <v>0.93048247368244796</v>
      </c>
      <c r="CK60" s="139">
        <f t="shared" si="22"/>
        <v>93.048247368244802</v>
      </c>
      <c r="CL60" s="140">
        <f t="shared" si="23"/>
        <v>-6.9517526317551983</v>
      </c>
    </row>
    <row r="61" spans="1:90" ht="36" x14ac:dyDescent="0.25">
      <c r="A61" s="37" t="s">
        <v>58</v>
      </c>
      <c r="B61" s="158">
        <v>12.29249115</v>
      </c>
      <c r="C61" s="60">
        <f t="shared" si="0"/>
        <v>13.176619759999999</v>
      </c>
      <c r="D61" s="159">
        <v>14.060748369999999</v>
      </c>
      <c r="E61" s="160">
        <v>8.4</v>
      </c>
      <c r="F61" s="160">
        <v>6</v>
      </c>
      <c r="G61" s="161">
        <v>13.1</v>
      </c>
      <c r="H61" s="161">
        <v>10.9</v>
      </c>
      <c r="I61" s="161">
        <v>12.486255</v>
      </c>
      <c r="J61" s="76">
        <f t="shared" si="24"/>
        <v>0</v>
      </c>
      <c r="K61" s="60">
        <f t="shared" ref="K61:M89" si="44">C61-$B61</f>
        <v>0.88412860999999943</v>
      </c>
      <c r="L61" s="60">
        <f t="shared" si="44"/>
        <v>1.7682572199999989</v>
      </c>
      <c r="M61" s="60">
        <f t="shared" si="44"/>
        <v>-3.8924911499999997</v>
      </c>
      <c r="N61" s="60">
        <f t="shared" si="43"/>
        <v>-6.29249115</v>
      </c>
      <c r="O61" s="60">
        <f t="shared" si="43"/>
        <v>0.80750884999999961</v>
      </c>
      <c r="P61" s="60">
        <f t="shared" si="43"/>
        <v>-1.3924911499999997</v>
      </c>
      <c r="Q61" s="61">
        <f t="shared" si="43"/>
        <v>0.19376384999999985</v>
      </c>
      <c r="R61" s="59">
        <f t="shared" si="38"/>
        <v>1</v>
      </c>
      <c r="S61" s="60">
        <f t="shared" si="38"/>
        <v>1.0719242828171569</v>
      </c>
      <c r="T61" s="60">
        <f t="shared" si="38"/>
        <v>1.143848565634314</v>
      </c>
      <c r="U61" s="60">
        <f t="shared" si="38"/>
        <v>0.68334399410977009</v>
      </c>
      <c r="V61" s="60">
        <f t="shared" si="36"/>
        <v>0.48810285293555</v>
      </c>
      <c r="W61" s="60">
        <f t="shared" si="36"/>
        <v>1.0656912289092841</v>
      </c>
      <c r="X61" s="60">
        <f t="shared" si="36"/>
        <v>0.88672018283291587</v>
      </c>
      <c r="Y61" s="60">
        <f t="shared" si="36"/>
        <v>1.0157627813301293</v>
      </c>
      <c r="Z61" s="76">
        <f t="shared" si="41"/>
        <v>100</v>
      </c>
      <c r="AA61" s="60">
        <f t="shared" si="41"/>
        <v>107.19242828171569</v>
      </c>
      <c r="AB61" s="60">
        <f t="shared" si="41"/>
        <v>114.3848565634314</v>
      </c>
      <c r="AC61" s="60">
        <f t="shared" si="41"/>
        <v>68.334399410977014</v>
      </c>
      <c r="AD61" s="60">
        <f t="shared" si="41"/>
        <v>48.810285293554998</v>
      </c>
      <c r="AE61" s="60">
        <f t="shared" si="41"/>
        <v>106.56912289092841</v>
      </c>
      <c r="AF61" s="60">
        <f t="shared" si="41"/>
        <v>88.672018283291592</v>
      </c>
      <c r="AG61" s="77">
        <f t="shared" si="41"/>
        <v>101.57627813301293</v>
      </c>
      <c r="AH61" s="76">
        <f t="shared" si="34"/>
        <v>0</v>
      </c>
      <c r="AI61" s="60">
        <f t="shared" si="34"/>
        <v>7.1924282817156922</v>
      </c>
      <c r="AJ61" s="60">
        <f t="shared" si="34"/>
        <v>14.384856563431399</v>
      </c>
      <c r="AK61" s="60">
        <f t="shared" si="33"/>
        <v>-31.665600589022986</v>
      </c>
      <c r="AL61" s="60">
        <f t="shared" si="33"/>
        <v>-51.189714706445002</v>
      </c>
      <c r="AM61" s="60">
        <f t="shared" si="33"/>
        <v>6.5691228909284121</v>
      </c>
      <c r="AN61" s="60">
        <f t="shared" si="33"/>
        <v>-11.327981716708408</v>
      </c>
      <c r="AO61" s="61">
        <f t="shared" si="33"/>
        <v>1.5762781330129343</v>
      </c>
      <c r="AQ61" s="37" t="s">
        <v>58</v>
      </c>
      <c r="AR61" s="158">
        <v>12.29249115</v>
      </c>
      <c r="AS61" s="60">
        <f t="shared" si="5"/>
        <v>13.176619759999999</v>
      </c>
      <c r="AT61" s="159">
        <v>14.060748369999999</v>
      </c>
      <c r="AU61" s="160">
        <v>8.4</v>
      </c>
      <c r="AV61" s="160">
        <v>6</v>
      </c>
      <c r="AW61" s="161">
        <v>13.1</v>
      </c>
      <c r="AX61" s="161">
        <v>10.9</v>
      </c>
      <c r="AY61" s="161">
        <v>12.486255</v>
      </c>
      <c r="AZ61" s="76">
        <v>0</v>
      </c>
      <c r="BA61" s="60">
        <f t="shared" si="27"/>
        <v>0.88412860999999943</v>
      </c>
      <c r="BB61" s="60">
        <f t="shared" si="27"/>
        <v>0.88412860999999943</v>
      </c>
      <c r="BC61" s="60">
        <f t="shared" si="27"/>
        <v>-5.6607483699999985</v>
      </c>
      <c r="BD61" s="60">
        <f t="shared" si="42"/>
        <v>-2.4000000000000004</v>
      </c>
      <c r="BE61" s="60">
        <f t="shared" si="42"/>
        <v>7.1</v>
      </c>
      <c r="BF61" s="60">
        <f t="shared" si="42"/>
        <v>-2.1999999999999993</v>
      </c>
      <c r="BG61" s="60">
        <f t="shared" si="42"/>
        <v>1.5862549999999995</v>
      </c>
      <c r="BH61" s="59">
        <f t="shared" si="16"/>
        <v>1</v>
      </c>
      <c r="BI61" s="60">
        <f t="shared" si="37"/>
        <v>1.0719242828171569</v>
      </c>
      <c r="BJ61" s="60">
        <f t="shared" si="37"/>
        <v>1.0670982866701466</v>
      </c>
      <c r="BK61" s="60">
        <f t="shared" si="37"/>
        <v>0.59740774665466834</v>
      </c>
      <c r="BL61" s="60">
        <f t="shared" si="35"/>
        <v>0.7142857142857143</v>
      </c>
      <c r="BM61" s="60">
        <f t="shared" si="35"/>
        <v>2.1833333333333331</v>
      </c>
      <c r="BN61" s="60">
        <f t="shared" si="35"/>
        <v>0.83206106870229013</v>
      </c>
      <c r="BO61" s="60">
        <f t="shared" si="35"/>
        <v>1.1455279816513761</v>
      </c>
      <c r="BP61" s="76">
        <f t="shared" si="40"/>
        <v>100</v>
      </c>
      <c r="BQ61" s="60">
        <f t="shared" si="39"/>
        <v>107.19242828171569</v>
      </c>
      <c r="BR61" s="60">
        <f t="shared" si="39"/>
        <v>106.70982866701466</v>
      </c>
      <c r="BS61" s="60">
        <f t="shared" si="39"/>
        <v>59.74077466546683</v>
      </c>
      <c r="BT61" s="60">
        <f t="shared" si="39"/>
        <v>71.428571428571431</v>
      </c>
      <c r="BU61" s="60">
        <f t="shared" si="39"/>
        <v>218.33333333333331</v>
      </c>
      <c r="BV61" s="60">
        <f t="shared" si="39"/>
        <v>83.206106870229007</v>
      </c>
      <c r="BW61" s="60">
        <f t="shared" si="39"/>
        <v>114.55279816513762</v>
      </c>
      <c r="BX61" s="76">
        <f t="shared" si="19"/>
        <v>0</v>
      </c>
      <c r="BY61" s="60">
        <f t="shared" si="19"/>
        <v>7.1924282817156922</v>
      </c>
      <c r="BZ61" s="60">
        <f t="shared" si="19"/>
        <v>6.7098286670146621</v>
      </c>
      <c r="CA61" s="60">
        <f t="shared" si="19"/>
        <v>-40.25922533453317</v>
      </c>
      <c r="CB61" s="60">
        <f t="shared" si="9"/>
        <v>-28.571428571428569</v>
      </c>
      <c r="CC61" s="60">
        <f t="shared" si="9"/>
        <v>118.33333333333331</v>
      </c>
      <c r="CD61" s="60">
        <f t="shared" si="9"/>
        <v>-16.793893129770993</v>
      </c>
      <c r="CE61" s="61">
        <f t="shared" si="9"/>
        <v>14.552798165137617</v>
      </c>
      <c r="CG61" s="88" t="s">
        <v>58</v>
      </c>
      <c r="CH61" s="138">
        <f t="shared" si="20"/>
        <v>11.302014285</v>
      </c>
      <c r="CI61" s="139">
        <f t="shared" si="29"/>
        <v>2.7680549999999977E-2</v>
      </c>
      <c r="CJ61" s="139">
        <f t="shared" si="21"/>
        <v>1.0022367605322877</v>
      </c>
      <c r="CK61" s="139">
        <f t="shared" si="22"/>
        <v>100.22367605322877</v>
      </c>
      <c r="CL61" s="140">
        <f t="shared" si="23"/>
        <v>0.22367605322877182</v>
      </c>
    </row>
    <row r="62" spans="1:90" ht="36" x14ac:dyDescent="0.25">
      <c r="A62" s="37" t="s">
        <v>59</v>
      </c>
      <c r="B62" s="158">
        <v>4.1021253700000004</v>
      </c>
      <c r="C62" s="60">
        <f t="shared" si="0"/>
        <v>4.0675000050000003</v>
      </c>
      <c r="D62" s="159">
        <v>4.0328746400000002</v>
      </c>
      <c r="E62" s="160">
        <v>11.4</v>
      </c>
      <c r="F62" s="160">
        <v>8.1</v>
      </c>
      <c r="G62" s="161">
        <v>12</v>
      </c>
      <c r="H62" s="161">
        <v>13.4</v>
      </c>
      <c r="I62" s="161">
        <v>13.5</v>
      </c>
      <c r="J62" s="76">
        <f t="shared" si="24"/>
        <v>0</v>
      </c>
      <c r="K62" s="60">
        <f t="shared" si="44"/>
        <v>-3.462536500000013E-2</v>
      </c>
      <c r="L62" s="60">
        <f t="shared" si="44"/>
        <v>-6.925073000000026E-2</v>
      </c>
      <c r="M62" s="60">
        <f t="shared" si="44"/>
        <v>7.2978746299999999</v>
      </c>
      <c r="N62" s="60">
        <f t="shared" si="43"/>
        <v>3.9978746299999992</v>
      </c>
      <c r="O62" s="60">
        <f t="shared" si="43"/>
        <v>7.8978746299999996</v>
      </c>
      <c r="P62" s="60">
        <f t="shared" si="43"/>
        <v>9.297874629999999</v>
      </c>
      <c r="Q62" s="61">
        <f t="shared" si="43"/>
        <v>9.3978746300000005</v>
      </c>
      <c r="R62" s="59">
        <f t="shared" si="38"/>
        <v>1</v>
      </c>
      <c r="S62" s="60">
        <f t="shared" si="38"/>
        <v>0.9915591646093449</v>
      </c>
      <c r="T62" s="60">
        <f t="shared" si="38"/>
        <v>0.9831183292186898</v>
      </c>
      <c r="U62" s="60">
        <f t="shared" si="38"/>
        <v>2.7790471942596917</v>
      </c>
      <c r="V62" s="60">
        <f t="shared" si="36"/>
        <v>1.9745861643424123</v>
      </c>
      <c r="W62" s="60">
        <f t="shared" si="36"/>
        <v>2.9253128360628331</v>
      </c>
      <c r="X62" s="60">
        <f t="shared" si="36"/>
        <v>3.2665993336034971</v>
      </c>
      <c r="Y62" s="60">
        <f t="shared" si="36"/>
        <v>3.2909769405706872</v>
      </c>
      <c r="Z62" s="76">
        <f t="shared" si="41"/>
        <v>100</v>
      </c>
      <c r="AA62" s="60">
        <f t="shared" si="41"/>
        <v>99.155916460934492</v>
      </c>
      <c r="AB62" s="60">
        <f t="shared" si="41"/>
        <v>98.311832921868984</v>
      </c>
      <c r="AC62" s="60">
        <f t="shared" si="41"/>
        <v>277.90471942596918</v>
      </c>
      <c r="AD62" s="60">
        <f t="shared" si="41"/>
        <v>197.45861643424124</v>
      </c>
      <c r="AE62" s="60">
        <f t="shared" si="41"/>
        <v>292.5312836062833</v>
      </c>
      <c r="AF62" s="60">
        <f t="shared" si="41"/>
        <v>326.65993336034973</v>
      </c>
      <c r="AG62" s="77">
        <f t="shared" si="41"/>
        <v>329.09769405706874</v>
      </c>
      <c r="AH62" s="76">
        <f t="shared" si="34"/>
        <v>0</v>
      </c>
      <c r="AI62" s="60">
        <f t="shared" si="34"/>
        <v>-0.84408353906550815</v>
      </c>
      <c r="AJ62" s="60">
        <f t="shared" si="34"/>
        <v>-1.6881670781310163</v>
      </c>
      <c r="AK62" s="60">
        <f t="shared" si="33"/>
        <v>177.90471942596918</v>
      </c>
      <c r="AL62" s="60">
        <f t="shared" si="33"/>
        <v>97.458616434241236</v>
      </c>
      <c r="AM62" s="60">
        <f t="shared" si="33"/>
        <v>192.5312836062833</v>
      </c>
      <c r="AN62" s="60">
        <f t="shared" si="33"/>
        <v>226.65993336034973</v>
      </c>
      <c r="AO62" s="61">
        <f t="shared" si="33"/>
        <v>229.09769405706874</v>
      </c>
      <c r="AQ62" s="37" t="s">
        <v>59</v>
      </c>
      <c r="AR62" s="158">
        <v>4.1021253700000004</v>
      </c>
      <c r="AS62" s="60">
        <f t="shared" si="5"/>
        <v>4.0675000050000003</v>
      </c>
      <c r="AT62" s="159">
        <v>4.0328746400000002</v>
      </c>
      <c r="AU62" s="160">
        <v>11.4</v>
      </c>
      <c r="AV62" s="160">
        <v>8.1</v>
      </c>
      <c r="AW62" s="161">
        <v>12</v>
      </c>
      <c r="AX62" s="161">
        <v>13.4</v>
      </c>
      <c r="AY62" s="161">
        <v>13.5</v>
      </c>
      <c r="AZ62" s="76">
        <v>0</v>
      </c>
      <c r="BA62" s="60">
        <f t="shared" si="27"/>
        <v>-3.462536500000013E-2</v>
      </c>
      <c r="BB62" s="60">
        <f t="shared" si="27"/>
        <v>-3.462536500000013E-2</v>
      </c>
      <c r="BC62" s="60">
        <f t="shared" si="27"/>
        <v>7.3671253600000002</v>
      </c>
      <c r="BD62" s="60">
        <f t="shared" si="42"/>
        <v>-3.3000000000000007</v>
      </c>
      <c r="BE62" s="60">
        <f t="shared" si="42"/>
        <v>3.9000000000000004</v>
      </c>
      <c r="BF62" s="60">
        <f t="shared" si="42"/>
        <v>1.4000000000000004</v>
      </c>
      <c r="BG62" s="60">
        <f t="shared" si="42"/>
        <v>9.9999999999999645E-2</v>
      </c>
      <c r="BH62" s="59">
        <f t="shared" si="16"/>
        <v>1</v>
      </c>
      <c r="BI62" s="60">
        <f t="shared" si="37"/>
        <v>0.9915591646093449</v>
      </c>
      <c r="BJ62" s="60">
        <f t="shared" si="37"/>
        <v>0.99148731039768001</v>
      </c>
      <c r="BK62" s="60">
        <f t="shared" si="37"/>
        <v>2.8267677569070186</v>
      </c>
      <c r="BL62" s="60">
        <f t="shared" si="35"/>
        <v>0.71052631578947367</v>
      </c>
      <c r="BM62" s="60">
        <f t="shared" si="35"/>
        <v>1.4814814814814816</v>
      </c>
      <c r="BN62" s="60">
        <f t="shared" si="35"/>
        <v>1.1166666666666667</v>
      </c>
      <c r="BO62" s="60">
        <f t="shared" si="35"/>
        <v>1.0074626865671641</v>
      </c>
      <c r="BP62" s="76">
        <f t="shared" si="40"/>
        <v>100</v>
      </c>
      <c r="BQ62" s="60">
        <f t="shared" si="39"/>
        <v>99.155916460934492</v>
      </c>
      <c r="BR62" s="60">
        <f t="shared" si="39"/>
        <v>99.148731039767995</v>
      </c>
      <c r="BS62" s="60">
        <f t="shared" si="39"/>
        <v>282.67677569070185</v>
      </c>
      <c r="BT62" s="60">
        <f t="shared" si="39"/>
        <v>71.05263157894737</v>
      </c>
      <c r="BU62" s="60">
        <f t="shared" si="39"/>
        <v>148.14814814814815</v>
      </c>
      <c r="BV62" s="60">
        <f t="shared" si="39"/>
        <v>111.66666666666667</v>
      </c>
      <c r="BW62" s="60">
        <f t="shared" si="39"/>
        <v>100.74626865671641</v>
      </c>
      <c r="BX62" s="76">
        <f t="shared" si="19"/>
        <v>0</v>
      </c>
      <c r="BY62" s="60">
        <f t="shared" si="19"/>
        <v>-0.84408353906550815</v>
      </c>
      <c r="BZ62" s="60">
        <f t="shared" si="19"/>
        <v>-0.85126896023200516</v>
      </c>
      <c r="CA62" s="60">
        <f t="shared" si="19"/>
        <v>182.67677569070185</v>
      </c>
      <c r="CB62" s="60">
        <f t="shared" si="9"/>
        <v>-28.94736842105263</v>
      </c>
      <c r="CC62" s="60">
        <f t="shared" si="9"/>
        <v>48.148148148148152</v>
      </c>
      <c r="CD62" s="60">
        <f t="shared" si="9"/>
        <v>11.666666666666671</v>
      </c>
      <c r="CE62" s="61">
        <f t="shared" si="9"/>
        <v>0.74626865671640985</v>
      </c>
      <c r="CG62" s="88" t="s">
        <v>59</v>
      </c>
      <c r="CH62" s="138">
        <f t="shared" si="20"/>
        <v>8.8253125018750005</v>
      </c>
      <c r="CI62" s="139">
        <f t="shared" si="29"/>
        <v>1.3425535185714286</v>
      </c>
      <c r="CJ62" s="139">
        <f t="shared" si="21"/>
        <v>1.1855054325590919</v>
      </c>
      <c r="CK62" s="139">
        <f t="shared" si="22"/>
        <v>118.55054325590919</v>
      </c>
      <c r="CL62" s="140">
        <f t="shared" si="23"/>
        <v>18.55054325590919</v>
      </c>
    </row>
    <row r="63" spans="1:90" ht="96" x14ac:dyDescent="0.25">
      <c r="A63" s="37" t="s">
        <v>60</v>
      </c>
      <c r="B63" s="158">
        <v>0.77992594999999998</v>
      </c>
      <c r="C63" s="60">
        <f t="shared" si="0"/>
        <v>0.79168431500000003</v>
      </c>
      <c r="D63" s="159">
        <v>0.80344268000000008</v>
      </c>
      <c r="E63" s="160">
        <v>6.8</v>
      </c>
      <c r="F63" s="160">
        <v>2.2999999999999998</v>
      </c>
      <c r="G63" s="161">
        <v>2.8</v>
      </c>
      <c r="H63" s="161">
        <v>3.6</v>
      </c>
      <c r="I63" s="161">
        <v>4.5</v>
      </c>
      <c r="J63" s="76">
        <f t="shared" si="24"/>
        <v>0</v>
      </c>
      <c r="K63" s="60">
        <f t="shared" si="44"/>
        <v>1.1758365000000048E-2</v>
      </c>
      <c r="L63" s="60">
        <f t="shared" si="44"/>
        <v>2.3516730000000097E-2</v>
      </c>
      <c r="M63" s="60">
        <f t="shared" si="44"/>
        <v>6.0200740499999998</v>
      </c>
      <c r="N63" s="60">
        <f t="shared" si="43"/>
        <v>1.5200740499999998</v>
      </c>
      <c r="O63" s="60">
        <f t="shared" si="43"/>
        <v>2.0200740499999998</v>
      </c>
      <c r="P63" s="60">
        <f t="shared" si="43"/>
        <v>2.8200740500000001</v>
      </c>
      <c r="Q63" s="61">
        <f t="shared" si="43"/>
        <v>3.72007405</v>
      </c>
      <c r="R63" s="59">
        <f t="shared" si="38"/>
        <v>1</v>
      </c>
      <c r="S63" s="60">
        <f t="shared" si="38"/>
        <v>1.0150762582011792</v>
      </c>
      <c r="T63" s="60">
        <f t="shared" si="38"/>
        <v>1.0301525164023586</v>
      </c>
      <c r="U63" s="60">
        <f t="shared" si="38"/>
        <v>8.7187764428148604</v>
      </c>
      <c r="V63" s="60">
        <f t="shared" si="36"/>
        <v>2.9489979144814966</v>
      </c>
      <c r="W63" s="60">
        <f t="shared" si="36"/>
        <v>3.5900844176296478</v>
      </c>
      <c r="X63" s="60">
        <f t="shared" si="36"/>
        <v>4.6158228226666909</v>
      </c>
      <c r="Y63" s="60">
        <f t="shared" si="36"/>
        <v>5.7697785283333634</v>
      </c>
      <c r="Z63" s="76">
        <f t="shared" si="41"/>
        <v>100</v>
      </c>
      <c r="AA63" s="60">
        <f t="shared" si="41"/>
        <v>101.50762582011792</v>
      </c>
      <c r="AB63" s="60">
        <f t="shared" si="41"/>
        <v>103.01525164023586</v>
      </c>
      <c r="AC63" s="60">
        <f t="shared" si="41"/>
        <v>871.87764428148603</v>
      </c>
      <c r="AD63" s="60">
        <f t="shared" si="41"/>
        <v>294.89979144814964</v>
      </c>
      <c r="AE63" s="60">
        <f t="shared" si="41"/>
        <v>359.00844176296476</v>
      </c>
      <c r="AF63" s="60">
        <f t="shared" si="41"/>
        <v>461.5822822666691</v>
      </c>
      <c r="AG63" s="77">
        <f t="shared" si="41"/>
        <v>576.97785283333633</v>
      </c>
      <c r="AH63" s="76">
        <f t="shared" si="34"/>
        <v>0</v>
      </c>
      <c r="AI63" s="60">
        <f t="shared" si="34"/>
        <v>1.5076258201179229</v>
      </c>
      <c r="AJ63" s="60">
        <f t="shared" si="34"/>
        <v>3.01525164023586</v>
      </c>
      <c r="AK63" s="60">
        <f t="shared" si="33"/>
        <v>771.87764428148603</v>
      </c>
      <c r="AL63" s="60">
        <f t="shared" si="33"/>
        <v>194.89979144814964</v>
      </c>
      <c r="AM63" s="60">
        <f t="shared" si="33"/>
        <v>259.00844176296476</v>
      </c>
      <c r="AN63" s="60">
        <f t="shared" si="33"/>
        <v>361.5822822666691</v>
      </c>
      <c r="AO63" s="61">
        <f t="shared" si="33"/>
        <v>476.97785283333633</v>
      </c>
      <c r="AQ63" s="37" t="s">
        <v>60</v>
      </c>
      <c r="AR63" s="158">
        <v>0.77992594999999998</v>
      </c>
      <c r="AS63" s="60">
        <f t="shared" si="5"/>
        <v>0.79168431500000003</v>
      </c>
      <c r="AT63" s="159">
        <v>0.80344268000000008</v>
      </c>
      <c r="AU63" s="160">
        <v>6.8</v>
      </c>
      <c r="AV63" s="160">
        <v>2.2999999999999998</v>
      </c>
      <c r="AW63" s="161">
        <v>2.8</v>
      </c>
      <c r="AX63" s="161">
        <v>3.6</v>
      </c>
      <c r="AY63" s="161">
        <v>4.5</v>
      </c>
      <c r="AZ63" s="76">
        <v>0</v>
      </c>
      <c r="BA63" s="60">
        <f t="shared" si="27"/>
        <v>1.1758365000000048E-2</v>
      </c>
      <c r="BB63" s="60">
        <f t="shared" si="27"/>
        <v>1.1758365000000048E-2</v>
      </c>
      <c r="BC63" s="60">
        <f t="shared" si="27"/>
        <v>5.99655732</v>
      </c>
      <c r="BD63" s="60">
        <f t="shared" si="42"/>
        <v>-4.5</v>
      </c>
      <c r="BE63" s="60">
        <f t="shared" si="42"/>
        <v>0.5</v>
      </c>
      <c r="BF63" s="60">
        <f t="shared" si="42"/>
        <v>0.80000000000000027</v>
      </c>
      <c r="BG63" s="60">
        <f t="shared" si="42"/>
        <v>0.89999999999999991</v>
      </c>
      <c r="BH63" s="59">
        <f t="shared" si="16"/>
        <v>1</v>
      </c>
      <c r="BI63" s="60">
        <f t="shared" si="37"/>
        <v>1.0150762582011792</v>
      </c>
      <c r="BJ63" s="60">
        <f t="shared" si="37"/>
        <v>1.0148523404811931</v>
      </c>
      <c r="BK63" s="60">
        <f t="shared" si="37"/>
        <v>8.4635782604927083</v>
      </c>
      <c r="BL63" s="60">
        <f t="shared" si="35"/>
        <v>0.33823529411764702</v>
      </c>
      <c r="BM63" s="60">
        <f t="shared" si="35"/>
        <v>1.2173913043478262</v>
      </c>
      <c r="BN63" s="60">
        <f t="shared" si="35"/>
        <v>1.2857142857142858</v>
      </c>
      <c r="BO63" s="60">
        <f t="shared" si="35"/>
        <v>1.25</v>
      </c>
      <c r="BP63" s="76">
        <f t="shared" si="40"/>
        <v>100</v>
      </c>
      <c r="BQ63" s="60">
        <f t="shared" si="39"/>
        <v>101.50762582011792</v>
      </c>
      <c r="BR63" s="60">
        <f t="shared" si="39"/>
        <v>101.48523404811931</v>
      </c>
      <c r="BS63" s="60">
        <f t="shared" si="39"/>
        <v>846.35782604927078</v>
      </c>
      <c r="BT63" s="60">
        <f t="shared" si="39"/>
        <v>33.823529411764703</v>
      </c>
      <c r="BU63" s="60">
        <f t="shared" si="39"/>
        <v>121.73913043478262</v>
      </c>
      <c r="BV63" s="60">
        <f t="shared" si="39"/>
        <v>128.57142857142858</v>
      </c>
      <c r="BW63" s="60">
        <f t="shared" si="39"/>
        <v>125</v>
      </c>
      <c r="BX63" s="76">
        <f t="shared" si="19"/>
        <v>0</v>
      </c>
      <c r="BY63" s="60">
        <f t="shared" si="19"/>
        <v>1.5076258201179229</v>
      </c>
      <c r="BZ63" s="60">
        <f t="shared" si="19"/>
        <v>1.4852340481193096</v>
      </c>
      <c r="CA63" s="60">
        <f t="shared" si="19"/>
        <v>746.35782604927078</v>
      </c>
      <c r="CB63" s="60">
        <f t="shared" si="9"/>
        <v>-66.176470588235304</v>
      </c>
      <c r="CC63" s="60">
        <f t="shared" si="9"/>
        <v>21.739130434782624</v>
      </c>
      <c r="CD63" s="60">
        <f t="shared" si="9"/>
        <v>28.571428571428584</v>
      </c>
      <c r="CE63" s="61">
        <f t="shared" si="9"/>
        <v>25</v>
      </c>
      <c r="CG63" s="88" t="s">
        <v>60</v>
      </c>
      <c r="CH63" s="138">
        <f t="shared" si="20"/>
        <v>2.7968816181250005</v>
      </c>
      <c r="CI63" s="139">
        <f t="shared" si="29"/>
        <v>0.53143914999999997</v>
      </c>
      <c r="CJ63" s="139">
        <f t="shared" si="21"/>
        <v>1.2845086123269107</v>
      </c>
      <c r="CK63" s="139">
        <f t="shared" si="22"/>
        <v>128.45086123269107</v>
      </c>
      <c r="CL63" s="140">
        <f t="shared" si="23"/>
        <v>28.450861232691068</v>
      </c>
    </row>
    <row r="64" spans="1:90" ht="60" x14ac:dyDescent="0.25">
      <c r="A64" s="37" t="s">
        <v>61</v>
      </c>
      <c r="B64" s="158">
        <v>0.25811793</v>
      </c>
      <c r="C64" s="60">
        <f t="shared" si="0"/>
        <v>0.27518758499999996</v>
      </c>
      <c r="D64" s="159">
        <v>0.29225723999999997</v>
      </c>
      <c r="E64" s="160">
        <v>1.1000000000000001</v>
      </c>
      <c r="F64" s="160">
        <v>1.2</v>
      </c>
      <c r="G64" s="161">
        <v>1.5</v>
      </c>
      <c r="H64" s="161">
        <v>1</v>
      </c>
      <c r="I64" s="161">
        <v>1.8797759999999999</v>
      </c>
      <c r="J64" s="76">
        <f t="shared" si="24"/>
        <v>0</v>
      </c>
      <c r="K64" s="60">
        <f t="shared" si="44"/>
        <v>1.7069654999999961E-2</v>
      </c>
      <c r="L64" s="60">
        <f t="shared" si="44"/>
        <v>3.4139309999999978E-2</v>
      </c>
      <c r="M64" s="60">
        <f t="shared" si="44"/>
        <v>0.84188207000000004</v>
      </c>
      <c r="N64" s="60">
        <f t="shared" si="43"/>
        <v>0.9418820699999999</v>
      </c>
      <c r="O64" s="60">
        <f t="shared" si="43"/>
        <v>1.2418820699999999</v>
      </c>
      <c r="P64" s="60">
        <f t="shared" si="43"/>
        <v>0.74188206999999995</v>
      </c>
      <c r="Q64" s="61">
        <f t="shared" si="43"/>
        <v>1.6216580699999998</v>
      </c>
      <c r="R64" s="59">
        <f t="shared" si="38"/>
        <v>1</v>
      </c>
      <c r="S64" s="60">
        <f t="shared" si="38"/>
        <v>1.0661312253666375</v>
      </c>
      <c r="T64" s="60">
        <f t="shared" si="38"/>
        <v>1.1322624507332752</v>
      </c>
      <c r="U64" s="60">
        <f t="shared" si="38"/>
        <v>4.2616179356467025</v>
      </c>
      <c r="V64" s="60">
        <f t="shared" si="36"/>
        <v>4.6490377479782206</v>
      </c>
      <c r="W64" s="60">
        <f t="shared" si="36"/>
        <v>5.8112971849727755</v>
      </c>
      <c r="X64" s="60">
        <f t="shared" si="36"/>
        <v>3.8741981233151841</v>
      </c>
      <c r="Y64" s="60">
        <f t="shared" si="36"/>
        <v>7.2826246514529229</v>
      </c>
      <c r="Z64" s="76">
        <f t="shared" si="41"/>
        <v>100</v>
      </c>
      <c r="AA64" s="60">
        <f t="shared" si="41"/>
        <v>106.61312253666375</v>
      </c>
      <c r="AB64" s="60">
        <f t="shared" si="41"/>
        <v>113.22624507332752</v>
      </c>
      <c r="AC64" s="60">
        <f t="shared" si="41"/>
        <v>426.16179356467023</v>
      </c>
      <c r="AD64" s="60">
        <f t="shared" si="41"/>
        <v>464.90377479782205</v>
      </c>
      <c r="AE64" s="60">
        <f t="shared" si="41"/>
        <v>581.12971849727751</v>
      </c>
      <c r="AF64" s="60">
        <f t="shared" si="41"/>
        <v>387.41981233151841</v>
      </c>
      <c r="AG64" s="77">
        <f t="shared" si="41"/>
        <v>728.26246514529225</v>
      </c>
      <c r="AH64" s="76">
        <f t="shared" si="34"/>
        <v>0</v>
      </c>
      <c r="AI64" s="60">
        <f t="shared" si="34"/>
        <v>6.6131225366637523</v>
      </c>
      <c r="AJ64" s="60">
        <f t="shared" si="34"/>
        <v>13.226245073327519</v>
      </c>
      <c r="AK64" s="60">
        <f t="shared" si="33"/>
        <v>326.16179356467023</v>
      </c>
      <c r="AL64" s="60">
        <f t="shared" si="33"/>
        <v>364.90377479782205</v>
      </c>
      <c r="AM64" s="60">
        <f t="shared" si="33"/>
        <v>481.12971849727751</v>
      </c>
      <c r="AN64" s="60">
        <f t="shared" si="33"/>
        <v>287.41981233151841</v>
      </c>
      <c r="AO64" s="61">
        <f t="shared" si="33"/>
        <v>628.26246514529225</v>
      </c>
      <c r="AQ64" s="37" t="s">
        <v>61</v>
      </c>
      <c r="AR64" s="158">
        <v>0.25811793</v>
      </c>
      <c r="AS64" s="60">
        <f t="shared" si="5"/>
        <v>0.27518758499999996</v>
      </c>
      <c r="AT64" s="159">
        <v>0.29225723999999997</v>
      </c>
      <c r="AU64" s="160">
        <v>1.1000000000000001</v>
      </c>
      <c r="AV64" s="160">
        <v>1.2</v>
      </c>
      <c r="AW64" s="161">
        <v>1.5</v>
      </c>
      <c r="AX64" s="161">
        <v>1</v>
      </c>
      <c r="AY64" s="161">
        <v>1.8797759999999999</v>
      </c>
      <c r="AZ64" s="76">
        <v>0</v>
      </c>
      <c r="BA64" s="60">
        <f t="shared" si="27"/>
        <v>1.7069654999999961E-2</v>
      </c>
      <c r="BB64" s="60">
        <f t="shared" si="27"/>
        <v>1.7069655000000017E-2</v>
      </c>
      <c r="BC64" s="60">
        <f t="shared" si="27"/>
        <v>0.80774276000000012</v>
      </c>
      <c r="BD64" s="60">
        <f t="shared" si="42"/>
        <v>9.9999999999999867E-2</v>
      </c>
      <c r="BE64" s="60">
        <f t="shared" si="42"/>
        <v>0.30000000000000004</v>
      </c>
      <c r="BF64" s="60">
        <f t="shared" si="42"/>
        <v>-0.5</v>
      </c>
      <c r="BG64" s="60">
        <f t="shared" si="42"/>
        <v>0.87977599999999989</v>
      </c>
      <c r="BH64" s="59">
        <f t="shared" si="16"/>
        <v>1</v>
      </c>
      <c r="BI64" s="60">
        <f t="shared" si="37"/>
        <v>1.0661312253666375</v>
      </c>
      <c r="BJ64" s="60">
        <f t="shared" si="37"/>
        <v>1.062029160944888</v>
      </c>
      <c r="BK64" s="60">
        <f t="shared" si="37"/>
        <v>3.7638075279161609</v>
      </c>
      <c r="BL64" s="60">
        <f t="shared" si="35"/>
        <v>1.0909090909090908</v>
      </c>
      <c r="BM64" s="60">
        <f t="shared" si="35"/>
        <v>1.25</v>
      </c>
      <c r="BN64" s="60">
        <f t="shared" si="35"/>
        <v>0.66666666666666663</v>
      </c>
      <c r="BO64" s="60">
        <f t="shared" si="35"/>
        <v>1.8797759999999999</v>
      </c>
      <c r="BP64" s="76">
        <f t="shared" si="40"/>
        <v>100</v>
      </c>
      <c r="BQ64" s="60">
        <f t="shared" si="39"/>
        <v>106.61312253666375</v>
      </c>
      <c r="BR64" s="60">
        <f t="shared" si="39"/>
        <v>106.2029160944888</v>
      </c>
      <c r="BS64" s="60">
        <f t="shared" si="39"/>
        <v>376.38075279161609</v>
      </c>
      <c r="BT64" s="60">
        <f t="shared" si="39"/>
        <v>109.09090909090908</v>
      </c>
      <c r="BU64" s="60">
        <f t="shared" si="39"/>
        <v>125</v>
      </c>
      <c r="BV64" s="60">
        <f t="shared" si="39"/>
        <v>66.666666666666657</v>
      </c>
      <c r="BW64" s="60">
        <f t="shared" si="39"/>
        <v>187.9776</v>
      </c>
      <c r="BX64" s="76">
        <f t="shared" si="19"/>
        <v>0</v>
      </c>
      <c r="BY64" s="60">
        <f t="shared" si="19"/>
        <v>6.6131225366637523</v>
      </c>
      <c r="BZ64" s="60">
        <f t="shared" si="19"/>
        <v>6.2029160944887991</v>
      </c>
      <c r="CA64" s="60">
        <f t="shared" si="19"/>
        <v>276.38075279161609</v>
      </c>
      <c r="CB64" s="60">
        <f t="shared" si="9"/>
        <v>9.0909090909090793</v>
      </c>
      <c r="CC64" s="60">
        <f t="shared" si="9"/>
        <v>25</v>
      </c>
      <c r="CD64" s="60">
        <f t="shared" si="9"/>
        <v>-33.333333333333343</v>
      </c>
      <c r="CE64" s="61">
        <f t="shared" si="9"/>
        <v>87.977599999999995</v>
      </c>
      <c r="CG64" s="88" t="s">
        <v>61</v>
      </c>
      <c r="CH64" s="138">
        <f t="shared" si="20"/>
        <v>0.93816734437499993</v>
      </c>
      <c r="CI64" s="139">
        <f t="shared" si="29"/>
        <v>0.23166543857142854</v>
      </c>
      <c r="CJ64" s="139">
        <f t="shared" si="21"/>
        <v>1.3279569296554168</v>
      </c>
      <c r="CK64" s="139">
        <f t="shared" si="22"/>
        <v>132.79569296554169</v>
      </c>
      <c r="CL64" s="140">
        <f t="shared" si="23"/>
        <v>32.79569296554169</v>
      </c>
    </row>
    <row r="65" spans="1:90" ht="84" x14ac:dyDescent="0.25">
      <c r="A65" s="37" t="s">
        <v>62</v>
      </c>
      <c r="B65" s="158">
        <v>3.0640814900000004</v>
      </c>
      <c r="C65" s="60">
        <f t="shared" si="0"/>
        <v>3.0006281000000001</v>
      </c>
      <c r="D65" s="159">
        <v>2.9371747099999999</v>
      </c>
      <c r="E65" s="160">
        <v>3.5</v>
      </c>
      <c r="F65" s="160">
        <v>4.5</v>
      </c>
      <c r="G65" s="161">
        <v>7.7</v>
      </c>
      <c r="H65" s="161">
        <v>8.8000000000000007</v>
      </c>
      <c r="I65" s="161">
        <v>7.0707440000000004</v>
      </c>
      <c r="J65" s="76">
        <f t="shared" si="24"/>
        <v>0</v>
      </c>
      <c r="K65" s="60">
        <f t="shared" si="44"/>
        <v>-6.3453390000000276E-2</v>
      </c>
      <c r="L65" s="60">
        <f t="shared" si="44"/>
        <v>-0.12690678000000055</v>
      </c>
      <c r="M65" s="60">
        <f t="shared" si="44"/>
        <v>0.43591850999999959</v>
      </c>
      <c r="N65" s="60">
        <f t="shared" si="43"/>
        <v>1.4359185099999996</v>
      </c>
      <c r="O65" s="60">
        <f t="shared" si="43"/>
        <v>4.6359185099999998</v>
      </c>
      <c r="P65" s="60">
        <f t="shared" si="43"/>
        <v>5.7359185100000003</v>
      </c>
      <c r="Q65" s="61">
        <f t="shared" si="43"/>
        <v>4.00666251</v>
      </c>
      <c r="R65" s="59">
        <f t="shared" si="38"/>
        <v>1</v>
      </c>
      <c r="S65" s="60">
        <f t="shared" si="38"/>
        <v>0.97929121982979628</v>
      </c>
      <c r="T65" s="60">
        <f t="shared" si="38"/>
        <v>0.95858243965959256</v>
      </c>
      <c r="U65" s="60">
        <f t="shared" si="38"/>
        <v>1.142267270443907</v>
      </c>
      <c r="V65" s="60">
        <f t="shared" si="36"/>
        <v>1.4686293477135948</v>
      </c>
      <c r="W65" s="60">
        <f t="shared" si="36"/>
        <v>2.5129879949765956</v>
      </c>
      <c r="X65" s="60">
        <f t="shared" si="36"/>
        <v>2.8719862799732523</v>
      </c>
      <c r="Y65" s="60">
        <f t="shared" si="36"/>
        <v>2.3076226996821809</v>
      </c>
      <c r="Z65" s="76">
        <f t="shared" si="41"/>
        <v>100</v>
      </c>
      <c r="AA65" s="60">
        <f t="shared" si="41"/>
        <v>97.929121982979623</v>
      </c>
      <c r="AB65" s="60">
        <f t="shared" si="41"/>
        <v>95.858243965959261</v>
      </c>
      <c r="AC65" s="60">
        <f t="shared" si="41"/>
        <v>114.2267270443907</v>
      </c>
      <c r="AD65" s="60">
        <f t="shared" si="41"/>
        <v>146.86293477135948</v>
      </c>
      <c r="AE65" s="60">
        <f t="shared" si="41"/>
        <v>251.29879949765956</v>
      </c>
      <c r="AF65" s="60">
        <f t="shared" si="41"/>
        <v>287.19862799732522</v>
      </c>
      <c r="AG65" s="77">
        <f t="shared" si="41"/>
        <v>230.76226996821811</v>
      </c>
      <c r="AH65" s="76">
        <f t="shared" si="34"/>
        <v>0</v>
      </c>
      <c r="AI65" s="60">
        <f t="shared" si="34"/>
        <v>-2.0708780170203767</v>
      </c>
      <c r="AJ65" s="60">
        <f t="shared" si="34"/>
        <v>-4.1417560340407391</v>
      </c>
      <c r="AK65" s="60">
        <f t="shared" si="33"/>
        <v>14.226727044390699</v>
      </c>
      <c r="AL65" s="60">
        <f t="shared" si="33"/>
        <v>46.862934771359477</v>
      </c>
      <c r="AM65" s="60">
        <f t="shared" si="33"/>
        <v>151.29879949765956</v>
      </c>
      <c r="AN65" s="60">
        <f t="shared" si="33"/>
        <v>187.19862799732522</v>
      </c>
      <c r="AO65" s="61">
        <f t="shared" si="33"/>
        <v>130.76226996821811</v>
      </c>
      <c r="AQ65" s="37" t="s">
        <v>62</v>
      </c>
      <c r="AR65" s="158">
        <v>3.0640814900000004</v>
      </c>
      <c r="AS65" s="60">
        <f t="shared" si="5"/>
        <v>3.0006281000000001</v>
      </c>
      <c r="AT65" s="159">
        <v>2.9371747099999999</v>
      </c>
      <c r="AU65" s="160">
        <v>3.5</v>
      </c>
      <c r="AV65" s="160">
        <v>4.5</v>
      </c>
      <c r="AW65" s="161">
        <v>7.7</v>
      </c>
      <c r="AX65" s="161">
        <v>8.8000000000000007</v>
      </c>
      <c r="AY65" s="161">
        <v>7.0707440000000004</v>
      </c>
      <c r="AZ65" s="76">
        <v>0</v>
      </c>
      <c r="BA65" s="60">
        <f t="shared" si="27"/>
        <v>-6.3453390000000276E-2</v>
      </c>
      <c r="BB65" s="60">
        <f t="shared" si="27"/>
        <v>-6.3453390000000276E-2</v>
      </c>
      <c r="BC65" s="60">
        <f t="shared" si="27"/>
        <v>0.56282529000000014</v>
      </c>
      <c r="BD65" s="60">
        <f t="shared" si="42"/>
        <v>1</v>
      </c>
      <c r="BE65" s="60">
        <f t="shared" si="42"/>
        <v>3.2</v>
      </c>
      <c r="BF65" s="60">
        <f t="shared" si="42"/>
        <v>1.1000000000000005</v>
      </c>
      <c r="BG65" s="60">
        <f t="shared" si="42"/>
        <v>-1.7292560000000003</v>
      </c>
      <c r="BH65" s="59">
        <f t="shared" si="16"/>
        <v>1</v>
      </c>
      <c r="BI65" s="60">
        <f t="shared" si="37"/>
        <v>0.97929121982979628</v>
      </c>
      <c r="BJ65" s="60">
        <f t="shared" si="37"/>
        <v>0.97885329741463123</v>
      </c>
      <c r="BK65" s="60">
        <f t="shared" si="37"/>
        <v>1.1916213182974056</v>
      </c>
      <c r="BL65" s="60">
        <f t="shared" si="35"/>
        <v>1.2857142857142858</v>
      </c>
      <c r="BM65" s="60">
        <f t="shared" si="35"/>
        <v>1.7111111111111112</v>
      </c>
      <c r="BN65" s="60">
        <f t="shared" si="35"/>
        <v>1.142857142857143</v>
      </c>
      <c r="BO65" s="60">
        <f t="shared" si="35"/>
        <v>0.80349363636363635</v>
      </c>
      <c r="BP65" s="76">
        <f t="shared" si="40"/>
        <v>100</v>
      </c>
      <c r="BQ65" s="60">
        <f t="shared" si="39"/>
        <v>97.929121982979623</v>
      </c>
      <c r="BR65" s="60">
        <f t="shared" si="39"/>
        <v>97.885329741463124</v>
      </c>
      <c r="BS65" s="60">
        <f t="shared" si="39"/>
        <v>119.16213182974056</v>
      </c>
      <c r="BT65" s="60">
        <f t="shared" si="39"/>
        <v>128.57142857142858</v>
      </c>
      <c r="BU65" s="60">
        <f t="shared" si="39"/>
        <v>171.11111111111111</v>
      </c>
      <c r="BV65" s="60">
        <f t="shared" si="39"/>
        <v>114.28571428571431</v>
      </c>
      <c r="BW65" s="60">
        <f t="shared" si="39"/>
        <v>80.349363636363634</v>
      </c>
      <c r="BX65" s="76">
        <f t="shared" si="19"/>
        <v>0</v>
      </c>
      <c r="BY65" s="60">
        <f t="shared" si="19"/>
        <v>-2.0708780170203767</v>
      </c>
      <c r="BZ65" s="60">
        <f t="shared" si="19"/>
        <v>-2.1146702585368757</v>
      </c>
      <c r="CA65" s="60">
        <f t="shared" si="19"/>
        <v>19.162131829740559</v>
      </c>
      <c r="CB65" s="60">
        <f t="shared" si="9"/>
        <v>28.571428571428584</v>
      </c>
      <c r="CC65" s="60">
        <f t="shared" si="9"/>
        <v>71.111111111111114</v>
      </c>
      <c r="CD65" s="60">
        <f t="shared" si="9"/>
        <v>14.285714285714306</v>
      </c>
      <c r="CE65" s="61">
        <f t="shared" si="9"/>
        <v>-19.650636363636366</v>
      </c>
      <c r="CG65" s="88" t="s">
        <v>62</v>
      </c>
      <c r="CH65" s="138">
        <f t="shared" si="20"/>
        <v>5.0715785374999998</v>
      </c>
      <c r="CI65" s="139">
        <f t="shared" si="29"/>
        <v>0.57238035857142855</v>
      </c>
      <c r="CJ65" s="139">
        <f t="shared" si="21"/>
        <v>1.1268878231774313</v>
      </c>
      <c r="CK65" s="139">
        <f t="shared" si="22"/>
        <v>112.68878231774313</v>
      </c>
      <c r="CL65" s="140">
        <f t="shared" si="23"/>
        <v>12.688782317743133</v>
      </c>
    </row>
    <row r="66" spans="1:90" ht="36" x14ac:dyDescent="0.25">
      <c r="A66" s="37" t="s">
        <v>63</v>
      </c>
      <c r="B66" s="158">
        <v>11.449838359999999</v>
      </c>
      <c r="C66" s="60">
        <f t="shared" si="0"/>
        <v>12.07477943</v>
      </c>
      <c r="D66" s="159">
        <v>12.6997205</v>
      </c>
      <c r="E66" s="160">
        <v>6.1</v>
      </c>
      <c r="F66" s="160">
        <v>10.8</v>
      </c>
      <c r="G66" s="161">
        <v>7.5</v>
      </c>
      <c r="H66" s="161">
        <v>6.2</v>
      </c>
      <c r="I66" s="161">
        <v>7.7</v>
      </c>
      <c r="J66" s="76">
        <f t="shared" si="24"/>
        <v>0</v>
      </c>
      <c r="K66" s="60">
        <f t="shared" si="44"/>
        <v>0.62494107000000021</v>
      </c>
      <c r="L66" s="60">
        <f t="shared" si="44"/>
        <v>1.2498821400000004</v>
      </c>
      <c r="M66" s="60">
        <f t="shared" si="44"/>
        <v>-5.3498383599999997</v>
      </c>
      <c r="N66" s="60">
        <f t="shared" si="43"/>
        <v>-0.64983835999999862</v>
      </c>
      <c r="O66" s="60">
        <f t="shared" si="43"/>
        <v>-3.9498383599999993</v>
      </c>
      <c r="P66" s="60">
        <f t="shared" si="43"/>
        <v>-5.2498383599999991</v>
      </c>
      <c r="Q66" s="61">
        <f t="shared" si="43"/>
        <v>-3.7498383599999991</v>
      </c>
      <c r="R66" s="59">
        <f t="shared" si="38"/>
        <v>1</v>
      </c>
      <c r="S66" s="60">
        <f t="shared" si="38"/>
        <v>1.0545807766320292</v>
      </c>
      <c r="T66" s="60">
        <f t="shared" si="38"/>
        <v>1.1091615532640586</v>
      </c>
      <c r="U66" s="60">
        <f t="shared" si="38"/>
        <v>0.5327586126726771</v>
      </c>
      <c r="V66" s="60">
        <f t="shared" si="36"/>
        <v>0.9432447568631005</v>
      </c>
      <c r="W66" s="60">
        <f t="shared" si="36"/>
        <v>0.65503108115493081</v>
      </c>
      <c r="X66" s="60">
        <f t="shared" si="36"/>
        <v>0.54149236042140958</v>
      </c>
      <c r="Y66" s="60">
        <f t="shared" si="36"/>
        <v>0.67249857665239565</v>
      </c>
      <c r="Z66" s="76">
        <f t="shared" si="41"/>
        <v>100</v>
      </c>
      <c r="AA66" s="60">
        <f t="shared" si="41"/>
        <v>105.45807766320291</v>
      </c>
      <c r="AB66" s="60">
        <f t="shared" si="41"/>
        <v>110.91615532640586</v>
      </c>
      <c r="AC66" s="60">
        <f t="shared" si="41"/>
        <v>53.275861267267707</v>
      </c>
      <c r="AD66" s="60">
        <f t="shared" si="41"/>
        <v>94.324475686310052</v>
      </c>
      <c r="AE66" s="60">
        <f t="shared" si="41"/>
        <v>65.503108115493077</v>
      </c>
      <c r="AF66" s="60">
        <f t="shared" si="41"/>
        <v>54.149236042140956</v>
      </c>
      <c r="AG66" s="77">
        <f t="shared" si="41"/>
        <v>67.24985766523956</v>
      </c>
      <c r="AH66" s="76">
        <f t="shared" si="34"/>
        <v>0</v>
      </c>
      <c r="AI66" s="60">
        <f t="shared" si="34"/>
        <v>5.4580776632029142</v>
      </c>
      <c r="AJ66" s="60">
        <f t="shared" si="34"/>
        <v>10.916155326405857</v>
      </c>
      <c r="AK66" s="60">
        <f t="shared" si="33"/>
        <v>-46.724138732732293</v>
      </c>
      <c r="AL66" s="60">
        <f t="shared" si="33"/>
        <v>-5.675524313689948</v>
      </c>
      <c r="AM66" s="60">
        <f t="shared" si="33"/>
        <v>-34.496891884506923</v>
      </c>
      <c r="AN66" s="60">
        <f t="shared" si="33"/>
        <v>-45.850763957859044</v>
      </c>
      <c r="AO66" s="61">
        <f t="shared" si="33"/>
        <v>-32.75014233476044</v>
      </c>
      <c r="AQ66" s="37" t="s">
        <v>63</v>
      </c>
      <c r="AR66" s="158">
        <v>11.449838359999999</v>
      </c>
      <c r="AS66" s="60">
        <f t="shared" si="5"/>
        <v>12.07477943</v>
      </c>
      <c r="AT66" s="159">
        <v>12.6997205</v>
      </c>
      <c r="AU66" s="160">
        <v>6.1</v>
      </c>
      <c r="AV66" s="160">
        <v>10.8</v>
      </c>
      <c r="AW66" s="161">
        <v>7.5</v>
      </c>
      <c r="AX66" s="161">
        <v>6.2</v>
      </c>
      <c r="AY66" s="161">
        <v>7.7</v>
      </c>
      <c r="AZ66" s="76">
        <v>0</v>
      </c>
      <c r="BA66" s="60">
        <f t="shared" si="27"/>
        <v>0.62494107000000021</v>
      </c>
      <c r="BB66" s="60">
        <f t="shared" si="27"/>
        <v>0.62494107000000021</v>
      </c>
      <c r="BC66" s="60">
        <f t="shared" si="27"/>
        <v>-6.5997205000000001</v>
      </c>
      <c r="BD66" s="60">
        <f t="shared" si="42"/>
        <v>4.7000000000000011</v>
      </c>
      <c r="BE66" s="60">
        <f t="shared" si="42"/>
        <v>-3.3000000000000007</v>
      </c>
      <c r="BF66" s="60">
        <f t="shared" si="42"/>
        <v>-1.2999999999999998</v>
      </c>
      <c r="BG66" s="60">
        <f t="shared" si="42"/>
        <v>1.5</v>
      </c>
      <c r="BH66" s="59">
        <f t="shared" si="16"/>
        <v>1</v>
      </c>
      <c r="BI66" s="60">
        <f t="shared" si="37"/>
        <v>1.0545807766320292</v>
      </c>
      <c r="BJ66" s="60">
        <f t="shared" si="37"/>
        <v>1.0517558994450302</v>
      </c>
      <c r="BK66" s="60">
        <f t="shared" si="37"/>
        <v>0.48032553157370667</v>
      </c>
      <c r="BL66" s="60">
        <f t="shared" si="35"/>
        <v>1.7704918032786887</v>
      </c>
      <c r="BM66" s="60">
        <f t="shared" si="35"/>
        <v>0.69444444444444442</v>
      </c>
      <c r="BN66" s="60">
        <f t="shared" si="35"/>
        <v>0.82666666666666666</v>
      </c>
      <c r="BO66" s="60">
        <f t="shared" si="35"/>
        <v>1.2419354838709677</v>
      </c>
      <c r="BP66" s="76">
        <f t="shared" si="40"/>
        <v>100</v>
      </c>
      <c r="BQ66" s="60">
        <f t="shared" si="39"/>
        <v>105.45807766320291</v>
      </c>
      <c r="BR66" s="60">
        <f t="shared" si="39"/>
        <v>105.17558994450302</v>
      </c>
      <c r="BS66" s="60">
        <f t="shared" si="39"/>
        <v>48.032553157370664</v>
      </c>
      <c r="BT66" s="60">
        <f t="shared" si="39"/>
        <v>177.04918032786887</v>
      </c>
      <c r="BU66" s="60">
        <f t="shared" si="39"/>
        <v>69.444444444444443</v>
      </c>
      <c r="BV66" s="60">
        <f t="shared" si="39"/>
        <v>82.666666666666671</v>
      </c>
      <c r="BW66" s="60">
        <f t="shared" si="39"/>
        <v>124.19354838709677</v>
      </c>
      <c r="BX66" s="76">
        <f t="shared" si="19"/>
        <v>0</v>
      </c>
      <c r="BY66" s="60">
        <f t="shared" si="19"/>
        <v>5.4580776632029142</v>
      </c>
      <c r="BZ66" s="60">
        <f t="shared" si="19"/>
        <v>5.1755899445030167</v>
      </c>
      <c r="CA66" s="60">
        <f t="shared" si="19"/>
        <v>-51.967446842629336</v>
      </c>
      <c r="CB66" s="60">
        <f t="shared" si="9"/>
        <v>77.049180327868868</v>
      </c>
      <c r="CC66" s="60">
        <f t="shared" si="9"/>
        <v>-30.555555555555557</v>
      </c>
      <c r="CD66" s="60">
        <f t="shared" si="9"/>
        <v>-17.333333333333329</v>
      </c>
      <c r="CE66" s="61">
        <f t="shared" ref="CE66:CE89" si="45">BW66-100</f>
        <v>24.193548387096769</v>
      </c>
      <c r="CG66" s="88" t="s">
        <v>63</v>
      </c>
      <c r="CH66" s="138">
        <f t="shared" si="20"/>
        <v>9.3155422862500004</v>
      </c>
      <c r="CI66" s="139">
        <f t="shared" si="29"/>
        <v>-0.53569119428571421</v>
      </c>
      <c r="CJ66" s="139">
        <f t="shared" si="21"/>
        <v>0.94489702442610224</v>
      </c>
      <c r="CK66" s="139">
        <f t="shared" si="22"/>
        <v>94.489702442610223</v>
      </c>
      <c r="CL66" s="140">
        <f t="shared" si="23"/>
        <v>-5.5102975573897766</v>
      </c>
    </row>
    <row r="67" spans="1:90" ht="24" x14ac:dyDescent="0.25">
      <c r="A67" s="37" t="s">
        <v>64</v>
      </c>
      <c r="B67" s="158">
        <v>2.1712852000000002</v>
      </c>
      <c r="C67" s="60">
        <f t="shared" ref="C67:C89" si="46">AVERAGE(B67,D67)</f>
        <v>1.9606980000000003</v>
      </c>
      <c r="D67" s="159">
        <v>1.7501108000000001</v>
      </c>
      <c r="E67" s="160">
        <v>0.4</v>
      </c>
      <c r="F67" s="160">
        <v>0.4</v>
      </c>
      <c r="G67" s="161">
        <v>0.4</v>
      </c>
      <c r="H67" s="161">
        <v>0.1</v>
      </c>
      <c r="I67" s="161">
        <v>0.1</v>
      </c>
      <c r="J67" s="76">
        <f t="shared" si="24"/>
        <v>0</v>
      </c>
      <c r="K67" s="60">
        <f t="shared" si="44"/>
        <v>-0.21058719999999997</v>
      </c>
      <c r="L67" s="60">
        <f t="shared" si="44"/>
        <v>-0.42117440000000017</v>
      </c>
      <c r="M67" s="60">
        <f t="shared" si="44"/>
        <v>-1.7712852000000003</v>
      </c>
      <c r="N67" s="60">
        <f t="shared" si="43"/>
        <v>-1.7712852000000003</v>
      </c>
      <c r="O67" s="60">
        <f t="shared" si="43"/>
        <v>-1.7712852000000003</v>
      </c>
      <c r="P67" s="60">
        <f t="shared" si="43"/>
        <v>-2.0712852000000002</v>
      </c>
      <c r="Q67" s="61">
        <f>I67-$B67</f>
        <v>-2.0712852000000002</v>
      </c>
      <c r="R67" s="59">
        <f t="shared" si="38"/>
        <v>1</v>
      </c>
      <c r="S67" s="60">
        <f t="shared" si="38"/>
        <v>0.9030126489141086</v>
      </c>
      <c r="T67" s="60">
        <f t="shared" si="38"/>
        <v>0.80602529782821708</v>
      </c>
      <c r="U67" s="60">
        <f t="shared" si="38"/>
        <v>0.18422268986128584</v>
      </c>
      <c r="V67" s="60">
        <f t="shared" si="36"/>
        <v>0.18422268986128584</v>
      </c>
      <c r="W67" s="60">
        <f t="shared" si="36"/>
        <v>0.18422268986128584</v>
      </c>
      <c r="X67" s="60">
        <f t="shared" si="36"/>
        <v>4.6055672465321461E-2</v>
      </c>
      <c r="Y67" s="60">
        <f t="shared" si="36"/>
        <v>4.6055672465321461E-2</v>
      </c>
      <c r="Z67" s="76">
        <f t="shared" si="41"/>
        <v>100</v>
      </c>
      <c r="AA67" s="60">
        <f t="shared" si="41"/>
        <v>90.301264891410852</v>
      </c>
      <c r="AB67" s="60">
        <f t="shared" si="41"/>
        <v>80.602529782821705</v>
      </c>
      <c r="AC67" s="60">
        <f t="shared" si="41"/>
        <v>18.422268986128586</v>
      </c>
      <c r="AD67" s="60">
        <f t="shared" si="41"/>
        <v>18.422268986128586</v>
      </c>
      <c r="AE67" s="60">
        <f t="shared" si="41"/>
        <v>18.422268986128586</v>
      </c>
      <c r="AF67" s="60">
        <f t="shared" si="41"/>
        <v>4.6055672465321464</v>
      </c>
      <c r="AG67" s="77">
        <f t="shared" si="41"/>
        <v>4.6055672465321464</v>
      </c>
      <c r="AH67" s="76">
        <f t="shared" si="34"/>
        <v>0</v>
      </c>
      <c r="AI67" s="60">
        <f t="shared" si="34"/>
        <v>-9.6987351085891476</v>
      </c>
      <c r="AJ67" s="60">
        <f t="shared" si="34"/>
        <v>-19.397470217178295</v>
      </c>
      <c r="AK67" s="60">
        <f t="shared" si="33"/>
        <v>-81.577731013871414</v>
      </c>
      <c r="AL67" s="60">
        <f t="shared" si="33"/>
        <v>-81.577731013871414</v>
      </c>
      <c r="AM67" s="60">
        <f t="shared" si="33"/>
        <v>-81.577731013871414</v>
      </c>
      <c r="AN67" s="60">
        <f t="shared" si="33"/>
        <v>-95.394432753467854</v>
      </c>
      <c r="AO67" s="61">
        <f t="shared" si="33"/>
        <v>-95.394432753467854</v>
      </c>
      <c r="AQ67" s="37" t="s">
        <v>64</v>
      </c>
      <c r="AR67" s="158">
        <v>2.1712852000000002</v>
      </c>
      <c r="AS67" s="60">
        <f t="shared" ref="AS67:AS89" si="47">AVERAGE(AR67,AT67)</f>
        <v>1.9606980000000003</v>
      </c>
      <c r="AT67" s="159">
        <v>1.7501108000000001</v>
      </c>
      <c r="AU67" s="160">
        <v>0.4</v>
      </c>
      <c r="AV67" s="160">
        <v>0.4</v>
      </c>
      <c r="AW67" s="161">
        <v>0.4</v>
      </c>
      <c r="AX67" s="161">
        <v>0.1</v>
      </c>
      <c r="AY67" s="161">
        <v>0.1</v>
      </c>
      <c r="AZ67" s="76">
        <v>0</v>
      </c>
      <c r="BA67" s="60">
        <f t="shared" si="27"/>
        <v>-0.21058719999999997</v>
      </c>
      <c r="BB67" s="60">
        <f t="shared" si="27"/>
        <v>-0.2105872000000002</v>
      </c>
      <c r="BC67" s="60">
        <f t="shared" si="27"/>
        <v>-1.3501107999999999</v>
      </c>
      <c r="BD67" s="60">
        <f t="shared" si="42"/>
        <v>0</v>
      </c>
      <c r="BE67" s="60">
        <f t="shared" si="42"/>
        <v>0</v>
      </c>
      <c r="BF67" s="60">
        <f t="shared" si="42"/>
        <v>-0.30000000000000004</v>
      </c>
      <c r="BG67" s="60">
        <f t="shared" si="42"/>
        <v>0</v>
      </c>
      <c r="BH67" s="59">
        <f t="shared" si="16"/>
        <v>1</v>
      </c>
      <c r="BI67" s="60">
        <f t="shared" si="37"/>
        <v>0.9030126489141086</v>
      </c>
      <c r="BJ67" s="60">
        <f t="shared" si="37"/>
        <v>0.89259580006711892</v>
      </c>
      <c r="BK67" s="60">
        <f t="shared" si="37"/>
        <v>0.22855695765090989</v>
      </c>
      <c r="BL67" s="60">
        <f t="shared" si="35"/>
        <v>1</v>
      </c>
      <c r="BM67" s="60">
        <f t="shared" si="35"/>
        <v>1</v>
      </c>
      <c r="BN67" s="60">
        <f t="shared" si="35"/>
        <v>0.25</v>
      </c>
      <c r="BO67" s="60">
        <f t="shared" si="35"/>
        <v>1</v>
      </c>
      <c r="BP67" s="76">
        <f t="shared" si="40"/>
        <v>100</v>
      </c>
      <c r="BQ67" s="60">
        <f t="shared" si="39"/>
        <v>90.301264891410852</v>
      </c>
      <c r="BR67" s="60">
        <f t="shared" si="39"/>
        <v>89.259580006711886</v>
      </c>
      <c r="BS67" s="60">
        <f t="shared" si="39"/>
        <v>22.855695765090989</v>
      </c>
      <c r="BT67" s="60">
        <f t="shared" si="39"/>
        <v>100</v>
      </c>
      <c r="BU67" s="60">
        <f t="shared" si="39"/>
        <v>100</v>
      </c>
      <c r="BV67" s="60">
        <f t="shared" si="39"/>
        <v>25</v>
      </c>
      <c r="BW67" s="60">
        <f>BO67*100</f>
        <v>100</v>
      </c>
      <c r="BX67" s="76">
        <f t="shared" si="19"/>
        <v>0</v>
      </c>
      <c r="BY67" s="60">
        <f t="shared" si="19"/>
        <v>-9.6987351085891476</v>
      </c>
      <c r="BZ67" s="60">
        <f t="shared" si="19"/>
        <v>-10.740419993288114</v>
      </c>
      <c r="CA67" s="60">
        <f t="shared" si="19"/>
        <v>-77.144304234909015</v>
      </c>
      <c r="CB67" s="60">
        <f t="shared" ref="CA67:CD89" si="48">BT67-100</f>
        <v>0</v>
      </c>
      <c r="CC67" s="60">
        <f t="shared" si="48"/>
        <v>0</v>
      </c>
      <c r="CD67" s="60">
        <f t="shared" si="48"/>
        <v>-75</v>
      </c>
      <c r="CE67" s="61">
        <f t="shared" si="45"/>
        <v>0</v>
      </c>
      <c r="CG67" s="88" t="s">
        <v>64</v>
      </c>
      <c r="CH67" s="138">
        <f t="shared" si="20"/>
        <v>0.91026175000000009</v>
      </c>
      <c r="CI67" s="139">
        <f t="shared" si="29"/>
        <v>-0.29589788571428571</v>
      </c>
      <c r="CJ67" s="139">
        <f t="shared" si="21"/>
        <v>0.64422926126845848</v>
      </c>
      <c r="CK67" s="139">
        <f t="shared" si="22"/>
        <v>64.422926126845852</v>
      </c>
      <c r="CL67" s="140">
        <f t="shared" si="23"/>
        <v>-35.577073873154148</v>
      </c>
    </row>
    <row r="68" spans="1:90" ht="36" x14ac:dyDescent="0.25">
      <c r="A68" s="37" t="s">
        <v>65</v>
      </c>
      <c r="B68" s="158">
        <v>0.97231889999999999</v>
      </c>
      <c r="C68" s="60">
        <f t="shared" si="46"/>
        <v>0.783474</v>
      </c>
      <c r="D68" s="159">
        <v>0.59462910000000002</v>
      </c>
      <c r="E68" s="160">
        <v>0.4</v>
      </c>
      <c r="F68" s="160">
        <v>0.8</v>
      </c>
      <c r="G68" s="161">
        <v>0.4</v>
      </c>
      <c r="H68" s="161">
        <v>0.5</v>
      </c>
      <c r="I68" s="161">
        <v>0.46086199999999999</v>
      </c>
      <c r="J68" s="76">
        <f t="shared" si="24"/>
        <v>0</v>
      </c>
      <c r="K68" s="60">
        <f t="shared" si="44"/>
        <v>-0.18884489999999998</v>
      </c>
      <c r="L68" s="60">
        <f t="shared" si="44"/>
        <v>-0.37768979999999996</v>
      </c>
      <c r="M68" s="60">
        <f t="shared" si="44"/>
        <v>-0.57231889999999996</v>
      </c>
      <c r="N68" s="60">
        <f t="shared" si="43"/>
        <v>-0.17231889999999994</v>
      </c>
      <c r="O68" s="60">
        <f t="shared" si="43"/>
        <v>-0.57231889999999996</v>
      </c>
      <c r="P68" s="60">
        <f t="shared" si="43"/>
        <v>-0.47231889999999999</v>
      </c>
      <c r="Q68" s="61">
        <f t="shared" si="43"/>
        <v>-0.51145689999999999</v>
      </c>
      <c r="R68" s="59">
        <f t="shared" si="38"/>
        <v>1</v>
      </c>
      <c r="S68" s="60">
        <f t="shared" si="38"/>
        <v>0.80577884478024653</v>
      </c>
      <c r="T68" s="60">
        <f t="shared" si="38"/>
        <v>0.61155768956049295</v>
      </c>
      <c r="U68" s="60">
        <f t="shared" si="38"/>
        <v>0.41138766303935881</v>
      </c>
      <c r="V68" s="60">
        <f t="shared" si="36"/>
        <v>0.82277532607871762</v>
      </c>
      <c r="W68" s="60">
        <f t="shared" si="36"/>
        <v>0.41138766303935881</v>
      </c>
      <c r="X68" s="60">
        <f t="shared" si="36"/>
        <v>0.51423457879919854</v>
      </c>
      <c r="Y68" s="60">
        <f t="shared" si="36"/>
        <v>0.47398235290911245</v>
      </c>
      <c r="Z68" s="76">
        <f t="shared" si="41"/>
        <v>100</v>
      </c>
      <c r="AA68" s="60">
        <f t="shared" si="41"/>
        <v>80.577884478024657</v>
      </c>
      <c r="AB68" s="60">
        <f t="shared" si="41"/>
        <v>61.155768956049293</v>
      </c>
      <c r="AC68" s="60">
        <f t="shared" si="41"/>
        <v>41.138766303935881</v>
      </c>
      <c r="AD68" s="60">
        <f t="shared" si="41"/>
        <v>82.277532607871763</v>
      </c>
      <c r="AE68" s="60">
        <f t="shared" si="41"/>
        <v>41.138766303935881</v>
      </c>
      <c r="AF68" s="60">
        <f t="shared" si="41"/>
        <v>51.423457879919852</v>
      </c>
      <c r="AG68" s="77">
        <f t="shared" si="41"/>
        <v>47.398235290911245</v>
      </c>
      <c r="AH68" s="76">
        <f t="shared" si="34"/>
        <v>0</v>
      </c>
      <c r="AI68" s="60">
        <f t="shared" si="34"/>
        <v>-19.422115521975343</v>
      </c>
      <c r="AJ68" s="60">
        <f t="shared" si="34"/>
        <v>-38.844231043950707</v>
      </c>
      <c r="AK68" s="60">
        <f t="shared" si="33"/>
        <v>-58.861233696064119</v>
      </c>
      <c r="AL68" s="60">
        <f t="shared" si="33"/>
        <v>-17.722467392128237</v>
      </c>
      <c r="AM68" s="60">
        <f t="shared" si="33"/>
        <v>-58.861233696064119</v>
      </c>
      <c r="AN68" s="60">
        <f t="shared" si="33"/>
        <v>-48.576542120080148</v>
      </c>
      <c r="AO68" s="61">
        <f t="shared" si="33"/>
        <v>-52.601764709088755</v>
      </c>
      <c r="AQ68" s="37" t="s">
        <v>65</v>
      </c>
      <c r="AR68" s="158">
        <v>0.97231889999999999</v>
      </c>
      <c r="AS68" s="60">
        <f t="shared" si="47"/>
        <v>0.783474</v>
      </c>
      <c r="AT68" s="159">
        <v>0.59462910000000002</v>
      </c>
      <c r="AU68" s="160">
        <v>0.4</v>
      </c>
      <c r="AV68" s="160">
        <v>0.8</v>
      </c>
      <c r="AW68" s="161">
        <v>0.4</v>
      </c>
      <c r="AX68" s="161">
        <v>0.5</v>
      </c>
      <c r="AY68" s="161">
        <v>0.46086199999999999</v>
      </c>
      <c r="AZ68" s="76">
        <v>0</v>
      </c>
      <c r="BA68" s="60">
        <f t="shared" ref="BA68:BC89" si="49">AS68-AR68</f>
        <v>-0.18884489999999998</v>
      </c>
      <c r="BB68" s="60">
        <f t="shared" si="49"/>
        <v>-0.18884489999999998</v>
      </c>
      <c r="BC68" s="60">
        <f t="shared" si="49"/>
        <v>-0.1946291</v>
      </c>
      <c r="BD68" s="60">
        <f t="shared" si="42"/>
        <v>0.4</v>
      </c>
      <c r="BE68" s="60">
        <f t="shared" si="42"/>
        <v>-0.4</v>
      </c>
      <c r="BF68" s="60">
        <f t="shared" si="42"/>
        <v>9.9999999999999978E-2</v>
      </c>
      <c r="BG68" s="60">
        <f t="shared" si="42"/>
        <v>-3.9138000000000006E-2</v>
      </c>
      <c r="BH68" s="59">
        <f t="shared" ref="BH68:BH89" si="50">AR68/$B68</f>
        <v>1</v>
      </c>
      <c r="BI68" s="60">
        <f t="shared" si="37"/>
        <v>0.80577884478024653</v>
      </c>
      <c r="BJ68" s="60">
        <f t="shared" si="37"/>
        <v>0.75896468804325357</v>
      </c>
      <c r="BK68" s="60">
        <f t="shared" si="37"/>
        <v>0.67268823540590261</v>
      </c>
      <c r="BL68" s="60">
        <f t="shared" si="35"/>
        <v>2</v>
      </c>
      <c r="BM68" s="60">
        <f t="shared" si="35"/>
        <v>0.5</v>
      </c>
      <c r="BN68" s="60">
        <f t="shared" si="35"/>
        <v>1.25</v>
      </c>
      <c r="BO68" s="60">
        <f t="shared" si="35"/>
        <v>0.92172399999999999</v>
      </c>
      <c r="BP68" s="76">
        <f t="shared" si="40"/>
        <v>100</v>
      </c>
      <c r="BQ68" s="60">
        <f t="shared" si="39"/>
        <v>80.577884478024657</v>
      </c>
      <c r="BR68" s="60">
        <f t="shared" si="39"/>
        <v>75.896468804325352</v>
      </c>
      <c r="BS68" s="60">
        <f t="shared" si="39"/>
        <v>67.268823540590262</v>
      </c>
      <c r="BT68" s="60">
        <f t="shared" si="39"/>
        <v>200</v>
      </c>
      <c r="BU68" s="60">
        <f t="shared" si="39"/>
        <v>50</v>
      </c>
      <c r="BV68" s="60">
        <f t="shared" si="39"/>
        <v>125</v>
      </c>
      <c r="BW68" s="60">
        <f t="shared" si="39"/>
        <v>92.172399999999996</v>
      </c>
      <c r="BX68" s="76">
        <f t="shared" ref="BX68:BZ89" si="51">BP68-100</f>
        <v>0</v>
      </c>
      <c r="BY68" s="60">
        <f t="shared" si="51"/>
        <v>-19.422115521975343</v>
      </c>
      <c r="BZ68" s="60">
        <f t="shared" si="51"/>
        <v>-24.103531195674648</v>
      </c>
      <c r="CA68" s="60">
        <f t="shared" si="48"/>
        <v>-32.731176459409738</v>
      </c>
      <c r="CB68" s="60">
        <f t="shared" si="48"/>
        <v>100</v>
      </c>
      <c r="CC68" s="60">
        <f t="shared" si="48"/>
        <v>-50</v>
      </c>
      <c r="CD68" s="60">
        <f t="shared" si="48"/>
        <v>25</v>
      </c>
      <c r="CE68" s="61">
        <f t="shared" si="45"/>
        <v>-7.8276000000000039</v>
      </c>
      <c r="CG68" s="88" t="s">
        <v>65</v>
      </c>
      <c r="CH68" s="138">
        <f t="shared" ref="CH68:CH89" si="52">SUM(B68:I68)/8</f>
        <v>0.61391049999999991</v>
      </c>
      <c r="CI68" s="139">
        <f t="shared" si="29"/>
        <v>-7.3065271428571429E-2</v>
      </c>
      <c r="CJ68" s="139">
        <f t="shared" ref="CJ68:CJ89" si="53">Y68^(1/7)</f>
        <v>0.89883569367033689</v>
      </c>
      <c r="CK68" s="139">
        <f t="shared" ref="CK68:CK89" si="54">CJ68*100</f>
        <v>89.883569367033687</v>
      </c>
      <c r="CL68" s="140">
        <f t="shared" ref="CL68:CL89" si="55">CK68-100</f>
        <v>-10.116430632966313</v>
      </c>
    </row>
    <row r="69" spans="1:90" ht="24" x14ac:dyDescent="0.25">
      <c r="A69" s="37" t="s">
        <v>66</v>
      </c>
      <c r="B69" s="158">
        <v>0.19124970000000002</v>
      </c>
      <c r="C69" s="60">
        <f t="shared" si="46"/>
        <v>9.9411650000000018E-2</v>
      </c>
      <c r="D69" s="159">
        <v>7.5736000000000006E-3</v>
      </c>
      <c r="E69" s="160">
        <v>0.2</v>
      </c>
      <c r="F69" s="160">
        <v>0.1</v>
      </c>
      <c r="G69" s="161">
        <v>0.1</v>
      </c>
      <c r="H69" s="161">
        <v>0.1</v>
      </c>
      <c r="I69" s="161">
        <v>0.1</v>
      </c>
      <c r="J69" s="76">
        <f t="shared" ref="J69:J89" si="56">B69-B69</f>
        <v>0</v>
      </c>
      <c r="K69" s="60">
        <f t="shared" si="44"/>
        <v>-9.1838050000000004E-2</v>
      </c>
      <c r="L69" s="60">
        <f t="shared" si="44"/>
        <v>-0.18367610000000001</v>
      </c>
      <c r="M69" s="60">
        <f t="shared" si="44"/>
        <v>8.7502999999999886E-3</v>
      </c>
      <c r="N69" s="60">
        <f t="shared" si="43"/>
        <v>-9.1249700000000017E-2</v>
      </c>
      <c r="O69" s="60">
        <f t="shared" si="43"/>
        <v>-9.1249700000000017E-2</v>
      </c>
      <c r="P69" s="60">
        <f t="shared" si="43"/>
        <v>-9.1249700000000017E-2</v>
      </c>
      <c r="Q69" s="61">
        <f t="shared" si="43"/>
        <v>-9.1249700000000017E-2</v>
      </c>
      <c r="R69" s="59">
        <f t="shared" si="38"/>
        <v>1</v>
      </c>
      <c r="S69" s="60">
        <f t="shared" si="38"/>
        <v>0.51980029249719084</v>
      </c>
      <c r="T69" s="60">
        <f t="shared" si="38"/>
        <v>3.9600584994381689E-2</v>
      </c>
      <c r="U69" s="60">
        <f t="shared" si="38"/>
        <v>1.0457532743842213</v>
      </c>
      <c r="V69" s="60">
        <f t="shared" si="36"/>
        <v>0.52287663719211064</v>
      </c>
      <c r="W69" s="60">
        <f t="shared" si="36"/>
        <v>0.52287663719211064</v>
      </c>
      <c r="X69" s="60">
        <f t="shared" si="36"/>
        <v>0.52287663719211064</v>
      </c>
      <c r="Y69" s="60">
        <f t="shared" si="36"/>
        <v>0.52287663719211064</v>
      </c>
      <c r="Z69" s="76">
        <f t="shared" si="41"/>
        <v>100</v>
      </c>
      <c r="AA69" s="60">
        <f t="shared" si="41"/>
        <v>51.980029249719081</v>
      </c>
      <c r="AB69" s="60">
        <f t="shared" si="41"/>
        <v>3.9600584994381691</v>
      </c>
      <c r="AC69" s="60">
        <f t="shared" si="41"/>
        <v>104.57532743842212</v>
      </c>
      <c r="AD69" s="60">
        <f t="shared" si="41"/>
        <v>52.287663719211061</v>
      </c>
      <c r="AE69" s="60">
        <f t="shared" si="41"/>
        <v>52.287663719211061</v>
      </c>
      <c r="AF69" s="60">
        <f t="shared" si="41"/>
        <v>52.287663719211061</v>
      </c>
      <c r="AG69" s="77">
        <f t="shared" si="41"/>
        <v>52.287663719211061</v>
      </c>
      <c r="AH69" s="76">
        <f t="shared" si="34"/>
        <v>0</v>
      </c>
      <c r="AI69" s="60">
        <f t="shared" si="34"/>
        <v>-48.019970750280919</v>
      </c>
      <c r="AJ69" s="60">
        <f t="shared" si="34"/>
        <v>-96.039941500561838</v>
      </c>
      <c r="AK69" s="60">
        <f t="shared" si="33"/>
        <v>4.5753274384221214</v>
      </c>
      <c r="AL69" s="60">
        <f t="shared" si="33"/>
        <v>-47.712336280788939</v>
      </c>
      <c r="AM69" s="60">
        <f t="shared" si="33"/>
        <v>-47.712336280788939</v>
      </c>
      <c r="AN69" s="60">
        <f t="shared" si="33"/>
        <v>-47.712336280788939</v>
      </c>
      <c r="AO69" s="61">
        <f t="shared" si="33"/>
        <v>-47.712336280788939</v>
      </c>
      <c r="AQ69" s="37" t="s">
        <v>66</v>
      </c>
      <c r="AR69" s="158">
        <v>0.19124970000000002</v>
      </c>
      <c r="AS69" s="60">
        <f t="shared" si="47"/>
        <v>9.9411650000000018E-2</v>
      </c>
      <c r="AT69" s="159">
        <v>7.5736000000000006E-3</v>
      </c>
      <c r="AU69" s="160">
        <v>0.2</v>
      </c>
      <c r="AV69" s="160">
        <v>0.1</v>
      </c>
      <c r="AW69" s="161">
        <v>0.1</v>
      </c>
      <c r="AX69" s="161">
        <v>0.1</v>
      </c>
      <c r="AY69" s="161">
        <v>0.1</v>
      </c>
      <c r="AZ69" s="76">
        <v>0</v>
      </c>
      <c r="BA69" s="60">
        <f t="shared" si="49"/>
        <v>-9.1838050000000004E-2</v>
      </c>
      <c r="BB69" s="60">
        <f t="shared" si="49"/>
        <v>-9.1838050000000018E-2</v>
      </c>
      <c r="BC69" s="60">
        <f t="shared" si="49"/>
        <v>0.1924264</v>
      </c>
      <c r="BD69" s="60">
        <f t="shared" si="42"/>
        <v>-0.1</v>
      </c>
      <c r="BE69" s="60">
        <f t="shared" si="42"/>
        <v>0</v>
      </c>
      <c r="BF69" s="60">
        <f t="shared" si="42"/>
        <v>0</v>
      </c>
      <c r="BG69" s="60">
        <f t="shared" si="42"/>
        <v>0</v>
      </c>
      <c r="BH69" s="59">
        <f t="shared" si="50"/>
        <v>1</v>
      </c>
      <c r="BI69" s="60">
        <f t="shared" si="37"/>
        <v>0.51980029249719084</v>
      </c>
      <c r="BJ69" s="60">
        <f t="shared" si="37"/>
        <v>7.6184229916714988E-2</v>
      </c>
      <c r="BK69" s="60">
        <f t="shared" si="37"/>
        <v>26.407520861941482</v>
      </c>
      <c r="BL69" s="60">
        <f t="shared" si="35"/>
        <v>0.5</v>
      </c>
      <c r="BM69" s="60">
        <f t="shared" si="35"/>
        <v>1</v>
      </c>
      <c r="BN69" s="60">
        <f t="shared" si="35"/>
        <v>1</v>
      </c>
      <c r="BO69" s="60">
        <f t="shared" si="35"/>
        <v>1</v>
      </c>
      <c r="BP69" s="76">
        <f t="shared" si="40"/>
        <v>100</v>
      </c>
      <c r="BQ69" s="60">
        <f t="shared" si="39"/>
        <v>51.980029249719081</v>
      </c>
      <c r="BR69" s="60">
        <f t="shared" si="39"/>
        <v>7.6184229916714985</v>
      </c>
      <c r="BS69" s="60">
        <f t="shared" si="39"/>
        <v>2640.752086194148</v>
      </c>
      <c r="BT69" s="60">
        <f t="shared" si="39"/>
        <v>50</v>
      </c>
      <c r="BU69" s="60">
        <f t="shared" si="39"/>
        <v>100</v>
      </c>
      <c r="BV69" s="60">
        <f t="shared" si="39"/>
        <v>100</v>
      </c>
      <c r="BW69" s="60">
        <f t="shared" si="39"/>
        <v>100</v>
      </c>
      <c r="BX69" s="76">
        <f t="shared" si="51"/>
        <v>0</v>
      </c>
      <c r="BY69" s="60">
        <f t="shared" si="51"/>
        <v>-48.019970750280919</v>
      </c>
      <c r="BZ69" s="60">
        <f t="shared" si="51"/>
        <v>-92.381577008328506</v>
      </c>
      <c r="CA69" s="60">
        <f t="shared" si="48"/>
        <v>2540.752086194148</v>
      </c>
      <c r="CB69" s="60">
        <f t="shared" si="48"/>
        <v>-50</v>
      </c>
      <c r="CC69" s="60">
        <f t="shared" si="48"/>
        <v>0</v>
      </c>
      <c r="CD69" s="60">
        <f t="shared" si="48"/>
        <v>0</v>
      </c>
      <c r="CE69" s="61">
        <f t="shared" si="45"/>
        <v>0</v>
      </c>
      <c r="CG69" s="88" t="s">
        <v>66</v>
      </c>
      <c r="CH69" s="138">
        <f t="shared" si="52"/>
        <v>0.11227936875</v>
      </c>
      <c r="CI69" s="139">
        <f>Q69/7</f>
        <v>-1.303567142857143E-2</v>
      </c>
      <c r="CJ69" s="139">
        <f t="shared" si="53"/>
        <v>0.91153074098010156</v>
      </c>
      <c r="CK69" s="139">
        <f t="shared" si="54"/>
        <v>91.153074098010151</v>
      </c>
      <c r="CL69" s="140">
        <f t="shared" si="55"/>
        <v>-8.8469259019898487</v>
      </c>
    </row>
    <row r="70" spans="1:90" ht="36" x14ac:dyDescent="0.25">
      <c r="A70" s="37" t="s">
        <v>67</v>
      </c>
      <c r="B70" s="158">
        <v>0.12754070000000001</v>
      </c>
      <c r="C70" s="60">
        <f t="shared" si="46"/>
        <v>0.13850185000000001</v>
      </c>
      <c r="D70" s="159">
        <v>0.14946300000000001</v>
      </c>
      <c r="E70" s="160">
        <v>1.1000000000000001</v>
      </c>
      <c r="F70" s="160">
        <v>1</v>
      </c>
      <c r="G70" s="161">
        <v>0.8</v>
      </c>
      <c r="H70" s="161">
        <v>0.8</v>
      </c>
      <c r="I70" s="161">
        <v>1.4411910000000001</v>
      </c>
      <c r="J70" s="76">
        <f t="shared" si="56"/>
        <v>0</v>
      </c>
      <c r="K70" s="60">
        <f t="shared" si="44"/>
        <v>1.0961150000000003E-2</v>
      </c>
      <c r="L70" s="60">
        <f t="shared" si="44"/>
        <v>2.1922300000000006E-2</v>
      </c>
      <c r="M70" s="60">
        <f t="shared" si="44"/>
        <v>0.97245930000000014</v>
      </c>
      <c r="N70" s="60">
        <f t="shared" si="43"/>
        <v>0.87245930000000005</v>
      </c>
      <c r="O70" s="60">
        <f t="shared" si="43"/>
        <v>0.67245930000000009</v>
      </c>
      <c r="P70" s="60">
        <f t="shared" si="43"/>
        <v>0.67245930000000009</v>
      </c>
      <c r="Q70" s="61">
        <f t="shared" si="43"/>
        <v>1.3136503000000002</v>
      </c>
      <c r="R70" s="59">
        <f t="shared" si="38"/>
        <v>1</v>
      </c>
      <c r="S70" s="60">
        <f t="shared" si="38"/>
        <v>1.0859423697690227</v>
      </c>
      <c r="T70" s="60">
        <f t="shared" si="38"/>
        <v>1.1718847395380456</v>
      </c>
      <c r="U70" s="60">
        <f t="shared" si="38"/>
        <v>8.6246978415517557</v>
      </c>
      <c r="V70" s="60">
        <f t="shared" si="36"/>
        <v>7.8406344014106866</v>
      </c>
      <c r="W70" s="60">
        <f t="shared" si="36"/>
        <v>6.2725075211285493</v>
      </c>
      <c r="X70" s="60">
        <f t="shared" si="36"/>
        <v>6.2725075211285493</v>
      </c>
      <c r="Y70" s="60">
        <f t="shared" si="36"/>
        <v>11.29985173360347</v>
      </c>
      <c r="Z70" s="76">
        <f t="shared" si="41"/>
        <v>100</v>
      </c>
      <c r="AA70" s="60">
        <f t="shared" si="41"/>
        <v>108.59423697690227</v>
      </c>
      <c r="AB70" s="60">
        <f t="shared" si="41"/>
        <v>117.18847395380456</v>
      </c>
      <c r="AC70" s="60">
        <f t="shared" si="41"/>
        <v>862.4697841551756</v>
      </c>
      <c r="AD70" s="60">
        <f t="shared" si="41"/>
        <v>784.06344014106867</v>
      </c>
      <c r="AE70" s="60">
        <f t="shared" si="41"/>
        <v>627.25075211285491</v>
      </c>
      <c r="AF70" s="60">
        <f t="shared" si="41"/>
        <v>627.25075211285491</v>
      </c>
      <c r="AG70" s="77">
        <f t="shared" si="41"/>
        <v>1129.9851733603471</v>
      </c>
      <c r="AH70" s="76">
        <f t="shared" si="34"/>
        <v>0</v>
      </c>
      <c r="AI70" s="60">
        <f t="shared" si="34"/>
        <v>8.5942369769022662</v>
      </c>
      <c r="AJ70" s="60">
        <f t="shared" si="34"/>
        <v>17.188473953804561</v>
      </c>
      <c r="AK70" s="60">
        <f t="shared" si="33"/>
        <v>762.4697841551756</v>
      </c>
      <c r="AL70" s="60">
        <f t="shared" si="33"/>
        <v>684.06344014106867</v>
      </c>
      <c r="AM70" s="60">
        <f t="shared" si="33"/>
        <v>527.25075211285491</v>
      </c>
      <c r="AN70" s="60">
        <f t="shared" si="33"/>
        <v>527.25075211285491</v>
      </c>
      <c r="AO70" s="61">
        <f t="shared" si="33"/>
        <v>1029.9851733603471</v>
      </c>
      <c r="AQ70" s="37" t="s">
        <v>67</v>
      </c>
      <c r="AR70" s="158">
        <v>0.12754070000000001</v>
      </c>
      <c r="AS70" s="60">
        <f t="shared" si="47"/>
        <v>0.13850185000000001</v>
      </c>
      <c r="AT70" s="159">
        <v>0.14946300000000001</v>
      </c>
      <c r="AU70" s="160">
        <v>1.1000000000000001</v>
      </c>
      <c r="AV70" s="160">
        <v>1</v>
      </c>
      <c r="AW70" s="161">
        <v>0.8</v>
      </c>
      <c r="AX70" s="161">
        <v>0.8</v>
      </c>
      <c r="AY70" s="161">
        <v>1.4411910000000001</v>
      </c>
      <c r="AZ70" s="76">
        <v>0</v>
      </c>
      <c r="BA70" s="60">
        <f t="shared" si="49"/>
        <v>1.0961150000000003E-2</v>
      </c>
      <c r="BB70" s="60">
        <f t="shared" si="49"/>
        <v>1.0961150000000003E-2</v>
      </c>
      <c r="BC70" s="60">
        <f t="shared" si="49"/>
        <v>0.95053700000000008</v>
      </c>
      <c r="BD70" s="60">
        <f t="shared" si="42"/>
        <v>-0.10000000000000009</v>
      </c>
      <c r="BE70" s="60">
        <f t="shared" si="42"/>
        <v>-0.19999999999999996</v>
      </c>
      <c r="BF70" s="60">
        <f t="shared" si="42"/>
        <v>0</v>
      </c>
      <c r="BG70" s="60">
        <f t="shared" si="42"/>
        <v>0.64119100000000007</v>
      </c>
      <c r="BH70" s="59">
        <f t="shared" si="50"/>
        <v>1</v>
      </c>
      <c r="BI70" s="60">
        <f t="shared" si="37"/>
        <v>1.0859423697690227</v>
      </c>
      <c r="BJ70" s="60">
        <f t="shared" si="37"/>
        <v>1.0791408201406696</v>
      </c>
      <c r="BK70" s="60">
        <f t="shared" si="37"/>
        <v>7.3596809912821231</v>
      </c>
      <c r="BL70" s="60">
        <f t="shared" si="35"/>
        <v>0.90909090909090906</v>
      </c>
      <c r="BM70" s="60">
        <f t="shared" si="35"/>
        <v>0.8</v>
      </c>
      <c r="BN70" s="60">
        <f t="shared" si="35"/>
        <v>1</v>
      </c>
      <c r="BO70" s="60">
        <f t="shared" si="35"/>
        <v>1.8014887500000001</v>
      </c>
      <c r="BP70" s="76">
        <f t="shared" si="40"/>
        <v>100</v>
      </c>
      <c r="BQ70" s="60">
        <f t="shared" si="39"/>
        <v>108.59423697690227</v>
      </c>
      <c r="BR70" s="60">
        <f t="shared" si="39"/>
        <v>107.91408201406696</v>
      </c>
      <c r="BS70" s="60">
        <f t="shared" si="39"/>
        <v>735.96809912821232</v>
      </c>
      <c r="BT70" s="60">
        <f t="shared" si="39"/>
        <v>90.909090909090907</v>
      </c>
      <c r="BU70" s="60">
        <f t="shared" si="39"/>
        <v>80</v>
      </c>
      <c r="BV70" s="60">
        <f t="shared" si="39"/>
        <v>100</v>
      </c>
      <c r="BW70" s="60">
        <f t="shared" si="39"/>
        <v>180.148875</v>
      </c>
      <c r="BX70" s="76">
        <f t="shared" si="51"/>
        <v>0</v>
      </c>
      <c r="BY70" s="60">
        <f t="shared" si="51"/>
        <v>8.5942369769022662</v>
      </c>
      <c r="BZ70" s="60">
        <f t="shared" si="51"/>
        <v>7.9140820140669632</v>
      </c>
      <c r="CA70" s="60">
        <f t="shared" si="48"/>
        <v>635.96809912821232</v>
      </c>
      <c r="CB70" s="60">
        <f t="shared" si="48"/>
        <v>-9.0909090909090935</v>
      </c>
      <c r="CC70" s="60">
        <f t="shared" si="48"/>
        <v>-20</v>
      </c>
      <c r="CD70" s="60">
        <f t="shared" si="48"/>
        <v>0</v>
      </c>
      <c r="CE70" s="61">
        <f t="shared" si="45"/>
        <v>80.148875000000004</v>
      </c>
      <c r="CG70" s="88" t="s">
        <v>67</v>
      </c>
      <c r="CH70" s="138">
        <f t="shared" si="52"/>
        <v>0.69458706874999998</v>
      </c>
      <c r="CI70" s="139">
        <f t="shared" ref="CI70:CI89" si="57">Q70/7</f>
        <v>0.18766432857142859</v>
      </c>
      <c r="CJ70" s="139">
        <f t="shared" si="53"/>
        <v>1.413965990152096</v>
      </c>
      <c r="CK70" s="139">
        <f t="shared" si="54"/>
        <v>141.3965990152096</v>
      </c>
      <c r="CL70" s="140">
        <f t="shared" si="55"/>
        <v>41.396599015209603</v>
      </c>
    </row>
    <row r="71" spans="1:90" ht="24" x14ac:dyDescent="0.25">
      <c r="A71" s="37" t="s">
        <v>68</v>
      </c>
      <c r="B71" s="158">
        <v>23.366033690000002</v>
      </c>
      <c r="C71" s="60">
        <f t="shared" si="46"/>
        <v>17.587833540000002</v>
      </c>
      <c r="D71" s="159">
        <v>11.80963339</v>
      </c>
      <c r="E71" s="160">
        <v>8.1999999999999993</v>
      </c>
      <c r="F71" s="160">
        <v>7.1</v>
      </c>
      <c r="G71" s="161">
        <v>9.1</v>
      </c>
      <c r="H71" s="161">
        <v>11.9</v>
      </c>
      <c r="I71" s="161">
        <v>7.9281889999999997</v>
      </c>
      <c r="J71" s="76">
        <f t="shared" si="56"/>
        <v>0</v>
      </c>
      <c r="K71" s="60">
        <f t="shared" si="44"/>
        <v>-5.77820015</v>
      </c>
      <c r="L71" s="60">
        <f t="shared" si="44"/>
        <v>-11.556400300000002</v>
      </c>
      <c r="M71" s="60">
        <f t="shared" si="44"/>
        <v>-15.166033690000003</v>
      </c>
      <c r="N71" s="60">
        <f t="shared" si="43"/>
        <v>-16.26603369</v>
      </c>
      <c r="O71" s="60">
        <f t="shared" si="43"/>
        <v>-14.266033690000002</v>
      </c>
      <c r="P71" s="60">
        <f t="shared" si="43"/>
        <v>-11.466033690000001</v>
      </c>
      <c r="Q71" s="61">
        <f t="shared" si="43"/>
        <v>-15.437844690000002</v>
      </c>
      <c r="R71" s="59">
        <f t="shared" si="38"/>
        <v>1</v>
      </c>
      <c r="S71" s="60">
        <f t="shared" si="38"/>
        <v>0.75270941458614327</v>
      </c>
      <c r="T71" s="60">
        <f t="shared" si="38"/>
        <v>0.50541882917228642</v>
      </c>
      <c r="U71" s="60">
        <f t="shared" si="38"/>
        <v>0.35093675327145346</v>
      </c>
      <c r="V71" s="60">
        <f t="shared" si="36"/>
        <v>0.30385987173503898</v>
      </c>
      <c r="W71" s="60">
        <f t="shared" si="36"/>
        <v>0.38945420180124712</v>
      </c>
      <c r="X71" s="60">
        <f t="shared" si="36"/>
        <v>0.50928626389393861</v>
      </c>
      <c r="Y71" s="60">
        <f t="shared" si="36"/>
        <v>0.33930401304664037</v>
      </c>
      <c r="Z71" s="76">
        <f t="shared" si="41"/>
        <v>100</v>
      </c>
      <c r="AA71" s="60">
        <f t="shared" si="41"/>
        <v>75.270941458614331</v>
      </c>
      <c r="AB71" s="60">
        <f t="shared" si="41"/>
        <v>50.541882917228641</v>
      </c>
      <c r="AC71" s="60">
        <f t="shared" si="41"/>
        <v>35.093675327145348</v>
      </c>
      <c r="AD71" s="60">
        <f t="shared" si="41"/>
        <v>30.385987173503899</v>
      </c>
      <c r="AE71" s="60">
        <f t="shared" si="41"/>
        <v>38.945420180124714</v>
      </c>
      <c r="AF71" s="60">
        <f t="shared" si="41"/>
        <v>50.928626389393862</v>
      </c>
      <c r="AG71" s="77">
        <f t="shared" si="41"/>
        <v>33.930401304664038</v>
      </c>
      <c r="AH71" s="76">
        <f t="shared" si="34"/>
        <v>0</v>
      </c>
      <c r="AI71" s="60">
        <f t="shared" si="34"/>
        <v>-24.729058541385669</v>
      </c>
      <c r="AJ71" s="60">
        <f t="shared" si="34"/>
        <v>-49.458117082771359</v>
      </c>
      <c r="AK71" s="60">
        <f t="shared" si="33"/>
        <v>-64.906324672854652</v>
      </c>
      <c r="AL71" s="60">
        <f t="shared" si="33"/>
        <v>-69.614012826496094</v>
      </c>
      <c r="AM71" s="60">
        <f t="shared" si="33"/>
        <v>-61.054579819875286</v>
      </c>
      <c r="AN71" s="60">
        <f t="shared" si="33"/>
        <v>-49.071373610606138</v>
      </c>
      <c r="AO71" s="61">
        <f t="shared" si="33"/>
        <v>-66.069598695335969</v>
      </c>
      <c r="AQ71" s="37" t="s">
        <v>68</v>
      </c>
      <c r="AR71" s="158">
        <v>23.366033690000002</v>
      </c>
      <c r="AS71" s="60">
        <f t="shared" si="47"/>
        <v>17.587833540000002</v>
      </c>
      <c r="AT71" s="159">
        <v>11.80963339</v>
      </c>
      <c r="AU71" s="160">
        <v>8.1999999999999993</v>
      </c>
      <c r="AV71" s="160">
        <v>7.1</v>
      </c>
      <c r="AW71" s="161">
        <v>9.1</v>
      </c>
      <c r="AX71" s="161">
        <v>11.9</v>
      </c>
      <c r="AY71" s="161">
        <v>7.9281889999999997</v>
      </c>
      <c r="AZ71" s="76">
        <v>0</v>
      </c>
      <c r="BA71" s="60">
        <f t="shared" si="49"/>
        <v>-5.77820015</v>
      </c>
      <c r="BB71" s="60">
        <f t="shared" si="49"/>
        <v>-5.7782001500000018</v>
      </c>
      <c r="BC71" s="60">
        <f t="shared" si="49"/>
        <v>-3.6096333900000008</v>
      </c>
      <c r="BD71" s="60">
        <f t="shared" si="42"/>
        <v>-1.0999999999999996</v>
      </c>
      <c r="BE71" s="60">
        <f t="shared" si="42"/>
        <v>2</v>
      </c>
      <c r="BF71" s="60">
        <f t="shared" si="42"/>
        <v>2.8000000000000007</v>
      </c>
      <c r="BG71" s="60">
        <f t="shared" si="42"/>
        <v>-3.9718110000000006</v>
      </c>
      <c r="BH71" s="59">
        <f t="shared" si="50"/>
        <v>1</v>
      </c>
      <c r="BI71" s="60">
        <f t="shared" si="37"/>
        <v>0.75270941458614327</v>
      </c>
      <c r="BJ71" s="60">
        <f t="shared" si="37"/>
        <v>0.67146606562663647</v>
      </c>
      <c r="BK71" s="60">
        <f t="shared" si="37"/>
        <v>0.69434839585651176</v>
      </c>
      <c r="BL71" s="60">
        <f t="shared" si="35"/>
        <v>0.86585365853658536</v>
      </c>
      <c r="BM71" s="60">
        <f t="shared" si="35"/>
        <v>1.2816901408450705</v>
      </c>
      <c r="BN71" s="60">
        <f t="shared" si="35"/>
        <v>1.3076923076923077</v>
      </c>
      <c r="BO71" s="60">
        <f t="shared" si="35"/>
        <v>0.66623436974789907</v>
      </c>
      <c r="BP71" s="76">
        <f t="shared" si="40"/>
        <v>100</v>
      </c>
      <c r="BQ71" s="60">
        <f t="shared" si="39"/>
        <v>75.270941458614331</v>
      </c>
      <c r="BR71" s="60">
        <f t="shared" si="39"/>
        <v>67.146606562663649</v>
      </c>
      <c r="BS71" s="60">
        <f t="shared" si="39"/>
        <v>69.434839585651176</v>
      </c>
      <c r="BT71" s="60">
        <f t="shared" si="39"/>
        <v>86.58536585365853</v>
      </c>
      <c r="BU71" s="60">
        <f t="shared" si="39"/>
        <v>128.16901408450704</v>
      </c>
      <c r="BV71" s="60">
        <f t="shared" si="39"/>
        <v>130.76923076923077</v>
      </c>
      <c r="BW71" s="60">
        <f t="shared" si="39"/>
        <v>66.623436974789911</v>
      </c>
      <c r="BX71" s="76">
        <f t="shared" si="51"/>
        <v>0</v>
      </c>
      <c r="BY71" s="60">
        <f t="shared" si="51"/>
        <v>-24.729058541385669</v>
      </c>
      <c r="BZ71" s="60">
        <f t="shared" si="51"/>
        <v>-32.853393437336351</v>
      </c>
      <c r="CA71" s="60">
        <f t="shared" si="48"/>
        <v>-30.565160414348824</v>
      </c>
      <c r="CB71" s="60">
        <f t="shared" si="48"/>
        <v>-13.41463414634147</v>
      </c>
      <c r="CC71" s="60">
        <f t="shared" si="48"/>
        <v>28.16901408450704</v>
      </c>
      <c r="CD71" s="60">
        <f t="shared" si="48"/>
        <v>30.769230769230774</v>
      </c>
      <c r="CE71" s="61">
        <f t="shared" si="45"/>
        <v>-33.376563025210089</v>
      </c>
      <c r="CG71" s="88" t="s">
        <v>68</v>
      </c>
      <c r="CH71" s="138">
        <f t="shared" si="52"/>
        <v>12.1239612025</v>
      </c>
      <c r="CI71" s="139">
        <f t="shared" si="57"/>
        <v>-2.2054063842857148</v>
      </c>
      <c r="CJ71" s="139">
        <f t="shared" si="53"/>
        <v>0.85692198506958306</v>
      </c>
      <c r="CK71" s="139">
        <f t="shared" si="54"/>
        <v>85.692198506958306</v>
      </c>
      <c r="CL71" s="140">
        <f t="shared" si="55"/>
        <v>-14.307801493041694</v>
      </c>
    </row>
    <row r="72" spans="1:90" ht="36" x14ac:dyDescent="0.25">
      <c r="A72" s="37" t="s">
        <v>69</v>
      </c>
      <c r="B72" s="158">
        <v>0.34774665000000005</v>
      </c>
      <c r="C72" s="60">
        <f t="shared" si="46"/>
        <v>0.27597862500000003</v>
      </c>
      <c r="D72" s="159">
        <v>0.20421059999999999</v>
      </c>
      <c r="E72" s="160">
        <v>2.6</v>
      </c>
      <c r="F72" s="160">
        <v>1.1000000000000001</v>
      </c>
      <c r="G72" s="161">
        <v>0.9</v>
      </c>
      <c r="H72" s="161">
        <v>0.8</v>
      </c>
      <c r="I72" s="161">
        <v>0.98352300000000004</v>
      </c>
      <c r="J72" s="76">
        <f t="shared" si="56"/>
        <v>0</v>
      </c>
      <c r="K72" s="60">
        <f t="shared" si="44"/>
        <v>-7.1768025000000013E-2</v>
      </c>
      <c r="L72" s="60">
        <f t="shared" si="44"/>
        <v>-0.14353605000000005</v>
      </c>
      <c r="M72" s="60">
        <f t="shared" si="44"/>
        <v>2.2522533500000002</v>
      </c>
      <c r="N72" s="60">
        <f t="shared" si="43"/>
        <v>0.75225335000000004</v>
      </c>
      <c r="O72" s="60">
        <f t="shared" si="43"/>
        <v>0.55225334999999998</v>
      </c>
      <c r="P72" s="60">
        <f t="shared" si="43"/>
        <v>0.45225335</v>
      </c>
      <c r="Q72" s="61">
        <f t="shared" si="43"/>
        <v>0.63577634999999999</v>
      </c>
      <c r="R72" s="59">
        <f t="shared" si="38"/>
        <v>1</v>
      </c>
      <c r="S72" s="60">
        <f t="shared" si="38"/>
        <v>0.79361979475575106</v>
      </c>
      <c r="T72" s="60">
        <f t="shared" si="38"/>
        <v>0.58723958951150201</v>
      </c>
      <c r="U72" s="60">
        <f t="shared" si="38"/>
        <v>7.4767075398138267</v>
      </c>
      <c r="V72" s="60">
        <f t="shared" si="36"/>
        <v>3.1632224206904653</v>
      </c>
      <c r="W72" s="60">
        <f t="shared" si="36"/>
        <v>2.5880910714740168</v>
      </c>
      <c r="X72" s="60">
        <f t="shared" si="36"/>
        <v>2.3005253968657926</v>
      </c>
      <c r="Y72" s="60">
        <f t="shared" si="36"/>
        <v>2.8282745498770439</v>
      </c>
      <c r="Z72" s="76">
        <f t="shared" si="41"/>
        <v>100</v>
      </c>
      <c r="AA72" s="60">
        <f t="shared" si="41"/>
        <v>79.361979475575112</v>
      </c>
      <c r="AB72" s="60">
        <f t="shared" si="41"/>
        <v>58.723958951150202</v>
      </c>
      <c r="AC72" s="60">
        <f t="shared" si="41"/>
        <v>747.67075398138263</v>
      </c>
      <c r="AD72" s="60">
        <f t="shared" si="41"/>
        <v>316.32224206904652</v>
      </c>
      <c r="AE72" s="60">
        <f t="shared" si="41"/>
        <v>258.80910714740168</v>
      </c>
      <c r="AF72" s="60">
        <f t="shared" si="41"/>
        <v>230.05253968657925</v>
      </c>
      <c r="AG72" s="77">
        <f t="shared" si="41"/>
        <v>282.82745498770441</v>
      </c>
      <c r="AH72" s="76">
        <f t="shared" si="34"/>
        <v>0</v>
      </c>
      <c r="AI72" s="60">
        <f t="shared" si="34"/>
        <v>-20.638020524424888</v>
      </c>
      <c r="AJ72" s="60">
        <f t="shared" si="34"/>
        <v>-41.276041048849798</v>
      </c>
      <c r="AK72" s="60">
        <f t="shared" si="33"/>
        <v>647.67075398138263</v>
      </c>
      <c r="AL72" s="60">
        <f t="shared" si="33"/>
        <v>216.32224206904652</v>
      </c>
      <c r="AM72" s="60">
        <f t="shared" si="33"/>
        <v>158.80910714740168</v>
      </c>
      <c r="AN72" s="60">
        <f t="shared" si="33"/>
        <v>130.05253968657925</v>
      </c>
      <c r="AO72" s="61">
        <f t="shared" si="33"/>
        <v>182.82745498770441</v>
      </c>
      <c r="AQ72" s="37" t="s">
        <v>69</v>
      </c>
      <c r="AR72" s="158">
        <v>0.34774665000000005</v>
      </c>
      <c r="AS72" s="60">
        <f t="shared" si="47"/>
        <v>0.27597862500000003</v>
      </c>
      <c r="AT72" s="159">
        <v>0.20421059999999999</v>
      </c>
      <c r="AU72" s="160">
        <v>2.6</v>
      </c>
      <c r="AV72" s="160">
        <v>1.1000000000000001</v>
      </c>
      <c r="AW72" s="161">
        <v>0.9</v>
      </c>
      <c r="AX72" s="161">
        <v>0.8</v>
      </c>
      <c r="AY72" s="161">
        <v>0.98352300000000004</v>
      </c>
      <c r="AZ72" s="76">
        <v>0</v>
      </c>
      <c r="BA72" s="60">
        <f t="shared" si="49"/>
        <v>-7.1768025000000013E-2</v>
      </c>
      <c r="BB72" s="60">
        <f t="shared" si="49"/>
        <v>-7.1768025000000041E-2</v>
      </c>
      <c r="BC72" s="60">
        <f t="shared" si="49"/>
        <v>2.3957894</v>
      </c>
      <c r="BD72" s="60">
        <f t="shared" si="42"/>
        <v>-1.5</v>
      </c>
      <c r="BE72" s="60">
        <f t="shared" si="42"/>
        <v>-0.20000000000000007</v>
      </c>
      <c r="BF72" s="60">
        <f t="shared" si="42"/>
        <v>-9.9999999999999978E-2</v>
      </c>
      <c r="BG72" s="60">
        <f t="shared" si="42"/>
        <v>0.18352299999999999</v>
      </c>
      <c r="BH72" s="59">
        <f t="shared" si="50"/>
        <v>1</v>
      </c>
      <c r="BI72" s="60">
        <f t="shared" si="37"/>
        <v>0.79361979475575106</v>
      </c>
      <c r="BJ72" s="60">
        <f t="shared" si="37"/>
        <v>0.73995078423193084</v>
      </c>
      <c r="BK72" s="60">
        <f t="shared" si="37"/>
        <v>12.731954168882517</v>
      </c>
      <c r="BL72" s="60">
        <f t="shared" si="35"/>
        <v>0.42307692307692307</v>
      </c>
      <c r="BM72" s="60">
        <f t="shared" si="35"/>
        <v>0.81818181818181812</v>
      </c>
      <c r="BN72" s="60">
        <f t="shared" si="35"/>
        <v>0.88888888888888895</v>
      </c>
      <c r="BO72" s="60">
        <f t="shared" si="35"/>
        <v>1.2294037499999999</v>
      </c>
      <c r="BP72" s="76">
        <f t="shared" si="40"/>
        <v>100</v>
      </c>
      <c r="BQ72" s="60">
        <f t="shared" si="39"/>
        <v>79.361979475575112</v>
      </c>
      <c r="BR72" s="60">
        <f t="shared" si="39"/>
        <v>73.995078423193078</v>
      </c>
      <c r="BS72" s="60">
        <f t="shared" si="39"/>
        <v>1273.1954168882517</v>
      </c>
      <c r="BT72" s="60">
        <f t="shared" si="39"/>
        <v>42.307692307692307</v>
      </c>
      <c r="BU72" s="60">
        <f t="shared" si="39"/>
        <v>81.818181818181813</v>
      </c>
      <c r="BV72" s="60">
        <f t="shared" si="39"/>
        <v>88.8888888888889</v>
      </c>
      <c r="BW72" s="60">
        <f t="shared" si="39"/>
        <v>122.94037499999999</v>
      </c>
      <c r="BX72" s="76">
        <f t="shared" si="51"/>
        <v>0</v>
      </c>
      <c r="BY72" s="60">
        <f t="shared" si="51"/>
        <v>-20.638020524424888</v>
      </c>
      <c r="BZ72" s="60">
        <f t="shared" si="51"/>
        <v>-26.004921576806922</v>
      </c>
      <c r="CA72" s="60">
        <f t="shared" si="48"/>
        <v>1173.1954168882517</v>
      </c>
      <c r="CB72" s="60">
        <f t="shared" si="48"/>
        <v>-57.692307692307693</v>
      </c>
      <c r="CC72" s="60">
        <f t="shared" si="48"/>
        <v>-18.181818181818187</v>
      </c>
      <c r="CD72" s="60">
        <f t="shared" si="48"/>
        <v>-11.1111111111111</v>
      </c>
      <c r="CE72" s="61">
        <f t="shared" si="45"/>
        <v>22.940374999999989</v>
      </c>
      <c r="CG72" s="88" t="s">
        <v>69</v>
      </c>
      <c r="CH72" s="138">
        <f t="shared" si="52"/>
        <v>0.9014323593750001</v>
      </c>
      <c r="CI72" s="139">
        <f t="shared" si="57"/>
        <v>9.0825192857142856E-2</v>
      </c>
      <c r="CJ72" s="139">
        <f t="shared" si="53"/>
        <v>1.1601204457706431</v>
      </c>
      <c r="CK72" s="139">
        <f t="shared" si="54"/>
        <v>116.01204457706432</v>
      </c>
      <c r="CL72" s="140">
        <f t="shared" si="55"/>
        <v>16.012044577064316</v>
      </c>
    </row>
    <row r="73" spans="1:90" ht="24" x14ac:dyDescent="0.25">
      <c r="A73" s="37" t="s">
        <v>70</v>
      </c>
      <c r="B73" s="158">
        <v>12.09880506</v>
      </c>
      <c r="C73" s="60">
        <f t="shared" si="46"/>
        <v>13.996518605</v>
      </c>
      <c r="D73" s="159">
        <v>15.894232150000001</v>
      </c>
      <c r="E73" s="160">
        <v>7.5</v>
      </c>
      <c r="F73" s="160">
        <v>8.8000000000000007</v>
      </c>
      <c r="G73" s="161">
        <v>10.5</v>
      </c>
      <c r="H73" s="161">
        <v>12.2</v>
      </c>
      <c r="I73" s="161">
        <v>7.9252339999999997</v>
      </c>
      <c r="J73" s="76">
        <f t="shared" si="56"/>
        <v>0</v>
      </c>
      <c r="K73" s="60">
        <f t="shared" si="44"/>
        <v>1.8977135450000002</v>
      </c>
      <c r="L73" s="60">
        <f t="shared" si="44"/>
        <v>3.7954270900000004</v>
      </c>
      <c r="M73" s="60">
        <f t="shared" si="44"/>
        <v>-4.5988050600000001</v>
      </c>
      <c r="N73" s="60">
        <f t="shared" si="43"/>
        <v>-3.2988050599999994</v>
      </c>
      <c r="O73" s="60">
        <f t="shared" si="43"/>
        <v>-1.5988050600000001</v>
      </c>
      <c r="P73" s="60">
        <f t="shared" si="43"/>
        <v>0.10119493999999918</v>
      </c>
      <c r="Q73" s="61">
        <f t="shared" si="43"/>
        <v>-4.1735710600000004</v>
      </c>
      <c r="R73" s="59">
        <f t="shared" si="38"/>
        <v>1</v>
      </c>
      <c r="S73" s="60">
        <f t="shared" si="38"/>
        <v>1.1568513200757364</v>
      </c>
      <c r="T73" s="60">
        <f t="shared" si="38"/>
        <v>1.3137026401514729</v>
      </c>
      <c r="U73" s="60">
        <f t="shared" si="38"/>
        <v>0.61989592879678979</v>
      </c>
      <c r="V73" s="60">
        <f t="shared" si="36"/>
        <v>0.72734455645490004</v>
      </c>
      <c r="W73" s="60">
        <f t="shared" si="36"/>
        <v>0.8678543003155057</v>
      </c>
      <c r="X73" s="60">
        <f t="shared" si="36"/>
        <v>1.0083640441761113</v>
      </c>
      <c r="Y73" s="60">
        <f t="shared" si="36"/>
        <v>0.65504270551491961</v>
      </c>
      <c r="Z73" s="76">
        <f t="shared" si="41"/>
        <v>100</v>
      </c>
      <c r="AA73" s="60">
        <f t="shared" si="41"/>
        <v>115.68513200757364</v>
      </c>
      <c r="AB73" s="60">
        <f t="shared" si="41"/>
        <v>131.37026401514728</v>
      </c>
      <c r="AC73" s="60">
        <f t="shared" si="41"/>
        <v>61.98959287967898</v>
      </c>
      <c r="AD73" s="60">
        <f t="shared" si="41"/>
        <v>72.734455645490002</v>
      </c>
      <c r="AE73" s="60">
        <f t="shared" si="41"/>
        <v>86.785430031550575</v>
      </c>
      <c r="AF73" s="60">
        <f t="shared" si="41"/>
        <v>100.83640441761112</v>
      </c>
      <c r="AG73" s="77">
        <f t="shared" si="41"/>
        <v>65.504270551491956</v>
      </c>
      <c r="AH73" s="76">
        <f t="shared" si="34"/>
        <v>0</v>
      </c>
      <c r="AI73" s="60">
        <f t="shared" si="34"/>
        <v>15.685132007573642</v>
      </c>
      <c r="AJ73" s="60">
        <f t="shared" si="34"/>
        <v>31.370264015147285</v>
      </c>
      <c r="AK73" s="60">
        <f t="shared" si="33"/>
        <v>-38.01040712032102</v>
      </c>
      <c r="AL73" s="60">
        <f t="shared" si="33"/>
        <v>-27.265544354509998</v>
      </c>
      <c r="AM73" s="60">
        <f t="shared" si="33"/>
        <v>-13.214569968449425</v>
      </c>
      <c r="AN73" s="60">
        <f t="shared" si="33"/>
        <v>0.83640441761112072</v>
      </c>
      <c r="AO73" s="61">
        <f t="shared" si="33"/>
        <v>-34.495729448508044</v>
      </c>
      <c r="AQ73" s="37" t="s">
        <v>70</v>
      </c>
      <c r="AR73" s="158">
        <v>12.09880506</v>
      </c>
      <c r="AS73" s="60">
        <f t="shared" si="47"/>
        <v>13.996518605</v>
      </c>
      <c r="AT73" s="159">
        <v>15.894232150000001</v>
      </c>
      <c r="AU73" s="160">
        <v>7.5</v>
      </c>
      <c r="AV73" s="160">
        <v>8.8000000000000007</v>
      </c>
      <c r="AW73" s="161">
        <v>10.5</v>
      </c>
      <c r="AX73" s="161">
        <v>12.2</v>
      </c>
      <c r="AY73" s="161">
        <v>7.9252339999999997</v>
      </c>
      <c r="AZ73" s="76">
        <v>0</v>
      </c>
      <c r="BA73" s="60">
        <f t="shared" si="49"/>
        <v>1.8977135450000002</v>
      </c>
      <c r="BB73" s="60">
        <f t="shared" si="49"/>
        <v>1.8977135450000002</v>
      </c>
      <c r="BC73" s="60">
        <f t="shared" si="49"/>
        <v>-8.3942321500000006</v>
      </c>
      <c r="BD73" s="60">
        <f t="shared" si="42"/>
        <v>1.3000000000000007</v>
      </c>
      <c r="BE73" s="60">
        <f t="shared" si="42"/>
        <v>1.6999999999999993</v>
      </c>
      <c r="BF73" s="60">
        <f t="shared" si="42"/>
        <v>1.6999999999999993</v>
      </c>
      <c r="BG73" s="60">
        <f t="shared" si="42"/>
        <v>-4.2747659999999996</v>
      </c>
      <c r="BH73" s="59">
        <f t="shared" si="50"/>
        <v>1</v>
      </c>
      <c r="BI73" s="60">
        <f t="shared" si="37"/>
        <v>1.1568513200757364</v>
      </c>
      <c r="BJ73" s="60">
        <f t="shared" si="37"/>
        <v>1.1355846834885124</v>
      </c>
      <c r="BK73" s="60">
        <f t="shared" si="37"/>
        <v>0.47186928750125245</v>
      </c>
      <c r="BL73" s="60">
        <f t="shared" si="35"/>
        <v>1.1733333333333333</v>
      </c>
      <c r="BM73" s="60">
        <f t="shared" si="35"/>
        <v>1.1931818181818181</v>
      </c>
      <c r="BN73" s="60">
        <f t="shared" si="35"/>
        <v>1.1619047619047618</v>
      </c>
      <c r="BO73" s="60">
        <f t="shared" si="35"/>
        <v>0.64960934426229511</v>
      </c>
      <c r="BP73" s="76">
        <f t="shared" si="40"/>
        <v>100</v>
      </c>
      <c r="BQ73" s="60">
        <f t="shared" si="39"/>
        <v>115.68513200757364</v>
      </c>
      <c r="BR73" s="60">
        <f t="shared" si="39"/>
        <v>113.55846834885124</v>
      </c>
      <c r="BS73" s="60">
        <f t="shared" si="39"/>
        <v>47.186928750125247</v>
      </c>
      <c r="BT73" s="60">
        <f t="shared" si="39"/>
        <v>117.33333333333333</v>
      </c>
      <c r="BU73" s="60">
        <f t="shared" si="39"/>
        <v>119.31818181818181</v>
      </c>
      <c r="BV73" s="60">
        <f t="shared" si="39"/>
        <v>116.19047619047618</v>
      </c>
      <c r="BW73" s="60">
        <f t="shared" si="39"/>
        <v>64.960934426229514</v>
      </c>
      <c r="BX73" s="76">
        <f t="shared" si="51"/>
        <v>0</v>
      </c>
      <c r="BY73" s="60">
        <f t="shared" si="51"/>
        <v>15.685132007573642</v>
      </c>
      <c r="BZ73" s="60">
        <f t="shared" si="51"/>
        <v>13.558468348851235</v>
      </c>
      <c r="CA73" s="60">
        <f t="shared" si="48"/>
        <v>-52.813071249874753</v>
      </c>
      <c r="CB73" s="60">
        <f t="shared" si="48"/>
        <v>17.333333333333329</v>
      </c>
      <c r="CC73" s="60">
        <f t="shared" si="48"/>
        <v>19.318181818181813</v>
      </c>
      <c r="CD73" s="60">
        <f t="shared" si="48"/>
        <v>16.190476190476176</v>
      </c>
      <c r="CE73" s="61">
        <f t="shared" si="45"/>
        <v>-35.039065573770486</v>
      </c>
      <c r="CG73" s="88" t="s">
        <v>70</v>
      </c>
      <c r="CH73" s="138">
        <f t="shared" si="52"/>
        <v>11.114348726875001</v>
      </c>
      <c r="CI73" s="139">
        <f t="shared" si="57"/>
        <v>-0.59622443714285722</v>
      </c>
      <c r="CJ73" s="139">
        <f t="shared" si="53"/>
        <v>0.94135363099124203</v>
      </c>
      <c r="CK73" s="139">
        <f t="shared" si="54"/>
        <v>94.135363099124206</v>
      </c>
      <c r="CL73" s="140">
        <f t="shared" si="55"/>
        <v>-5.8646369008757944</v>
      </c>
    </row>
    <row r="74" spans="1:90" ht="24" x14ac:dyDescent="0.25">
      <c r="A74" s="37" t="s">
        <v>71</v>
      </c>
      <c r="B74" s="158">
        <v>2.01662958</v>
      </c>
      <c r="C74" s="60">
        <f t="shared" si="46"/>
        <v>2.0336933100000003</v>
      </c>
      <c r="D74" s="159">
        <v>2.0507570400000001</v>
      </c>
      <c r="E74" s="160">
        <v>2.4</v>
      </c>
      <c r="F74" s="160">
        <v>1.5</v>
      </c>
      <c r="G74" s="161">
        <v>1.8</v>
      </c>
      <c r="H74" s="161">
        <v>2.4</v>
      </c>
      <c r="I74" s="161">
        <v>4.4170179999999997</v>
      </c>
      <c r="J74" s="76">
        <f t="shared" si="56"/>
        <v>0</v>
      </c>
      <c r="K74" s="60">
        <f t="shared" si="44"/>
        <v>1.7063730000000277E-2</v>
      </c>
      <c r="L74" s="60">
        <f t="shared" si="44"/>
        <v>3.4127460000000109E-2</v>
      </c>
      <c r="M74" s="60">
        <f t="shared" si="44"/>
        <v>0.38337041999999988</v>
      </c>
      <c r="N74" s="60">
        <f t="shared" si="43"/>
        <v>-0.51662958000000003</v>
      </c>
      <c r="O74" s="60">
        <f t="shared" si="43"/>
        <v>-0.21662957999999999</v>
      </c>
      <c r="P74" s="60">
        <f t="shared" si="43"/>
        <v>0.38337041999999988</v>
      </c>
      <c r="Q74" s="61">
        <f t="shared" si="43"/>
        <v>2.4003884199999996</v>
      </c>
      <c r="R74" s="59">
        <f t="shared" si="38"/>
        <v>1</v>
      </c>
      <c r="S74" s="60">
        <f t="shared" si="38"/>
        <v>1.0084615093268643</v>
      </c>
      <c r="T74" s="60">
        <f t="shared" si="38"/>
        <v>1.0169230186537281</v>
      </c>
      <c r="U74" s="60">
        <f t="shared" si="38"/>
        <v>1.1901045307487754</v>
      </c>
      <c r="V74" s="60">
        <f t="shared" si="36"/>
        <v>0.74381533171798464</v>
      </c>
      <c r="W74" s="60">
        <f t="shared" si="36"/>
        <v>0.89257839806158157</v>
      </c>
      <c r="X74" s="60">
        <f t="shared" si="36"/>
        <v>1.1901045307487754</v>
      </c>
      <c r="Y74" s="60">
        <f t="shared" si="36"/>
        <v>2.1902971392495392</v>
      </c>
      <c r="Z74" s="76">
        <f t="shared" si="41"/>
        <v>100</v>
      </c>
      <c r="AA74" s="60">
        <f t="shared" si="41"/>
        <v>100.84615093268643</v>
      </c>
      <c r="AB74" s="60">
        <f t="shared" si="41"/>
        <v>101.69230186537281</v>
      </c>
      <c r="AC74" s="60">
        <f t="shared" si="41"/>
        <v>119.01045307487755</v>
      </c>
      <c r="AD74" s="60">
        <f t="shared" si="41"/>
        <v>74.381533171798466</v>
      </c>
      <c r="AE74" s="60">
        <f t="shared" si="41"/>
        <v>89.257839806158159</v>
      </c>
      <c r="AF74" s="60">
        <f t="shared" si="41"/>
        <v>119.01045307487755</v>
      </c>
      <c r="AG74" s="77">
        <f t="shared" si="41"/>
        <v>219.02971392495391</v>
      </c>
      <c r="AH74" s="76">
        <f t="shared" si="34"/>
        <v>0</v>
      </c>
      <c r="AI74" s="60">
        <f t="shared" si="34"/>
        <v>0.84615093268642738</v>
      </c>
      <c r="AJ74" s="60">
        <f t="shared" si="34"/>
        <v>1.6923018653728121</v>
      </c>
      <c r="AK74" s="60">
        <f t="shared" si="33"/>
        <v>19.010453074877546</v>
      </c>
      <c r="AL74" s="60">
        <f t="shared" si="33"/>
        <v>-25.618466828201534</v>
      </c>
      <c r="AM74" s="60">
        <f t="shared" si="33"/>
        <v>-10.742160193841841</v>
      </c>
      <c r="AN74" s="60">
        <f t="shared" si="33"/>
        <v>19.010453074877546</v>
      </c>
      <c r="AO74" s="61">
        <f t="shared" si="33"/>
        <v>119.02971392495391</v>
      </c>
      <c r="AQ74" s="37" t="s">
        <v>71</v>
      </c>
      <c r="AR74" s="158">
        <v>2.01662958</v>
      </c>
      <c r="AS74" s="60">
        <f t="shared" si="47"/>
        <v>2.0336933100000003</v>
      </c>
      <c r="AT74" s="159">
        <v>2.0507570400000001</v>
      </c>
      <c r="AU74" s="160">
        <v>2.4</v>
      </c>
      <c r="AV74" s="160">
        <v>1.5</v>
      </c>
      <c r="AW74" s="161">
        <v>1.8</v>
      </c>
      <c r="AX74" s="161">
        <v>2.4</v>
      </c>
      <c r="AY74" s="161">
        <v>4.4170179999999997</v>
      </c>
      <c r="AZ74" s="76">
        <v>0</v>
      </c>
      <c r="BA74" s="60">
        <f t="shared" si="49"/>
        <v>1.7063730000000277E-2</v>
      </c>
      <c r="BB74" s="60">
        <f t="shared" si="49"/>
        <v>1.7063729999999833E-2</v>
      </c>
      <c r="BC74" s="60">
        <f t="shared" si="49"/>
        <v>0.34924295999999977</v>
      </c>
      <c r="BD74" s="60">
        <f t="shared" si="42"/>
        <v>-0.89999999999999991</v>
      </c>
      <c r="BE74" s="60">
        <f t="shared" si="42"/>
        <v>0.30000000000000004</v>
      </c>
      <c r="BF74" s="60">
        <f t="shared" si="42"/>
        <v>0.59999999999999987</v>
      </c>
      <c r="BG74" s="60">
        <f t="shared" si="42"/>
        <v>2.0170179999999998</v>
      </c>
      <c r="BH74" s="59">
        <f t="shared" si="50"/>
        <v>1</v>
      </c>
      <c r="BI74" s="60">
        <f t="shared" si="37"/>
        <v>1.0084615093268643</v>
      </c>
      <c r="BJ74" s="60">
        <f t="shared" si="37"/>
        <v>1.0083905129235047</v>
      </c>
      <c r="BK74" s="60">
        <f t="shared" si="37"/>
        <v>1.1702995299725996</v>
      </c>
      <c r="BL74" s="60">
        <f t="shared" si="35"/>
        <v>0.625</v>
      </c>
      <c r="BM74" s="60">
        <f t="shared" si="35"/>
        <v>1.2</v>
      </c>
      <c r="BN74" s="60">
        <f t="shared" si="35"/>
        <v>1.3333333333333333</v>
      </c>
      <c r="BO74" s="60">
        <f t="shared" si="35"/>
        <v>1.8404241666666665</v>
      </c>
      <c r="BP74" s="76">
        <f t="shared" si="40"/>
        <v>100</v>
      </c>
      <c r="BQ74" s="60">
        <f t="shared" si="39"/>
        <v>100.84615093268643</v>
      </c>
      <c r="BR74" s="60">
        <f t="shared" si="39"/>
        <v>100.83905129235046</v>
      </c>
      <c r="BS74" s="60">
        <f t="shared" si="39"/>
        <v>117.02995299725995</v>
      </c>
      <c r="BT74" s="60">
        <f t="shared" si="39"/>
        <v>62.5</v>
      </c>
      <c r="BU74" s="60">
        <f t="shared" si="39"/>
        <v>120</v>
      </c>
      <c r="BV74" s="60">
        <f t="shared" si="39"/>
        <v>133.33333333333331</v>
      </c>
      <c r="BW74" s="60">
        <f t="shared" si="39"/>
        <v>184.04241666666664</v>
      </c>
      <c r="BX74" s="76">
        <f t="shared" si="51"/>
        <v>0</v>
      </c>
      <c r="BY74" s="60">
        <f t="shared" si="51"/>
        <v>0.84615093268642738</v>
      </c>
      <c r="BZ74" s="60">
        <f t="shared" si="51"/>
        <v>0.83905129235046161</v>
      </c>
      <c r="CA74" s="60">
        <f t="shared" si="48"/>
        <v>17.029952997259954</v>
      </c>
      <c r="CB74" s="60">
        <f t="shared" si="48"/>
        <v>-37.5</v>
      </c>
      <c r="CC74" s="60">
        <f t="shared" si="48"/>
        <v>20</v>
      </c>
      <c r="CD74" s="60">
        <f t="shared" si="48"/>
        <v>33.333333333333314</v>
      </c>
      <c r="CE74" s="61">
        <f t="shared" si="45"/>
        <v>84.042416666666639</v>
      </c>
      <c r="CG74" s="88" t="s">
        <v>71</v>
      </c>
      <c r="CH74" s="138">
        <f t="shared" si="52"/>
        <v>2.3272622412500001</v>
      </c>
      <c r="CI74" s="139">
        <f t="shared" si="57"/>
        <v>0.34291263142857137</v>
      </c>
      <c r="CJ74" s="139">
        <f t="shared" si="53"/>
        <v>1.1185188070982293</v>
      </c>
      <c r="CK74" s="139">
        <f t="shared" si="54"/>
        <v>111.85188070982292</v>
      </c>
      <c r="CL74" s="140">
        <f t="shared" si="55"/>
        <v>11.851880709822922</v>
      </c>
    </row>
    <row r="75" spans="1:90" ht="36" x14ac:dyDescent="0.25">
      <c r="A75" s="37" t="s">
        <v>72</v>
      </c>
      <c r="B75" s="158">
        <v>18.176838199999999</v>
      </c>
      <c r="C75" s="60">
        <f t="shared" si="46"/>
        <v>16.83509419</v>
      </c>
      <c r="D75" s="159">
        <v>15.49335018</v>
      </c>
      <c r="E75" s="160">
        <v>4.5999999999999996</v>
      </c>
      <c r="F75" s="160">
        <v>5</v>
      </c>
      <c r="G75" s="161">
        <v>2.6</v>
      </c>
      <c r="H75" s="161">
        <v>5.6</v>
      </c>
      <c r="I75" s="161">
        <v>7.9282110000000001</v>
      </c>
      <c r="J75" s="76">
        <f t="shared" si="56"/>
        <v>0</v>
      </c>
      <c r="K75" s="60">
        <f t="shared" si="44"/>
        <v>-1.3417440099999993</v>
      </c>
      <c r="L75" s="60">
        <f t="shared" si="44"/>
        <v>-2.6834880199999986</v>
      </c>
      <c r="M75" s="60">
        <f t="shared" si="44"/>
        <v>-13.576838199999999</v>
      </c>
      <c r="N75" s="60">
        <f t="shared" si="43"/>
        <v>-13.176838199999999</v>
      </c>
      <c r="O75" s="60">
        <f t="shared" si="43"/>
        <v>-15.576838199999999</v>
      </c>
      <c r="P75" s="60">
        <f t="shared" si="43"/>
        <v>-12.576838199999999</v>
      </c>
      <c r="Q75" s="61">
        <f t="shared" si="43"/>
        <v>-10.248627199999998</v>
      </c>
      <c r="R75" s="59">
        <f t="shared" si="38"/>
        <v>1</v>
      </c>
      <c r="S75" s="60">
        <f t="shared" si="38"/>
        <v>0.92618386128342167</v>
      </c>
      <c r="T75" s="60">
        <f t="shared" si="38"/>
        <v>0.85236772256684346</v>
      </c>
      <c r="U75" s="60">
        <f t="shared" si="38"/>
        <v>0.25306931543242761</v>
      </c>
      <c r="V75" s="60">
        <f t="shared" si="36"/>
        <v>0.27507534286133439</v>
      </c>
      <c r="W75" s="60">
        <f t="shared" si="36"/>
        <v>0.14303917828789389</v>
      </c>
      <c r="X75" s="60">
        <f t="shared" si="36"/>
        <v>0.30808438400469451</v>
      </c>
      <c r="Y75" s="60">
        <f t="shared" si="36"/>
        <v>0.43617107182040055</v>
      </c>
      <c r="Z75" s="76">
        <f t="shared" si="41"/>
        <v>100</v>
      </c>
      <c r="AA75" s="60">
        <f t="shared" si="41"/>
        <v>92.618386128342166</v>
      </c>
      <c r="AB75" s="60">
        <f t="shared" si="41"/>
        <v>85.236772256684347</v>
      </c>
      <c r="AC75" s="60">
        <f t="shared" si="41"/>
        <v>25.306931543242762</v>
      </c>
      <c r="AD75" s="60">
        <f t="shared" si="41"/>
        <v>27.507534286133438</v>
      </c>
      <c r="AE75" s="60">
        <f t="shared" si="41"/>
        <v>14.303917828789389</v>
      </c>
      <c r="AF75" s="60">
        <f t="shared" si="41"/>
        <v>30.808438400469452</v>
      </c>
      <c r="AG75" s="77">
        <f t="shared" si="41"/>
        <v>43.617107182040051</v>
      </c>
      <c r="AH75" s="76">
        <f t="shared" si="34"/>
        <v>0</v>
      </c>
      <c r="AI75" s="60">
        <f t="shared" si="34"/>
        <v>-7.3816138716578337</v>
      </c>
      <c r="AJ75" s="60">
        <f t="shared" si="34"/>
        <v>-14.763227743315653</v>
      </c>
      <c r="AK75" s="60">
        <f t="shared" si="33"/>
        <v>-74.693068456757231</v>
      </c>
      <c r="AL75" s="60">
        <f t="shared" si="33"/>
        <v>-72.492465713866565</v>
      </c>
      <c r="AM75" s="60">
        <f t="shared" si="33"/>
        <v>-85.696082171210605</v>
      </c>
      <c r="AN75" s="60">
        <f t="shared" si="33"/>
        <v>-69.191561599530544</v>
      </c>
      <c r="AO75" s="61">
        <f t="shared" si="33"/>
        <v>-56.382892817959949</v>
      </c>
      <c r="AQ75" s="37" t="s">
        <v>72</v>
      </c>
      <c r="AR75" s="158">
        <v>18.176838199999999</v>
      </c>
      <c r="AS75" s="60">
        <f t="shared" si="47"/>
        <v>16.83509419</v>
      </c>
      <c r="AT75" s="159">
        <v>15.49335018</v>
      </c>
      <c r="AU75" s="160">
        <v>4.5999999999999996</v>
      </c>
      <c r="AV75" s="160">
        <v>5</v>
      </c>
      <c r="AW75" s="161">
        <v>2.6</v>
      </c>
      <c r="AX75" s="161">
        <v>5.6</v>
      </c>
      <c r="AY75" s="161">
        <v>7.9282110000000001</v>
      </c>
      <c r="AZ75" s="76">
        <v>0</v>
      </c>
      <c r="BA75" s="60">
        <f t="shared" si="49"/>
        <v>-1.3417440099999993</v>
      </c>
      <c r="BB75" s="60">
        <f t="shared" si="49"/>
        <v>-1.3417440099999993</v>
      </c>
      <c r="BC75" s="60">
        <f t="shared" si="49"/>
        <v>-10.893350180000001</v>
      </c>
      <c r="BD75" s="60">
        <f t="shared" si="42"/>
        <v>0.40000000000000036</v>
      </c>
      <c r="BE75" s="60">
        <f t="shared" si="42"/>
        <v>-2.4</v>
      </c>
      <c r="BF75" s="60">
        <f t="shared" si="42"/>
        <v>2.9999999999999996</v>
      </c>
      <c r="BG75" s="60">
        <f t="shared" si="42"/>
        <v>2.3282110000000005</v>
      </c>
      <c r="BH75" s="59">
        <f t="shared" si="50"/>
        <v>1</v>
      </c>
      <c r="BI75" s="60">
        <f t="shared" si="37"/>
        <v>0.92618386128342167</v>
      </c>
      <c r="BJ75" s="60">
        <f t="shared" si="37"/>
        <v>0.92030077201486693</v>
      </c>
      <c r="BK75" s="60">
        <f t="shared" si="37"/>
        <v>0.29690157045169163</v>
      </c>
      <c r="BL75" s="60">
        <f t="shared" si="35"/>
        <v>1.0869565217391306</v>
      </c>
      <c r="BM75" s="60">
        <f t="shared" si="35"/>
        <v>0.52</v>
      </c>
      <c r="BN75" s="60">
        <f t="shared" si="35"/>
        <v>2.1538461538461537</v>
      </c>
      <c r="BO75" s="60">
        <f t="shared" si="35"/>
        <v>1.4157519642857144</v>
      </c>
      <c r="BP75" s="76">
        <f t="shared" si="40"/>
        <v>100</v>
      </c>
      <c r="BQ75" s="60">
        <f t="shared" si="39"/>
        <v>92.618386128342166</v>
      </c>
      <c r="BR75" s="60">
        <f t="shared" si="39"/>
        <v>92.030077201486691</v>
      </c>
      <c r="BS75" s="60">
        <f t="shared" si="39"/>
        <v>29.690157045169162</v>
      </c>
      <c r="BT75" s="60">
        <f t="shared" si="39"/>
        <v>108.69565217391306</v>
      </c>
      <c r="BU75" s="60">
        <f t="shared" si="39"/>
        <v>52</v>
      </c>
      <c r="BV75" s="60">
        <f t="shared" si="39"/>
        <v>215.38461538461539</v>
      </c>
      <c r="BW75" s="60">
        <f t="shared" si="39"/>
        <v>141.57519642857145</v>
      </c>
      <c r="BX75" s="76">
        <f t="shared" si="51"/>
        <v>0</v>
      </c>
      <c r="BY75" s="60">
        <f t="shared" si="51"/>
        <v>-7.3816138716578337</v>
      </c>
      <c r="BZ75" s="60">
        <f t="shared" si="51"/>
        <v>-7.9699227985133092</v>
      </c>
      <c r="CA75" s="60">
        <f t="shared" si="48"/>
        <v>-70.309842954830842</v>
      </c>
      <c r="CB75" s="60">
        <f t="shared" si="48"/>
        <v>8.6956521739130608</v>
      </c>
      <c r="CC75" s="60">
        <f t="shared" si="48"/>
        <v>-48</v>
      </c>
      <c r="CD75" s="60">
        <f t="shared" si="48"/>
        <v>115.38461538461539</v>
      </c>
      <c r="CE75" s="61">
        <f t="shared" si="45"/>
        <v>41.575196428571445</v>
      </c>
      <c r="CG75" s="88" t="s">
        <v>72</v>
      </c>
      <c r="CH75" s="138">
        <f t="shared" si="52"/>
        <v>9.5291866962500009</v>
      </c>
      <c r="CI75" s="139">
        <f t="shared" si="57"/>
        <v>-1.4640895999999997</v>
      </c>
      <c r="CJ75" s="139">
        <f t="shared" si="53"/>
        <v>0.88822380494699193</v>
      </c>
      <c r="CK75" s="139">
        <f t="shared" si="54"/>
        <v>88.822380494699189</v>
      </c>
      <c r="CL75" s="140">
        <f t="shared" si="55"/>
        <v>-11.177619505300811</v>
      </c>
    </row>
    <row r="76" spans="1:90" ht="36" x14ac:dyDescent="0.25">
      <c r="A76" s="37" t="s">
        <v>73</v>
      </c>
      <c r="B76" s="158">
        <v>21.468984550000002</v>
      </c>
      <c r="C76" s="60">
        <f t="shared" si="46"/>
        <v>21.194110645000002</v>
      </c>
      <c r="D76" s="159">
        <v>20.919236739999999</v>
      </c>
      <c r="E76" s="160">
        <v>12.2</v>
      </c>
      <c r="F76" s="160">
        <v>9.9</v>
      </c>
      <c r="G76" s="161">
        <v>14.9</v>
      </c>
      <c r="H76" s="161">
        <v>11.7</v>
      </c>
      <c r="I76" s="161">
        <v>14.668965</v>
      </c>
      <c r="J76" s="76">
        <f t="shared" si="56"/>
        <v>0</v>
      </c>
      <c r="K76" s="60">
        <f t="shared" si="44"/>
        <v>-0.27487390499999975</v>
      </c>
      <c r="L76" s="60">
        <f t="shared" si="44"/>
        <v>-0.54974781000000306</v>
      </c>
      <c r="M76" s="60">
        <f t="shared" si="44"/>
        <v>-9.2689845500000025</v>
      </c>
      <c r="N76" s="60">
        <f t="shared" si="43"/>
        <v>-11.568984550000001</v>
      </c>
      <c r="O76" s="60">
        <f t="shared" si="43"/>
        <v>-6.5689845500000015</v>
      </c>
      <c r="P76" s="60">
        <f t="shared" si="43"/>
        <v>-9.7689845500000025</v>
      </c>
      <c r="Q76" s="61">
        <f t="shared" si="43"/>
        <v>-6.8000195500000018</v>
      </c>
      <c r="R76" s="59">
        <f t="shared" si="38"/>
        <v>1</v>
      </c>
      <c r="S76" s="60">
        <f t="shared" si="38"/>
        <v>0.98719669743299532</v>
      </c>
      <c r="T76" s="60">
        <f t="shared" si="38"/>
        <v>0.97439339486599041</v>
      </c>
      <c r="U76" s="60">
        <f t="shared" si="38"/>
        <v>0.56826162278830272</v>
      </c>
      <c r="V76" s="60">
        <f t="shared" si="36"/>
        <v>0.46113033324624564</v>
      </c>
      <c r="W76" s="60">
        <f t="shared" si="36"/>
        <v>0.69402444094636973</v>
      </c>
      <c r="X76" s="60">
        <f t="shared" si="36"/>
        <v>0.54497221201829027</v>
      </c>
      <c r="Y76" s="60">
        <f t="shared" si="36"/>
        <v>0.68326310291187009</v>
      </c>
      <c r="Z76" s="76">
        <f t="shared" si="41"/>
        <v>100</v>
      </c>
      <c r="AA76" s="60">
        <f t="shared" si="41"/>
        <v>98.719669743299534</v>
      </c>
      <c r="AB76" s="60">
        <f t="shared" si="41"/>
        <v>97.439339486599039</v>
      </c>
      <c r="AC76" s="60">
        <f t="shared" si="41"/>
        <v>56.826162278830274</v>
      </c>
      <c r="AD76" s="60">
        <f t="shared" si="41"/>
        <v>46.113033324624567</v>
      </c>
      <c r="AE76" s="60">
        <f t="shared" si="41"/>
        <v>69.402444094636977</v>
      </c>
      <c r="AF76" s="60">
        <f t="shared" si="41"/>
        <v>54.497221201829028</v>
      </c>
      <c r="AG76" s="77">
        <f t="shared" si="41"/>
        <v>68.326310291187013</v>
      </c>
      <c r="AH76" s="76">
        <f t="shared" si="34"/>
        <v>0</v>
      </c>
      <c r="AI76" s="60">
        <f t="shared" si="34"/>
        <v>-1.2803302567004664</v>
      </c>
      <c r="AJ76" s="60">
        <f t="shared" si="34"/>
        <v>-2.5606605134009612</v>
      </c>
      <c r="AK76" s="60">
        <f t="shared" si="33"/>
        <v>-43.173837721169726</v>
      </c>
      <c r="AL76" s="60">
        <f t="shared" si="33"/>
        <v>-53.886966675375433</v>
      </c>
      <c r="AM76" s="60">
        <f t="shared" si="33"/>
        <v>-30.597555905363023</v>
      </c>
      <c r="AN76" s="60">
        <f t="shared" si="33"/>
        <v>-45.502778798170972</v>
      </c>
      <c r="AO76" s="61">
        <f t="shared" si="33"/>
        <v>-31.673689708812987</v>
      </c>
      <c r="AQ76" s="37" t="s">
        <v>73</v>
      </c>
      <c r="AR76" s="158">
        <v>21.468984550000002</v>
      </c>
      <c r="AS76" s="60">
        <f t="shared" si="47"/>
        <v>21.194110645000002</v>
      </c>
      <c r="AT76" s="159">
        <v>20.919236739999999</v>
      </c>
      <c r="AU76" s="160">
        <v>12.2</v>
      </c>
      <c r="AV76" s="160">
        <v>9.9</v>
      </c>
      <c r="AW76" s="161">
        <v>14.9</v>
      </c>
      <c r="AX76" s="161">
        <v>11.7</v>
      </c>
      <c r="AY76" s="161">
        <v>14.668965</v>
      </c>
      <c r="AZ76" s="76">
        <v>0</v>
      </c>
      <c r="BA76" s="60">
        <f t="shared" si="49"/>
        <v>-0.27487390499999975</v>
      </c>
      <c r="BB76" s="60">
        <f t="shared" si="49"/>
        <v>-0.2748739050000033</v>
      </c>
      <c r="BC76" s="60">
        <f t="shared" si="49"/>
        <v>-8.7192367399999995</v>
      </c>
      <c r="BD76" s="60">
        <f t="shared" si="42"/>
        <v>-2.2999999999999989</v>
      </c>
      <c r="BE76" s="60">
        <f t="shared" si="42"/>
        <v>5</v>
      </c>
      <c r="BF76" s="60">
        <f t="shared" si="42"/>
        <v>-3.2000000000000011</v>
      </c>
      <c r="BG76" s="60">
        <f t="shared" si="42"/>
        <v>2.9689650000000007</v>
      </c>
      <c r="BH76" s="59">
        <f t="shared" si="50"/>
        <v>1</v>
      </c>
      <c r="BI76" s="60">
        <f t="shared" si="37"/>
        <v>0.98719669743299532</v>
      </c>
      <c r="BJ76" s="60">
        <f t="shared" si="37"/>
        <v>0.98703064688091313</v>
      </c>
      <c r="BK76" s="60">
        <f t="shared" si="37"/>
        <v>0.58319527388263592</v>
      </c>
      <c r="BL76" s="60">
        <f t="shared" si="35"/>
        <v>0.8114754098360657</v>
      </c>
      <c r="BM76" s="60">
        <f t="shared" si="35"/>
        <v>1.505050505050505</v>
      </c>
      <c r="BN76" s="60">
        <f t="shared" si="35"/>
        <v>0.78523489932885904</v>
      </c>
      <c r="BO76" s="60">
        <f t="shared" si="35"/>
        <v>1.2537576923076923</v>
      </c>
      <c r="BP76" s="76">
        <f t="shared" si="40"/>
        <v>100</v>
      </c>
      <c r="BQ76" s="60">
        <f t="shared" si="39"/>
        <v>98.719669743299534</v>
      </c>
      <c r="BR76" s="60">
        <f t="shared" si="39"/>
        <v>98.703064688091317</v>
      </c>
      <c r="BS76" s="60">
        <f t="shared" si="39"/>
        <v>58.319527388263595</v>
      </c>
      <c r="BT76" s="60">
        <f t="shared" si="39"/>
        <v>81.147540983606575</v>
      </c>
      <c r="BU76" s="60">
        <f t="shared" si="39"/>
        <v>150.50505050505049</v>
      </c>
      <c r="BV76" s="60">
        <f t="shared" si="39"/>
        <v>78.523489932885909</v>
      </c>
      <c r="BW76" s="60">
        <f t="shared" si="39"/>
        <v>125.37576923076924</v>
      </c>
      <c r="BX76" s="76">
        <f t="shared" si="51"/>
        <v>0</v>
      </c>
      <c r="BY76" s="60">
        <f t="shared" si="51"/>
        <v>-1.2803302567004664</v>
      </c>
      <c r="BZ76" s="60">
        <f t="shared" si="51"/>
        <v>-1.2969353119086833</v>
      </c>
      <c r="CA76" s="60">
        <f t="shared" si="48"/>
        <v>-41.680472611736405</v>
      </c>
      <c r="CB76" s="60">
        <f t="shared" si="48"/>
        <v>-18.852459016393425</v>
      </c>
      <c r="CC76" s="60">
        <f t="shared" si="48"/>
        <v>50.505050505050491</v>
      </c>
      <c r="CD76" s="60">
        <f t="shared" si="48"/>
        <v>-21.476510067114091</v>
      </c>
      <c r="CE76" s="61">
        <f t="shared" si="45"/>
        <v>25.375769230769237</v>
      </c>
      <c r="CG76" s="88" t="s">
        <v>73</v>
      </c>
      <c r="CH76" s="138">
        <f t="shared" si="52"/>
        <v>15.868912116875002</v>
      </c>
      <c r="CI76" s="139">
        <f t="shared" si="57"/>
        <v>-0.97143136428571453</v>
      </c>
      <c r="CJ76" s="139">
        <f t="shared" si="53"/>
        <v>0.94704302501996152</v>
      </c>
      <c r="CK76" s="139">
        <f t="shared" si="54"/>
        <v>94.704302501996153</v>
      </c>
      <c r="CL76" s="140">
        <f t="shared" si="55"/>
        <v>-5.2956974980038467</v>
      </c>
    </row>
    <row r="77" spans="1:90" ht="24" x14ac:dyDescent="0.25">
      <c r="A77" s="37" t="s">
        <v>74</v>
      </c>
      <c r="B77" s="158">
        <v>8.8217563699999992</v>
      </c>
      <c r="C77" s="60">
        <f t="shared" si="46"/>
        <v>7.0438465849999989</v>
      </c>
      <c r="D77" s="159">
        <v>5.2659367999999995</v>
      </c>
      <c r="E77" s="160">
        <v>2.2000000000000002</v>
      </c>
      <c r="F77" s="160">
        <v>2.8</v>
      </c>
      <c r="G77" s="161">
        <v>1.7</v>
      </c>
      <c r="H77" s="161">
        <v>3</v>
      </c>
      <c r="I77" s="161">
        <v>3.4946730000000001</v>
      </c>
      <c r="J77" s="76">
        <f t="shared" si="56"/>
        <v>0</v>
      </c>
      <c r="K77" s="60">
        <f t="shared" si="44"/>
        <v>-1.7779097850000003</v>
      </c>
      <c r="L77" s="60">
        <f t="shared" si="44"/>
        <v>-3.5558195699999997</v>
      </c>
      <c r="M77" s="60">
        <f t="shared" si="44"/>
        <v>-6.6217563699999991</v>
      </c>
      <c r="N77" s="60">
        <f t="shared" si="43"/>
        <v>-6.0217563699999994</v>
      </c>
      <c r="O77" s="60">
        <f t="shared" si="43"/>
        <v>-7.1217563699999991</v>
      </c>
      <c r="P77" s="60">
        <f t="shared" si="43"/>
        <v>-5.8217563699999992</v>
      </c>
      <c r="Q77" s="61">
        <f t="shared" si="43"/>
        <v>-5.3270833699999987</v>
      </c>
      <c r="R77" s="59">
        <f t="shared" si="38"/>
        <v>1</v>
      </c>
      <c r="S77" s="60">
        <f t="shared" si="38"/>
        <v>0.79846305991331745</v>
      </c>
      <c r="T77" s="60">
        <f t="shared" si="38"/>
        <v>0.5969261198266349</v>
      </c>
      <c r="U77" s="60">
        <f t="shared" si="38"/>
        <v>0.24938344562331191</v>
      </c>
      <c r="V77" s="60">
        <f t="shared" si="36"/>
        <v>0.31739711261148784</v>
      </c>
      <c r="W77" s="60">
        <f t="shared" si="36"/>
        <v>0.1927053897998319</v>
      </c>
      <c r="X77" s="60">
        <f t="shared" si="36"/>
        <v>0.34006833494087985</v>
      </c>
      <c r="Y77" s="60">
        <f t="shared" si="36"/>
        <v>0.39614254275761646</v>
      </c>
      <c r="Z77" s="76">
        <f t="shared" si="41"/>
        <v>100</v>
      </c>
      <c r="AA77" s="60">
        <f t="shared" si="41"/>
        <v>79.846305991331747</v>
      </c>
      <c r="AB77" s="60">
        <f t="shared" si="41"/>
        <v>59.692611982663493</v>
      </c>
      <c r="AC77" s="60">
        <f t="shared" si="41"/>
        <v>24.938344562331192</v>
      </c>
      <c r="AD77" s="60">
        <f t="shared" si="41"/>
        <v>31.739711261148784</v>
      </c>
      <c r="AE77" s="60">
        <f t="shared" si="41"/>
        <v>19.27053897998319</v>
      </c>
      <c r="AF77" s="60">
        <f t="shared" si="41"/>
        <v>34.006833494087985</v>
      </c>
      <c r="AG77" s="77">
        <f t="shared" si="41"/>
        <v>39.614254275761645</v>
      </c>
      <c r="AH77" s="76">
        <f t="shared" si="34"/>
        <v>0</v>
      </c>
      <c r="AI77" s="60">
        <f t="shared" si="34"/>
        <v>-20.153694008668253</v>
      </c>
      <c r="AJ77" s="60">
        <f t="shared" si="34"/>
        <v>-40.307388017336507</v>
      </c>
      <c r="AK77" s="60">
        <f t="shared" si="33"/>
        <v>-75.061655437668804</v>
      </c>
      <c r="AL77" s="60">
        <f t="shared" si="33"/>
        <v>-68.260288738851216</v>
      </c>
      <c r="AM77" s="60">
        <f t="shared" si="33"/>
        <v>-80.729461020016814</v>
      </c>
      <c r="AN77" s="60">
        <f t="shared" si="33"/>
        <v>-65.993166505912015</v>
      </c>
      <c r="AO77" s="61">
        <f t="shared" si="33"/>
        <v>-60.385745724238355</v>
      </c>
      <c r="AQ77" s="37" t="s">
        <v>74</v>
      </c>
      <c r="AR77" s="158">
        <v>8.8217563699999992</v>
      </c>
      <c r="AS77" s="60">
        <f t="shared" si="47"/>
        <v>7.0438465849999989</v>
      </c>
      <c r="AT77" s="159">
        <v>5.2659367999999995</v>
      </c>
      <c r="AU77" s="160">
        <v>2.2000000000000002</v>
      </c>
      <c r="AV77" s="160">
        <v>2.8</v>
      </c>
      <c r="AW77" s="161">
        <v>1.7</v>
      </c>
      <c r="AX77" s="161">
        <v>3</v>
      </c>
      <c r="AY77" s="161">
        <v>3.4946730000000001</v>
      </c>
      <c r="AZ77" s="76">
        <v>0</v>
      </c>
      <c r="BA77" s="60">
        <f t="shared" si="49"/>
        <v>-1.7779097850000003</v>
      </c>
      <c r="BB77" s="60">
        <f t="shared" si="49"/>
        <v>-1.7779097849999994</v>
      </c>
      <c r="BC77" s="60">
        <f t="shared" si="49"/>
        <v>-3.0659367999999994</v>
      </c>
      <c r="BD77" s="60">
        <f t="shared" si="42"/>
        <v>0.59999999999999964</v>
      </c>
      <c r="BE77" s="60">
        <f t="shared" si="42"/>
        <v>-1.0999999999999999</v>
      </c>
      <c r="BF77" s="60">
        <f t="shared" si="42"/>
        <v>1.3</v>
      </c>
      <c r="BG77" s="60">
        <f t="shared" si="42"/>
        <v>0.49467300000000014</v>
      </c>
      <c r="BH77" s="59">
        <f t="shared" si="50"/>
        <v>1</v>
      </c>
      <c r="BI77" s="60">
        <f t="shared" si="37"/>
        <v>0.79846305991331745</v>
      </c>
      <c r="BJ77" s="60">
        <f t="shared" si="37"/>
        <v>0.74759390859163644</v>
      </c>
      <c r="BK77" s="60">
        <f t="shared" si="37"/>
        <v>0.41777941581068734</v>
      </c>
      <c r="BL77" s="60">
        <f t="shared" si="35"/>
        <v>1.2727272727272725</v>
      </c>
      <c r="BM77" s="60">
        <f t="shared" si="35"/>
        <v>0.60714285714285721</v>
      </c>
      <c r="BN77" s="60">
        <f t="shared" si="35"/>
        <v>1.7647058823529411</v>
      </c>
      <c r="BO77" s="60">
        <f t="shared" si="35"/>
        <v>1.1648910000000001</v>
      </c>
      <c r="BP77" s="76">
        <f t="shared" si="40"/>
        <v>100</v>
      </c>
      <c r="BQ77" s="60">
        <f t="shared" si="39"/>
        <v>79.846305991331747</v>
      </c>
      <c r="BR77" s="60">
        <f t="shared" si="39"/>
        <v>74.759390859163645</v>
      </c>
      <c r="BS77" s="60">
        <f t="shared" si="39"/>
        <v>41.777941581068731</v>
      </c>
      <c r="BT77" s="60">
        <f t="shared" si="39"/>
        <v>127.27272727272725</v>
      </c>
      <c r="BU77" s="60">
        <f t="shared" si="39"/>
        <v>60.714285714285722</v>
      </c>
      <c r="BV77" s="60">
        <f t="shared" si="39"/>
        <v>176.47058823529412</v>
      </c>
      <c r="BW77" s="60">
        <f t="shared" si="39"/>
        <v>116.48910000000001</v>
      </c>
      <c r="BX77" s="76">
        <f t="shared" si="51"/>
        <v>0</v>
      </c>
      <c r="BY77" s="60">
        <f t="shared" si="51"/>
        <v>-20.153694008668253</v>
      </c>
      <c r="BZ77" s="60">
        <f t="shared" si="51"/>
        <v>-25.240609140836355</v>
      </c>
      <c r="CA77" s="60">
        <f t="shared" si="48"/>
        <v>-58.222058418931269</v>
      </c>
      <c r="CB77" s="60">
        <f t="shared" si="48"/>
        <v>27.272727272727252</v>
      </c>
      <c r="CC77" s="60">
        <f t="shared" si="48"/>
        <v>-39.285714285714278</v>
      </c>
      <c r="CD77" s="60">
        <f t="shared" si="48"/>
        <v>76.470588235294116</v>
      </c>
      <c r="CE77" s="61">
        <f t="shared" si="45"/>
        <v>16.489100000000008</v>
      </c>
      <c r="CG77" s="88" t="s">
        <v>74</v>
      </c>
      <c r="CH77" s="138">
        <f t="shared" si="52"/>
        <v>4.290776594375</v>
      </c>
      <c r="CI77" s="139">
        <f t="shared" si="57"/>
        <v>-0.76101190999999979</v>
      </c>
      <c r="CJ77" s="139">
        <f t="shared" si="53"/>
        <v>0.87609300363487863</v>
      </c>
      <c r="CK77" s="139">
        <f t="shared" si="54"/>
        <v>87.609300363487861</v>
      </c>
      <c r="CL77" s="140">
        <f t="shared" si="55"/>
        <v>-12.390699636512139</v>
      </c>
    </row>
    <row r="78" spans="1:90" ht="24" x14ac:dyDescent="0.25">
      <c r="A78" s="37" t="s">
        <v>75</v>
      </c>
      <c r="B78" s="158">
        <v>2.3904220999999999</v>
      </c>
      <c r="C78" s="60">
        <f t="shared" si="46"/>
        <v>2.1267412299999999</v>
      </c>
      <c r="D78" s="159">
        <v>1.8630603600000002</v>
      </c>
      <c r="E78" s="160">
        <v>2.5</v>
      </c>
      <c r="F78" s="160">
        <v>2.1</v>
      </c>
      <c r="G78" s="161">
        <v>1.2</v>
      </c>
      <c r="H78" s="161">
        <v>1.6</v>
      </c>
      <c r="I78" s="161">
        <v>2.0433150000000002</v>
      </c>
      <c r="J78" s="76">
        <f t="shared" si="56"/>
        <v>0</v>
      </c>
      <c r="K78" s="60">
        <f t="shared" si="44"/>
        <v>-0.26368086999999996</v>
      </c>
      <c r="L78" s="60">
        <f t="shared" si="44"/>
        <v>-0.52736173999999969</v>
      </c>
      <c r="M78" s="60">
        <f t="shared" si="44"/>
        <v>0.10957790000000012</v>
      </c>
      <c r="N78" s="60">
        <f t="shared" si="43"/>
        <v>-0.29042209999999979</v>
      </c>
      <c r="O78" s="60">
        <f t="shared" si="43"/>
        <v>-1.1904220999999999</v>
      </c>
      <c r="P78" s="60">
        <f t="shared" si="43"/>
        <v>-0.79042209999999979</v>
      </c>
      <c r="Q78" s="61">
        <f t="shared" si="43"/>
        <v>-0.34710709999999967</v>
      </c>
      <c r="R78" s="59">
        <f t="shared" si="38"/>
        <v>1</v>
      </c>
      <c r="S78" s="60">
        <f t="shared" si="38"/>
        <v>0.88969275760962885</v>
      </c>
      <c r="T78" s="60">
        <f t="shared" si="38"/>
        <v>0.77938551521925781</v>
      </c>
      <c r="U78" s="60">
        <f t="shared" si="38"/>
        <v>1.0458403978109139</v>
      </c>
      <c r="V78" s="60">
        <f t="shared" si="36"/>
        <v>0.87850593416116773</v>
      </c>
      <c r="W78" s="60">
        <f t="shared" si="36"/>
        <v>0.50200339094923863</v>
      </c>
      <c r="X78" s="60">
        <f t="shared" si="36"/>
        <v>0.66933785459898487</v>
      </c>
      <c r="Y78" s="60">
        <f t="shared" si="36"/>
        <v>0.85479254898120305</v>
      </c>
      <c r="Z78" s="76">
        <f t="shared" si="41"/>
        <v>100</v>
      </c>
      <c r="AA78" s="60">
        <f t="shared" si="41"/>
        <v>88.969275760962887</v>
      </c>
      <c r="AB78" s="60">
        <f t="shared" si="41"/>
        <v>77.938551521925774</v>
      </c>
      <c r="AC78" s="60">
        <f t="shared" si="41"/>
        <v>104.58403978109139</v>
      </c>
      <c r="AD78" s="60">
        <f t="shared" si="41"/>
        <v>87.85059341611678</v>
      </c>
      <c r="AE78" s="60">
        <f t="shared" si="41"/>
        <v>50.200339094923862</v>
      </c>
      <c r="AF78" s="60">
        <f t="shared" si="41"/>
        <v>66.933785459898488</v>
      </c>
      <c r="AG78" s="77">
        <f t="shared" si="41"/>
        <v>85.479254898120303</v>
      </c>
      <c r="AH78" s="76">
        <f t="shared" si="34"/>
        <v>0</v>
      </c>
      <c r="AI78" s="60">
        <f t="shared" si="34"/>
        <v>-11.030724239037113</v>
      </c>
      <c r="AJ78" s="60">
        <f t="shared" si="34"/>
        <v>-22.061448478074226</v>
      </c>
      <c r="AK78" s="60">
        <f t="shared" si="33"/>
        <v>4.5840397810913913</v>
      </c>
      <c r="AL78" s="60">
        <f t="shared" si="33"/>
        <v>-12.14940658388322</v>
      </c>
      <c r="AM78" s="60">
        <f t="shared" si="33"/>
        <v>-49.799660905076138</v>
      </c>
      <c r="AN78" s="60">
        <f t="shared" si="33"/>
        <v>-33.066214540101512</v>
      </c>
      <c r="AO78" s="61">
        <f t="shared" si="33"/>
        <v>-14.520745101879697</v>
      </c>
      <c r="AQ78" s="37" t="s">
        <v>75</v>
      </c>
      <c r="AR78" s="158">
        <v>2.3904220999999999</v>
      </c>
      <c r="AS78" s="60">
        <f t="shared" si="47"/>
        <v>2.1267412299999999</v>
      </c>
      <c r="AT78" s="159">
        <v>1.8630603600000002</v>
      </c>
      <c r="AU78" s="160">
        <v>2.5</v>
      </c>
      <c r="AV78" s="160">
        <v>2.1</v>
      </c>
      <c r="AW78" s="161">
        <v>1.2</v>
      </c>
      <c r="AX78" s="161">
        <v>1.6</v>
      </c>
      <c r="AY78" s="161">
        <v>2.0433150000000002</v>
      </c>
      <c r="AZ78" s="76">
        <v>0</v>
      </c>
      <c r="BA78" s="60">
        <f t="shared" si="49"/>
        <v>-0.26368086999999996</v>
      </c>
      <c r="BB78" s="60">
        <f t="shared" si="49"/>
        <v>-0.26368086999999973</v>
      </c>
      <c r="BC78" s="60">
        <f t="shared" si="49"/>
        <v>0.63693963999999981</v>
      </c>
      <c r="BD78" s="60">
        <f t="shared" si="42"/>
        <v>-0.39999999999999991</v>
      </c>
      <c r="BE78" s="60">
        <f t="shared" si="42"/>
        <v>-0.90000000000000013</v>
      </c>
      <c r="BF78" s="60">
        <f t="shared" si="42"/>
        <v>0.40000000000000013</v>
      </c>
      <c r="BG78" s="60">
        <f t="shared" si="42"/>
        <v>0.44331500000000013</v>
      </c>
      <c r="BH78" s="59">
        <f t="shared" si="50"/>
        <v>1</v>
      </c>
      <c r="BI78" s="60">
        <f t="shared" si="37"/>
        <v>0.88969275760962885</v>
      </c>
      <c r="BJ78" s="60">
        <f t="shared" si="37"/>
        <v>0.87601647709627573</v>
      </c>
      <c r="BK78" s="60">
        <f t="shared" si="37"/>
        <v>1.3418781557887902</v>
      </c>
      <c r="BL78" s="60">
        <f t="shared" si="35"/>
        <v>0.84000000000000008</v>
      </c>
      <c r="BM78" s="60">
        <f t="shared" si="35"/>
        <v>0.5714285714285714</v>
      </c>
      <c r="BN78" s="60">
        <f t="shared" si="35"/>
        <v>1.3333333333333335</v>
      </c>
      <c r="BO78" s="60">
        <f t="shared" si="35"/>
        <v>1.2770718750000001</v>
      </c>
      <c r="BP78" s="76">
        <f t="shared" si="40"/>
        <v>100</v>
      </c>
      <c r="BQ78" s="60">
        <f t="shared" si="39"/>
        <v>88.969275760962887</v>
      </c>
      <c r="BR78" s="60">
        <f t="shared" si="39"/>
        <v>87.601647709627571</v>
      </c>
      <c r="BS78" s="60">
        <f t="shared" si="39"/>
        <v>134.18781557887903</v>
      </c>
      <c r="BT78" s="60">
        <f t="shared" si="39"/>
        <v>84.000000000000014</v>
      </c>
      <c r="BU78" s="60">
        <f t="shared" si="39"/>
        <v>57.142857142857139</v>
      </c>
      <c r="BV78" s="60">
        <f t="shared" si="39"/>
        <v>133.33333333333334</v>
      </c>
      <c r="BW78" s="60">
        <f t="shared" si="39"/>
        <v>127.7071875</v>
      </c>
      <c r="BX78" s="76">
        <f t="shared" si="51"/>
        <v>0</v>
      </c>
      <c r="BY78" s="60">
        <f t="shared" si="51"/>
        <v>-11.030724239037113</v>
      </c>
      <c r="BZ78" s="60">
        <f t="shared" si="51"/>
        <v>-12.398352290372429</v>
      </c>
      <c r="CA78" s="60">
        <f t="shared" si="48"/>
        <v>34.187815578879025</v>
      </c>
      <c r="CB78" s="60">
        <f t="shared" si="48"/>
        <v>-15.999999999999986</v>
      </c>
      <c r="CC78" s="60">
        <f t="shared" si="48"/>
        <v>-42.857142857142861</v>
      </c>
      <c r="CD78" s="60">
        <f t="shared" si="48"/>
        <v>33.333333333333343</v>
      </c>
      <c r="CE78" s="61">
        <f t="shared" si="45"/>
        <v>27.707187500000003</v>
      </c>
      <c r="CG78" s="88" t="s">
        <v>75</v>
      </c>
      <c r="CH78" s="138">
        <f t="shared" si="52"/>
        <v>1.9779423362499999</v>
      </c>
      <c r="CI78" s="139">
        <f t="shared" si="57"/>
        <v>-4.9586728571428526E-2</v>
      </c>
      <c r="CJ78" s="139">
        <f t="shared" si="53"/>
        <v>0.97783554082730917</v>
      </c>
      <c r="CK78" s="139">
        <f t="shared" si="54"/>
        <v>97.783554082730916</v>
      </c>
      <c r="CL78" s="140">
        <f t="shared" si="55"/>
        <v>-2.216445917269084</v>
      </c>
    </row>
    <row r="79" spans="1:90" ht="36" x14ac:dyDescent="0.25">
      <c r="A79" s="37" t="s">
        <v>76</v>
      </c>
      <c r="B79" s="158">
        <v>1.43125133</v>
      </c>
      <c r="C79" s="60">
        <f t="shared" si="46"/>
        <v>1.6822870249999999</v>
      </c>
      <c r="D79" s="159">
        <v>1.9333227200000001</v>
      </c>
      <c r="E79" s="160">
        <v>1.7</v>
      </c>
      <c r="F79" s="160">
        <v>3</v>
      </c>
      <c r="G79" s="161">
        <v>2</v>
      </c>
      <c r="H79" s="161">
        <v>1.7</v>
      </c>
      <c r="I79" s="161">
        <v>1.8121910000000001</v>
      </c>
      <c r="J79" s="76">
        <f t="shared" si="56"/>
        <v>0</v>
      </c>
      <c r="K79" s="60">
        <f t="shared" si="44"/>
        <v>0.25103569499999989</v>
      </c>
      <c r="L79" s="60">
        <f t="shared" si="44"/>
        <v>0.50207139000000001</v>
      </c>
      <c r="M79" s="60">
        <f t="shared" si="44"/>
        <v>0.26874866999999991</v>
      </c>
      <c r="N79" s="60">
        <f t="shared" si="43"/>
        <v>1.56874867</v>
      </c>
      <c r="O79" s="60">
        <f t="shared" si="43"/>
        <v>0.56874866999999996</v>
      </c>
      <c r="P79" s="60">
        <f t="shared" si="43"/>
        <v>0.26874866999999991</v>
      </c>
      <c r="Q79" s="61">
        <f t="shared" si="43"/>
        <v>0.38093967000000006</v>
      </c>
      <c r="R79" s="59">
        <f t="shared" si="38"/>
        <v>1</v>
      </c>
      <c r="S79" s="60">
        <f t="shared" si="38"/>
        <v>1.1753959557892601</v>
      </c>
      <c r="T79" s="60">
        <f t="shared" si="38"/>
        <v>1.3507919115785205</v>
      </c>
      <c r="U79" s="60">
        <f t="shared" si="38"/>
        <v>1.1877718220181497</v>
      </c>
      <c r="V79" s="60">
        <f t="shared" si="36"/>
        <v>2.0960679212084994</v>
      </c>
      <c r="W79" s="60">
        <f t="shared" si="36"/>
        <v>1.3973786141389997</v>
      </c>
      <c r="X79" s="60">
        <f t="shared" si="36"/>
        <v>1.1877718220181497</v>
      </c>
      <c r="Y79" s="60">
        <f t="shared" si="36"/>
        <v>1.266158474067584</v>
      </c>
      <c r="Z79" s="76">
        <f t="shared" si="41"/>
        <v>100</v>
      </c>
      <c r="AA79" s="60">
        <f t="shared" si="41"/>
        <v>117.53959557892601</v>
      </c>
      <c r="AB79" s="60">
        <f t="shared" si="41"/>
        <v>135.07919115785205</v>
      </c>
      <c r="AC79" s="60">
        <f t="shared" si="41"/>
        <v>118.77718220181497</v>
      </c>
      <c r="AD79" s="60">
        <f t="shared" si="41"/>
        <v>209.60679212084995</v>
      </c>
      <c r="AE79" s="60">
        <f t="shared" si="41"/>
        <v>139.73786141389996</v>
      </c>
      <c r="AF79" s="60">
        <f t="shared" si="41"/>
        <v>118.77718220181497</v>
      </c>
      <c r="AG79" s="77">
        <f t="shared" si="41"/>
        <v>126.61584740675839</v>
      </c>
      <c r="AH79" s="76">
        <f t="shared" si="34"/>
        <v>0</v>
      </c>
      <c r="AI79" s="60">
        <f t="shared" si="34"/>
        <v>17.539595578926011</v>
      </c>
      <c r="AJ79" s="60">
        <f t="shared" si="34"/>
        <v>35.079191157852051</v>
      </c>
      <c r="AK79" s="60">
        <f t="shared" si="33"/>
        <v>18.777182201814966</v>
      </c>
      <c r="AL79" s="60">
        <f t="shared" si="33"/>
        <v>109.60679212084995</v>
      </c>
      <c r="AM79" s="60">
        <f t="shared" si="33"/>
        <v>39.737861413899964</v>
      </c>
      <c r="AN79" s="60">
        <f t="shared" si="33"/>
        <v>18.777182201814966</v>
      </c>
      <c r="AO79" s="61">
        <f t="shared" si="33"/>
        <v>26.615847406758391</v>
      </c>
      <c r="AQ79" s="37" t="s">
        <v>76</v>
      </c>
      <c r="AR79" s="158">
        <v>1.43125133</v>
      </c>
      <c r="AS79" s="60">
        <f t="shared" si="47"/>
        <v>1.6822870249999999</v>
      </c>
      <c r="AT79" s="159">
        <v>1.9333227200000001</v>
      </c>
      <c r="AU79" s="160">
        <v>1.7</v>
      </c>
      <c r="AV79" s="160">
        <v>3</v>
      </c>
      <c r="AW79" s="161">
        <v>2</v>
      </c>
      <c r="AX79" s="161">
        <v>1.7</v>
      </c>
      <c r="AY79" s="161">
        <v>1.8121910000000001</v>
      </c>
      <c r="AZ79" s="76">
        <v>0</v>
      </c>
      <c r="BA79" s="60">
        <f t="shared" si="49"/>
        <v>0.25103569499999989</v>
      </c>
      <c r="BB79" s="60">
        <f t="shared" si="49"/>
        <v>0.25103569500000011</v>
      </c>
      <c r="BC79" s="60">
        <f t="shared" si="49"/>
        <v>-0.23332272000000009</v>
      </c>
      <c r="BD79" s="60">
        <f t="shared" si="42"/>
        <v>1.3</v>
      </c>
      <c r="BE79" s="60">
        <f t="shared" si="42"/>
        <v>-1</v>
      </c>
      <c r="BF79" s="60">
        <f t="shared" si="42"/>
        <v>-0.30000000000000004</v>
      </c>
      <c r="BG79" s="60">
        <f t="shared" si="42"/>
        <v>0.11219100000000015</v>
      </c>
      <c r="BH79" s="59">
        <f t="shared" si="50"/>
        <v>1</v>
      </c>
      <c r="BI79" s="60">
        <f t="shared" si="37"/>
        <v>1.1753959557892601</v>
      </c>
      <c r="BJ79" s="60">
        <f t="shared" si="37"/>
        <v>1.1492228681963472</v>
      </c>
      <c r="BK79" s="60">
        <f t="shared" si="37"/>
        <v>0.87931517196466813</v>
      </c>
      <c r="BL79" s="60">
        <f t="shared" si="35"/>
        <v>1.7647058823529411</v>
      </c>
      <c r="BM79" s="60">
        <f t="shared" si="35"/>
        <v>0.66666666666666663</v>
      </c>
      <c r="BN79" s="60">
        <f t="shared" si="35"/>
        <v>0.85</v>
      </c>
      <c r="BO79" s="60">
        <f t="shared" si="35"/>
        <v>1.0659947058823531</v>
      </c>
      <c r="BP79" s="76">
        <f t="shared" si="40"/>
        <v>100</v>
      </c>
      <c r="BQ79" s="60">
        <f t="shared" si="39"/>
        <v>117.53959557892601</v>
      </c>
      <c r="BR79" s="60">
        <f t="shared" si="39"/>
        <v>114.92228681963472</v>
      </c>
      <c r="BS79" s="60">
        <f t="shared" si="39"/>
        <v>87.931517196466814</v>
      </c>
      <c r="BT79" s="60">
        <f t="shared" si="39"/>
        <v>176.47058823529412</v>
      </c>
      <c r="BU79" s="60">
        <f t="shared" si="39"/>
        <v>66.666666666666657</v>
      </c>
      <c r="BV79" s="60">
        <f t="shared" si="39"/>
        <v>85</v>
      </c>
      <c r="BW79" s="60">
        <f t="shared" si="39"/>
        <v>106.59947058823531</v>
      </c>
      <c r="BX79" s="76">
        <f t="shared" si="51"/>
        <v>0</v>
      </c>
      <c r="BY79" s="60">
        <f t="shared" si="51"/>
        <v>17.539595578926011</v>
      </c>
      <c r="BZ79" s="60">
        <f t="shared" si="51"/>
        <v>14.922286819634721</v>
      </c>
      <c r="CA79" s="60">
        <f t="shared" si="48"/>
        <v>-12.068482803533186</v>
      </c>
      <c r="CB79" s="60">
        <f t="shared" si="48"/>
        <v>76.470588235294116</v>
      </c>
      <c r="CC79" s="60">
        <f t="shared" si="48"/>
        <v>-33.333333333333343</v>
      </c>
      <c r="CD79" s="60">
        <f t="shared" si="48"/>
        <v>-15</v>
      </c>
      <c r="CE79" s="61">
        <f t="shared" si="45"/>
        <v>6.599470588235306</v>
      </c>
      <c r="CG79" s="88" t="s">
        <v>76</v>
      </c>
      <c r="CH79" s="138">
        <f t="shared" si="52"/>
        <v>1.9073815093750002</v>
      </c>
      <c r="CI79" s="139">
        <f t="shared" si="57"/>
        <v>5.4419952857142864E-2</v>
      </c>
      <c r="CJ79" s="139">
        <f t="shared" si="53"/>
        <v>1.0342872053545098</v>
      </c>
      <c r="CK79" s="139">
        <f t="shared" si="54"/>
        <v>103.42872053545098</v>
      </c>
      <c r="CL79" s="140">
        <f t="shared" si="55"/>
        <v>3.428720535450978</v>
      </c>
    </row>
    <row r="80" spans="1:90" ht="24" x14ac:dyDescent="0.25">
      <c r="A80" s="37" t="s">
        <v>77</v>
      </c>
      <c r="B80" s="158">
        <v>3.8439047999999998</v>
      </c>
      <c r="C80" s="60">
        <f t="shared" si="46"/>
        <v>4.01900645</v>
      </c>
      <c r="D80" s="159">
        <v>4.1941081000000002</v>
      </c>
      <c r="E80" s="160">
        <v>1.7</v>
      </c>
      <c r="F80" s="160">
        <v>1.9</v>
      </c>
      <c r="G80" s="161">
        <v>1.1000000000000001</v>
      </c>
      <c r="H80" s="161">
        <v>2.6</v>
      </c>
      <c r="I80" s="161">
        <v>1.8754569999999999</v>
      </c>
      <c r="J80" s="76">
        <f t="shared" si="56"/>
        <v>0</v>
      </c>
      <c r="K80" s="60">
        <f t="shared" si="44"/>
        <v>0.17510165000000022</v>
      </c>
      <c r="L80" s="60">
        <f t="shared" si="44"/>
        <v>0.35020330000000044</v>
      </c>
      <c r="M80" s="60">
        <f t="shared" si="44"/>
        <v>-2.1439047999999996</v>
      </c>
      <c r="N80" s="60">
        <f t="shared" si="43"/>
        <v>-1.9439047999999999</v>
      </c>
      <c r="O80" s="60">
        <f t="shared" si="43"/>
        <v>-2.7439047999999997</v>
      </c>
      <c r="P80" s="60">
        <f t="shared" si="43"/>
        <v>-1.2439047999999997</v>
      </c>
      <c r="Q80" s="61">
        <f t="shared" si="43"/>
        <v>-1.9684477999999999</v>
      </c>
      <c r="R80" s="59">
        <f t="shared" si="38"/>
        <v>1</v>
      </c>
      <c r="S80" s="60">
        <f t="shared" si="38"/>
        <v>1.0455530662465939</v>
      </c>
      <c r="T80" s="60">
        <f t="shared" si="38"/>
        <v>1.0911061324931879</v>
      </c>
      <c r="U80" s="60">
        <f t="shared" si="38"/>
        <v>0.44225861160765484</v>
      </c>
      <c r="V80" s="60">
        <f t="shared" si="36"/>
        <v>0.49428903650267303</v>
      </c>
      <c r="W80" s="60">
        <f t="shared" si="36"/>
        <v>0.28616733692260021</v>
      </c>
      <c r="X80" s="60">
        <f t="shared" si="36"/>
        <v>0.67639552363523681</v>
      </c>
      <c r="Y80" s="60">
        <f t="shared" si="36"/>
        <v>0.48790412291168084</v>
      </c>
      <c r="Z80" s="76">
        <f t="shared" si="41"/>
        <v>100</v>
      </c>
      <c r="AA80" s="60">
        <f t="shared" si="41"/>
        <v>104.55530662465939</v>
      </c>
      <c r="AB80" s="60">
        <f t="shared" si="41"/>
        <v>109.11061324931879</v>
      </c>
      <c r="AC80" s="60">
        <f t="shared" si="41"/>
        <v>44.225861160765483</v>
      </c>
      <c r="AD80" s="60">
        <f t="shared" si="41"/>
        <v>49.428903650267301</v>
      </c>
      <c r="AE80" s="60">
        <f t="shared" si="41"/>
        <v>28.61673369226002</v>
      </c>
      <c r="AF80" s="60">
        <f t="shared" si="41"/>
        <v>67.639552363523677</v>
      </c>
      <c r="AG80" s="77">
        <f t="shared" ref="AF80:AG89" si="58">Y80*100</f>
        <v>48.790412291168082</v>
      </c>
      <c r="AH80" s="76">
        <f t="shared" si="34"/>
        <v>0</v>
      </c>
      <c r="AI80" s="60">
        <f t="shared" si="34"/>
        <v>4.5553066246593943</v>
      </c>
      <c r="AJ80" s="60">
        <f t="shared" si="34"/>
        <v>9.1106132493187886</v>
      </c>
      <c r="AK80" s="60">
        <f t="shared" si="33"/>
        <v>-55.774138839234517</v>
      </c>
      <c r="AL80" s="60">
        <f t="shared" si="33"/>
        <v>-50.571096349732699</v>
      </c>
      <c r="AM80" s="60">
        <f t="shared" si="33"/>
        <v>-71.383266307739973</v>
      </c>
      <c r="AN80" s="60">
        <f t="shared" si="33"/>
        <v>-32.360447636476323</v>
      </c>
      <c r="AO80" s="61">
        <f t="shared" si="33"/>
        <v>-51.209587708831918</v>
      </c>
      <c r="AQ80" s="37" t="s">
        <v>77</v>
      </c>
      <c r="AR80" s="158">
        <v>3.8439047999999998</v>
      </c>
      <c r="AS80" s="60">
        <f t="shared" si="47"/>
        <v>4.01900645</v>
      </c>
      <c r="AT80" s="159">
        <v>4.1941081000000002</v>
      </c>
      <c r="AU80" s="160">
        <v>1.7</v>
      </c>
      <c r="AV80" s="160">
        <v>1.9</v>
      </c>
      <c r="AW80" s="161">
        <v>1.1000000000000001</v>
      </c>
      <c r="AX80" s="161">
        <v>2.6</v>
      </c>
      <c r="AY80" s="161">
        <v>1.8754569999999999</v>
      </c>
      <c r="AZ80" s="76">
        <v>0</v>
      </c>
      <c r="BA80" s="60">
        <f t="shared" si="49"/>
        <v>0.17510165000000022</v>
      </c>
      <c r="BB80" s="60">
        <f t="shared" si="49"/>
        <v>0.17510165000000022</v>
      </c>
      <c r="BC80" s="60">
        <f t="shared" si="49"/>
        <v>-2.4941081000000001</v>
      </c>
      <c r="BD80" s="60">
        <f t="shared" si="42"/>
        <v>0.19999999999999996</v>
      </c>
      <c r="BE80" s="60">
        <f t="shared" si="42"/>
        <v>-0.79999999999999982</v>
      </c>
      <c r="BF80" s="60">
        <f t="shared" si="42"/>
        <v>1.5</v>
      </c>
      <c r="BG80" s="60">
        <f t="shared" si="42"/>
        <v>-0.72454300000000016</v>
      </c>
      <c r="BH80" s="59">
        <f t="shared" si="50"/>
        <v>1</v>
      </c>
      <c r="BI80" s="60">
        <f t="shared" si="37"/>
        <v>1.0455530662465939</v>
      </c>
      <c r="BJ80" s="60">
        <f t="shared" si="37"/>
        <v>1.0435683923821522</v>
      </c>
      <c r="BK80" s="60">
        <f t="shared" si="37"/>
        <v>0.40533051592065544</v>
      </c>
      <c r="BL80" s="60">
        <f t="shared" si="35"/>
        <v>1.1176470588235294</v>
      </c>
      <c r="BM80" s="60">
        <f t="shared" si="35"/>
        <v>0.57894736842105265</v>
      </c>
      <c r="BN80" s="60">
        <f t="shared" si="35"/>
        <v>2.3636363636363633</v>
      </c>
      <c r="BO80" s="60">
        <f t="shared" si="35"/>
        <v>0.72132961538461537</v>
      </c>
      <c r="BP80" s="76">
        <f t="shared" si="40"/>
        <v>100</v>
      </c>
      <c r="BQ80" s="60">
        <f t="shared" si="39"/>
        <v>104.55530662465939</v>
      </c>
      <c r="BR80" s="60">
        <f t="shared" si="39"/>
        <v>104.35683923821522</v>
      </c>
      <c r="BS80" s="60">
        <f t="shared" si="39"/>
        <v>40.533051592065547</v>
      </c>
      <c r="BT80" s="60">
        <f t="shared" si="39"/>
        <v>111.76470588235294</v>
      </c>
      <c r="BU80" s="60">
        <f t="shared" si="39"/>
        <v>57.894736842105267</v>
      </c>
      <c r="BV80" s="60">
        <f t="shared" si="39"/>
        <v>236.36363636363632</v>
      </c>
      <c r="BW80" s="60">
        <f t="shared" si="39"/>
        <v>72.132961538461544</v>
      </c>
      <c r="BX80" s="76">
        <f t="shared" si="51"/>
        <v>0</v>
      </c>
      <c r="BY80" s="60">
        <f t="shared" si="51"/>
        <v>4.5553066246593943</v>
      </c>
      <c r="BZ80" s="60">
        <f t="shared" si="51"/>
        <v>4.3568392382152155</v>
      </c>
      <c r="CA80" s="60">
        <f t="shared" si="48"/>
        <v>-59.466948407934453</v>
      </c>
      <c r="CB80" s="60">
        <f t="shared" si="48"/>
        <v>11.764705882352942</v>
      </c>
      <c r="CC80" s="60">
        <f t="shared" si="48"/>
        <v>-42.105263157894733</v>
      </c>
      <c r="CD80" s="60">
        <f t="shared" si="48"/>
        <v>136.36363636363632</v>
      </c>
      <c r="CE80" s="61">
        <f t="shared" si="45"/>
        <v>-27.867038461538456</v>
      </c>
      <c r="CG80" s="88" t="s">
        <v>77</v>
      </c>
      <c r="CH80" s="138">
        <f t="shared" si="52"/>
        <v>2.6540595437500003</v>
      </c>
      <c r="CI80" s="139">
        <f t="shared" si="57"/>
        <v>-0.28120682857142854</v>
      </c>
      <c r="CJ80" s="139">
        <f t="shared" si="53"/>
        <v>0.90256056746007163</v>
      </c>
      <c r="CK80" s="139">
        <f t="shared" si="54"/>
        <v>90.256056746007161</v>
      </c>
      <c r="CL80" s="140">
        <f t="shared" si="55"/>
        <v>-9.743943253992839</v>
      </c>
    </row>
    <row r="81" spans="1:90" ht="24" x14ac:dyDescent="0.25">
      <c r="A81" s="37" t="s">
        <v>78</v>
      </c>
      <c r="B81" s="158">
        <v>3.4881658</v>
      </c>
      <c r="C81" s="60">
        <f t="shared" si="46"/>
        <v>8.2526248349999989</v>
      </c>
      <c r="D81" s="159">
        <v>13.017083869999999</v>
      </c>
      <c r="E81" s="160">
        <v>2.2999999999999998</v>
      </c>
      <c r="F81" s="160">
        <v>5.5</v>
      </c>
      <c r="G81" s="161">
        <v>2.8</v>
      </c>
      <c r="H81" s="161">
        <v>4</v>
      </c>
      <c r="I81" s="161">
        <v>6.7115929999999997</v>
      </c>
      <c r="J81" s="76">
        <f t="shared" si="56"/>
        <v>0</v>
      </c>
      <c r="K81" s="60">
        <f t="shared" si="44"/>
        <v>4.7644590349999989</v>
      </c>
      <c r="L81" s="60">
        <f t="shared" si="44"/>
        <v>9.5289180699999996</v>
      </c>
      <c r="M81" s="60">
        <f t="shared" si="44"/>
        <v>-1.1881658000000002</v>
      </c>
      <c r="N81" s="60">
        <f t="shared" si="43"/>
        <v>2.0118342</v>
      </c>
      <c r="O81" s="60">
        <f t="shared" si="43"/>
        <v>-0.68816580000000016</v>
      </c>
      <c r="P81" s="60">
        <f t="shared" si="43"/>
        <v>0.51183420000000002</v>
      </c>
      <c r="Q81" s="61">
        <f t="shared" si="43"/>
        <v>3.2234271999999997</v>
      </c>
      <c r="R81" s="59">
        <f t="shared" si="38"/>
        <v>1</v>
      </c>
      <c r="S81" s="60">
        <f t="shared" si="38"/>
        <v>2.3658923652654353</v>
      </c>
      <c r="T81" s="60">
        <f t="shared" si="38"/>
        <v>3.7317847305308707</v>
      </c>
      <c r="U81" s="60">
        <f t="shared" si="38"/>
        <v>0.65937232685441727</v>
      </c>
      <c r="V81" s="60">
        <f t="shared" si="36"/>
        <v>1.5767599120431719</v>
      </c>
      <c r="W81" s="60">
        <f t="shared" si="36"/>
        <v>0.80271413704016015</v>
      </c>
      <c r="X81" s="60">
        <f t="shared" si="36"/>
        <v>1.146734481485943</v>
      </c>
      <c r="Y81" s="60">
        <f t="shared" si="36"/>
        <v>1.9241037796999212</v>
      </c>
      <c r="Z81" s="76">
        <f t="shared" ref="Z81:AE89" si="59">R81*100</f>
        <v>100</v>
      </c>
      <c r="AA81" s="60">
        <f t="shared" si="59"/>
        <v>236.58923652654354</v>
      </c>
      <c r="AB81" s="60">
        <f t="shared" si="59"/>
        <v>373.17847305308709</v>
      </c>
      <c r="AC81" s="60">
        <f t="shared" si="59"/>
        <v>65.937232685441728</v>
      </c>
      <c r="AD81" s="60">
        <f t="shared" si="59"/>
        <v>157.6759912043172</v>
      </c>
      <c r="AE81" s="60">
        <f t="shared" si="59"/>
        <v>80.271413704016013</v>
      </c>
      <c r="AF81" s="60">
        <f t="shared" si="58"/>
        <v>114.6734481485943</v>
      </c>
      <c r="AG81" s="77">
        <f t="shared" si="58"/>
        <v>192.41037796999211</v>
      </c>
      <c r="AH81" s="76">
        <f t="shared" si="34"/>
        <v>0</v>
      </c>
      <c r="AI81" s="60">
        <f t="shared" si="34"/>
        <v>136.58923652654354</v>
      </c>
      <c r="AJ81" s="60">
        <f t="shared" si="34"/>
        <v>273.17847305308709</v>
      </c>
      <c r="AK81" s="60">
        <f t="shared" si="33"/>
        <v>-34.062767314558272</v>
      </c>
      <c r="AL81" s="60">
        <f t="shared" si="33"/>
        <v>57.675991204317199</v>
      </c>
      <c r="AM81" s="60">
        <f t="shared" si="33"/>
        <v>-19.728586295983987</v>
      </c>
      <c r="AN81" s="60">
        <f t="shared" si="33"/>
        <v>14.673448148594304</v>
      </c>
      <c r="AO81" s="61">
        <f t="shared" si="33"/>
        <v>92.410377969992112</v>
      </c>
      <c r="AQ81" s="37" t="s">
        <v>78</v>
      </c>
      <c r="AR81" s="158">
        <v>3.4881658</v>
      </c>
      <c r="AS81" s="60">
        <f t="shared" si="47"/>
        <v>8.2526248349999989</v>
      </c>
      <c r="AT81" s="159">
        <v>13.017083869999999</v>
      </c>
      <c r="AU81" s="160">
        <v>2.2999999999999998</v>
      </c>
      <c r="AV81" s="160">
        <v>5.5</v>
      </c>
      <c r="AW81" s="161">
        <v>2.8</v>
      </c>
      <c r="AX81" s="161">
        <v>4</v>
      </c>
      <c r="AY81" s="161">
        <v>6.7115929999999997</v>
      </c>
      <c r="AZ81" s="76">
        <v>0</v>
      </c>
      <c r="BA81" s="60">
        <f t="shared" si="49"/>
        <v>4.7644590349999989</v>
      </c>
      <c r="BB81" s="60">
        <f t="shared" si="49"/>
        <v>4.7644590349999998</v>
      </c>
      <c r="BC81" s="60">
        <f t="shared" si="49"/>
        <v>-10.71708387</v>
      </c>
      <c r="BD81" s="60">
        <f t="shared" si="42"/>
        <v>3.2</v>
      </c>
      <c r="BE81" s="60">
        <f t="shared" si="42"/>
        <v>-2.7</v>
      </c>
      <c r="BF81" s="60">
        <f t="shared" si="42"/>
        <v>1.2000000000000002</v>
      </c>
      <c r="BG81" s="60">
        <f t="shared" si="42"/>
        <v>2.7115929999999997</v>
      </c>
      <c r="BH81" s="59">
        <f t="shared" si="50"/>
        <v>1</v>
      </c>
      <c r="BI81" s="60">
        <f t="shared" si="37"/>
        <v>2.3658923652654353</v>
      </c>
      <c r="BJ81" s="60">
        <f t="shared" si="37"/>
        <v>1.5773265028107872</v>
      </c>
      <c r="BK81" s="60">
        <f t="shared" si="37"/>
        <v>0.17669087969085967</v>
      </c>
      <c r="BL81" s="60">
        <f t="shared" si="35"/>
        <v>2.3913043478260874</v>
      </c>
      <c r="BM81" s="60">
        <f t="shared" si="35"/>
        <v>0.50909090909090904</v>
      </c>
      <c r="BN81" s="60">
        <f t="shared" si="35"/>
        <v>1.4285714285714286</v>
      </c>
      <c r="BO81" s="60">
        <f t="shared" si="35"/>
        <v>1.6778982499999999</v>
      </c>
      <c r="BP81" s="76">
        <f t="shared" si="40"/>
        <v>100</v>
      </c>
      <c r="BQ81" s="60">
        <f t="shared" si="39"/>
        <v>236.58923652654354</v>
      </c>
      <c r="BR81" s="60">
        <f t="shared" si="39"/>
        <v>157.73265028107872</v>
      </c>
      <c r="BS81" s="60">
        <f t="shared" si="39"/>
        <v>17.669087969085968</v>
      </c>
      <c r="BT81" s="60">
        <f t="shared" si="39"/>
        <v>239.13043478260875</v>
      </c>
      <c r="BU81" s="60">
        <f t="shared" si="39"/>
        <v>50.909090909090907</v>
      </c>
      <c r="BV81" s="60">
        <f t="shared" si="39"/>
        <v>142.85714285714286</v>
      </c>
      <c r="BW81" s="60">
        <f t="shared" si="39"/>
        <v>167.78982499999998</v>
      </c>
      <c r="BX81" s="76">
        <f t="shared" si="51"/>
        <v>0</v>
      </c>
      <c r="BY81" s="60">
        <f t="shared" si="51"/>
        <v>136.58923652654354</v>
      </c>
      <c r="BZ81" s="60">
        <f t="shared" si="51"/>
        <v>57.732650281078719</v>
      </c>
      <c r="CA81" s="60">
        <f t="shared" si="48"/>
        <v>-82.330912030914035</v>
      </c>
      <c r="CB81" s="60">
        <f t="shared" si="48"/>
        <v>139.13043478260875</v>
      </c>
      <c r="CC81" s="60">
        <f t="shared" si="48"/>
        <v>-49.090909090909093</v>
      </c>
      <c r="CD81" s="60">
        <f t="shared" si="48"/>
        <v>42.857142857142861</v>
      </c>
      <c r="CE81" s="61">
        <f t="shared" si="45"/>
        <v>67.789824999999979</v>
      </c>
      <c r="CG81" s="88" t="s">
        <v>78</v>
      </c>
      <c r="CH81" s="138">
        <f t="shared" si="52"/>
        <v>5.7586834381249998</v>
      </c>
      <c r="CI81" s="139">
        <f t="shared" si="57"/>
        <v>0.46048959999999994</v>
      </c>
      <c r="CJ81" s="139">
        <f t="shared" si="53"/>
        <v>1.0980043745552877</v>
      </c>
      <c r="CK81" s="139">
        <f t="shared" si="54"/>
        <v>109.80043745552877</v>
      </c>
      <c r="CL81" s="140">
        <f t="shared" si="55"/>
        <v>9.8004374555287654</v>
      </c>
    </row>
    <row r="82" spans="1:90" ht="24" x14ac:dyDescent="0.25">
      <c r="A82" s="37" t="s">
        <v>79</v>
      </c>
      <c r="B82" s="158">
        <v>1.7005096899999999</v>
      </c>
      <c r="C82" s="60">
        <f t="shared" si="46"/>
        <v>1.6938464349999998</v>
      </c>
      <c r="D82" s="159">
        <v>1.6871831799999999</v>
      </c>
      <c r="E82" s="160">
        <v>1.1000000000000001</v>
      </c>
      <c r="F82" s="160">
        <v>1.9</v>
      </c>
      <c r="G82" s="161">
        <v>1.5</v>
      </c>
      <c r="H82" s="161">
        <v>1.6</v>
      </c>
      <c r="I82" s="161">
        <v>3.2756400000000001</v>
      </c>
      <c r="J82" s="76">
        <f t="shared" si="56"/>
        <v>0</v>
      </c>
      <c r="K82" s="60">
        <f t="shared" si="44"/>
        <v>-6.6632550000000901E-3</v>
      </c>
      <c r="L82" s="60">
        <f t="shared" si="44"/>
        <v>-1.3326509999999958E-2</v>
      </c>
      <c r="M82" s="60">
        <f t="shared" si="44"/>
        <v>-0.60050968999999976</v>
      </c>
      <c r="N82" s="60">
        <f t="shared" si="43"/>
        <v>0.19949031000000006</v>
      </c>
      <c r="O82" s="60">
        <f t="shared" si="43"/>
        <v>-0.20050968999999985</v>
      </c>
      <c r="P82" s="60">
        <f t="shared" si="43"/>
        <v>-0.10050968999999976</v>
      </c>
      <c r="Q82" s="61">
        <f t="shared" si="43"/>
        <v>1.5751303100000003</v>
      </c>
      <c r="R82" s="59">
        <f t="shared" si="38"/>
        <v>1</v>
      </c>
      <c r="S82" s="60">
        <f t="shared" si="38"/>
        <v>0.99608161303685361</v>
      </c>
      <c r="T82" s="60">
        <f t="shared" si="38"/>
        <v>0.99216322607370733</v>
      </c>
      <c r="U82" s="60">
        <f t="shared" si="38"/>
        <v>0.64686488202251891</v>
      </c>
      <c r="V82" s="60">
        <f t="shared" si="36"/>
        <v>1.117312068947987</v>
      </c>
      <c r="W82" s="60">
        <f t="shared" si="36"/>
        <v>0.88208847548525293</v>
      </c>
      <c r="X82" s="60">
        <f t="shared" si="36"/>
        <v>0.94089437385093655</v>
      </c>
      <c r="Y82" s="60">
        <f t="shared" si="36"/>
        <v>1.9262695292256762</v>
      </c>
      <c r="Z82" s="76">
        <f t="shared" si="59"/>
        <v>100</v>
      </c>
      <c r="AA82" s="60">
        <f t="shared" si="59"/>
        <v>99.608161303685364</v>
      </c>
      <c r="AB82" s="60">
        <f t="shared" si="59"/>
        <v>99.216322607370728</v>
      </c>
      <c r="AC82" s="60">
        <f t="shared" si="59"/>
        <v>64.686488202251894</v>
      </c>
      <c r="AD82" s="60">
        <f t="shared" si="59"/>
        <v>111.7312068947987</v>
      </c>
      <c r="AE82" s="60">
        <f t="shared" si="59"/>
        <v>88.208847548525299</v>
      </c>
      <c r="AF82" s="60">
        <f t="shared" si="58"/>
        <v>94.08943738509366</v>
      </c>
      <c r="AG82" s="77">
        <f t="shared" si="58"/>
        <v>192.62695292256763</v>
      </c>
      <c r="AH82" s="76">
        <f t="shared" si="34"/>
        <v>0</v>
      </c>
      <c r="AI82" s="60">
        <f t="shared" si="34"/>
        <v>-0.39183869631463608</v>
      </c>
      <c r="AJ82" s="60">
        <f t="shared" si="34"/>
        <v>-0.78367739262927216</v>
      </c>
      <c r="AK82" s="60">
        <f t="shared" si="33"/>
        <v>-35.313511797748106</v>
      </c>
      <c r="AL82" s="60">
        <f t="shared" si="33"/>
        <v>11.731206894798703</v>
      </c>
      <c r="AM82" s="60">
        <f t="shared" si="33"/>
        <v>-11.791152451474701</v>
      </c>
      <c r="AN82" s="60">
        <f t="shared" si="33"/>
        <v>-5.9105626149063397</v>
      </c>
      <c r="AO82" s="61">
        <f t="shared" si="33"/>
        <v>92.626952922567625</v>
      </c>
      <c r="AQ82" s="37" t="s">
        <v>79</v>
      </c>
      <c r="AR82" s="158">
        <v>1.7005096899999999</v>
      </c>
      <c r="AS82" s="60">
        <f t="shared" si="47"/>
        <v>1.6938464349999998</v>
      </c>
      <c r="AT82" s="159">
        <v>1.6871831799999999</v>
      </c>
      <c r="AU82" s="160">
        <v>1.1000000000000001</v>
      </c>
      <c r="AV82" s="160">
        <v>1.9</v>
      </c>
      <c r="AW82" s="161">
        <v>1.5</v>
      </c>
      <c r="AX82" s="161">
        <v>1.6</v>
      </c>
      <c r="AY82" s="161">
        <v>3.2756400000000001</v>
      </c>
      <c r="AZ82" s="76">
        <v>0</v>
      </c>
      <c r="BA82" s="60">
        <f t="shared" si="49"/>
        <v>-6.6632550000000901E-3</v>
      </c>
      <c r="BB82" s="60">
        <f t="shared" si="49"/>
        <v>-6.663254999999868E-3</v>
      </c>
      <c r="BC82" s="60">
        <f t="shared" si="49"/>
        <v>-0.5871831799999998</v>
      </c>
      <c r="BD82" s="60">
        <f t="shared" si="42"/>
        <v>0.79999999999999982</v>
      </c>
      <c r="BE82" s="60">
        <f t="shared" si="42"/>
        <v>-0.39999999999999991</v>
      </c>
      <c r="BF82" s="60">
        <f t="shared" si="42"/>
        <v>0.10000000000000009</v>
      </c>
      <c r="BG82" s="60">
        <f t="shared" si="42"/>
        <v>1.67564</v>
      </c>
      <c r="BH82" s="59">
        <f t="shared" si="50"/>
        <v>1</v>
      </c>
      <c r="BI82" s="60">
        <f t="shared" si="37"/>
        <v>0.99608161303685361</v>
      </c>
      <c r="BJ82" s="60">
        <f t="shared" si="37"/>
        <v>0.99606619888183678</v>
      </c>
      <c r="BK82" s="60">
        <f t="shared" si="37"/>
        <v>0.65197425687944577</v>
      </c>
      <c r="BL82" s="60">
        <f t="shared" si="35"/>
        <v>1.7272727272727271</v>
      </c>
      <c r="BM82" s="60">
        <f t="shared" si="35"/>
        <v>0.78947368421052633</v>
      </c>
      <c r="BN82" s="60">
        <f t="shared" si="35"/>
        <v>1.0666666666666667</v>
      </c>
      <c r="BO82" s="60">
        <f t="shared" si="35"/>
        <v>2.047275</v>
      </c>
      <c r="BP82" s="76">
        <f t="shared" si="40"/>
        <v>100</v>
      </c>
      <c r="BQ82" s="60">
        <f t="shared" si="39"/>
        <v>99.608161303685364</v>
      </c>
      <c r="BR82" s="60">
        <f t="shared" si="39"/>
        <v>99.606619888183673</v>
      </c>
      <c r="BS82" s="60">
        <f t="shared" si="39"/>
        <v>65.197425687944573</v>
      </c>
      <c r="BT82" s="60">
        <f t="shared" si="39"/>
        <v>172.72727272727272</v>
      </c>
      <c r="BU82" s="60">
        <f t="shared" si="39"/>
        <v>78.94736842105263</v>
      </c>
      <c r="BV82" s="60">
        <f t="shared" si="39"/>
        <v>106.66666666666667</v>
      </c>
      <c r="BW82" s="60">
        <f t="shared" si="39"/>
        <v>204.72749999999999</v>
      </c>
      <c r="BX82" s="76">
        <f t="shared" si="51"/>
        <v>0</v>
      </c>
      <c r="BY82" s="60">
        <f t="shared" si="51"/>
        <v>-0.39183869631463608</v>
      </c>
      <c r="BZ82" s="60">
        <f t="shared" si="51"/>
        <v>-0.39338011181632737</v>
      </c>
      <c r="CA82" s="60">
        <f t="shared" si="48"/>
        <v>-34.802574312055427</v>
      </c>
      <c r="CB82" s="60">
        <f t="shared" si="48"/>
        <v>72.72727272727272</v>
      </c>
      <c r="CC82" s="60">
        <f t="shared" si="48"/>
        <v>-21.05263157894737</v>
      </c>
      <c r="CD82" s="60">
        <f t="shared" si="48"/>
        <v>6.6666666666666714</v>
      </c>
      <c r="CE82" s="61">
        <f t="shared" si="45"/>
        <v>104.72749999999999</v>
      </c>
      <c r="CG82" s="88" t="s">
        <v>79</v>
      </c>
      <c r="CH82" s="138">
        <f t="shared" si="52"/>
        <v>1.807147413125</v>
      </c>
      <c r="CI82" s="139">
        <f t="shared" si="57"/>
        <v>0.22501861571428575</v>
      </c>
      <c r="CJ82" s="139">
        <f t="shared" si="53"/>
        <v>1.0981808467794938</v>
      </c>
      <c r="CK82" s="139">
        <f t="shared" si="54"/>
        <v>109.81808467794937</v>
      </c>
      <c r="CL82" s="140">
        <f t="shared" si="55"/>
        <v>9.818084677949372</v>
      </c>
    </row>
    <row r="83" spans="1:90" ht="24" x14ac:dyDescent="0.25">
      <c r="A83" s="37" t="s">
        <v>80</v>
      </c>
      <c r="B83" s="158">
        <v>3.1526372</v>
      </c>
      <c r="C83" s="60">
        <f t="shared" si="46"/>
        <v>3.30450585</v>
      </c>
      <c r="D83" s="159">
        <v>3.4563744999999999</v>
      </c>
      <c r="E83" s="160">
        <v>6</v>
      </c>
      <c r="F83" s="160">
        <v>1.3</v>
      </c>
      <c r="G83" s="161">
        <v>1.6</v>
      </c>
      <c r="H83" s="161">
        <v>3.6</v>
      </c>
      <c r="I83" s="161">
        <v>2.224783</v>
      </c>
      <c r="J83" s="76">
        <f t="shared" si="56"/>
        <v>0</v>
      </c>
      <c r="K83" s="60">
        <f t="shared" si="44"/>
        <v>0.15186864999999994</v>
      </c>
      <c r="L83" s="60">
        <f t="shared" si="44"/>
        <v>0.30373729999999988</v>
      </c>
      <c r="M83" s="60">
        <f t="shared" si="44"/>
        <v>2.8473628</v>
      </c>
      <c r="N83" s="60">
        <f t="shared" si="43"/>
        <v>-1.8526372</v>
      </c>
      <c r="O83" s="60">
        <f t="shared" si="43"/>
        <v>-1.5526371999999999</v>
      </c>
      <c r="P83" s="60">
        <f t="shared" si="43"/>
        <v>0.44736280000000006</v>
      </c>
      <c r="Q83" s="61">
        <f t="shared" si="43"/>
        <v>-0.92785420000000007</v>
      </c>
      <c r="R83" s="59">
        <f t="shared" si="38"/>
        <v>1</v>
      </c>
      <c r="S83" s="60">
        <f t="shared" si="38"/>
        <v>1.0481719399872589</v>
      </c>
      <c r="T83" s="60">
        <f t="shared" si="38"/>
        <v>1.0963438799745178</v>
      </c>
      <c r="U83" s="60">
        <f t="shared" si="38"/>
        <v>1.9031685599598964</v>
      </c>
      <c r="V83" s="60">
        <f t="shared" si="36"/>
        <v>0.41235318799131088</v>
      </c>
      <c r="W83" s="60">
        <f t="shared" si="36"/>
        <v>0.50751161598930572</v>
      </c>
      <c r="X83" s="60">
        <f t="shared" si="36"/>
        <v>1.1419011359759379</v>
      </c>
      <c r="Y83" s="60">
        <f t="shared" si="36"/>
        <v>0.70568950972220967</v>
      </c>
      <c r="Z83" s="76">
        <f t="shared" si="59"/>
        <v>100</v>
      </c>
      <c r="AA83" s="60">
        <f t="shared" si="59"/>
        <v>104.81719399872588</v>
      </c>
      <c r="AB83" s="60">
        <f t="shared" si="59"/>
        <v>109.63438799745178</v>
      </c>
      <c r="AC83" s="60">
        <f t="shared" si="59"/>
        <v>190.31685599598964</v>
      </c>
      <c r="AD83" s="60">
        <f t="shared" si="59"/>
        <v>41.235318799131086</v>
      </c>
      <c r="AE83" s="60">
        <f t="shared" si="59"/>
        <v>50.751161598930572</v>
      </c>
      <c r="AF83" s="60">
        <f t="shared" si="58"/>
        <v>114.19011359759379</v>
      </c>
      <c r="AG83" s="77">
        <f t="shared" si="58"/>
        <v>70.568950972220961</v>
      </c>
      <c r="AH83" s="76">
        <f t="shared" si="34"/>
        <v>0</v>
      </c>
      <c r="AI83" s="60">
        <f t="shared" si="34"/>
        <v>4.8171939987258838</v>
      </c>
      <c r="AJ83" s="60">
        <f t="shared" si="34"/>
        <v>9.6343879974517819</v>
      </c>
      <c r="AK83" s="60">
        <f t="shared" si="33"/>
        <v>90.316855995989641</v>
      </c>
      <c r="AL83" s="60">
        <f t="shared" si="33"/>
        <v>-58.764681200868914</v>
      </c>
      <c r="AM83" s="60">
        <f t="shared" si="33"/>
        <v>-49.248838401069428</v>
      </c>
      <c r="AN83" s="60">
        <f t="shared" si="33"/>
        <v>14.190113597593793</v>
      </c>
      <c r="AO83" s="61">
        <f t="shared" si="33"/>
        <v>-29.431049027779039</v>
      </c>
      <c r="AQ83" s="37" t="s">
        <v>80</v>
      </c>
      <c r="AR83" s="158">
        <v>3.1526372</v>
      </c>
      <c r="AS83" s="60">
        <f t="shared" si="47"/>
        <v>3.30450585</v>
      </c>
      <c r="AT83" s="159">
        <v>3.4563744999999999</v>
      </c>
      <c r="AU83" s="160">
        <v>6</v>
      </c>
      <c r="AV83" s="160">
        <v>1.3</v>
      </c>
      <c r="AW83" s="161">
        <v>1.6</v>
      </c>
      <c r="AX83" s="161">
        <v>3.6</v>
      </c>
      <c r="AY83" s="161">
        <v>2.224783</v>
      </c>
      <c r="AZ83" s="76">
        <v>0</v>
      </c>
      <c r="BA83" s="60">
        <f t="shared" si="49"/>
        <v>0.15186864999999994</v>
      </c>
      <c r="BB83" s="60">
        <f t="shared" si="49"/>
        <v>0.15186864999999994</v>
      </c>
      <c r="BC83" s="60">
        <f t="shared" si="49"/>
        <v>2.5436255000000001</v>
      </c>
      <c r="BD83" s="60">
        <f t="shared" si="42"/>
        <v>-4.7</v>
      </c>
      <c r="BE83" s="60">
        <f t="shared" si="42"/>
        <v>0.30000000000000004</v>
      </c>
      <c r="BF83" s="60">
        <f t="shared" si="42"/>
        <v>2</v>
      </c>
      <c r="BG83" s="60">
        <f t="shared" si="42"/>
        <v>-1.3752170000000001</v>
      </c>
      <c r="BH83" s="59">
        <f t="shared" si="50"/>
        <v>1</v>
      </c>
      <c r="BI83" s="60">
        <f t="shared" si="37"/>
        <v>1.0481719399872589</v>
      </c>
      <c r="BJ83" s="60">
        <f t="shared" si="37"/>
        <v>1.0459580514889995</v>
      </c>
      <c r="BK83" s="60">
        <f t="shared" si="37"/>
        <v>1.7359230025565806</v>
      </c>
      <c r="BL83" s="60">
        <f t="shared" si="35"/>
        <v>0.21666666666666667</v>
      </c>
      <c r="BM83" s="60">
        <f t="shared" si="35"/>
        <v>1.2307692307692308</v>
      </c>
      <c r="BN83" s="60">
        <f t="shared" si="35"/>
        <v>2.25</v>
      </c>
      <c r="BO83" s="60">
        <f t="shared" si="35"/>
        <v>0.61799527777777774</v>
      </c>
      <c r="BP83" s="76">
        <f t="shared" si="40"/>
        <v>100</v>
      </c>
      <c r="BQ83" s="60">
        <f t="shared" si="39"/>
        <v>104.81719399872588</v>
      </c>
      <c r="BR83" s="60">
        <f t="shared" si="39"/>
        <v>104.59580514889994</v>
      </c>
      <c r="BS83" s="60">
        <f t="shared" si="39"/>
        <v>173.59230025565807</v>
      </c>
      <c r="BT83" s="60">
        <f t="shared" ref="BT83:BW89" si="60">BL83*100</f>
        <v>21.666666666666668</v>
      </c>
      <c r="BU83" s="60">
        <f t="shared" si="60"/>
        <v>123.07692307692308</v>
      </c>
      <c r="BV83" s="60">
        <f t="shared" si="60"/>
        <v>225</v>
      </c>
      <c r="BW83" s="60">
        <f t="shared" si="60"/>
        <v>61.799527777777776</v>
      </c>
      <c r="BX83" s="76">
        <f t="shared" si="51"/>
        <v>0</v>
      </c>
      <c r="BY83" s="60">
        <f t="shared" si="51"/>
        <v>4.8171939987258838</v>
      </c>
      <c r="BZ83" s="60">
        <f t="shared" si="51"/>
        <v>4.5958051488999416</v>
      </c>
      <c r="CA83" s="60">
        <f t="shared" si="48"/>
        <v>73.592300255658074</v>
      </c>
      <c r="CB83" s="60">
        <f t="shared" si="48"/>
        <v>-78.333333333333329</v>
      </c>
      <c r="CC83" s="60">
        <f t="shared" si="48"/>
        <v>23.07692307692308</v>
      </c>
      <c r="CD83" s="60">
        <f t="shared" si="48"/>
        <v>125</v>
      </c>
      <c r="CE83" s="61">
        <f t="shared" si="45"/>
        <v>-38.200472222222224</v>
      </c>
      <c r="CG83" s="88" t="s">
        <v>80</v>
      </c>
      <c r="CH83" s="138">
        <f t="shared" si="52"/>
        <v>3.07978756875</v>
      </c>
      <c r="CI83" s="139">
        <f t="shared" si="57"/>
        <v>-0.13255060000000002</v>
      </c>
      <c r="CJ83" s="139">
        <f t="shared" si="53"/>
        <v>0.95142241779444314</v>
      </c>
      <c r="CK83" s="139">
        <f t="shared" si="54"/>
        <v>95.142241779444319</v>
      </c>
      <c r="CL83" s="140">
        <f t="shared" si="55"/>
        <v>-4.8577582205556809</v>
      </c>
    </row>
    <row r="84" spans="1:90" ht="36" x14ac:dyDescent="0.25">
      <c r="A84" s="37" t="s">
        <v>81</v>
      </c>
      <c r="B84" s="158">
        <v>1.2102143000000001</v>
      </c>
      <c r="C84" s="60">
        <f t="shared" si="46"/>
        <v>1.0251991</v>
      </c>
      <c r="D84" s="159">
        <v>0.84018389999999998</v>
      </c>
      <c r="E84" s="160">
        <v>0.8</v>
      </c>
      <c r="F84" s="160">
        <v>0.9</v>
      </c>
      <c r="G84" s="161">
        <v>1.2</v>
      </c>
      <c r="H84" s="161">
        <v>0.4</v>
      </c>
      <c r="I84" s="161">
        <v>1.1249130000000001</v>
      </c>
      <c r="J84" s="76">
        <f t="shared" si="56"/>
        <v>0</v>
      </c>
      <c r="K84" s="60">
        <f t="shared" si="44"/>
        <v>-0.18501520000000005</v>
      </c>
      <c r="L84" s="60">
        <f t="shared" si="44"/>
        <v>-0.37003040000000009</v>
      </c>
      <c r="M84" s="60">
        <f t="shared" si="44"/>
        <v>-0.41021430000000003</v>
      </c>
      <c r="N84" s="60">
        <f t="shared" si="43"/>
        <v>-0.31021430000000005</v>
      </c>
      <c r="O84" s="60">
        <f t="shared" si="43"/>
        <v>-1.0214300000000121E-2</v>
      </c>
      <c r="P84" s="60">
        <f t="shared" si="43"/>
        <v>-0.81021430000000005</v>
      </c>
      <c r="Q84" s="61">
        <f t="shared" si="43"/>
        <v>-8.5301300000000024E-2</v>
      </c>
      <c r="R84" s="59">
        <f t="shared" si="38"/>
        <v>1</v>
      </c>
      <c r="S84" s="60">
        <f t="shared" si="38"/>
        <v>0.84712195187249062</v>
      </c>
      <c r="T84" s="60">
        <f t="shared" si="38"/>
        <v>0.69424390374498135</v>
      </c>
      <c r="U84" s="60">
        <f t="shared" si="38"/>
        <v>0.66103994970147018</v>
      </c>
      <c r="V84" s="60">
        <f t="shared" si="36"/>
        <v>0.74366994341415393</v>
      </c>
      <c r="W84" s="60">
        <f t="shared" si="36"/>
        <v>0.99155992455220521</v>
      </c>
      <c r="X84" s="60">
        <f t="shared" si="36"/>
        <v>0.33051997485073509</v>
      </c>
      <c r="Y84" s="60">
        <f t="shared" si="36"/>
        <v>0.92951554117316249</v>
      </c>
      <c r="Z84" s="76">
        <f t="shared" si="59"/>
        <v>100</v>
      </c>
      <c r="AA84" s="60">
        <f t="shared" si="59"/>
        <v>84.712195187249065</v>
      </c>
      <c r="AB84" s="60">
        <f t="shared" si="59"/>
        <v>69.424390374498131</v>
      </c>
      <c r="AC84" s="60">
        <f t="shared" si="59"/>
        <v>66.103994970147014</v>
      </c>
      <c r="AD84" s="60">
        <f t="shared" si="59"/>
        <v>74.366994341415392</v>
      </c>
      <c r="AE84" s="60">
        <f t="shared" si="59"/>
        <v>99.155992455220527</v>
      </c>
      <c r="AF84" s="60">
        <f t="shared" si="58"/>
        <v>33.051997485073507</v>
      </c>
      <c r="AG84" s="77">
        <f t="shared" si="58"/>
        <v>92.951554117316249</v>
      </c>
      <c r="AH84" s="76">
        <f t="shared" si="34"/>
        <v>0</v>
      </c>
      <c r="AI84" s="60">
        <f t="shared" si="34"/>
        <v>-15.287804812750935</v>
      </c>
      <c r="AJ84" s="60">
        <f t="shared" si="34"/>
        <v>-30.575609625501869</v>
      </c>
      <c r="AK84" s="60">
        <f t="shared" si="33"/>
        <v>-33.896005029852986</v>
      </c>
      <c r="AL84" s="60">
        <f t="shared" si="33"/>
        <v>-25.633005658584608</v>
      </c>
      <c r="AM84" s="60">
        <f t="shared" si="33"/>
        <v>-0.8440075447794726</v>
      </c>
      <c r="AN84" s="60">
        <f t="shared" si="33"/>
        <v>-66.948002514926486</v>
      </c>
      <c r="AO84" s="61">
        <f t="shared" si="33"/>
        <v>-7.0484458826837511</v>
      </c>
      <c r="AQ84" s="37" t="s">
        <v>81</v>
      </c>
      <c r="AR84" s="158">
        <v>1.2102143000000001</v>
      </c>
      <c r="AS84" s="60">
        <f t="shared" si="47"/>
        <v>1.0251991</v>
      </c>
      <c r="AT84" s="159">
        <v>0.84018389999999998</v>
      </c>
      <c r="AU84" s="160">
        <v>0.8</v>
      </c>
      <c r="AV84" s="160">
        <v>0.9</v>
      </c>
      <c r="AW84" s="161">
        <v>1.2</v>
      </c>
      <c r="AX84" s="161">
        <v>0.4</v>
      </c>
      <c r="AY84" s="161">
        <v>1.1249130000000001</v>
      </c>
      <c r="AZ84" s="76">
        <v>0</v>
      </c>
      <c r="BA84" s="60">
        <f t="shared" si="49"/>
        <v>-0.18501520000000005</v>
      </c>
      <c r="BB84" s="60">
        <f t="shared" si="49"/>
        <v>-0.18501520000000005</v>
      </c>
      <c r="BC84" s="60">
        <f t="shared" si="49"/>
        <v>-4.0183899999999939E-2</v>
      </c>
      <c r="BD84" s="60">
        <f t="shared" si="42"/>
        <v>9.9999999999999978E-2</v>
      </c>
      <c r="BE84" s="60">
        <f t="shared" si="42"/>
        <v>0.29999999999999993</v>
      </c>
      <c r="BF84" s="60">
        <f t="shared" si="42"/>
        <v>-0.79999999999999993</v>
      </c>
      <c r="BG84" s="60">
        <f t="shared" si="42"/>
        <v>0.72491300000000003</v>
      </c>
      <c r="BH84" s="59">
        <f t="shared" si="50"/>
        <v>1</v>
      </c>
      <c r="BI84" s="60">
        <f t="shared" si="37"/>
        <v>0.84712195187249062</v>
      </c>
      <c r="BJ84" s="60">
        <f t="shared" si="37"/>
        <v>0.81953242058054865</v>
      </c>
      <c r="BK84" s="60">
        <f t="shared" si="37"/>
        <v>0.95217249461695241</v>
      </c>
      <c r="BL84" s="60">
        <f t="shared" si="35"/>
        <v>1.125</v>
      </c>
      <c r="BM84" s="60">
        <f t="shared" si="35"/>
        <v>1.3333333333333333</v>
      </c>
      <c r="BN84" s="60">
        <f t="shared" si="35"/>
        <v>0.33333333333333337</v>
      </c>
      <c r="BO84" s="60">
        <f t="shared" si="35"/>
        <v>2.8122824999999998</v>
      </c>
      <c r="BP84" s="76">
        <f t="shared" si="40"/>
        <v>100</v>
      </c>
      <c r="BQ84" s="60">
        <f t="shared" si="40"/>
        <v>84.712195187249065</v>
      </c>
      <c r="BR84" s="60">
        <f t="shared" si="40"/>
        <v>81.953242058054869</v>
      </c>
      <c r="BS84" s="60">
        <f t="shared" si="40"/>
        <v>95.217249461695246</v>
      </c>
      <c r="BT84" s="60">
        <f t="shared" si="60"/>
        <v>112.5</v>
      </c>
      <c r="BU84" s="60">
        <f t="shared" si="60"/>
        <v>133.33333333333331</v>
      </c>
      <c r="BV84" s="60">
        <f t="shared" si="60"/>
        <v>33.333333333333336</v>
      </c>
      <c r="BW84" s="60">
        <f t="shared" si="60"/>
        <v>281.22825</v>
      </c>
      <c r="BX84" s="76">
        <f t="shared" si="51"/>
        <v>0</v>
      </c>
      <c r="BY84" s="60">
        <f t="shared" si="51"/>
        <v>-15.287804812750935</v>
      </c>
      <c r="BZ84" s="60">
        <f t="shared" si="51"/>
        <v>-18.046757941945131</v>
      </c>
      <c r="CA84" s="60">
        <f t="shared" si="48"/>
        <v>-4.7827505383047537</v>
      </c>
      <c r="CB84" s="60">
        <f t="shared" si="48"/>
        <v>12.5</v>
      </c>
      <c r="CC84" s="60">
        <f t="shared" si="48"/>
        <v>33.333333333333314</v>
      </c>
      <c r="CD84" s="60">
        <f t="shared" si="48"/>
        <v>-66.666666666666657</v>
      </c>
      <c r="CE84" s="61">
        <f t="shared" si="45"/>
        <v>181.22825</v>
      </c>
      <c r="CG84" s="88" t="s">
        <v>81</v>
      </c>
      <c r="CH84" s="138">
        <f t="shared" si="52"/>
        <v>0.93756378750000013</v>
      </c>
      <c r="CI84" s="139">
        <f t="shared" si="57"/>
        <v>-1.2185900000000003E-2</v>
      </c>
      <c r="CJ84" s="139">
        <f t="shared" si="53"/>
        <v>0.98961264622086398</v>
      </c>
      <c r="CK84" s="139">
        <f t="shared" si="54"/>
        <v>98.961264622086404</v>
      </c>
      <c r="CL84" s="140">
        <f t="shared" si="55"/>
        <v>-1.0387353779135964</v>
      </c>
    </row>
    <row r="85" spans="1:90" ht="36" x14ac:dyDescent="0.25">
      <c r="A85" s="37" t="s">
        <v>82</v>
      </c>
      <c r="B85" s="158">
        <v>0.89654780000000001</v>
      </c>
      <c r="C85" s="60">
        <f t="shared" si="46"/>
        <v>0.8833318</v>
      </c>
      <c r="D85" s="159">
        <v>0.87011579999999999</v>
      </c>
      <c r="E85" s="160">
        <v>1.3</v>
      </c>
      <c r="F85" s="160">
        <v>4.5</v>
      </c>
      <c r="G85" s="161">
        <v>2.2000000000000002</v>
      </c>
      <c r="H85" s="161">
        <v>4.3</v>
      </c>
      <c r="I85" s="161">
        <v>6.552327</v>
      </c>
      <c r="J85" s="76">
        <f t="shared" si="56"/>
        <v>0</v>
      </c>
      <c r="K85" s="60">
        <f t="shared" si="44"/>
        <v>-1.3216000000000006E-2</v>
      </c>
      <c r="L85" s="60">
        <f t="shared" si="44"/>
        <v>-2.6432000000000011E-2</v>
      </c>
      <c r="M85" s="60">
        <f t="shared" si="44"/>
        <v>0.40345220000000004</v>
      </c>
      <c r="N85" s="60">
        <f t="shared" si="43"/>
        <v>3.6034522</v>
      </c>
      <c r="O85" s="60">
        <f t="shared" si="43"/>
        <v>1.3034522000000002</v>
      </c>
      <c r="P85" s="60">
        <f t="shared" si="43"/>
        <v>3.4034521999999998</v>
      </c>
      <c r="Q85" s="61">
        <f t="shared" si="43"/>
        <v>5.6557791999999996</v>
      </c>
      <c r="R85" s="59">
        <f t="shared" si="38"/>
        <v>1</v>
      </c>
      <c r="S85" s="60">
        <f t="shared" si="38"/>
        <v>0.98525901240290814</v>
      </c>
      <c r="T85" s="60">
        <f t="shared" si="38"/>
        <v>0.97051802480581628</v>
      </c>
      <c r="U85" s="60">
        <f t="shared" si="38"/>
        <v>1.4500063465662401</v>
      </c>
      <c r="V85" s="60">
        <f t="shared" si="36"/>
        <v>5.0192527381139076</v>
      </c>
      <c r="W85" s="60">
        <f t="shared" si="36"/>
        <v>2.4538568941890215</v>
      </c>
      <c r="X85" s="60">
        <f t="shared" si="36"/>
        <v>4.7961748386421785</v>
      </c>
      <c r="Y85" s="60">
        <f t="shared" si="36"/>
        <v>7.3083967190594858</v>
      </c>
      <c r="Z85" s="76">
        <f t="shared" si="59"/>
        <v>100</v>
      </c>
      <c r="AA85" s="60">
        <f t="shared" si="59"/>
        <v>98.525901240290807</v>
      </c>
      <c r="AB85" s="60">
        <f t="shared" si="59"/>
        <v>97.051802480581628</v>
      </c>
      <c r="AC85" s="60">
        <f t="shared" si="59"/>
        <v>145.00063465662402</v>
      </c>
      <c r="AD85" s="60">
        <f t="shared" si="59"/>
        <v>501.92527381139075</v>
      </c>
      <c r="AE85" s="60">
        <f t="shared" si="59"/>
        <v>245.38568941890216</v>
      </c>
      <c r="AF85" s="60">
        <f t="shared" si="58"/>
        <v>479.61748386421783</v>
      </c>
      <c r="AG85" s="77">
        <f t="shared" si="58"/>
        <v>730.83967190594853</v>
      </c>
      <c r="AH85" s="76">
        <f t="shared" si="34"/>
        <v>0</v>
      </c>
      <c r="AI85" s="60">
        <f t="shared" si="34"/>
        <v>-1.474098759709193</v>
      </c>
      <c r="AJ85" s="60">
        <f t="shared" si="34"/>
        <v>-2.9481975194183718</v>
      </c>
      <c r="AK85" s="60">
        <f t="shared" si="33"/>
        <v>45.000634656624015</v>
      </c>
      <c r="AL85" s="60">
        <f t="shared" si="33"/>
        <v>401.92527381139075</v>
      </c>
      <c r="AM85" s="60">
        <f t="shared" si="33"/>
        <v>145.38568941890216</v>
      </c>
      <c r="AN85" s="60">
        <f t="shared" si="33"/>
        <v>379.61748386421783</v>
      </c>
      <c r="AO85" s="61">
        <f t="shared" si="33"/>
        <v>630.83967190594853</v>
      </c>
      <c r="AQ85" s="37" t="s">
        <v>82</v>
      </c>
      <c r="AR85" s="158">
        <v>0.89654780000000001</v>
      </c>
      <c r="AS85" s="60">
        <f t="shared" si="47"/>
        <v>0.8833318</v>
      </c>
      <c r="AT85" s="159">
        <v>0.87011579999999999</v>
      </c>
      <c r="AU85" s="160">
        <v>1.3</v>
      </c>
      <c r="AV85" s="160">
        <v>4.5</v>
      </c>
      <c r="AW85" s="161">
        <v>2.2000000000000002</v>
      </c>
      <c r="AX85" s="161">
        <v>4.3</v>
      </c>
      <c r="AY85" s="161">
        <v>6.552327</v>
      </c>
      <c r="AZ85" s="76">
        <v>0</v>
      </c>
      <c r="BA85" s="60">
        <f t="shared" si="49"/>
        <v>-1.3216000000000006E-2</v>
      </c>
      <c r="BB85" s="60">
        <f t="shared" si="49"/>
        <v>-1.3216000000000006E-2</v>
      </c>
      <c r="BC85" s="60">
        <f t="shared" si="49"/>
        <v>0.42988420000000005</v>
      </c>
      <c r="BD85" s="60">
        <f t="shared" si="42"/>
        <v>3.2</v>
      </c>
      <c r="BE85" s="60">
        <f t="shared" si="42"/>
        <v>-2.2999999999999998</v>
      </c>
      <c r="BF85" s="60">
        <f t="shared" si="42"/>
        <v>2.0999999999999996</v>
      </c>
      <c r="BG85" s="60">
        <f t="shared" si="42"/>
        <v>2.2523270000000002</v>
      </c>
      <c r="BH85" s="59">
        <f t="shared" si="50"/>
        <v>1</v>
      </c>
      <c r="BI85" s="60">
        <f t="shared" si="37"/>
        <v>0.98525901240290814</v>
      </c>
      <c r="BJ85" s="60">
        <f t="shared" si="37"/>
        <v>0.98503846459507061</v>
      </c>
      <c r="BK85" s="60">
        <f t="shared" si="37"/>
        <v>1.4940540098226007</v>
      </c>
      <c r="BL85" s="60">
        <f t="shared" si="35"/>
        <v>3.4615384615384612</v>
      </c>
      <c r="BM85" s="60">
        <f t="shared" si="35"/>
        <v>0.48888888888888893</v>
      </c>
      <c r="BN85" s="60">
        <f t="shared" si="35"/>
        <v>1.9545454545454544</v>
      </c>
      <c r="BO85" s="60">
        <f t="shared" si="35"/>
        <v>1.5237969767441861</v>
      </c>
      <c r="BP85" s="76">
        <f t="shared" si="40"/>
        <v>100</v>
      </c>
      <c r="BQ85" s="60">
        <f t="shared" si="40"/>
        <v>98.525901240290807</v>
      </c>
      <c r="BR85" s="60">
        <f t="shared" si="40"/>
        <v>98.503846459507059</v>
      </c>
      <c r="BS85" s="60">
        <f t="shared" si="40"/>
        <v>149.40540098226006</v>
      </c>
      <c r="BT85" s="60">
        <f t="shared" si="60"/>
        <v>346.15384615384613</v>
      </c>
      <c r="BU85" s="60">
        <f t="shared" si="60"/>
        <v>48.888888888888893</v>
      </c>
      <c r="BV85" s="60">
        <f t="shared" si="60"/>
        <v>195.45454545454544</v>
      </c>
      <c r="BW85" s="60">
        <f t="shared" si="60"/>
        <v>152.37969767441862</v>
      </c>
      <c r="BX85" s="76">
        <f t="shared" si="51"/>
        <v>0</v>
      </c>
      <c r="BY85" s="60">
        <f t="shared" si="51"/>
        <v>-1.474098759709193</v>
      </c>
      <c r="BZ85" s="60">
        <f t="shared" si="51"/>
        <v>-1.4961535404929407</v>
      </c>
      <c r="CA85" s="60">
        <f t="shared" si="48"/>
        <v>49.405400982260062</v>
      </c>
      <c r="CB85" s="60">
        <f t="shared" si="48"/>
        <v>246.15384615384613</v>
      </c>
      <c r="CC85" s="60">
        <f t="shared" si="48"/>
        <v>-51.111111111111107</v>
      </c>
      <c r="CD85" s="60">
        <f t="shared" si="48"/>
        <v>95.454545454545439</v>
      </c>
      <c r="CE85" s="61">
        <f t="shared" si="45"/>
        <v>52.379697674418622</v>
      </c>
      <c r="CG85" s="88" t="s">
        <v>82</v>
      </c>
      <c r="CH85" s="138">
        <f t="shared" si="52"/>
        <v>2.6877902999999996</v>
      </c>
      <c r="CI85" s="139">
        <f t="shared" si="57"/>
        <v>0.80796845714285703</v>
      </c>
      <c r="CJ85" s="139">
        <f t="shared" si="53"/>
        <v>1.3286272610420324</v>
      </c>
      <c r="CK85" s="139">
        <f t="shared" si="54"/>
        <v>132.86272610420323</v>
      </c>
      <c r="CL85" s="140">
        <f t="shared" si="55"/>
        <v>32.862726104203233</v>
      </c>
    </row>
    <row r="86" spans="1:90" ht="60" x14ac:dyDescent="0.25">
      <c r="A86" s="37" t="s">
        <v>83</v>
      </c>
      <c r="B86" s="158">
        <v>0.31881280000000001</v>
      </c>
      <c r="C86" s="60">
        <f t="shared" si="46"/>
        <v>0.30681900000000001</v>
      </c>
      <c r="D86" s="159">
        <v>0.29482520000000001</v>
      </c>
      <c r="E86" s="160">
        <v>0.1</v>
      </c>
      <c r="F86" s="160">
        <v>0.1</v>
      </c>
      <c r="G86" s="161">
        <v>0.1</v>
      </c>
      <c r="H86" s="161">
        <v>0.2</v>
      </c>
      <c r="I86" s="161">
        <v>0.780833</v>
      </c>
      <c r="J86" s="76">
        <f t="shared" si="56"/>
        <v>0</v>
      </c>
      <c r="K86" s="60">
        <f t="shared" si="44"/>
        <v>-1.1993799999999999E-2</v>
      </c>
      <c r="L86" s="60">
        <f t="shared" si="44"/>
        <v>-2.3987599999999998E-2</v>
      </c>
      <c r="M86" s="60">
        <f t="shared" si="44"/>
        <v>-0.2188128</v>
      </c>
      <c r="N86" s="60">
        <f t="shared" si="43"/>
        <v>-0.2188128</v>
      </c>
      <c r="O86" s="60">
        <f t="shared" si="43"/>
        <v>-0.2188128</v>
      </c>
      <c r="P86" s="60">
        <f t="shared" si="43"/>
        <v>-0.1188128</v>
      </c>
      <c r="Q86" s="61">
        <f t="shared" si="43"/>
        <v>0.46202019999999999</v>
      </c>
      <c r="R86" s="59">
        <f t="shared" si="38"/>
        <v>1</v>
      </c>
      <c r="S86" s="60">
        <f t="shared" si="38"/>
        <v>0.9623798040731113</v>
      </c>
      <c r="T86" s="60">
        <f t="shared" si="38"/>
        <v>0.92475960814622249</v>
      </c>
      <c r="U86" s="60">
        <f t="shared" si="38"/>
        <v>0.31366369229842717</v>
      </c>
      <c r="V86" s="60">
        <f t="shared" si="36"/>
        <v>0.31366369229842717</v>
      </c>
      <c r="W86" s="60">
        <f t="shared" si="36"/>
        <v>0.31366369229842717</v>
      </c>
      <c r="X86" s="60">
        <f t="shared" si="36"/>
        <v>0.62732738459685433</v>
      </c>
      <c r="Y86" s="60">
        <f t="shared" si="36"/>
        <v>2.4491896184845778</v>
      </c>
      <c r="Z86" s="76">
        <f t="shared" si="59"/>
        <v>100</v>
      </c>
      <c r="AA86" s="60">
        <f t="shared" si="59"/>
        <v>96.237980407311127</v>
      </c>
      <c r="AB86" s="60">
        <f t="shared" si="59"/>
        <v>92.475960814622255</v>
      </c>
      <c r="AC86" s="60">
        <f t="shared" si="59"/>
        <v>31.366369229842718</v>
      </c>
      <c r="AD86" s="60">
        <f t="shared" si="59"/>
        <v>31.366369229842718</v>
      </c>
      <c r="AE86" s="60">
        <f t="shared" si="59"/>
        <v>31.366369229842718</v>
      </c>
      <c r="AF86" s="60">
        <f t="shared" si="58"/>
        <v>62.732738459685436</v>
      </c>
      <c r="AG86" s="77">
        <f t="shared" si="58"/>
        <v>244.9189618484578</v>
      </c>
      <c r="AH86" s="76">
        <f t="shared" si="34"/>
        <v>0</v>
      </c>
      <c r="AI86" s="60">
        <f t="shared" si="34"/>
        <v>-3.7620195926888726</v>
      </c>
      <c r="AJ86" s="60">
        <f t="shared" si="34"/>
        <v>-7.5240391853777453</v>
      </c>
      <c r="AK86" s="60">
        <f t="shared" si="33"/>
        <v>-68.633630770157282</v>
      </c>
      <c r="AL86" s="60">
        <f t="shared" si="33"/>
        <v>-68.633630770157282</v>
      </c>
      <c r="AM86" s="60">
        <f t="shared" si="33"/>
        <v>-68.633630770157282</v>
      </c>
      <c r="AN86" s="60">
        <f t="shared" si="33"/>
        <v>-37.267261540314564</v>
      </c>
      <c r="AO86" s="61">
        <f t="shared" si="33"/>
        <v>144.9189618484578</v>
      </c>
      <c r="AQ86" s="37" t="s">
        <v>83</v>
      </c>
      <c r="AR86" s="158">
        <v>0.31881280000000001</v>
      </c>
      <c r="AS86" s="60">
        <f t="shared" si="47"/>
        <v>0.30681900000000001</v>
      </c>
      <c r="AT86" s="159">
        <v>0.29482520000000001</v>
      </c>
      <c r="AU86" s="160">
        <v>0.1</v>
      </c>
      <c r="AV86" s="160">
        <v>0.1</v>
      </c>
      <c r="AW86" s="161">
        <v>0.1</v>
      </c>
      <c r="AX86" s="161">
        <v>0.2</v>
      </c>
      <c r="AY86" s="161">
        <v>0.780833</v>
      </c>
      <c r="AZ86" s="76">
        <v>0</v>
      </c>
      <c r="BA86" s="60">
        <f t="shared" si="49"/>
        <v>-1.1993799999999999E-2</v>
      </c>
      <c r="BB86" s="60">
        <f t="shared" si="49"/>
        <v>-1.1993799999999999E-2</v>
      </c>
      <c r="BC86" s="60">
        <f t="shared" si="49"/>
        <v>-0.1948252</v>
      </c>
      <c r="BD86" s="60">
        <f t="shared" si="42"/>
        <v>0</v>
      </c>
      <c r="BE86" s="60">
        <f t="shared" si="42"/>
        <v>0</v>
      </c>
      <c r="BF86" s="60">
        <f t="shared" si="42"/>
        <v>0.1</v>
      </c>
      <c r="BG86" s="60">
        <f t="shared" si="42"/>
        <v>0.58083299999999993</v>
      </c>
      <c r="BH86" s="59">
        <f t="shared" si="50"/>
        <v>1</v>
      </c>
      <c r="BI86" s="60">
        <f t="shared" si="37"/>
        <v>0.9623798040731113</v>
      </c>
      <c r="BJ86" s="60">
        <f t="shared" si="37"/>
        <v>0.96090920053842821</v>
      </c>
      <c r="BK86" s="60">
        <f t="shared" si="37"/>
        <v>0.33918403175847928</v>
      </c>
      <c r="BL86" s="60">
        <f t="shared" si="35"/>
        <v>1</v>
      </c>
      <c r="BM86" s="60">
        <f t="shared" si="35"/>
        <v>1</v>
      </c>
      <c r="BN86" s="60">
        <f t="shared" si="35"/>
        <v>2</v>
      </c>
      <c r="BO86" s="60">
        <f t="shared" si="35"/>
        <v>3.9041649999999999</v>
      </c>
      <c r="BP86" s="76">
        <f t="shared" si="40"/>
        <v>100</v>
      </c>
      <c r="BQ86" s="60">
        <f t="shared" si="40"/>
        <v>96.237980407311127</v>
      </c>
      <c r="BR86" s="60">
        <f t="shared" si="40"/>
        <v>96.090920053842822</v>
      </c>
      <c r="BS86" s="60">
        <f t="shared" si="40"/>
        <v>33.918403175847928</v>
      </c>
      <c r="BT86" s="60">
        <f t="shared" si="60"/>
        <v>100</v>
      </c>
      <c r="BU86" s="60">
        <f t="shared" si="60"/>
        <v>100</v>
      </c>
      <c r="BV86" s="60">
        <f t="shared" si="60"/>
        <v>200</v>
      </c>
      <c r="BW86" s="60">
        <f t="shared" si="60"/>
        <v>390.41649999999998</v>
      </c>
      <c r="BX86" s="76">
        <f t="shared" si="51"/>
        <v>0</v>
      </c>
      <c r="BY86" s="60">
        <f t="shared" si="51"/>
        <v>-3.7620195926888726</v>
      </c>
      <c r="BZ86" s="60">
        <f t="shared" si="51"/>
        <v>-3.9090799461571777</v>
      </c>
      <c r="CA86" s="60">
        <f t="shared" si="48"/>
        <v>-66.081596824152072</v>
      </c>
      <c r="CB86" s="60">
        <f t="shared" si="48"/>
        <v>0</v>
      </c>
      <c r="CC86" s="60">
        <f t="shared" si="48"/>
        <v>0</v>
      </c>
      <c r="CD86" s="60">
        <f t="shared" si="48"/>
        <v>100</v>
      </c>
      <c r="CE86" s="61">
        <f t="shared" si="45"/>
        <v>290.41649999999998</v>
      </c>
      <c r="CG86" s="88" t="s">
        <v>83</v>
      </c>
      <c r="CH86" s="138">
        <f t="shared" si="52"/>
        <v>0.27516125000000002</v>
      </c>
      <c r="CI86" s="139">
        <f t="shared" si="57"/>
        <v>6.6002885714285711E-2</v>
      </c>
      <c r="CJ86" s="139">
        <f t="shared" si="53"/>
        <v>1.136513581532506</v>
      </c>
      <c r="CK86" s="139">
        <f t="shared" si="54"/>
        <v>113.6513581532506</v>
      </c>
      <c r="CL86" s="140">
        <f t="shared" si="55"/>
        <v>13.651358153250598</v>
      </c>
    </row>
    <row r="87" spans="1:90" ht="48" x14ac:dyDescent="0.25">
      <c r="A87" s="37" t="s">
        <v>84</v>
      </c>
      <c r="B87" s="158">
        <v>3.7554839999999999E-2</v>
      </c>
      <c r="C87" s="60">
        <f>AVERAGE(B87,D87)</f>
        <v>2.970567E-2</v>
      </c>
      <c r="D87" s="159">
        <v>2.1856500000000001E-2</v>
      </c>
      <c r="E87" s="160">
        <v>0.1</v>
      </c>
      <c r="F87" s="160">
        <v>0.7</v>
      </c>
      <c r="G87" s="161">
        <v>0.9</v>
      </c>
      <c r="H87" s="161">
        <v>0.3</v>
      </c>
      <c r="I87" s="161">
        <v>0.20827699999999999</v>
      </c>
      <c r="J87" s="76">
        <f t="shared" si="56"/>
        <v>0</v>
      </c>
      <c r="K87" s="60">
        <f t="shared" si="44"/>
        <v>-7.8491699999999991E-3</v>
      </c>
      <c r="L87" s="60">
        <f t="shared" si="44"/>
        <v>-1.5698339999999998E-2</v>
      </c>
      <c r="M87" s="60">
        <f t="shared" si="44"/>
        <v>6.2445160000000006E-2</v>
      </c>
      <c r="N87" s="60">
        <f t="shared" si="43"/>
        <v>0.66244515999999998</v>
      </c>
      <c r="O87" s="60">
        <f t="shared" si="43"/>
        <v>0.86244516000000004</v>
      </c>
      <c r="P87" s="60">
        <f t="shared" si="43"/>
        <v>0.26244516000000001</v>
      </c>
      <c r="Q87" s="61">
        <f t="shared" si="43"/>
        <v>0.17072215999999998</v>
      </c>
      <c r="R87" s="59">
        <f t="shared" si="38"/>
        <v>1</v>
      </c>
      <c r="S87" s="60">
        <f t="shared" si="38"/>
        <v>0.79099444971673427</v>
      </c>
      <c r="T87" s="60">
        <f t="shared" si="38"/>
        <v>0.58198889943346854</v>
      </c>
      <c r="U87" s="60">
        <f t="shared" si="38"/>
        <v>2.6627726279755155</v>
      </c>
      <c r="V87" s="60">
        <f t="shared" si="36"/>
        <v>18.639408395828607</v>
      </c>
      <c r="W87" s="60">
        <f t="shared" si="36"/>
        <v>23.964953651779638</v>
      </c>
      <c r="X87" s="60">
        <f t="shared" si="36"/>
        <v>7.9883178839265456</v>
      </c>
      <c r="Y87" s="60">
        <f t="shared" si="36"/>
        <v>5.5459429463685641</v>
      </c>
      <c r="Z87" s="76">
        <f t="shared" si="59"/>
        <v>100</v>
      </c>
      <c r="AA87" s="60">
        <f t="shared" si="59"/>
        <v>79.099444971673421</v>
      </c>
      <c r="AB87" s="60">
        <f t="shared" si="59"/>
        <v>58.198889943346856</v>
      </c>
      <c r="AC87" s="60">
        <f t="shared" si="59"/>
        <v>266.27726279755154</v>
      </c>
      <c r="AD87" s="60">
        <f t="shared" si="59"/>
        <v>1863.9408395828607</v>
      </c>
      <c r="AE87" s="60">
        <f t="shared" si="59"/>
        <v>2396.4953651779638</v>
      </c>
      <c r="AF87" s="60">
        <f t="shared" si="58"/>
        <v>798.83178839265452</v>
      </c>
      <c r="AG87" s="77">
        <f t="shared" si="58"/>
        <v>554.59429463685638</v>
      </c>
      <c r="AH87" s="76">
        <f t="shared" si="34"/>
        <v>0</v>
      </c>
      <c r="AI87" s="60">
        <f t="shared" si="34"/>
        <v>-20.900555028326579</v>
      </c>
      <c r="AJ87" s="60">
        <f t="shared" si="34"/>
        <v>-41.801110056653144</v>
      </c>
      <c r="AK87" s="60">
        <f t="shared" si="33"/>
        <v>166.27726279755154</v>
      </c>
      <c r="AL87" s="60">
        <f t="shared" si="33"/>
        <v>1763.9408395828607</v>
      </c>
      <c r="AM87" s="60">
        <f t="shared" si="33"/>
        <v>2296.4953651779638</v>
      </c>
      <c r="AN87" s="60">
        <f t="shared" si="33"/>
        <v>698.83178839265452</v>
      </c>
      <c r="AO87" s="61">
        <f t="shared" si="33"/>
        <v>454.59429463685638</v>
      </c>
      <c r="AQ87" s="37" t="s">
        <v>84</v>
      </c>
      <c r="AR87" s="158">
        <v>3.7554839999999999E-2</v>
      </c>
      <c r="AS87" s="60">
        <f>AVERAGE(AR87,AT87)</f>
        <v>2.970567E-2</v>
      </c>
      <c r="AT87" s="159">
        <v>2.1856500000000001E-2</v>
      </c>
      <c r="AU87" s="160">
        <v>0.1</v>
      </c>
      <c r="AV87" s="160">
        <v>0.7</v>
      </c>
      <c r="AW87" s="161">
        <v>0.9</v>
      </c>
      <c r="AX87" s="161">
        <v>0.3</v>
      </c>
      <c r="AY87" s="161">
        <v>0.20827699999999999</v>
      </c>
      <c r="AZ87" s="76">
        <v>0</v>
      </c>
      <c r="BA87" s="60">
        <f t="shared" si="49"/>
        <v>-7.8491699999999991E-3</v>
      </c>
      <c r="BB87" s="60">
        <f t="shared" si="49"/>
        <v>-7.8491699999999991E-3</v>
      </c>
      <c r="BC87" s="60">
        <f t="shared" si="49"/>
        <v>7.8143500000000005E-2</v>
      </c>
      <c r="BD87" s="60">
        <f t="shared" si="42"/>
        <v>0.6</v>
      </c>
      <c r="BE87" s="60">
        <f t="shared" si="42"/>
        <v>0.20000000000000007</v>
      </c>
      <c r="BF87" s="60">
        <f t="shared" si="42"/>
        <v>-0.60000000000000009</v>
      </c>
      <c r="BG87" s="60">
        <f t="shared" si="42"/>
        <v>-9.1722999999999999E-2</v>
      </c>
      <c r="BH87" s="59">
        <f t="shared" si="50"/>
        <v>1</v>
      </c>
      <c r="BI87" s="60">
        <f t="shared" si="37"/>
        <v>0.79099444971673427</v>
      </c>
      <c r="BJ87" s="60">
        <f t="shared" si="37"/>
        <v>0.73576862598958381</v>
      </c>
      <c r="BK87" s="60">
        <f t="shared" si="37"/>
        <v>4.5752979662800541</v>
      </c>
      <c r="BL87" s="60">
        <f t="shared" si="35"/>
        <v>6.9999999999999991</v>
      </c>
      <c r="BM87" s="60">
        <f t="shared" si="35"/>
        <v>1.2857142857142858</v>
      </c>
      <c r="BN87" s="60">
        <f t="shared" si="35"/>
        <v>0.33333333333333331</v>
      </c>
      <c r="BO87" s="60">
        <f t="shared" si="35"/>
        <v>0.69425666666666663</v>
      </c>
      <c r="BP87" s="76">
        <f t="shared" si="40"/>
        <v>100</v>
      </c>
      <c r="BQ87" s="60">
        <f t="shared" si="40"/>
        <v>79.099444971673421</v>
      </c>
      <c r="BR87" s="60">
        <f t="shared" si="40"/>
        <v>73.576862598958385</v>
      </c>
      <c r="BS87" s="60">
        <f t="shared" si="40"/>
        <v>457.52979662800544</v>
      </c>
      <c r="BT87" s="60">
        <f t="shared" si="60"/>
        <v>699.99999999999989</v>
      </c>
      <c r="BU87" s="60">
        <f t="shared" si="60"/>
        <v>128.57142857142858</v>
      </c>
      <c r="BV87" s="60">
        <f t="shared" si="60"/>
        <v>33.333333333333329</v>
      </c>
      <c r="BW87" s="60">
        <f t="shared" si="60"/>
        <v>69.425666666666658</v>
      </c>
      <c r="BX87" s="76">
        <f t="shared" si="51"/>
        <v>0</v>
      </c>
      <c r="BY87" s="60">
        <f t="shared" si="51"/>
        <v>-20.900555028326579</v>
      </c>
      <c r="BZ87" s="60">
        <f t="shared" si="51"/>
        <v>-26.423137401041615</v>
      </c>
      <c r="CA87" s="60">
        <f t="shared" si="48"/>
        <v>357.52979662800544</v>
      </c>
      <c r="CB87" s="60">
        <f t="shared" si="48"/>
        <v>599.99999999999989</v>
      </c>
      <c r="CC87" s="60">
        <f t="shared" si="48"/>
        <v>28.571428571428584</v>
      </c>
      <c r="CD87" s="60">
        <f t="shared" si="48"/>
        <v>-66.666666666666671</v>
      </c>
      <c r="CE87" s="61">
        <f t="shared" si="45"/>
        <v>-30.574333333333342</v>
      </c>
      <c r="CG87" s="88" t="s">
        <v>84</v>
      </c>
      <c r="CH87" s="138">
        <f t="shared" si="52"/>
        <v>0.28717425124999996</v>
      </c>
      <c r="CI87" s="139">
        <f t="shared" si="57"/>
        <v>2.4388879999999998E-2</v>
      </c>
      <c r="CJ87" s="139">
        <f t="shared" si="53"/>
        <v>1.2772684938364878</v>
      </c>
      <c r="CK87" s="139">
        <f t="shared" si="54"/>
        <v>127.72684938364878</v>
      </c>
      <c r="CL87" s="140">
        <f t="shared" si="55"/>
        <v>27.726849383648783</v>
      </c>
    </row>
    <row r="88" spans="1:90" ht="24" x14ac:dyDescent="0.25">
      <c r="A88" s="37" t="s">
        <v>85</v>
      </c>
      <c r="B88" s="158">
        <v>1.7012906000000001</v>
      </c>
      <c r="C88" s="60">
        <f t="shared" si="46"/>
        <v>2.81124646</v>
      </c>
      <c r="D88" s="159">
        <v>3.9212023199999999</v>
      </c>
      <c r="E88" s="160">
        <v>1.1000000000000001</v>
      </c>
      <c r="F88" s="160">
        <v>1.5</v>
      </c>
      <c r="G88" s="161">
        <v>1.5</v>
      </c>
      <c r="H88" s="161">
        <v>1.9</v>
      </c>
      <c r="I88" s="161">
        <v>2.8</v>
      </c>
      <c r="J88" s="76">
        <f t="shared" si="56"/>
        <v>0</v>
      </c>
      <c r="K88" s="60">
        <f t="shared" si="44"/>
        <v>1.1099558599999999</v>
      </c>
      <c r="L88" s="60">
        <f t="shared" si="44"/>
        <v>2.2199117199999998</v>
      </c>
      <c r="M88" s="60">
        <f t="shared" si="44"/>
        <v>-0.60129060000000001</v>
      </c>
      <c r="N88" s="60">
        <f t="shared" si="43"/>
        <v>-0.2012906000000001</v>
      </c>
      <c r="O88" s="60">
        <f t="shared" si="43"/>
        <v>-0.2012906000000001</v>
      </c>
      <c r="P88" s="60">
        <f t="shared" si="43"/>
        <v>0.19870939999999981</v>
      </c>
      <c r="Q88" s="61">
        <f t="shared" si="43"/>
        <v>1.0987093999999997</v>
      </c>
      <c r="R88" s="59">
        <f t="shared" si="38"/>
        <v>1</v>
      </c>
      <c r="S88" s="60">
        <f t="shared" si="38"/>
        <v>1.6524199099201511</v>
      </c>
      <c r="T88" s="60">
        <f t="shared" si="38"/>
        <v>2.3048398198403022</v>
      </c>
      <c r="U88" s="60">
        <f t="shared" si="38"/>
        <v>0.64656796434424546</v>
      </c>
      <c r="V88" s="60">
        <f t="shared" si="36"/>
        <v>0.88168358774215283</v>
      </c>
      <c r="W88" s="60">
        <f t="shared" si="36"/>
        <v>0.88168358774215283</v>
      </c>
      <c r="X88" s="60">
        <f t="shared" si="36"/>
        <v>1.1167992111400602</v>
      </c>
      <c r="Y88" s="60">
        <f t="shared" si="36"/>
        <v>1.6458093637853519</v>
      </c>
      <c r="Z88" s="76">
        <f t="shared" si="59"/>
        <v>100</v>
      </c>
      <c r="AA88" s="60">
        <f t="shared" si="59"/>
        <v>165.2419909920151</v>
      </c>
      <c r="AB88" s="60">
        <f t="shared" si="59"/>
        <v>230.48398198403021</v>
      </c>
      <c r="AC88" s="60">
        <f t="shared" si="59"/>
        <v>64.65679643442455</v>
      </c>
      <c r="AD88" s="60">
        <f t="shared" si="59"/>
        <v>88.168358774215278</v>
      </c>
      <c r="AE88" s="60">
        <f t="shared" si="59"/>
        <v>88.168358774215278</v>
      </c>
      <c r="AF88" s="60">
        <f t="shared" si="58"/>
        <v>111.67992111400602</v>
      </c>
      <c r="AG88" s="77">
        <f t="shared" si="58"/>
        <v>164.5809363785352</v>
      </c>
      <c r="AH88" s="76">
        <f t="shared" si="34"/>
        <v>0</v>
      </c>
      <c r="AI88" s="60">
        <f t="shared" si="34"/>
        <v>65.241990992015104</v>
      </c>
      <c r="AJ88" s="60">
        <f t="shared" si="34"/>
        <v>130.48398198403021</v>
      </c>
      <c r="AK88" s="60">
        <f t="shared" si="33"/>
        <v>-35.34320356557545</v>
      </c>
      <c r="AL88" s="60">
        <f t="shared" si="33"/>
        <v>-11.831641225784722</v>
      </c>
      <c r="AM88" s="60">
        <f t="shared" si="33"/>
        <v>-11.831641225784722</v>
      </c>
      <c r="AN88" s="60">
        <f t="shared" si="33"/>
        <v>11.679921114006021</v>
      </c>
      <c r="AO88" s="61">
        <f t="shared" si="33"/>
        <v>64.580936378535199</v>
      </c>
      <c r="AQ88" s="37" t="s">
        <v>85</v>
      </c>
      <c r="AR88" s="158">
        <v>1.7012906000000001</v>
      </c>
      <c r="AS88" s="60">
        <f t="shared" si="47"/>
        <v>2.81124646</v>
      </c>
      <c r="AT88" s="159">
        <v>3.9212023199999999</v>
      </c>
      <c r="AU88" s="160">
        <v>1.1000000000000001</v>
      </c>
      <c r="AV88" s="160">
        <v>1.5</v>
      </c>
      <c r="AW88" s="161">
        <v>1.5</v>
      </c>
      <c r="AX88" s="161">
        <v>1.9</v>
      </c>
      <c r="AY88" s="161">
        <v>2.8</v>
      </c>
      <c r="AZ88" s="76">
        <v>0</v>
      </c>
      <c r="BA88" s="60">
        <f t="shared" si="49"/>
        <v>1.1099558599999999</v>
      </c>
      <c r="BB88" s="60">
        <f t="shared" si="49"/>
        <v>1.1099558599999999</v>
      </c>
      <c r="BC88" s="60">
        <f t="shared" si="49"/>
        <v>-2.8212023199999998</v>
      </c>
      <c r="BD88" s="60">
        <f t="shared" si="42"/>
        <v>0.39999999999999991</v>
      </c>
      <c r="BE88" s="60">
        <f t="shared" si="42"/>
        <v>0</v>
      </c>
      <c r="BF88" s="60">
        <f t="shared" si="42"/>
        <v>0.39999999999999991</v>
      </c>
      <c r="BG88" s="60">
        <f t="shared" si="42"/>
        <v>0.89999999999999991</v>
      </c>
      <c r="BH88" s="59">
        <f t="shared" si="50"/>
        <v>1</v>
      </c>
      <c r="BI88" s="60">
        <f t="shared" si="37"/>
        <v>1.6524199099201511</v>
      </c>
      <c r="BJ88" s="60">
        <f t="shared" si="37"/>
        <v>1.394826948043538</v>
      </c>
      <c r="BK88" s="60">
        <f t="shared" si="37"/>
        <v>0.2805262035038274</v>
      </c>
      <c r="BL88" s="60">
        <f t="shared" si="35"/>
        <v>1.3636363636363635</v>
      </c>
      <c r="BM88" s="60">
        <f t="shared" si="35"/>
        <v>1</v>
      </c>
      <c r="BN88" s="60">
        <f t="shared" si="35"/>
        <v>1.2666666666666666</v>
      </c>
      <c r="BO88" s="60">
        <f t="shared" si="35"/>
        <v>1.4736842105263157</v>
      </c>
      <c r="BP88" s="76">
        <f t="shared" si="40"/>
        <v>100</v>
      </c>
      <c r="BQ88" s="60">
        <f t="shared" si="40"/>
        <v>165.2419909920151</v>
      </c>
      <c r="BR88" s="60">
        <f t="shared" si="40"/>
        <v>139.4826948043538</v>
      </c>
      <c r="BS88" s="60">
        <f t="shared" si="40"/>
        <v>28.052620350382739</v>
      </c>
      <c r="BT88" s="60">
        <f t="shared" si="60"/>
        <v>136.36363636363635</v>
      </c>
      <c r="BU88" s="60">
        <f t="shared" si="60"/>
        <v>100</v>
      </c>
      <c r="BV88" s="60">
        <f t="shared" si="60"/>
        <v>126.66666666666666</v>
      </c>
      <c r="BW88" s="60">
        <f t="shared" si="60"/>
        <v>147.36842105263156</v>
      </c>
      <c r="BX88" s="76">
        <f t="shared" si="51"/>
        <v>0</v>
      </c>
      <c r="BY88" s="60">
        <f t="shared" si="51"/>
        <v>65.241990992015104</v>
      </c>
      <c r="BZ88" s="60">
        <f t="shared" si="51"/>
        <v>39.482694804353798</v>
      </c>
      <c r="CA88" s="60">
        <f t="shared" si="48"/>
        <v>-71.947379649617261</v>
      </c>
      <c r="CB88" s="60">
        <f t="shared" si="48"/>
        <v>36.363636363636346</v>
      </c>
      <c r="CC88" s="60">
        <f t="shared" si="48"/>
        <v>0</v>
      </c>
      <c r="CD88" s="60">
        <f t="shared" si="48"/>
        <v>26.666666666666657</v>
      </c>
      <c r="CE88" s="61">
        <f t="shared" si="45"/>
        <v>47.368421052631561</v>
      </c>
      <c r="CG88" s="88" t="s">
        <v>85</v>
      </c>
      <c r="CH88" s="138">
        <f t="shared" si="52"/>
        <v>2.1542174224999999</v>
      </c>
      <c r="CI88" s="139">
        <f t="shared" si="57"/>
        <v>0.15695848571428567</v>
      </c>
      <c r="CJ88" s="139">
        <f t="shared" si="53"/>
        <v>1.0737702353871956</v>
      </c>
      <c r="CK88" s="139">
        <f t="shared" si="54"/>
        <v>107.37702353871956</v>
      </c>
      <c r="CL88" s="140">
        <f t="shared" si="55"/>
        <v>7.3770235387195555</v>
      </c>
    </row>
    <row r="89" spans="1:90" ht="36.75" thickBot="1" x14ac:dyDescent="0.3">
      <c r="A89" s="37" t="s">
        <v>86</v>
      </c>
      <c r="B89" s="158">
        <v>0.29596040000000001</v>
      </c>
      <c r="C89" s="60">
        <f t="shared" si="46"/>
        <v>0.68813400000000002</v>
      </c>
      <c r="D89" s="159">
        <v>1.0803076</v>
      </c>
      <c r="E89" s="160">
        <v>0.2</v>
      </c>
      <c r="F89" s="160">
        <v>0.5</v>
      </c>
      <c r="G89" s="161">
        <v>0.6</v>
      </c>
      <c r="H89" s="161">
        <v>0.4</v>
      </c>
      <c r="I89" s="161">
        <v>0.59870999999999996</v>
      </c>
      <c r="J89" s="78">
        <f t="shared" si="56"/>
        <v>0</v>
      </c>
      <c r="K89" s="69">
        <f t="shared" si="44"/>
        <v>0.39217360000000001</v>
      </c>
      <c r="L89" s="69">
        <f t="shared" si="44"/>
        <v>0.78434720000000002</v>
      </c>
      <c r="M89" s="69">
        <f t="shared" si="44"/>
        <v>-9.5960400000000001E-2</v>
      </c>
      <c r="N89" s="69">
        <f t="shared" si="43"/>
        <v>0.20403959999999999</v>
      </c>
      <c r="O89" s="69">
        <f t="shared" si="43"/>
        <v>0.30403959999999997</v>
      </c>
      <c r="P89" s="69">
        <f t="shared" si="43"/>
        <v>0.10403960000000001</v>
      </c>
      <c r="Q89" s="70">
        <f>I89-$B89</f>
        <v>0.30274959999999995</v>
      </c>
      <c r="R89" s="68">
        <f t="shared" si="38"/>
        <v>1</v>
      </c>
      <c r="S89" s="60">
        <f t="shared" si="38"/>
        <v>2.3250880861088175</v>
      </c>
      <c r="T89" s="60">
        <f t="shared" si="38"/>
        <v>3.6501761722176345</v>
      </c>
      <c r="U89" s="60">
        <f t="shared" si="38"/>
        <v>0.67576608221910772</v>
      </c>
      <c r="V89" s="60">
        <f t="shared" si="36"/>
        <v>1.6894152055477691</v>
      </c>
      <c r="W89" s="60">
        <f t="shared" si="36"/>
        <v>2.0272982466573231</v>
      </c>
      <c r="X89" s="60">
        <f t="shared" si="36"/>
        <v>1.3515321644382154</v>
      </c>
      <c r="Y89" s="60">
        <f t="shared" si="36"/>
        <v>2.0229395554270098</v>
      </c>
      <c r="Z89" s="78">
        <f t="shared" si="59"/>
        <v>100</v>
      </c>
      <c r="AA89" s="69">
        <f t="shared" si="59"/>
        <v>232.50880861088174</v>
      </c>
      <c r="AB89" s="69">
        <f t="shared" si="59"/>
        <v>365.01761722176343</v>
      </c>
      <c r="AC89" s="69">
        <f t="shared" si="59"/>
        <v>67.576608221910774</v>
      </c>
      <c r="AD89" s="69">
        <f t="shared" si="59"/>
        <v>168.9415205547769</v>
      </c>
      <c r="AE89" s="69">
        <f t="shared" si="59"/>
        <v>202.72982466573231</v>
      </c>
      <c r="AF89" s="69">
        <f t="shared" si="58"/>
        <v>135.15321644382155</v>
      </c>
      <c r="AG89" s="79">
        <f t="shared" si="58"/>
        <v>202.29395554270099</v>
      </c>
      <c r="AH89" s="78">
        <f t="shared" si="34"/>
        <v>0</v>
      </c>
      <c r="AI89" s="69">
        <f t="shared" si="34"/>
        <v>132.50880861088174</v>
      </c>
      <c r="AJ89" s="69">
        <f t="shared" si="34"/>
        <v>265.01761722176343</v>
      </c>
      <c r="AK89" s="69">
        <f t="shared" si="33"/>
        <v>-32.423391778089226</v>
      </c>
      <c r="AL89" s="69">
        <f t="shared" si="33"/>
        <v>68.941520554776901</v>
      </c>
      <c r="AM89" s="69">
        <f t="shared" si="33"/>
        <v>102.72982466573231</v>
      </c>
      <c r="AN89" s="69">
        <f t="shared" si="33"/>
        <v>35.153216443821549</v>
      </c>
      <c r="AO89" s="70">
        <f t="shared" si="33"/>
        <v>102.29395554270099</v>
      </c>
      <c r="AQ89" s="37" t="s">
        <v>86</v>
      </c>
      <c r="AR89" s="158">
        <v>0.29596040000000001</v>
      </c>
      <c r="AS89" s="60">
        <f t="shared" si="47"/>
        <v>0.68813400000000002</v>
      </c>
      <c r="AT89" s="159">
        <v>1.0803076</v>
      </c>
      <c r="AU89" s="160">
        <v>0.2</v>
      </c>
      <c r="AV89" s="160">
        <v>0.5</v>
      </c>
      <c r="AW89" s="161">
        <v>0.6</v>
      </c>
      <c r="AX89" s="161">
        <v>0.4</v>
      </c>
      <c r="AY89" s="161">
        <v>0.59870999999999996</v>
      </c>
      <c r="AZ89" s="76">
        <v>0</v>
      </c>
      <c r="BA89" s="60">
        <f t="shared" si="49"/>
        <v>0.39217360000000001</v>
      </c>
      <c r="BB89" s="60">
        <f t="shared" si="49"/>
        <v>0.39217360000000001</v>
      </c>
      <c r="BC89" s="60">
        <f t="shared" si="49"/>
        <v>-0.88030760000000008</v>
      </c>
      <c r="BD89" s="60">
        <f t="shared" si="42"/>
        <v>0.3</v>
      </c>
      <c r="BE89" s="60">
        <f t="shared" si="42"/>
        <v>9.9999999999999978E-2</v>
      </c>
      <c r="BF89" s="60">
        <f t="shared" si="42"/>
        <v>-0.19999999999999996</v>
      </c>
      <c r="BG89" s="60">
        <f t="shared" si="42"/>
        <v>0.19870999999999994</v>
      </c>
      <c r="BH89" s="59">
        <f t="shared" si="50"/>
        <v>1</v>
      </c>
      <c r="BI89" s="60">
        <f t="shared" si="37"/>
        <v>2.3250880861088175</v>
      </c>
      <c r="BJ89" s="60">
        <f t="shared" si="37"/>
        <v>1.5699087677690682</v>
      </c>
      <c r="BK89" s="60">
        <f t="shared" si="37"/>
        <v>0.1851324567188086</v>
      </c>
      <c r="BL89" s="60">
        <f t="shared" si="35"/>
        <v>2.5</v>
      </c>
      <c r="BM89" s="60">
        <f t="shared" si="35"/>
        <v>1.2</v>
      </c>
      <c r="BN89" s="60">
        <f t="shared" si="35"/>
        <v>0.66666666666666674</v>
      </c>
      <c r="BO89" s="60">
        <f t="shared" si="35"/>
        <v>1.4967749999999997</v>
      </c>
      <c r="BP89" s="78">
        <f t="shared" si="40"/>
        <v>100</v>
      </c>
      <c r="BQ89" s="60">
        <f t="shared" si="40"/>
        <v>232.50880861088174</v>
      </c>
      <c r="BR89" s="60">
        <f t="shared" si="40"/>
        <v>156.99087677690682</v>
      </c>
      <c r="BS89" s="60">
        <f t="shared" si="40"/>
        <v>18.51324567188086</v>
      </c>
      <c r="BT89" s="60">
        <f t="shared" si="60"/>
        <v>250</v>
      </c>
      <c r="BU89" s="60">
        <f t="shared" si="60"/>
        <v>120</v>
      </c>
      <c r="BV89" s="60">
        <f t="shared" si="60"/>
        <v>66.666666666666671</v>
      </c>
      <c r="BW89" s="60">
        <f t="shared" si="60"/>
        <v>149.67749999999998</v>
      </c>
      <c r="BX89" s="78">
        <f t="shared" si="51"/>
        <v>0</v>
      </c>
      <c r="BY89" s="69">
        <f t="shared" si="51"/>
        <v>132.50880861088174</v>
      </c>
      <c r="BZ89" s="69">
        <f t="shared" si="51"/>
        <v>56.990876776906816</v>
      </c>
      <c r="CA89" s="69">
        <f t="shared" si="48"/>
        <v>-81.486754328119133</v>
      </c>
      <c r="CB89" s="69">
        <f t="shared" si="48"/>
        <v>150</v>
      </c>
      <c r="CC89" s="69">
        <f t="shared" si="48"/>
        <v>20</v>
      </c>
      <c r="CD89" s="69">
        <f t="shared" si="48"/>
        <v>-33.333333333333329</v>
      </c>
      <c r="CE89" s="70">
        <f t="shared" si="45"/>
        <v>49.677499999999981</v>
      </c>
      <c r="CG89" s="89" t="s">
        <v>86</v>
      </c>
      <c r="CH89" s="141">
        <f t="shared" si="52"/>
        <v>0.54538900000000001</v>
      </c>
      <c r="CI89" s="142">
        <f t="shared" si="57"/>
        <v>4.3249942857142849E-2</v>
      </c>
      <c r="CJ89" s="142">
        <f t="shared" si="53"/>
        <v>1.1058897779549728</v>
      </c>
      <c r="CK89" s="142">
        <f t="shared" si="54"/>
        <v>110.58897779549727</v>
      </c>
      <c r="CL89" s="143">
        <f t="shared" si="55"/>
        <v>10.588977795497271</v>
      </c>
    </row>
  </sheetData>
  <mergeCells count="10">
    <mergeCell ref="AZ1:BG1"/>
    <mergeCell ref="BH1:BO1"/>
    <mergeCell ref="BP1:BW1"/>
    <mergeCell ref="BX1:CE1"/>
    <mergeCell ref="B1:I1"/>
    <mergeCell ref="J1:Q1"/>
    <mergeCell ref="R1:Y1"/>
    <mergeCell ref="Z1:AG1"/>
    <mergeCell ref="AH1:AO1"/>
    <mergeCell ref="AR1:A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40A6-9E4B-4C2A-B49E-4F4AFDAEE8EE}">
  <dimension ref="A1:CL89"/>
  <sheetViews>
    <sheetView topLeftCell="BV1" zoomScale="70" zoomScaleNormal="70" workbookViewId="0">
      <selection activeCell="CH3" sqref="CH3:CL89"/>
    </sheetView>
  </sheetViews>
  <sheetFormatPr defaultRowHeight="15" x14ac:dyDescent="0.25"/>
  <cols>
    <col min="1" max="1" width="9.140625" style="100"/>
    <col min="2" max="2" width="11" style="100" customWidth="1"/>
    <col min="3" max="3" width="11.42578125" style="100" customWidth="1"/>
    <col min="4" max="4" width="11.28515625" style="100" customWidth="1"/>
    <col min="5" max="5" width="11.7109375" style="100" customWidth="1"/>
    <col min="6" max="6" width="10" style="100" customWidth="1"/>
    <col min="7" max="7" width="11.28515625" style="100" customWidth="1"/>
    <col min="8" max="8" width="11.140625" style="100" customWidth="1"/>
    <col min="9" max="9" width="10.85546875" style="100" customWidth="1"/>
    <col min="10" max="10" width="6.85546875" style="100" customWidth="1"/>
    <col min="11" max="11" width="8.42578125" style="100" customWidth="1"/>
    <col min="12" max="12" width="9.140625" style="100" customWidth="1"/>
    <col min="13" max="13" width="9.28515625" style="100" customWidth="1"/>
    <col min="14" max="14" width="10.5703125" style="100" customWidth="1"/>
    <col min="15" max="15" width="8.7109375" style="100" customWidth="1"/>
    <col min="16" max="16" width="9" style="100" customWidth="1"/>
    <col min="17" max="17" width="11" style="100" customWidth="1"/>
    <col min="18" max="18" width="11.5703125" style="100" bestFit="1" customWidth="1"/>
    <col min="19" max="23" width="15.85546875" style="100" bestFit="1" customWidth="1"/>
    <col min="24" max="25" width="17.28515625" style="100" bestFit="1" customWidth="1"/>
    <col min="26" max="26" width="15.85546875" style="100" bestFit="1" customWidth="1"/>
    <col min="27" max="31" width="18.7109375" style="100" bestFit="1" customWidth="1"/>
    <col min="32" max="33" width="20.140625" style="100" bestFit="1" customWidth="1"/>
    <col min="34" max="34" width="13" style="100" bestFit="1" customWidth="1"/>
    <col min="35" max="39" width="18.7109375" style="100" bestFit="1" customWidth="1"/>
    <col min="40" max="41" width="20.140625" style="100" bestFit="1" customWidth="1"/>
    <col min="42" max="43" width="9.140625" style="100"/>
    <col min="44" max="44" width="10.5703125" style="100" customWidth="1"/>
    <col min="45" max="45" width="11.42578125" style="100" customWidth="1"/>
    <col min="46" max="46" width="11" style="100" customWidth="1"/>
    <col min="47" max="48" width="11.42578125" style="100" customWidth="1"/>
    <col min="49" max="49" width="11" style="100" customWidth="1"/>
    <col min="50" max="50" width="10.7109375" style="100" customWidth="1"/>
    <col min="51" max="51" width="11.7109375" style="100" customWidth="1"/>
    <col min="52" max="52" width="13" style="100" bestFit="1" customWidth="1"/>
    <col min="53" max="54" width="20.140625" style="100" bestFit="1" customWidth="1"/>
    <col min="55" max="55" width="21.5703125" style="100" bestFit="1" customWidth="1"/>
    <col min="56" max="56" width="20.140625" style="100" bestFit="1" customWidth="1"/>
    <col min="57" max="57" width="21.5703125" style="100" bestFit="1" customWidth="1"/>
    <col min="58" max="59" width="20.140625" style="100" bestFit="1" customWidth="1"/>
    <col min="60" max="60" width="11.5703125" style="100" bestFit="1" customWidth="1"/>
    <col min="61" max="61" width="15.85546875" style="100" bestFit="1" customWidth="1"/>
    <col min="62" max="67" width="14.42578125" style="100" bestFit="1" customWidth="1"/>
    <col min="68" max="68" width="15.85546875" style="100" bestFit="1" customWidth="1"/>
    <col min="69" max="69" width="18.7109375" style="100" bestFit="1" customWidth="1"/>
    <col min="70" max="74" width="17.28515625" style="100" bestFit="1" customWidth="1"/>
    <col min="75" max="75" width="15.85546875" style="100" bestFit="1" customWidth="1"/>
    <col min="76" max="76" width="13" style="100" bestFit="1" customWidth="1"/>
    <col min="77" max="77" width="18.7109375" style="100" bestFit="1" customWidth="1"/>
    <col min="78" max="83" width="17.28515625" style="100" bestFit="1" customWidth="1"/>
    <col min="84" max="84" width="9.140625" style="100"/>
    <col min="85" max="85" width="19.7109375" style="100" customWidth="1"/>
    <col min="86" max="87" width="17.28515625" style="100" bestFit="1" customWidth="1"/>
    <col min="88" max="88" width="9.28515625" style="100" bestFit="1" customWidth="1"/>
    <col min="89" max="90" width="11.5703125" style="100" bestFit="1" customWidth="1"/>
    <col min="91" max="16384" width="9.140625" style="100"/>
  </cols>
  <sheetData>
    <row r="1" spans="1:90" ht="15.75" thickBot="1" x14ac:dyDescent="0.3">
      <c r="A1" s="99" t="s">
        <v>90</v>
      </c>
      <c r="B1" s="223" t="s">
        <v>95</v>
      </c>
      <c r="C1" s="224"/>
      <c r="D1" s="224"/>
      <c r="E1" s="224"/>
      <c r="F1" s="224"/>
      <c r="G1" s="224"/>
      <c r="H1" s="224"/>
      <c r="I1" s="224"/>
      <c r="J1" s="221" t="s">
        <v>96</v>
      </c>
      <c r="K1" s="221"/>
      <c r="L1" s="221"/>
      <c r="M1" s="221"/>
      <c r="N1" s="221"/>
      <c r="O1" s="221"/>
      <c r="P1" s="221"/>
      <c r="Q1" s="221"/>
      <c r="R1" s="222" t="s">
        <v>97</v>
      </c>
      <c r="S1" s="222"/>
      <c r="T1" s="222"/>
      <c r="U1" s="222"/>
      <c r="V1" s="222"/>
      <c r="W1" s="222"/>
      <c r="X1" s="222"/>
      <c r="Y1" s="222"/>
      <c r="Z1" s="221" t="s">
        <v>98</v>
      </c>
      <c r="AA1" s="221"/>
      <c r="AB1" s="221"/>
      <c r="AC1" s="221"/>
      <c r="AD1" s="221"/>
      <c r="AE1" s="221"/>
      <c r="AF1" s="221"/>
      <c r="AG1" s="221"/>
      <c r="AH1" s="221" t="s">
        <v>99</v>
      </c>
      <c r="AI1" s="221"/>
      <c r="AJ1" s="221"/>
      <c r="AK1" s="221"/>
      <c r="AL1" s="221"/>
      <c r="AM1" s="221"/>
      <c r="AN1" s="221"/>
      <c r="AO1" s="221"/>
      <c r="AP1" s="99"/>
      <c r="AQ1" s="99" t="s">
        <v>100</v>
      </c>
      <c r="AR1" s="223" t="s">
        <v>95</v>
      </c>
      <c r="AS1" s="224"/>
      <c r="AT1" s="224"/>
      <c r="AU1" s="224"/>
      <c r="AV1" s="224"/>
      <c r="AW1" s="224"/>
      <c r="AX1" s="224"/>
      <c r="AY1" s="224"/>
      <c r="AZ1" s="221" t="s">
        <v>96</v>
      </c>
      <c r="BA1" s="221"/>
      <c r="BB1" s="221"/>
      <c r="BC1" s="221"/>
      <c r="BD1" s="221"/>
      <c r="BE1" s="221"/>
      <c r="BF1" s="221"/>
      <c r="BG1" s="221"/>
      <c r="BH1" s="222" t="s">
        <v>97</v>
      </c>
      <c r="BI1" s="222"/>
      <c r="BJ1" s="222"/>
      <c r="BK1" s="222"/>
      <c r="BL1" s="222"/>
      <c r="BM1" s="222"/>
      <c r="BN1" s="222"/>
      <c r="BO1" s="222"/>
      <c r="BP1" s="221" t="s">
        <v>98</v>
      </c>
      <c r="BQ1" s="221"/>
      <c r="BR1" s="221"/>
      <c r="BS1" s="221"/>
      <c r="BT1" s="221"/>
      <c r="BU1" s="221"/>
      <c r="BV1" s="221"/>
      <c r="BW1" s="221"/>
      <c r="BX1" s="221" t="s">
        <v>99</v>
      </c>
      <c r="BY1" s="221"/>
      <c r="BZ1" s="221"/>
      <c r="CA1" s="221"/>
      <c r="CB1" s="221"/>
      <c r="CC1" s="221"/>
      <c r="CD1" s="221"/>
      <c r="CE1" s="221"/>
    </row>
    <row r="2" spans="1:90" ht="113.25" thickBot="1" x14ac:dyDescent="0.3">
      <c r="A2" s="93" t="s">
        <v>89</v>
      </c>
      <c r="B2" s="71">
        <v>2014</v>
      </c>
      <c r="C2" s="52">
        <v>2015</v>
      </c>
      <c r="D2" s="52">
        <v>2016</v>
      </c>
      <c r="E2" s="52">
        <v>2017</v>
      </c>
      <c r="F2" s="52">
        <v>2018</v>
      </c>
      <c r="G2" s="52">
        <v>2019</v>
      </c>
      <c r="H2" s="52">
        <v>2020</v>
      </c>
      <c r="I2" s="53">
        <v>2021</v>
      </c>
      <c r="J2" s="71">
        <v>2014</v>
      </c>
      <c r="K2" s="52">
        <v>2015</v>
      </c>
      <c r="L2" s="52">
        <v>2016</v>
      </c>
      <c r="M2" s="52">
        <v>2017</v>
      </c>
      <c r="N2" s="52">
        <v>2018</v>
      </c>
      <c r="O2" s="52">
        <v>2019</v>
      </c>
      <c r="P2" s="52">
        <v>2020</v>
      </c>
      <c r="Q2" s="53">
        <v>2021</v>
      </c>
      <c r="R2" s="71">
        <v>2014</v>
      </c>
      <c r="S2" s="52">
        <v>2015</v>
      </c>
      <c r="T2" s="52">
        <v>2016</v>
      </c>
      <c r="U2" s="52">
        <v>2017</v>
      </c>
      <c r="V2" s="52">
        <v>2018</v>
      </c>
      <c r="W2" s="52">
        <v>2019</v>
      </c>
      <c r="X2" s="52">
        <v>2020</v>
      </c>
      <c r="Y2" s="53">
        <v>2021</v>
      </c>
      <c r="Z2" s="71">
        <v>2014</v>
      </c>
      <c r="AA2" s="52">
        <v>2015</v>
      </c>
      <c r="AB2" s="52">
        <v>2016</v>
      </c>
      <c r="AC2" s="52">
        <v>2017</v>
      </c>
      <c r="AD2" s="52">
        <v>2018</v>
      </c>
      <c r="AE2" s="52">
        <v>2019</v>
      </c>
      <c r="AF2" s="52">
        <v>2020</v>
      </c>
      <c r="AG2" s="75">
        <v>2021</v>
      </c>
      <c r="AH2" s="71">
        <v>2014</v>
      </c>
      <c r="AI2" s="52">
        <v>2015</v>
      </c>
      <c r="AJ2" s="52">
        <v>2016</v>
      </c>
      <c r="AK2" s="52">
        <v>2017</v>
      </c>
      <c r="AL2" s="52">
        <v>2018</v>
      </c>
      <c r="AM2" s="52">
        <v>2019</v>
      </c>
      <c r="AN2" s="52">
        <v>2020</v>
      </c>
      <c r="AO2" s="53">
        <v>2021</v>
      </c>
      <c r="AQ2" s="93" t="s">
        <v>89</v>
      </c>
      <c r="AR2" s="71">
        <v>2014</v>
      </c>
      <c r="AS2" s="52">
        <v>2015</v>
      </c>
      <c r="AT2" s="52">
        <v>2016</v>
      </c>
      <c r="AU2" s="52">
        <v>2017</v>
      </c>
      <c r="AV2" s="52">
        <v>2018</v>
      </c>
      <c r="AW2" s="52">
        <v>2019</v>
      </c>
      <c r="AX2" s="52">
        <v>2020</v>
      </c>
      <c r="AY2" s="53">
        <v>2021</v>
      </c>
      <c r="AZ2" s="71">
        <v>2014</v>
      </c>
      <c r="BA2" s="52">
        <v>2015</v>
      </c>
      <c r="BB2" s="52">
        <v>2016</v>
      </c>
      <c r="BC2" s="52">
        <v>2017</v>
      </c>
      <c r="BD2" s="52">
        <v>2018</v>
      </c>
      <c r="BE2" s="52">
        <v>2019</v>
      </c>
      <c r="BF2" s="52">
        <v>2020</v>
      </c>
      <c r="BG2" s="53">
        <v>2021</v>
      </c>
      <c r="BH2" s="71">
        <v>2014</v>
      </c>
      <c r="BI2" s="52">
        <v>2015</v>
      </c>
      <c r="BJ2" s="52">
        <v>2016</v>
      </c>
      <c r="BK2" s="52">
        <v>2017</v>
      </c>
      <c r="BL2" s="52">
        <v>2018</v>
      </c>
      <c r="BM2" s="52">
        <v>2019</v>
      </c>
      <c r="BN2" s="52">
        <v>2020</v>
      </c>
      <c r="BO2" s="53">
        <v>2021</v>
      </c>
      <c r="BP2" s="71">
        <v>2014</v>
      </c>
      <c r="BQ2" s="52">
        <v>2015</v>
      </c>
      <c r="BR2" s="52">
        <v>2016</v>
      </c>
      <c r="BS2" s="52">
        <v>2017</v>
      </c>
      <c r="BT2" s="52">
        <v>2018</v>
      </c>
      <c r="BU2" s="52">
        <v>2019</v>
      </c>
      <c r="BV2" s="52">
        <v>2020</v>
      </c>
      <c r="BW2" s="75">
        <v>2021</v>
      </c>
      <c r="BX2" s="71">
        <v>2014</v>
      </c>
      <c r="BY2" s="52">
        <v>2015</v>
      </c>
      <c r="BZ2" s="52">
        <v>2016</v>
      </c>
      <c r="CA2" s="52">
        <v>2017</v>
      </c>
      <c r="CB2" s="52">
        <v>2018</v>
      </c>
      <c r="CC2" s="52">
        <v>2019</v>
      </c>
      <c r="CD2" s="52">
        <v>2020</v>
      </c>
      <c r="CE2" s="53">
        <v>2021</v>
      </c>
      <c r="CG2" s="94"/>
      <c r="CH2" s="101" t="s">
        <v>101</v>
      </c>
      <c r="CI2" s="102" t="s">
        <v>102</v>
      </c>
      <c r="CJ2" s="102" t="s">
        <v>103</v>
      </c>
      <c r="CK2" s="102" t="s">
        <v>104</v>
      </c>
      <c r="CL2" s="103" t="s">
        <v>105</v>
      </c>
    </row>
    <row r="3" spans="1:90" ht="36" x14ac:dyDescent="0.2">
      <c r="A3" s="95" t="s">
        <v>0</v>
      </c>
      <c r="B3" s="170">
        <v>11142</v>
      </c>
      <c r="C3" s="62">
        <v>13768</v>
      </c>
      <c r="D3" s="55">
        <v>14944</v>
      </c>
      <c r="E3" s="62">
        <v>13964</v>
      </c>
      <c r="F3" s="55">
        <v>20891</v>
      </c>
      <c r="G3" s="96">
        <v>32143</v>
      </c>
      <c r="H3" s="96">
        <v>37047</v>
      </c>
      <c r="I3" s="96">
        <v>43213</v>
      </c>
      <c r="J3" s="76">
        <v>0</v>
      </c>
      <c r="K3" s="60">
        <f>C3-$B3</f>
        <v>2626</v>
      </c>
      <c r="L3" s="60">
        <f>D3-$B$3</f>
        <v>3802</v>
      </c>
      <c r="M3" s="60">
        <f>E3-$B$3</f>
        <v>2822</v>
      </c>
      <c r="N3" s="60">
        <f>F3-$B$3</f>
        <v>9749</v>
      </c>
      <c r="O3" s="60">
        <f>G3-$B$3</f>
        <v>21001</v>
      </c>
      <c r="P3" s="60">
        <f t="shared" ref="P3" si="0">H3-$B$3</f>
        <v>25905</v>
      </c>
      <c r="Q3" s="61">
        <f>I3-$B$3</f>
        <v>32071</v>
      </c>
      <c r="R3" s="59">
        <f>B3/$B3</f>
        <v>1</v>
      </c>
      <c r="S3" s="60">
        <f>C3/$B$3</f>
        <v>1.2356847962663795</v>
      </c>
      <c r="T3" s="60">
        <f>D3/$B$3</f>
        <v>1.3412313767725723</v>
      </c>
      <c r="U3" s="60">
        <f>E3/$B$3</f>
        <v>1.2532758930174115</v>
      </c>
      <c r="V3" s="60">
        <f>F3/$B$3</f>
        <v>1.874977562376593</v>
      </c>
      <c r="W3" s="60">
        <f>G3/$B$3</f>
        <v>2.8848501166756417</v>
      </c>
      <c r="X3" s="60">
        <f t="shared" ref="X3:Y3" si="1">H3/$B$3</f>
        <v>3.3249865374259557</v>
      </c>
      <c r="Y3" s="60">
        <f t="shared" si="1"/>
        <v>3.8783880811344464</v>
      </c>
      <c r="Z3" s="76">
        <f>R3*100</f>
        <v>100</v>
      </c>
      <c r="AA3" s="60">
        <f>S3*100</f>
        <v>123.56847962663795</v>
      </c>
      <c r="AB3" s="60">
        <f>T3*100</f>
        <v>134.12313767725723</v>
      </c>
      <c r="AC3" s="60">
        <f>U3*100</f>
        <v>125.32758930174114</v>
      </c>
      <c r="AD3" s="60">
        <f t="shared" ref="AA3:AG18" si="2">V3*100</f>
        <v>187.4977562376593</v>
      </c>
      <c r="AE3" s="60">
        <f t="shared" si="2"/>
        <v>288.48501166756415</v>
      </c>
      <c r="AF3" s="60">
        <f t="shared" si="2"/>
        <v>332.49865374259559</v>
      </c>
      <c r="AG3" s="77">
        <f>Y3*100</f>
        <v>387.83880811344466</v>
      </c>
      <c r="AH3" s="76">
        <f>Z3-100</f>
        <v>0</v>
      </c>
      <c r="AI3" s="60">
        <f>AA3-100</f>
        <v>23.568479626637952</v>
      </c>
      <c r="AJ3" s="60">
        <f>AB3-100</f>
        <v>34.123137677257233</v>
      </c>
      <c r="AK3" s="60">
        <f>AC3-100</f>
        <v>25.327589301741142</v>
      </c>
      <c r="AL3" s="60">
        <f t="shared" ref="AL3:AO18" si="3">AD3-100</f>
        <v>87.497756237659303</v>
      </c>
      <c r="AM3" s="60">
        <f t="shared" si="3"/>
        <v>188.48501166756415</v>
      </c>
      <c r="AN3" s="60">
        <f t="shared" si="3"/>
        <v>232.49865374259559</v>
      </c>
      <c r="AO3" s="61">
        <f t="shared" si="3"/>
        <v>287.83880811344466</v>
      </c>
      <c r="AQ3" s="95" t="s">
        <v>0</v>
      </c>
      <c r="AR3" s="165">
        <v>11142</v>
      </c>
      <c r="AS3" s="166">
        <v>13768</v>
      </c>
      <c r="AT3" s="167">
        <v>14944</v>
      </c>
      <c r="AU3" s="166">
        <v>13964</v>
      </c>
      <c r="AV3" s="167">
        <v>20891</v>
      </c>
      <c r="AW3" s="168">
        <v>32143</v>
      </c>
      <c r="AX3" s="168">
        <v>37047</v>
      </c>
      <c r="AY3" s="168">
        <v>43213</v>
      </c>
      <c r="AZ3" s="76">
        <v>0</v>
      </c>
      <c r="BA3" s="60">
        <f>AS3-AR3</f>
        <v>2626</v>
      </c>
      <c r="BB3" s="60">
        <f>AT3-AS3</f>
        <v>1176</v>
      </c>
      <c r="BC3" s="60">
        <f>AU3-AT3</f>
        <v>-980</v>
      </c>
      <c r="BD3" s="60">
        <f>AV3-AU3</f>
        <v>6927</v>
      </c>
      <c r="BE3" s="60">
        <f>AW3-AV3</f>
        <v>11252</v>
      </c>
      <c r="BF3" s="60">
        <f t="shared" ref="BE3:BG18" si="4">AX3-AW3</f>
        <v>4904</v>
      </c>
      <c r="BG3" s="60">
        <f t="shared" si="4"/>
        <v>6166</v>
      </c>
      <c r="BH3" s="59">
        <f>AR3/$B3</f>
        <v>1</v>
      </c>
      <c r="BI3" s="60">
        <f>AS3/AR3</f>
        <v>1.2356847962663795</v>
      </c>
      <c r="BJ3" s="60">
        <f>AT3/AS3</f>
        <v>1.0854154561301568</v>
      </c>
      <c r="BK3" s="60">
        <f>AU3/AT3</f>
        <v>0.93442184154175589</v>
      </c>
      <c r="BL3" s="60">
        <f>AV3/AU3</f>
        <v>1.4960613004869665</v>
      </c>
      <c r="BM3" s="60">
        <f>AW3/AV3</f>
        <v>1.5386051409697956</v>
      </c>
      <c r="BN3" s="60">
        <f t="shared" ref="BN3:BO18" si="5">AX3/AW3</f>
        <v>1.152568210807952</v>
      </c>
      <c r="BO3" s="60">
        <f t="shared" si="5"/>
        <v>1.1664372283855642</v>
      </c>
      <c r="BP3" s="76">
        <f>BH3*100</f>
        <v>100</v>
      </c>
      <c r="BQ3" s="60">
        <f>BI3*100</f>
        <v>123.56847962663795</v>
      </c>
      <c r="BR3" s="60">
        <f>BJ3*100</f>
        <v>108.54154561301567</v>
      </c>
      <c r="BS3" s="60">
        <f t="shared" ref="BR3:BW18" si="6">BK3*100</f>
        <v>93.442184154175592</v>
      </c>
      <c r="BT3" s="60">
        <f t="shared" si="6"/>
        <v>149.60613004869666</v>
      </c>
      <c r="BU3" s="60">
        <f t="shared" si="6"/>
        <v>153.86051409697956</v>
      </c>
      <c r="BV3" s="60">
        <f t="shared" si="6"/>
        <v>115.25682108079521</v>
      </c>
      <c r="BW3" s="60">
        <f t="shared" si="6"/>
        <v>116.64372283855641</v>
      </c>
      <c r="BX3" s="76">
        <f>BP3-100</f>
        <v>0</v>
      </c>
      <c r="BY3" s="60">
        <f>BQ3-100</f>
        <v>23.568479626637952</v>
      </c>
      <c r="BZ3" s="60">
        <f>BR3-100</f>
        <v>8.5415456130156713</v>
      </c>
      <c r="CA3" s="60">
        <f>BS3-100</f>
        <v>-6.5578158458244076</v>
      </c>
      <c r="CB3" s="60">
        <f t="shared" ref="CB3:CE66" si="7">BT3-100</f>
        <v>49.606130048696656</v>
      </c>
      <c r="CC3" s="60">
        <f t="shared" si="7"/>
        <v>53.860514096979557</v>
      </c>
      <c r="CD3" s="60">
        <f t="shared" si="7"/>
        <v>15.256821080795206</v>
      </c>
      <c r="CE3" s="61">
        <f t="shared" si="7"/>
        <v>16.643722838556414</v>
      </c>
      <c r="CG3" s="97" t="s">
        <v>0</v>
      </c>
      <c r="CH3" s="179">
        <f>SUM(B3:I3)/8</f>
        <v>23389</v>
      </c>
      <c r="CI3" s="180">
        <f>Q3/7</f>
        <v>4581.5714285714284</v>
      </c>
      <c r="CJ3" s="180">
        <f>Y3^(1/7)</f>
        <v>1.2136488190722243</v>
      </c>
      <c r="CK3" s="180">
        <f>CJ3*100</f>
        <v>121.36488190722244</v>
      </c>
      <c r="CL3" s="181">
        <f>CK3-100</f>
        <v>21.36488190722244</v>
      </c>
    </row>
    <row r="4" spans="1:90" ht="24" x14ac:dyDescent="0.2">
      <c r="A4" s="95" t="s">
        <v>1</v>
      </c>
      <c r="B4" s="170">
        <v>7268</v>
      </c>
      <c r="C4" s="62">
        <v>8764</v>
      </c>
      <c r="D4" s="55">
        <v>11748</v>
      </c>
      <c r="E4" s="62">
        <v>14935</v>
      </c>
      <c r="F4" s="55">
        <v>10371</v>
      </c>
      <c r="G4" s="96">
        <v>11657</v>
      </c>
      <c r="H4" s="96">
        <v>12967</v>
      </c>
      <c r="I4" s="96">
        <v>17667</v>
      </c>
      <c r="J4" s="76">
        <f>B4-B4</f>
        <v>0</v>
      </c>
      <c r="K4" s="60">
        <f>C4-$B$4</f>
        <v>1496</v>
      </c>
      <c r="L4" s="60">
        <f>D4-$B$4</f>
        <v>4480</v>
      </c>
      <c r="M4" s="60">
        <f t="shared" ref="M4:Q4" si="8">E4-$B$4</f>
        <v>7667</v>
      </c>
      <c r="N4" s="60">
        <f t="shared" si="8"/>
        <v>3103</v>
      </c>
      <c r="O4" s="60">
        <f t="shared" si="8"/>
        <v>4389</v>
      </c>
      <c r="P4" s="60">
        <f t="shared" si="8"/>
        <v>5699</v>
      </c>
      <c r="Q4" s="61">
        <f t="shared" si="8"/>
        <v>10399</v>
      </c>
      <c r="R4" s="59">
        <f t="shared" ref="R4:Y46" si="9">B4/$B4</f>
        <v>1</v>
      </c>
      <c r="S4" s="60">
        <f>C4/$B4</f>
        <v>1.205833791964777</v>
      </c>
      <c r="T4" s="60">
        <f>D4/$B4</f>
        <v>1.6164006604292791</v>
      </c>
      <c r="U4" s="60">
        <f t="shared" ref="U4:Y19" si="10">E4/$B4</f>
        <v>2.0548981838194829</v>
      </c>
      <c r="V4" s="60">
        <f>F4/$B4</f>
        <v>1.4269400110071546</v>
      </c>
      <c r="W4" s="60">
        <f t="shared" si="10"/>
        <v>1.6038800220143092</v>
      </c>
      <c r="X4" s="60">
        <f t="shared" si="10"/>
        <v>1.7841221794166209</v>
      </c>
      <c r="Y4" s="60">
        <f t="shared" si="10"/>
        <v>2.4307925151348377</v>
      </c>
      <c r="Z4" s="76">
        <f t="shared" ref="Z4:AG48" si="11">R4*100</f>
        <v>100</v>
      </c>
      <c r="AA4" s="60">
        <f t="shared" si="2"/>
        <v>120.58337919647771</v>
      </c>
      <c r="AB4" s="60">
        <f t="shared" si="2"/>
        <v>161.64006604292791</v>
      </c>
      <c r="AC4" s="60">
        <f t="shared" si="2"/>
        <v>205.48981838194828</v>
      </c>
      <c r="AD4" s="60">
        <f t="shared" si="2"/>
        <v>142.69400110071547</v>
      </c>
      <c r="AE4" s="60">
        <f t="shared" si="2"/>
        <v>160.38800220143094</v>
      </c>
      <c r="AF4" s="60">
        <f t="shared" si="2"/>
        <v>178.41221794166208</v>
      </c>
      <c r="AG4" s="77">
        <f t="shared" si="2"/>
        <v>243.07925151348377</v>
      </c>
      <c r="AH4" s="76">
        <f t="shared" ref="AH4:AO43" si="12">Z4-100</f>
        <v>0</v>
      </c>
      <c r="AI4" s="60">
        <f t="shared" si="12"/>
        <v>20.583379196477708</v>
      </c>
      <c r="AJ4" s="60">
        <f t="shared" si="12"/>
        <v>61.640066042927913</v>
      </c>
      <c r="AK4" s="60">
        <f t="shared" si="12"/>
        <v>105.48981838194828</v>
      </c>
      <c r="AL4" s="60">
        <f t="shared" si="3"/>
        <v>42.694001100715468</v>
      </c>
      <c r="AM4" s="60">
        <f t="shared" si="3"/>
        <v>60.388002201430936</v>
      </c>
      <c r="AN4" s="60">
        <f t="shared" si="3"/>
        <v>78.412217941662078</v>
      </c>
      <c r="AO4" s="61">
        <f t="shared" si="3"/>
        <v>143.07925151348377</v>
      </c>
      <c r="AQ4" s="95" t="s">
        <v>1</v>
      </c>
      <c r="AR4" s="165">
        <v>7268</v>
      </c>
      <c r="AS4" s="166">
        <v>8764</v>
      </c>
      <c r="AT4" s="167">
        <v>11748</v>
      </c>
      <c r="AU4" s="166">
        <v>14935</v>
      </c>
      <c r="AV4" s="167">
        <v>10371</v>
      </c>
      <c r="AW4" s="168">
        <v>11657</v>
      </c>
      <c r="AX4" s="168">
        <v>12967</v>
      </c>
      <c r="AY4" s="168">
        <v>17667</v>
      </c>
      <c r="AZ4" s="76">
        <v>0</v>
      </c>
      <c r="BA4" s="60">
        <f>AS4-AR4</f>
        <v>1496</v>
      </c>
      <c r="BB4" s="60">
        <f>AT4-AS4</f>
        <v>2984</v>
      </c>
      <c r="BC4" s="60">
        <f>AU4-AT4</f>
        <v>3187</v>
      </c>
      <c r="BD4" s="60">
        <f t="shared" ref="BB4:BG54" si="13">AV4-AU4</f>
        <v>-4564</v>
      </c>
      <c r="BE4" s="60">
        <f t="shared" si="4"/>
        <v>1286</v>
      </c>
      <c r="BF4" s="60">
        <f>AX4-AW4</f>
        <v>1310</v>
      </c>
      <c r="BG4" s="60">
        <f t="shared" si="4"/>
        <v>4700</v>
      </c>
      <c r="BH4" s="59">
        <f t="shared" ref="BH4:BH67" si="14">AR4/$B4</f>
        <v>1</v>
      </c>
      <c r="BI4" s="60">
        <f>AS4/AR4</f>
        <v>1.205833791964777</v>
      </c>
      <c r="BJ4" s="60">
        <f>AT4/AS4</f>
        <v>1.340483797352807</v>
      </c>
      <c r="BK4" s="60">
        <f t="shared" ref="BI4:BO45" si="15">AU4/AT4</f>
        <v>1.2712802179094314</v>
      </c>
      <c r="BL4" s="60">
        <f t="shared" si="15"/>
        <v>0.69440910612654838</v>
      </c>
      <c r="BM4" s="60">
        <f>AW4/AV4</f>
        <v>1.1239996143091313</v>
      </c>
      <c r="BN4" s="60">
        <f t="shared" si="5"/>
        <v>1.1123788281719138</v>
      </c>
      <c r="BO4" s="60">
        <f>AY4/AX4</f>
        <v>1.3624585486234286</v>
      </c>
      <c r="BP4" s="76">
        <f t="shared" ref="BP4:BW47" si="16">BH4*100</f>
        <v>100</v>
      </c>
      <c r="BQ4" s="60">
        <f t="shared" si="16"/>
        <v>120.58337919647771</v>
      </c>
      <c r="BR4" s="60">
        <f>BJ4*100</f>
        <v>134.04837973528069</v>
      </c>
      <c r="BS4" s="60">
        <f t="shared" si="6"/>
        <v>127.12802179094314</v>
      </c>
      <c r="BT4" s="60">
        <f t="shared" si="6"/>
        <v>69.440910612654832</v>
      </c>
      <c r="BU4" s="60">
        <f t="shared" si="6"/>
        <v>112.39996143091314</v>
      </c>
      <c r="BV4" s="60">
        <f t="shared" si="6"/>
        <v>111.23788281719138</v>
      </c>
      <c r="BW4" s="60">
        <f t="shared" si="6"/>
        <v>136.24585486234287</v>
      </c>
      <c r="BX4" s="76">
        <f t="shared" ref="BX4:CA67" si="17">BP4-100</f>
        <v>0</v>
      </c>
      <c r="BY4" s="60">
        <f t="shared" si="17"/>
        <v>20.583379196477708</v>
      </c>
      <c r="BZ4" s="60">
        <f>BR4-100</f>
        <v>34.04837973528069</v>
      </c>
      <c r="CA4" s="60">
        <f t="shared" si="17"/>
        <v>27.128021790943137</v>
      </c>
      <c r="CB4" s="60">
        <f t="shared" si="7"/>
        <v>-30.559089387345168</v>
      </c>
      <c r="CC4" s="60">
        <f t="shared" si="7"/>
        <v>12.399961430913137</v>
      </c>
      <c r="CD4" s="60">
        <f t="shared" si="7"/>
        <v>11.237882817191377</v>
      </c>
      <c r="CE4" s="61">
        <f t="shared" si="7"/>
        <v>36.245854862342867</v>
      </c>
      <c r="CG4" s="97" t="s">
        <v>1</v>
      </c>
      <c r="CH4" s="182">
        <f t="shared" ref="CH4:CH67" si="18">SUM(B4:I4)/8</f>
        <v>11922.125</v>
      </c>
      <c r="CI4" s="183">
        <f>Q4/7</f>
        <v>1485.5714285714287</v>
      </c>
      <c r="CJ4" s="183">
        <f t="shared" ref="CJ4:CJ67" si="19">Y4^(1/7)</f>
        <v>1.1352900758635398</v>
      </c>
      <c r="CK4" s="183">
        <f t="shared" ref="CK4:CK67" si="20">CJ4*100</f>
        <v>113.52900758635398</v>
      </c>
      <c r="CL4" s="184">
        <f t="shared" ref="CL4:CL67" si="21">CK4-100</f>
        <v>13.529007586353984</v>
      </c>
    </row>
    <row r="5" spans="1:90" ht="36" x14ac:dyDescent="0.2">
      <c r="A5" s="95" t="s">
        <v>2</v>
      </c>
      <c r="B5" s="170">
        <v>10050</v>
      </c>
      <c r="C5" s="62">
        <v>11890</v>
      </c>
      <c r="D5" s="55">
        <v>10420</v>
      </c>
      <c r="E5" s="62">
        <v>-37143</v>
      </c>
      <c r="F5" s="55">
        <v>15333</v>
      </c>
      <c r="G5" s="96">
        <v>15316</v>
      </c>
      <c r="H5" s="96">
        <v>21482</v>
      </c>
      <c r="I5" s="96">
        <v>25809</v>
      </c>
      <c r="J5" s="76">
        <f t="shared" ref="J5:J68" si="22">B5-B5</f>
        <v>0</v>
      </c>
      <c r="K5" s="60">
        <f t="shared" ref="K5:P5" si="23">C5-$B$5</f>
        <v>1840</v>
      </c>
      <c r="L5" s="60">
        <f t="shared" si="23"/>
        <v>370</v>
      </c>
      <c r="M5" s="60">
        <f t="shared" si="23"/>
        <v>-47193</v>
      </c>
      <c r="N5" s="60">
        <f t="shared" si="23"/>
        <v>5283</v>
      </c>
      <c r="O5" s="60">
        <f t="shared" si="23"/>
        <v>5266</v>
      </c>
      <c r="P5" s="60">
        <f t="shared" si="23"/>
        <v>11432</v>
      </c>
      <c r="Q5" s="61">
        <f t="shared" ref="Q5" si="24">I5-$B$5</f>
        <v>15759</v>
      </c>
      <c r="R5" s="59">
        <f t="shared" si="9"/>
        <v>1</v>
      </c>
      <c r="S5" s="60">
        <f t="shared" si="9"/>
        <v>1.1830845771144278</v>
      </c>
      <c r="T5" s="60">
        <f t="shared" si="9"/>
        <v>1.0368159203980098</v>
      </c>
      <c r="U5" s="60">
        <f t="shared" si="10"/>
        <v>-3.6958208955223881</v>
      </c>
      <c r="V5" s="60">
        <f>F5/$B5</f>
        <v>1.5256716417910448</v>
      </c>
      <c r="W5" s="60">
        <f t="shared" si="10"/>
        <v>1.5239800995024875</v>
      </c>
      <c r="X5" s="60">
        <f t="shared" si="10"/>
        <v>2.1375124378109454</v>
      </c>
      <c r="Y5" s="60">
        <f t="shared" si="10"/>
        <v>2.5680597014925373</v>
      </c>
      <c r="Z5" s="76">
        <f t="shared" si="11"/>
        <v>100</v>
      </c>
      <c r="AA5" s="60">
        <f t="shared" si="2"/>
        <v>118.30845771144278</v>
      </c>
      <c r="AB5" s="60">
        <f t="shared" si="2"/>
        <v>103.68159203980099</v>
      </c>
      <c r="AC5" s="60">
        <f t="shared" si="2"/>
        <v>-369.58208955223881</v>
      </c>
      <c r="AD5" s="60">
        <f t="shared" si="2"/>
        <v>152.56716417910448</v>
      </c>
      <c r="AE5" s="60">
        <f t="shared" si="2"/>
        <v>152.39800995024873</v>
      </c>
      <c r="AF5" s="60">
        <f t="shared" si="2"/>
        <v>213.75124378109453</v>
      </c>
      <c r="AG5" s="77">
        <f t="shared" si="2"/>
        <v>256.80597014925371</v>
      </c>
      <c r="AH5" s="76">
        <f t="shared" si="12"/>
        <v>0</v>
      </c>
      <c r="AI5" s="60">
        <f t="shared" si="12"/>
        <v>18.308457711442784</v>
      </c>
      <c r="AJ5" s="60">
        <f t="shared" si="12"/>
        <v>3.6815920398009894</v>
      </c>
      <c r="AK5" s="60">
        <f t="shared" si="12"/>
        <v>-469.58208955223881</v>
      </c>
      <c r="AL5" s="60">
        <f t="shared" si="3"/>
        <v>52.567164179104481</v>
      </c>
      <c r="AM5" s="60">
        <f t="shared" si="3"/>
        <v>52.398009950248735</v>
      </c>
      <c r="AN5" s="60">
        <f t="shared" si="3"/>
        <v>113.75124378109453</v>
      </c>
      <c r="AO5" s="61">
        <f t="shared" si="3"/>
        <v>156.80597014925371</v>
      </c>
      <c r="AQ5" s="95" t="s">
        <v>2</v>
      </c>
      <c r="AR5" s="165">
        <v>10050</v>
      </c>
      <c r="AS5" s="166">
        <v>11890</v>
      </c>
      <c r="AT5" s="167">
        <v>10420</v>
      </c>
      <c r="AU5" s="166">
        <v>-37143</v>
      </c>
      <c r="AV5" s="167">
        <v>15333</v>
      </c>
      <c r="AW5" s="168">
        <v>15316</v>
      </c>
      <c r="AX5" s="168">
        <v>21482</v>
      </c>
      <c r="AY5" s="168">
        <v>25809</v>
      </c>
      <c r="AZ5" s="76">
        <v>0</v>
      </c>
      <c r="BA5" s="60">
        <f t="shared" ref="BA5:BG67" si="25">AS5-AR5</f>
        <v>1840</v>
      </c>
      <c r="BB5" s="60">
        <f>AT5-AS5</f>
        <v>-1470</v>
      </c>
      <c r="BC5" s="60">
        <f t="shared" si="13"/>
        <v>-47563</v>
      </c>
      <c r="BD5" s="60">
        <f t="shared" si="13"/>
        <v>52476</v>
      </c>
      <c r="BE5" s="60">
        <f t="shared" si="4"/>
        <v>-17</v>
      </c>
      <c r="BF5" s="60">
        <f t="shared" si="4"/>
        <v>6166</v>
      </c>
      <c r="BG5" s="60">
        <f t="shared" si="4"/>
        <v>4327</v>
      </c>
      <c r="BH5" s="59">
        <f t="shared" si="14"/>
        <v>1</v>
      </c>
      <c r="BI5" s="60">
        <f t="shared" si="15"/>
        <v>1.1830845771144278</v>
      </c>
      <c r="BJ5" s="60">
        <f>AT5/AS5</f>
        <v>0.8763666947014298</v>
      </c>
      <c r="BK5" s="60">
        <f>AU5/AT5</f>
        <v>-3.5645873320537427</v>
      </c>
      <c r="BL5" s="60">
        <f>AV5/AU5</f>
        <v>-0.41280995073095872</v>
      </c>
      <c r="BM5" s="60">
        <f t="shared" si="15"/>
        <v>0.99889128024522267</v>
      </c>
      <c r="BN5" s="60">
        <f t="shared" si="5"/>
        <v>1.4025855314703577</v>
      </c>
      <c r="BO5" s="60">
        <f t="shared" si="5"/>
        <v>1.201424448375384</v>
      </c>
      <c r="BP5" s="76">
        <f t="shared" si="16"/>
        <v>100</v>
      </c>
      <c r="BQ5" s="60">
        <f t="shared" si="16"/>
        <v>118.30845771144278</v>
      </c>
      <c r="BR5" s="60">
        <f t="shared" si="6"/>
        <v>87.636669470142976</v>
      </c>
      <c r="BS5" s="60">
        <f t="shared" si="6"/>
        <v>-356.45873320537424</v>
      </c>
      <c r="BT5" s="60">
        <f t="shared" si="6"/>
        <v>-41.280995073095873</v>
      </c>
      <c r="BU5" s="60">
        <f t="shared" si="6"/>
        <v>99.889128024522265</v>
      </c>
      <c r="BV5" s="60">
        <f t="shared" si="6"/>
        <v>140.25855314703577</v>
      </c>
      <c r="BW5" s="60">
        <f t="shared" si="6"/>
        <v>120.14244483753839</v>
      </c>
      <c r="BX5" s="76">
        <f t="shared" si="17"/>
        <v>0</v>
      </c>
      <c r="BY5" s="60">
        <f t="shared" si="17"/>
        <v>18.308457711442784</v>
      </c>
      <c r="BZ5" s="60">
        <f t="shared" si="17"/>
        <v>-12.363330529857024</v>
      </c>
      <c r="CA5" s="60">
        <f t="shared" si="17"/>
        <v>-456.45873320537424</v>
      </c>
      <c r="CB5" s="60">
        <f t="shared" si="7"/>
        <v>-141.28099507309588</v>
      </c>
      <c r="CC5" s="60">
        <f t="shared" si="7"/>
        <v>-0.11087197547773542</v>
      </c>
      <c r="CD5" s="60">
        <f t="shared" si="7"/>
        <v>40.258553147035769</v>
      </c>
      <c r="CE5" s="61">
        <f t="shared" si="7"/>
        <v>20.142444837538392</v>
      </c>
      <c r="CG5" s="97" t="s">
        <v>2</v>
      </c>
      <c r="CH5" s="182">
        <f t="shared" si="18"/>
        <v>9144.625</v>
      </c>
      <c r="CI5" s="183">
        <f>Q5/7</f>
        <v>2251.2857142857142</v>
      </c>
      <c r="CJ5" s="183">
        <f t="shared" si="19"/>
        <v>1.1442344432000267</v>
      </c>
      <c r="CK5" s="183">
        <f t="shared" si="20"/>
        <v>114.42344432000266</v>
      </c>
      <c r="CL5" s="184">
        <f t="shared" si="21"/>
        <v>14.423444320002659</v>
      </c>
    </row>
    <row r="6" spans="1:90" ht="36" x14ac:dyDescent="0.2">
      <c r="A6" s="95" t="s">
        <v>3</v>
      </c>
      <c r="B6" s="170">
        <v>18296</v>
      </c>
      <c r="C6" s="62">
        <v>29067</v>
      </c>
      <c r="D6" s="55">
        <v>24486</v>
      </c>
      <c r="E6" s="62">
        <v>30696</v>
      </c>
      <c r="F6" s="55">
        <v>38069</v>
      </c>
      <c r="G6" s="96">
        <v>41376</v>
      </c>
      <c r="H6" s="96">
        <v>55675</v>
      </c>
      <c r="I6" s="96">
        <v>84874</v>
      </c>
      <c r="J6" s="76">
        <f t="shared" si="22"/>
        <v>0</v>
      </c>
      <c r="K6" s="60">
        <f>C6-$B$6</f>
        <v>10771</v>
      </c>
      <c r="L6" s="60">
        <f t="shared" ref="L6:Q6" si="26">D6-$B$6</f>
        <v>6190</v>
      </c>
      <c r="M6" s="60">
        <f t="shared" si="26"/>
        <v>12400</v>
      </c>
      <c r="N6" s="60">
        <f t="shared" si="26"/>
        <v>19773</v>
      </c>
      <c r="O6" s="60">
        <f t="shared" si="26"/>
        <v>23080</v>
      </c>
      <c r="P6" s="60">
        <f t="shared" si="26"/>
        <v>37379</v>
      </c>
      <c r="Q6" s="61">
        <f t="shared" si="26"/>
        <v>66578</v>
      </c>
      <c r="R6" s="59">
        <f>B6/$B6</f>
        <v>1</v>
      </c>
      <c r="S6" s="60">
        <f>C6/$B6</f>
        <v>1.5887079142982072</v>
      </c>
      <c r="T6" s="60">
        <f t="shared" si="9"/>
        <v>1.3383253170091822</v>
      </c>
      <c r="U6" s="60">
        <f>E6/$B6</f>
        <v>1.6777437691298644</v>
      </c>
      <c r="V6" s="60">
        <f t="shared" si="10"/>
        <v>2.080728027984259</v>
      </c>
      <c r="W6" s="60">
        <f>G6/$B6</f>
        <v>2.2614779186707477</v>
      </c>
      <c r="X6" s="60">
        <f t="shared" si="10"/>
        <v>3.0430148666375163</v>
      </c>
      <c r="Y6" s="60">
        <f t="shared" si="10"/>
        <v>4.6389374726716222</v>
      </c>
      <c r="Z6" s="76">
        <f t="shared" si="11"/>
        <v>100</v>
      </c>
      <c r="AA6" s="60">
        <f t="shared" si="2"/>
        <v>158.87079142982071</v>
      </c>
      <c r="AB6" s="60">
        <f t="shared" si="2"/>
        <v>133.83253170091822</v>
      </c>
      <c r="AC6" s="60">
        <f t="shared" si="2"/>
        <v>167.77437691298644</v>
      </c>
      <c r="AD6" s="60">
        <f t="shared" si="2"/>
        <v>208.0728027984259</v>
      </c>
      <c r="AE6" s="60">
        <f t="shared" si="2"/>
        <v>226.14779186707477</v>
      </c>
      <c r="AF6" s="60">
        <f t="shared" si="2"/>
        <v>304.30148666375163</v>
      </c>
      <c r="AG6" s="77">
        <f t="shared" si="2"/>
        <v>463.89374726716221</v>
      </c>
      <c r="AH6" s="76">
        <f t="shared" si="12"/>
        <v>0</v>
      </c>
      <c r="AI6" s="60">
        <f t="shared" si="12"/>
        <v>58.870791429820713</v>
      </c>
      <c r="AJ6" s="60">
        <f t="shared" si="12"/>
        <v>33.832531700918224</v>
      </c>
      <c r="AK6" s="60">
        <f t="shared" si="12"/>
        <v>67.77437691298644</v>
      </c>
      <c r="AL6" s="60">
        <f t="shared" si="3"/>
        <v>108.0728027984259</v>
      </c>
      <c r="AM6" s="60">
        <f t="shared" si="3"/>
        <v>126.14779186707477</v>
      </c>
      <c r="AN6" s="60">
        <f t="shared" si="3"/>
        <v>204.30148666375163</v>
      </c>
      <c r="AO6" s="61">
        <f t="shared" si="3"/>
        <v>363.89374726716221</v>
      </c>
      <c r="AQ6" s="95" t="s">
        <v>3</v>
      </c>
      <c r="AR6" s="165">
        <v>18296</v>
      </c>
      <c r="AS6" s="166">
        <v>29067</v>
      </c>
      <c r="AT6" s="167">
        <v>24486</v>
      </c>
      <c r="AU6" s="166">
        <v>30696</v>
      </c>
      <c r="AV6" s="167">
        <v>38069</v>
      </c>
      <c r="AW6" s="168">
        <v>41376</v>
      </c>
      <c r="AX6" s="168">
        <v>55675</v>
      </c>
      <c r="AY6" s="168">
        <v>84874</v>
      </c>
      <c r="AZ6" s="76">
        <v>0</v>
      </c>
      <c r="BA6" s="60">
        <f t="shared" si="25"/>
        <v>10771</v>
      </c>
      <c r="BB6" s="60">
        <f t="shared" si="13"/>
        <v>-4581</v>
      </c>
      <c r="BC6" s="60">
        <f>AU6-AT6</f>
        <v>6210</v>
      </c>
      <c r="BD6" s="60">
        <f t="shared" si="13"/>
        <v>7373</v>
      </c>
      <c r="BE6" s="60">
        <f>AW6-AV6</f>
        <v>3307</v>
      </c>
      <c r="BF6" s="60">
        <f t="shared" si="4"/>
        <v>14299</v>
      </c>
      <c r="BG6" s="60">
        <f t="shared" si="4"/>
        <v>29199</v>
      </c>
      <c r="BH6" s="59">
        <f t="shared" si="14"/>
        <v>1</v>
      </c>
      <c r="BI6" s="60">
        <f t="shared" si="15"/>
        <v>1.5887079142982072</v>
      </c>
      <c r="BJ6" s="60">
        <f>AT6/AS6</f>
        <v>0.84239859634637215</v>
      </c>
      <c r="BK6" s="60">
        <f t="shared" si="15"/>
        <v>1.2536143102180839</v>
      </c>
      <c r="BL6" s="60">
        <f t="shared" si="15"/>
        <v>1.2401941621058119</v>
      </c>
      <c r="BM6" s="60">
        <f t="shared" si="15"/>
        <v>1.0868685807349812</v>
      </c>
      <c r="BN6" s="60">
        <f t="shared" si="5"/>
        <v>1.3455868136117557</v>
      </c>
      <c r="BO6" s="60">
        <f t="shared" si="5"/>
        <v>1.5244544229905703</v>
      </c>
      <c r="BP6" s="76">
        <f t="shared" si="16"/>
        <v>100</v>
      </c>
      <c r="BQ6" s="60">
        <f t="shared" si="16"/>
        <v>158.87079142982071</v>
      </c>
      <c r="BR6" s="60">
        <f>BJ6*100</f>
        <v>84.239859634637213</v>
      </c>
      <c r="BS6" s="60">
        <f t="shared" si="6"/>
        <v>125.36143102180839</v>
      </c>
      <c r="BT6" s="60">
        <f t="shared" si="6"/>
        <v>124.01941621058118</v>
      </c>
      <c r="BU6" s="60">
        <f t="shared" si="6"/>
        <v>108.68685807349812</v>
      </c>
      <c r="BV6" s="60">
        <f t="shared" si="6"/>
        <v>134.55868136117556</v>
      </c>
      <c r="BW6" s="60">
        <f t="shared" si="6"/>
        <v>152.44544229905702</v>
      </c>
      <c r="BX6" s="76">
        <f t="shared" si="17"/>
        <v>0</v>
      </c>
      <c r="BY6" s="60">
        <f t="shared" si="17"/>
        <v>58.870791429820713</v>
      </c>
      <c r="BZ6" s="60">
        <f t="shared" si="17"/>
        <v>-15.760140365362787</v>
      </c>
      <c r="CA6" s="60">
        <f t="shared" si="17"/>
        <v>25.361431021808386</v>
      </c>
      <c r="CB6" s="60">
        <f t="shared" si="7"/>
        <v>24.019416210581184</v>
      </c>
      <c r="CC6" s="60">
        <f t="shared" si="7"/>
        <v>8.6868580734981151</v>
      </c>
      <c r="CD6" s="60">
        <f t="shared" si="7"/>
        <v>34.558681361175559</v>
      </c>
      <c r="CE6" s="61">
        <f t="shared" si="7"/>
        <v>52.445442299057021</v>
      </c>
      <c r="CG6" s="97" t="s">
        <v>3</v>
      </c>
      <c r="CH6" s="182">
        <f t="shared" si="18"/>
        <v>40317.375</v>
      </c>
      <c r="CI6" s="183">
        <f t="shared" ref="CI6:CI69" si="27">Q6/7</f>
        <v>9511.1428571428569</v>
      </c>
      <c r="CJ6" s="183">
        <f t="shared" si="19"/>
        <v>1.245095448495992</v>
      </c>
      <c r="CK6" s="183">
        <f t="shared" si="20"/>
        <v>124.50954484959919</v>
      </c>
      <c r="CL6" s="184">
        <f t="shared" si="21"/>
        <v>24.509544849599195</v>
      </c>
    </row>
    <row r="7" spans="1:90" ht="36" x14ac:dyDescent="0.2">
      <c r="A7" s="95" t="s">
        <v>4</v>
      </c>
      <c r="B7" s="170">
        <v>6451</v>
      </c>
      <c r="C7" s="62">
        <v>7707</v>
      </c>
      <c r="D7" s="55">
        <v>8317</v>
      </c>
      <c r="E7" s="62">
        <v>6612</v>
      </c>
      <c r="F7" s="55">
        <v>11810</v>
      </c>
      <c r="G7" s="96">
        <v>14364</v>
      </c>
      <c r="H7" s="96">
        <v>15381</v>
      </c>
      <c r="I7" s="96">
        <v>26702</v>
      </c>
      <c r="J7" s="76">
        <f t="shared" si="22"/>
        <v>0</v>
      </c>
      <c r="K7" s="60">
        <f>C7-$B$7</f>
        <v>1256</v>
      </c>
      <c r="L7" s="60">
        <f t="shared" ref="L7:Q7" si="28">D7-$B$7</f>
        <v>1866</v>
      </c>
      <c r="M7" s="60">
        <f>E7-$B$7</f>
        <v>161</v>
      </c>
      <c r="N7" s="60">
        <f t="shared" si="28"/>
        <v>5359</v>
      </c>
      <c r="O7" s="60">
        <f t="shared" si="28"/>
        <v>7913</v>
      </c>
      <c r="P7" s="60">
        <f t="shared" si="28"/>
        <v>8930</v>
      </c>
      <c r="Q7" s="61">
        <f t="shared" si="28"/>
        <v>20251</v>
      </c>
      <c r="R7" s="59">
        <f t="shared" si="9"/>
        <v>1</v>
      </c>
      <c r="S7" s="60">
        <f t="shared" si="9"/>
        <v>1.1946984963571539</v>
      </c>
      <c r="T7" s="60">
        <f>D7/$B7</f>
        <v>1.2892574794605487</v>
      </c>
      <c r="U7" s="60">
        <f>E7/$B7</f>
        <v>1.0249573709502402</v>
      </c>
      <c r="V7" s="60">
        <f t="shared" si="10"/>
        <v>1.8307239187722835</v>
      </c>
      <c r="W7" s="60">
        <f t="shared" si="10"/>
        <v>2.2266315299953496</v>
      </c>
      <c r="X7" s="60">
        <f t="shared" si="10"/>
        <v>2.3842815067431404</v>
      </c>
      <c r="Y7" s="60">
        <f t="shared" si="10"/>
        <v>4.1392032243063088</v>
      </c>
      <c r="Z7" s="76">
        <f t="shared" si="11"/>
        <v>100</v>
      </c>
      <c r="AA7" s="60">
        <f t="shared" si="2"/>
        <v>119.46984963571539</v>
      </c>
      <c r="AB7" s="60">
        <f t="shared" si="2"/>
        <v>128.92574794605486</v>
      </c>
      <c r="AC7" s="60">
        <f t="shared" si="2"/>
        <v>102.49573709502403</v>
      </c>
      <c r="AD7" s="60">
        <f t="shared" si="2"/>
        <v>183.07239187722834</v>
      </c>
      <c r="AE7" s="60">
        <f t="shared" si="2"/>
        <v>222.66315299953496</v>
      </c>
      <c r="AF7" s="60">
        <f t="shared" si="2"/>
        <v>238.42815067431405</v>
      </c>
      <c r="AG7" s="77">
        <f t="shared" si="2"/>
        <v>413.9203224306309</v>
      </c>
      <c r="AH7" s="76">
        <f t="shared" si="12"/>
        <v>0</v>
      </c>
      <c r="AI7" s="60">
        <f t="shared" si="12"/>
        <v>19.469849635715391</v>
      </c>
      <c r="AJ7" s="60">
        <f t="shared" si="12"/>
        <v>28.925747946054855</v>
      </c>
      <c r="AK7" s="60">
        <f t="shared" si="12"/>
        <v>2.4957370950240261</v>
      </c>
      <c r="AL7" s="60">
        <f t="shared" si="3"/>
        <v>83.072391877228341</v>
      </c>
      <c r="AM7" s="60">
        <f t="shared" si="3"/>
        <v>122.66315299953496</v>
      </c>
      <c r="AN7" s="60">
        <f t="shared" si="3"/>
        <v>138.42815067431405</v>
      </c>
      <c r="AO7" s="61">
        <f t="shared" si="3"/>
        <v>313.9203224306309</v>
      </c>
      <c r="AQ7" s="95" t="s">
        <v>4</v>
      </c>
      <c r="AR7" s="165">
        <v>6451</v>
      </c>
      <c r="AS7" s="166">
        <v>7707</v>
      </c>
      <c r="AT7" s="167">
        <v>8317</v>
      </c>
      <c r="AU7" s="166">
        <v>6612</v>
      </c>
      <c r="AV7" s="167">
        <v>11810</v>
      </c>
      <c r="AW7" s="168">
        <v>14364</v>
      </c>
      <c r="AX7" s="168">
        <v>15381</v>
      </c>
      <c r="AY7" s="168">
        <v>26702</v>
      </c>
      <c r="AZ7" s="76">
        <v>0</v>
      </c>
      <c r="BA7" s="60">
        <f t="shared" si="25"/>
        <v>1256</v>
      </c>
      <c r="BB7" s="60">
        <f t="shared" si="13"/>
        <v>610</v>
      </c>
      <c r="BC7" s="60">
        <f>AU7-AT7</f>
        <v>-1705</v>
      </c>
      <c r="BD7" s="60">
        <f>AV7-AU7</f>
        <v>5198</v>
      </c>
      <c r="BE7" s="60">
        <f t="shared" si="4"/>
        <v>2554</v>
      </c>
      <c r="BF7" s="60">
        <f t="shared" si="4"/>
        <v>1017</v>
      </c>
      <c r="BG7" s="60">
        <f t="shared" si="4"/>
        <v>11321</v>
      </c>
      <c r="BH7" s="59">
        <f t="shared" si="14"/>
        <v>1</v>
      </c>
      <c r="BI7" s="60">
        <f t="shared" si="15"/>
        <v>1.1946984963571539</v>
      </c>
      <c r="BJ7" s="60">
        <f t="shared" si="15"/>
        <v>1.0791488257428312</v>
      </c>
      <c r="BK7" s="60">
        <f>AU7/AT7</f>
        <v>0.79499819646507153</v>
      </c>
      <c r="BL7" s="60">
        <f>AV7/AU7</f>
        <v>1.7861464004839684</v>
      </c>
      <c r="BM7" s="60">
        <f>AW7/AV7</f>
        <v>1.2162574089754445</v>
      </c>
      <c r="BN7" s="60">
        <f t="shared" si="5"/>
        <v>1.0708020050125313</v>
      </c>
      <c r="BO7" s="60">
        <f t="shared" si="5"/>
        <v>1.7360379689226968</v>
      </c>
      <c r="BP7" s="76">
        <f t="shared" si="16"/>
        <v>100</v>
      </c>
      <c r="BQ7" s="60">
        <f t="shared" si="16"/>
        <v>119.46984963571539</v>
      </c>
      <c r="BR7" s="60">
        <f t="shared" si="6"/>
        <v>107.91488257428313</v>
      </c>
      <c r="BS7" s="60">
        <f t="shared" si="6"/>
        <v>79.499819646507149</v>
      </c>
      <c r="BT7" s="60">
        <f t="shared" si="6"/>
        <v>178.61464004839684</v>
      </c>
      <c r="BU7" s="60">
        <f t="shared" si="6"/>
        <v>121.62574089754446</v>
      </c>
      <c r="BV7" s="60">
        <f t="shared" si="6"/>
        <v>107.08020050125313</v>
      </c>
      <c r="BW7" s="60">
        <f t="shared" si="6"/>
        <v>173.60379689226968</v>
      </c>
      <c r="BX7" s="76">
        <f t="shared" si="17"/>
        <v>0</v>
      </c>
      <c r="BY7" s="60">
        <f t="shared" si="17"/>
        <v>19.469849635715391</v>
      </c>
      <c r="BZ7" s="60">
        <f t="shared" si="17"/>
        <v>7.9148825742831264</v>
      </c>
      <c r="CA7" s="60">
        <f t="shared" si="17"/>
        <v>-20.500180353492851</v>
      </c>
      <c r="CB7" s="60">
        <f t="shared" si="7"/>
        <v>78.614640048396836</v>
      </c>
      <c r="CC7" s="60">
        <f t="shared" si="7"/>
        <v>21.62574089754446</v>
      </c>
      <c r="CD7" s="60">
        <f t="shared" si="7"/>
        <v>7.0802005012531311</v>
      </c>
      <c r="CE7" s="61">
        <f t="shared" si="7"/>
        <v>73.603796892269685</v>
      </c>
      <c r="CG7" s="97" t="s">
        <v>4</v>
      </c>
      <c r="CH7" s="182">
        <f t="shared" si="18"/>
        <v>12168</v>
      </c>
      <c r="CI7" s="183">
        <f t="shared" si="27"/>
        <v>2893</v>
      </c>
      <c r="CJ7" s="183">
        <f t="shared" si="19"/>
        <v>1.2249855456874461</v>
      </c>
      <c r="CK7" s="183">
        <f t="shared" si="20"/>
        <v>122.49855456874461</v>
      </c>
      <c r="CL7" s="184">
        <f t="shared" si="21"/>
        <v>22.498554568744609</v>
      </c>
    </row>
    <row r="8" spans="1:90" ht="24" x14ac:dyDescent="0.2">
      <c r="A8" s="95" t="s">
        <v>5</v>
      </c>
      <c r="B8" s="170">
        <v>5574</v>
      </c>
      <c r="C8" s="62">
        <v>7937</v>
      </c>
      <c r="D8" s="55">
        <v>4685</v>
      </c>
      <c r="E8" s="62">
        <v>17781</v>
      </c>
      <c r="F8" s="55">
        <v>15563</v>
      </c>
      <c r="G8" s="96">
        <v>15720</v>
      </c>
      <c r="H8" s="96">
        <v>21460</v>
      </c>
      <c r="I8" s="96">
        <v>24391</v>
      </c>
      <c r="J8" s="76">
        <f t="shared" si="22"/>
        <v>0</v>
      </c>
      <c r="K8" s="60">
        <f t="shared" ref="K8:Q23" si="29">C8-$B8</f>
        <v>2363</v>
      </c>
      <c r="L8" s="60">
        <f t="shared" si="29"/>
        <v>-889</v>
      </c>
      <c r="M8" s="60">
        <f t="shared" si="29"/>
        <v>12207</v>
      </c>
      <c r="N8" s="60">
        <f t="shared" si="29"/>
        <v>9989</v>
      </c>
      <c r="O8" s="60">
        <f>G8-$B8</f>
        <v>10146</v>
      </c>
      <c r="P8" s="60">
        <f t="shared" si="29"/>
        <v>15886</v>
      </c>
      <c r="Q8" s="61">
        <f t="shared" si="29"/>
        <v>18817</v>
      </c>
      <c r="R8" s="59">
        <f t="shared" si="9"/>
        <v>1</v>
      </c>
      <c r="S8" s="60">
        <f t="shared" si="9"/>
        <v>1.4239325439540724</v>
      </c>
      <c r="T8" s="60">
        <f t="shared" si="9"/>
        <v>0.84050950843200578</v>
      </c>
      <c r="U8" s="60">
        <f t="shared" si="10"/>
        <v>3.189989235737352</v>
      </c>
      <c r="V8" s="60">
        <f>F8/$B8</f>
        <v>2.792070326515967</v>
      </c>
      <c r="W8" s="60">
        <f t="shared" si="10"/>
        <v>2.8202368137782563</v>
      </c>
      <c r="X8" s="60">
        <f t="shared" si="10"/>
        <v>3.8500179404377466</v>
      </c>
      <c r="Y8" s="60">
        <f t="shared" si="10"/>
        <v>4.3758521707929674</v>
      </c>
      <c r="Z8" s="76">
        <f t="shared" si="11"/>
        <v>100</v>
      </c>
      <c r="AA8" s="60">
        <f t="shared" si="2"/>
        <v>142.39325439540724</v>
      </c>
      <c r="AB8" s="60">
        <f t="shared" si="2"/>
        <v>84.050950843200582</v>
      </c>
      <c r="AC8" s="60">
        <f t="shared" si="2"/>
        <v>318.99892357373523</v>
      </c>
      <c r="AD8" s="60">
        <f t="shared" si="2"/>
        <v>279.20703265159671</v>
      </c>
      <c r="AE8" s="60">
        <f t="shared" si="2"/>
        <v>282.02368137782565</v>
      </c>
      <c r="AF8" s="60">
        <f t="shared" si="2"/>
        <v>385.00179404377468</v>
      </c>
      <c r="AG8" s="77">
        <f t="shared" si="2"/>
        <v>437.58521707929674</v>
      </c>
      <c r="AH8" s="76">
        <f t="shared" si="12"/>
        <v>0</v>
      </c>
      <c r="AI8" s="60">
        <f t="shared" si="12"/>
        <v>42.39325439540724</v>
      </c>
      <c r="AJ8" s="60">
        <f t="shared" si="12"/>
        <v>-15.949049156799418</v>
      </c>
      <c r="AK8" s="60">
        <f t="shared" si="12"/>
        <v>218.99892357373523</v>
      </c>
      <c r="AL8" s="60">
        <f t="shared" si="3"/>
        <v>179.20703265159671</v>
      </c>
      <c r="AM8" s="60">
        <f t="shared" si="3"/>
        <v>182.02368137782565</v>
      </c>
      <c r="AN8" s="60">
        <f t="shared" si="3"/>
        <v>285.00179404377468</v>
      </c>
      <c r="AO8" s="61">
        <f t="shared" si="3"/>
        <v>337.58521707929674</v>
      </c>
      <c r="AQ8" s="95" t="s">
        <v>5</v>
      </c>
      <c r="AR8" s="165">
        <v>5574</v>
      </c>
      <c r="AS8" s="166">
        <v>7937</v>
      </c>
      <c r="AT8" s="167">
        <v>4685</v>
      </c>
      <c r="AU8" s="166">
        <v>17781</v>
      </c>
      <c r="AV8" s="167">
        <v>15563</v>
      </c>
      <c r="AW8" s="168">
        <v>15720</v>
      </c>
      <c r="AX8" s="168">
        <v>21460</v>
      </c>
      <c r="AY8" s="168">
        <v>24391</v>
      </c>
      <c r="AZ8" s="76">
        <v>0</v>
      </c>
      <c r="BA8" s="60">
        <f t="shared" si="25"/>
        <v>2363</v>
      </c>
      <c r="BB8" s="60">
        <f t="shared" si="13"/>
        <v>-3252</v>
      </c>
      <c r="BC8" s="60">
        <f t="shared" si="13"/>
        <v>13096</v>
      </c>
      <c r="BD8" s="60">
        <f t="shared" si="13"/>
        <v>-2218</v>
      </c>
      <c r="BE8" s="60">
        <f t="shared" si="4"/>
        <v>157</v>
      </c>
      <c r="BF8" s="60">
        <f t="shared" si="4"/>
        <v>5740</v>
      </c>
      <c r="BG8" s="60">
        <f t="shared" si="4"/>
        <v>2931</v>
      </c>
      <c r="BH8" s="59">
        <f t="shared" si="14"/>
        <v>1</v>
      </c>
      <c r="BI8" s="60">
        <f t="shared" si="15"/>
        <v>1.4239325439540724</v>
      </c>
      <c r="BJ8" s="60">
        <f t="shared" si="15"/>
        <v>0.59027340304901099</v>
      </c>
      <c r="BK8" s="60">
        <f t="shared" si="15"/>
        <v>3.7953041622198507</v>
      </c>
      <c r="BL8" s="60">
        <f t="shared" si="15"/>
        <v>0.87526010910522467</v>
      </c>
      <c r="BM8" s="60">
        <f t="shared" si="15"/>
        <v>1.0100880293002634</v>
      </c>
      <c r="BN8" s="60">
        <f t="shared" si="5"/>
        <v>1.3651399491094147</v>
      </c>
      <c r="BO8" s="60">
        <f t="shared" si="5"/>
        <v>1.1365796831314072</v>
      </c>
      <c r="BP8" s="76">
        <f t="shared" si="16"/>
        <v>100</v>
      </c>
      <c r="BQ8" s="60">
        <f t="shared" si="16"/>
        <v>142.39325439540724</v>
      </c>
      <c r="BR8" s="60">
        <f t="shared" si="6"/>
        <v>59.027340304901102</v>
      </c>
      <c r="BS8" s="60">
        <f t="shared" si="6"/>
        <v>379.53041622198509</v>
      </c>
      <c r="BT8" s="60">
        <f t="shared" si="6"/>
        <v>87.526010910522473</v>
      </c>
      <c r="BU8" s="60">
        <f t="shared" si="6"/>
        <v>101.00880293002635</v>
      </c>
      <c r="BV8" s="60">
        <f t="shared" si="6"/>
        <v>136.51399491094148</v>
      </c>
      <c r="BW8" s="60">
        <f t="shared" si="6"/>
        <v>113.65796831314073</v>
      </c>
      <c r="BX8" s="76">
        <f t="shared" si="17"/>
        <v>0</v>
      </c>
      <c r="BY8" s="60">
        <f t="shared" si="17"/>
        <v>42.39325439540724</v>
      </c>
      <c r="BZ8" s="60">
        <f t="shared" si="17"/>
        <v>-40.972659695098898</v>
      </c>
      <c r="CA8" s="60">
        <f t="shared" si="17"/>
        <v>279.53041622198509</v>
      </c>
      <c r="CB8" s="60">
        <f t="shared" si="7"/>
        <v>-12.473989089477527</v>
      </c>
      <c r="CC8" s="60">
        <f t="shared" si="7"/>
        <v>1.0088029300263486</v>
      </c>
      <c r="CD8" s="60">
        <f t="shared" si="7"/>
        <v>36.513994910941477</v>
      </c>
      <c r="CE8" s="61">
        <f t="shared" si="7"/>
        <v>13.657968313140728</v>
      </c>
      <c r="CG8" s="97" t="s">
        <v>5</v>
      </c>
      <c r="CH8" s="182">
        <f t="shared" si="18"/>
        <v>14138.875</v>
      </c>
      <c r="CI8" s="183">
        <f t="shared" si="27"/>
        <v>2688.1428571428573</v>
      </c>
      <c r="CJ8" s="183">
        <f t="shared" si="19"/>
        <v>1.2347538170886607</v>
      </c>
      <c r="CK8" s="183">
        <f t="shared" si="20"/>
        <v>123.47538170886607</v>
      </c>
      <c r="CL8" s="184">
        <f t="shared" si="21"/>
        <v>23.475381708866067</v>
      </c>
    </row>
    <row r="9" spans="1:90" ht="36" x14ac:dyDescent="0.2">
      <c r="A9" s="95" t="s">
        <v>6</v>
      </c>
      <c r="B9" s="170">
        <v>5388</v>
      </c>
      <c r="C9" s="62">
        <v>5454</v>
      </c>
      <c r="D9" s="55">
        <v>1789</v>
      </c>
      <c r="E9" s="62">
        <v>3742</v>
      </c>
      <c r="F9" s="55">
        <v>6375</v>
      </c>
      <c r="G9" s="96">
        <v>6007</v>
      </c>
      <c r="H9" s="96">
        <v>9398</v>
      </c>
      <c r="I9" s="96">
        <v>13794</v>
      </c>
      <c r="J9" s="76">
        <f t="shared" si="22"/>
        <v>0</v>
      </c>
      <c r="K9" s="60">
        <f t="shared" si="29"/>
        <v>66</v>
      </c>
      <c r="L9" s="60">
        <f t="shared" si="29"/>
        <v>-3599</v>
      </c>
      <c r="M9" s="60">
        <f t="shared" si="29"/>
        <v>-1646</v>
      </c>
      <c r="N9" s="60">
        <f t="shared" si="29"/>
        <v>987</v>
      </c>
      <c r="O9" s="60">
        <f t="shared" si="29"/>
        <v>619</v>
      </c>
      <c r="P9" s="60">
        <f t="shared" si="29"/>
        <v>4010</v>
      </c>
      <c r="Q9" s="61">
        <f t="shared" si="29"/>
        <v>8406</v>
      </c>
      <c r="R9" s="59">
        <f t="shared" si="9"/>
        <v>1</v>
      </c>
      <c r="S9" s="60">
        <f t="shared" si="9"/>
        <v>1.012249443207127</v>
      </c>
      <c r="T9" s="60">
        <f t="shared" si="9"/>
        <v>0.3320341499628805</v>
      </c>
      <c r="U9" s="60">
        <f t="shared" si="10"/>
        <v>0.69450631031922794</v>
      </c>
      <c r="V9" s="60">
        <f t="shared" si="10"/>
        <v>1.1831848552338531</v>
      </c>
      <c r="W9" s="60">
        <f t="shared" si="10"/>
        <v>1.1148849294729029</v>
      </c>
      <c r="X9" s="60">
        <f t="shared" si="10"/>
        <v>1.7442464736451373</v>
      </c>
      <c r="Y9" s="60">
        <f t="shared" si="10"/>
        <v>2.5601336302895321</v>
      </c>
      <c r="Z9" s="76">
        <f t="shared" si="11"/>
        <v>100</v>
      </c>
      <c r="AA9" s="60">
        <f t="shared" si="2"/>
        <v>101.22494432071269</v>
      </c>
      <c r="AB9" s="60">
        <f t="shared" si="2"/>
        <v>33.203414996288046</v>
      </c>
      <c r="AC9" s="60">
        <f t="shared" si="2"/>
        <v>69.450631031922796</v>
      </c>
      <c r="AD9" s="60">
        <f t="shared" si="2"/>
        <v>118.31848552338531</v>
      </c>
      <c r="AE9" s="60">
        <f t="shared" si="2"/>
        <v>111.48849294729028</v>
      </c>
      <c r="AF9" s="60">
        <f t="shared" si="2"/>
        <v>174.42464736451373</v>
      </c>
      <c r="AG9" s="77">
        <f t="shared" si="2"/>
        <v>256.01336302895322</v>
      </c>
      <c r="AH9" s="76">
        <f t="shared" si="12"/>
        <v>0</v>
      </c>
      <c r="AI9" s="60">
        <f t="shared" si="12"/>
        <v>1.2249443207126944</v>
      </c>
      <c r="AJ9" s="60">
        <f t="shared" si="12"/>
        <v>-66.796585003711954</v>
      </c>
      <c r="AK9" s="60">
        <f t="shared" si="12"/>
        <v>-30.549368968077204</v>
      </c>
      <c r="AL9" s="60">
        <f t="shared" si="3"/>
        <v>18.318485523385306</v>
      </c>
      <c r="AM9" s="60">
        <f t="shared" si="3"/>
        <v>11.488492947290283</v>
      </c>
      <c r="AN9" s="60">
        <f t="shared" si="3"/>
        <v>74.424647364513731</v>
      </c>
      <c r="AO9" s="61">
        <f t="shared" si="3"/>
        <v>156.01336302895322</v>
      </c>
      <c r="AQ9" s="95" t="s">
        <v>6</v>
      </c>
      <c r="AR9" s="165">
        <v>5388</v>
      </c>
      <c r="AS9" s="166">
        <v>5454</v>
      </c>
      <c r="AT9" s="167">
        <v>1789</v>
      </c>
      <c r="AU9" s="166">
        <v>3742</v>
      </c>
      <c r="AV9" s="167">
        <v>6375</v>
      </c>
      <c r="AW9" s="168">
        <v>6007</v>
      </c>
      <c r="AX9" s="168">
        <v>9398</v>
      </c>
      <c r="AY9" s="168">
        <v>13794</v>
      </c>
      <c r="AZ9" s="76">
        <v>0</v>
      </c>
      <c r="BA9" s="60">
        <f t="shared" si="25"/>
        <v>66</v>
      </c>
      <c r="BB9" s="60">
        <f t="shared" si="13"/>
        <v>-3665</v>
      </c>
      <c r="BC9" s="60">
        <f t="shared" si="13"/>
        <v>1953</v>
      </c>
      <c r="BD9" s="60">
        <f t="shared" si="13"/>
        <v>2633</v>
      </c>
      <c r="BE9" s="60">
        <f t="shared" si="4"/>
        <v>-368</v>
      </c>
      <c r="BF9" s="60">
        <f t="shared" si="4"/>
        <v>3391</v>
      </c>
      <c r="BG9" s="60">
        <f t="shared" si="4"/>
        <v>4396</v>
      </c>
      <c r="BH9" s="59">
        <f t="shared" si="14"/>
        <v>1</v>
      </c>
      <c r="BI9" s="60">
        <f t="shared" si="15"/>
        <v>1.012249443207127</v>
      </c>
      <c r="BJ9" s="60">
        <f t="shared" si="15"/>
        <v>0.32801613494682802</v>
      </c>
      <c r="BK9" s="60">
        <f t="shared" si="15"/>
        <v>2.0916713247624372</v>
      </c>
      <c r="BL9" s="60">
        <f t="shared" si="15"/>
        <v>1.7036344200962052</v>
      </c>
      <c r="BM9" s="60">
        <f t="shared" si="15"/>
        <v>0.94227450980392158</v>
      </c>
      <c r="BN9" s="60">
        <f t="shared" si="5"/>
        <v>1.5645080739137673</v>
      </c>
      <c r="BO9" s="60">
        <f t="shared" si="5"/>
        <v>1.4677590976803576</v>
      </c>
      <c r="BP9" s="76">
        <f t="shared" si="16"/>
        <v>100</v>
      </c>
      <c r="BQ9" s="60">
        <f t="shared" si="16"/>
        <v>101.22494432071269</v>
      </c>
      <c r="BR9" s="60">
        <f t="shared" si="6"/>
        <v>32.801613494682805</v>
      </c>
      <c r="BS9" s="60">
        <f t="shared" si="6"/>
        <v>209.16713247624372</v>
      </c>
      <c r="BT9" s="60">
        <f t="shared" si="6"/>
        <v>170.36344200962051</v>
      </c>
      <c r="BU9" s="60">
        <f t="shared" si="6"/>
        <v>94.227450980392163</v>
      </c>
      <c r="BV9" s="60">
        <f t="shared" si="6"/>
        <v>156.45080739137674</v>
      </c>
      <c r="BW9" s="60">
        <f t="shared" si="6"/>
        <v>146.77590976803577</v>
      </c>
      <c r="BX9" s="76">
        <f t="shared" si="17"/>
        <v>0</v>
      </c>
      <c r="BY9" s="60">
        <f t="shared" si="17"/>
        <v>1.2249443207126944</v>
      </c>
      <c r="BZ9" s="60">
        <f t="shared" si="17"/>
        <v>-67.198386505317188</v>
      </c>
      <c r="CA9" s="60">
        <f t="shared" si="17"/>
        <v>109.16713247624372</v>
      </c>
      <c r="CB9" s="60">
        <f t="shared" si="7"/>
        <v>70.363442009620513</v>
      </c>
      <c r="CC9" s="60">
        <f t="shared" si="7"/>
        <v>-5.7725490196078368</v>
      </c>
      <c r="CD9" s="60">
        <f t="shared" si="7"/>
        <v>56.450807391376742</v>
      </c>
      <c r="CE9" s="61">
        <f t="shared" si="7"/>
        <v>46.775909768035774</v>
      </c>
      <c r="CG9" s="97" t="s">
        <v>6</v>
      </c>
      <c r="CH9" s="182">
        <f t="shared" si="18"/>
        <v>6493.375</v>
      </c>
      <c r="CI9" s="183">
        <f t="shared" si="27"/>
        <v>1200.8571428571429</v>
      </c>
      <c r="CJ9" s="183">
        <f t="shared" si="19"/>
        <v>1.1437292645245984</v>
      </c>
      <c r="CK9" s="183">
        <f t="shared" si="20"/>
        <v>114.37292645245985</v>
      </c>
      <c r="CL9" s="184">
        <f t="shared" si="21"/>
        <v>14.372926452459851</v>
      </c>
    </row>
    <row r="10" spans="1:90" ht="24" x14ac:dyDescent="0.2">
      <c r="A10" s="95" t="s">
        <v>7</v>
      </c>
      <c r="B10" s="170">
        <v>5530</v>
      </c>
      <c r="C10" s="62">
        <v>7319</v>
      </c>
      <c r="D10" s="55">
        <v>7507</v>
      </c>
      <c r="E10" s="62">
        <v>8023</v>
      </c>
      <c r="F10" s="55">
        <v>9059</v>
      </c>
      <c r="G10" s="96">
        <v>14087</v>
      </c>
      <c r="H10" s="96">
        <v>20099</v>
      </c>
      <c r="I10" s="96">
        <v>23125</v>
      </c>
      <c r="J10" s="76">
        <f t="shared" si="22"/>
        <v>0</v>
      </c>
      <c r="K10" s="60">
        <f t="shared" si="29"/>
        <v>1789</v>
      </c>
      <c r="L10" s="60">
        <f t="shared" si="29"/>
        <v>1977</v>
      </c>
      <c r="M10" s="60">
        <f t="shared" si="29"/>
        <v>2493</v>
      </c>
      <c r="N10" s="60">
        <f t="shared" si="29"/>
        <v>3529</v>
      </c>
      <c r="O10" s="60">
        <f t="shared" si="29"/>
        <v>8557</v>
      </c>
      <c r="P10" s="60">
        <f t="shared" si="29"/>
        <v>14569</v>
      </c>
      <c r="Q10" s="61">
        <f t="shared" si="29"/>
        <v>17595</v>
      </c>
      <c r="R10" s="59">
        <f t="shared" si="9"/>
        <v>1</v>
      </c>
      <c r="S10" s="60">
        <f t="shared" si="9"/>
        <v>1.323508137432188</v>
      </c>
      <c r="T10" s="60">
        <f t="shared" si="9"/>
        <v>1.35750452079566</v>
      </c>
      <c r="U10" s="60">
        <f t="shared" si="10"/>
        <v>1.4508137432188064</v>
      </c>
      <c r="V10" s="60">
        <f t="shared" si="10"/>
        <v>1.6381555153707053</v>
      </c>
      <c r="W10" s="60">
        <f t="shared" si="10"/>
        <v>2.5473779385171791</v>
      </c>
      <c r="X10" s="60">
        <f t="shared" si="10"/>
        <v>3.6345388788426765</v>
      </c>
      <c r="Y10" s="60">
        <f t="shared" si="10"/>
        <v>4.1817359855334537</v>
      </c>
      <c r="Z10" s="76">
        <f t="shared" si="11"/>
        <v>100</v>
      </c>
      <c r="AA10" s="60">
        <f t="shared" si="2"/>
        <v>132.35081374321879</v>
      </c>
      <c r="AB10" s="60">
        <f t="shared" si="2"/>
        <v>135.750452079566</v>
      </c>
      <c r="AC10" s="60">
        <f t="shared" si="2"/>
        <v>145.08137432188065</v>
      </c>
      <c r="AD10" s="60">
        <f t="shared" si="2"/>
        <v>163.81555153707052</v>
      </c>
      <c r="AE10" s="60">
        <f t="shared" si="2"/>
        <v>254.7377938517179</v>
      </c>
      <c r="AF10" s="60">
        <f t="shared" si="2"/>
        <v>363.45388788426766</v>
      </c>
      <c r="AG10" s="77">
        <f t="shared" si="2"/>
        <v>418.17359855334536</v>
      </c>
      <c r="AH10" s="76">
        <f t="shared" si="12"/>
        <v>0</v>
      </c>
      <c r="AI10" s="60">
        <f t="shared" si="12"/>
        <v>32.350813743218794</v>
      </c>
      <c r="AJ10" s="60">
        <f t="shared" si="12"/>
        <v>35.750452079566003</v>
      </c>
      <c r="AK10" s="60">
        <f t="shared" si="12"/>
        <v>45.081374321880645</v>
      </c>
      <c r="AL10" s="60">
        <f t="shared" si="3"/>
        <v>63.815551537070519</v>
      </c>
      <c r="AM10" s="60">
        <f t="shared" si="3"/>
        <v>154.7377938517179</v>
      </c>
      <c r="AN10" s="60">
        <f t="shared" si="3"/>
        <v>263.45388788426766</v>
      </c>
      <c r="AO10" s="61">
        <f t="shared" si="3"/>
        <v>318.17359855334536</v>
      </c>
      <c r="AQ10" s="95" t="s">
        <v>7</v>
      </c>
      <c r="AR10" s="165">
        <v>5530</v>
      </c>
      <c r="AS10" s="166">
        <v>7319</v>
      </c>
      <c r="AT10" s="167">
        <v>7507</v>
      </c>
      <c r="AU10" s="166">
        <v>8023</v>
      </c>
      <c r="AV10" s="167">
        <v>9059</v>
      </c>
      <c r="AW10" s="168">
        <v>14087</v>
      </c>
      <c r="AX10" s="168">
        <v>20099</v>
      </c>
      <c r="AY10" s="168">
        <v>23125</v>
      </c>
      <c r="AZ10" s="76">
        <v>0</v>
      </c>
      <c r="BA10" s="60">
        <f t="shared" si="25"/>
        <v>1789</v>
      </c>
      <c r="BB10" s="60">
        <f t="shared" si="13"/>
        <v>188</v>
      </c>
      <c r="BC10" s="60">
        <f t="shared" si="13"/>
        <v>516</v>
      </c>
      <c r="BD10" s="60">
        <f t="shared" si="13"/>
        <v>1036</v>
      </c>
      <c r="BE10" s="60">
        <f t="shared" si="4"/>
        <v>5028</v>
      </c>
      <c r="BF10" s="60">
        <f t="shared" si="4"/>
        <v>6012</v>
      </c>
      <c r="BG10" s="60">
        <f t="shared" si="4"/>
        <v>3026</v>
      </c>
      <c r="BH10" s="59">
        <f t="shared" si="14"/>
        <v>1</v>
      </c>
      <c r="BI10" s="60">
        <f t="shared" si="15"/>
        <v>1.323508137432188</v>
      </c>
      <c r="BJ10" s="60">
        <f t="shared" si="15"/>
        <v>1.0256865692034431</v>
      </c>
      <c r="BK10" s="60">
        <f>AU10/AT10</f>
        <v>1.0687358465432264</v>
      </c>
      <c r="BL10" s="60">
        <f t="shared" si="15"/>
        <v>1.1291287548298641</v>
      </c>
      <c r="BM10" s="60">
        <f t="shared" si="15"/>
        <v>1.5550281488022961</v>
      </c>
      <c r="BN10" s="60">
        <f t="shared" si="5"/>
        <v>1.4267764605664797</v>
      </c>
      <c r="BO10" s="60">
        <f t="shared" si="5"/>
        <v>1.1505547539678591</v>
      </c>
      <c r="BP10" s="76">
        <f t="shared" si="16"/>
        <v>100</v>
      </c>
      <c r="BQ10" s="60">
        <f t="shared" si="16"/>
        <v>132.35081374321879</v>
      </c>
      <c r="BR10" s="60">
        <f t="shared" si="6"/>
        <v>102.56865692034431</v>
      </c>
      <c r="BS10" s="60">
        <f t="shared" si="6"/>
        <v>106.87358465432264</v>
      </c>
      <c r="BT10" s="60">
        <f t="shared" si="6"/>
        <v>112.91287548298641</v>
      </c>
      <c r="BU10" s="60">
        <f t="shared" si="6"/>
        <v>155.50281488022961</v>
      </c>
      <c r="BV10" s="60">
        <f t="shared" si="6"/>
        <v>142.67764605664797</v>
      </c>
      <c r="BW10" s="60">
        <f t="shared" si="6"/>
        <v>115.05547539678591</v>
      </c>
      <c r="BX10" s="76">
        <f t="shared" si="17"/>
        <v>0</v>
      </c>
      <c r="BY10" s="60">
        <f t="shared" si="17"/>
        <v>32.350813743218794</v>
      </c>
      <c r="BZ10" s="60">
        <f t="shared" si="17"/>
        <v>2.5686569203443099</v>
      </c>
      <c r="CA10" s="60">
        <f t="shared" si="17"/>
        <v>6.8735846543226415</v>
      </c>
      <c r="CB10" s="60">
        <f t="shared" si="7"/>
        <v>12.912875482986408</v>
      </c>
      <c r="CC10" s="60">
        <f t="shared" si="7"/>
        <v>55.502814880229607</v>
      </c>
      <c r="CD10" s="60">
        <f t="shared" si="7"/>
        <v>42.677646056647973</v>
      </c>
      <c r="CE10" s="61">
        <f t="shared" si="7"/>
        <v>15.055475396785909</v>
      </c>
      <c r="CG10" s="97" t="s">
        <v>7</v>
      </c>
      <c r="CH10" s="182">
        <f t="shared" si="18"/>
        <v>11843.625</v>
      </c>
      <c r="CI10" s="183">
        <f t="shared" si="27"/>
        <v>2513.5714285714284</v>
      </c>
      <c r="CJ10" s="183">
        <f t="shared" si="19"/>
        <v>1.2267758839881502</v>
      </c>
      <c r="CK10" s="183">
        <f t="shared" si="20"/>
        <v>122.67758839881502</v>
      </c>
      <c r="CL10" s="184">
        <f t="shared" si="21"/>
        <v>22.677588398815018</v>
      </c>
    </row>
    <row r="11" spans="1:90" ht="24" x14ac:dyDescent="0.2">
      <c r="A11" s="95" t="s">
        <v>8</v>
      </c>
      <c r="B11" s="170">
        <v>5837</v>
      </c>
      <c r="C11" s="62">
        <v>8568</v>
      </c>
      <c r="D11" s="55">
        <v>11084</v>
      </c>
      <c r="E11" s="62">
        <v>14955</v>
      </c>
      <c r="F11" s="55">
        <v>10400</v>
      </c>
      <c r="G11" s="96">
        <v>13712</v>
      </c>
      <c r="H11" s="96">
        <v>17357</v>
      </c>
      <c r="I11" s="96">
        <v>20257</v>
      </c>
      <c r="J11" s="76">
        <f t="shared" si="22"/>
        <v>0</v>
      </c>
      <c r="K11" s="60">
        <f t="shared" si="29"/>
        <v>2731</v>
      </c>
      <c r="L11" s="60">
        <f>D11-$B11</f>
        <v>5247</v>
      </c>
      <c r="M11" s="60">
        <f t="shared" si="29"/>
        <v>9118</v>
      </c>
      <c r="N11" s="60">
        <f t="shared" si="29"/>
        <v>4563</v>
      </c>
      <c r="O11" s="60">
        <f t="shared" si="29"/>
        <v>7875</v>
      </c>
      <c r="P11" s="60">
        <f t="shared" si="29"/>
        <v>11520</v>
      </c>
      <c r="Q11" s="61">
        <f t="shared" si="29"/>
        <v>14420</v>
      </c>
      <c r="R11" s="59">
        <f t="shared" si="9"/>
        <v>1</v>
      </c>
      <c r="S11" s="60">
        <f t="shared" si="9"/>
        <v>1.4678773342470448</v>
      </c>
      <c r="T11" s="60">
        <f t="shared" si="9"/>
        <v>1.8989206784307007</v>
      </c>
      <c r="U11" s="60">
        <f t="shared" si="10"/>
        <v>2.5621038204557136</v>
      </c>
      <c r="V11" s="60">
        <f t="shared" si="10"/>
        <v>1.7817371937639199</v>
      </c>
      <c r="W11" s="60">
        <f t="shared" si="10"/>
        <v>2.3491519616241221</v>
      </c>
      <c r="X11" s="60">
        <f t="shared" si="10"/>
        <v>2.9736165838615727</v>
      </c>
      <c r="Y11" s="60">
        <f t="shared" si="10"/>
        <v>3.4704471475072811</v>
      </c>
      <c r="Z11" s="76">
        <f t="shared" si="11"/>
        <v>100</v>
      </c>
      <c r="AA11" s="60">
        <f t="shared" si="2"/>
        <v>146.78773342470447</v>
      </c>
      <c r="AB11" s="60">
        <f t="shared" si="2"/>
        <v>189.89206784307007</v>
      </c>
      <c r="AC11" s="60">
        <f t="shared" si="2"/>
        <v>256.21038204557135</v>
      </c>
      <c r="AD11" s="60">
        <f t="shared" si="2"/>
        <v>178.173719376392</v>
      </c>
      <c r="AE11" s="60">
        <f t="shared" si="2"/>
        <v>234.9151961624122</v>
      </c>
      <c r="AF11" s="60">
        <f t="shared" si="2"/>
        <v>297.36165838615727</v>
      </c>
      <c r="AG11" s="77">
        <f t="shared" si="2"/>
        <v>347.04471475072813</v>
      </c>
      <c r="AH11" s="76">
        <f t="shared" si="12"/>
        <v>0</v>
      </c>
      <c r="AI11" s="60">
        <f t="shared" si="12"/>
        <v>46.78773342470447</v>
      </c>
      <c r="AJ11" s="60">
        <f t="shared" si="12"/>
        <v>89.892067843070066</v>
      </c>
      <c r="AK11" s="60">
        <f t="shared" si="12"/>
        <v>156.21038204557135</v>
      </c>
      <c r="AL11" s="60">
        <f t="shared" si="3"/>
        <v>78.173719376392</v>
      </c>
      <c r="AM11" s="60">
        <f t="shared" si="3"/>
        <v>134.9151961624122</v>
      </c>
      <c r="AN11" s="60">
        <f t="shared" si="3"/>
        <v>197.36165838615727</v>
      </c>
      <c r="AO11" s="61">
        <f t="shared" si="3"/>
        <v>247.04471475072813</v>
      </c>
      <c r="AQ11" s="95" t="s">
        <v>8</v>
      </c>
      <c r="AR11" s="165">
        <v>5837</v>
      </c>
      <c r="AS11" s="166">
        <v>8568</v>
      </c>
      <c r="AT11" s="167">
        <v>11084</v>
      </c>
      <c r="AU11" s="166">
        <v>14955</v>
      </c>
      <c r="AV11" s="167">
        <v>10400</v>
      </c>
      <c r="AW11" s="168">
        <v>13712</v>
      </c>
      <c r="AX11" s="168">
        <v>17357</v>
      </c>
      <c r="AY11" s="168">
        <v>20257</v>
      </c>
      <c r="AZ11" s="76">
        <v>0</v>
      </c>
      <c r="BA11" s="60">
        <f t="shared" si="25"/>
        <v>2731</v>
      </c>
      <c r="BB11" s="60">
        <f t="shared" si="13"/>
        <v>2516</v>
      </c>
      <c r="BC11" s="60">
        <f t="shared" si="13"/>
        <v>3871</v>
      </c>
      <c r="BD11" s="60">
        <f t="shared" si="13"/>
        <v>-4555</v>
      </c>
      <c r="BE11" s="60">
        <f t="shared" si="4"/>
        <v>3312</v>
      </c>
      <c r="BF11" s="60">
        <f t="shared" si="4"/>
        <v>3645</v>
      </c>
      <c r="BG11" s="60">
        <f t="shared" si="4"/>
        <v>2900</v>
      </c>
      <c r="BH11" s="59">
        <f t="shared" si="14"/>
        <v>1</v>
      </c>
      <c r="BI11" s="60">
        <f t="shared" si="15"/>
        <v>1.4678773342470448</v>
      </c>
      <c r="BJ11" s="60">
        <f t="shared" si="15"/>
        <v>1.2936507936507937</v>
      </c>
      <c r="BK11" s="60">
        <f t="shared" si="15"/>
        <v>1.3492421508480692</v>
      </c>
      <c r="BL11" s="60">
        <f t="shared" si="15"/>
        <v>0.69541959210966231</v>
      </c>
      <c r="BM11" s="60">
        <f t="shared" si="15"/>
        <v>1.3184615384615384</v>
      </c>
      <c r="BN11" s="60">
        <f t="shared" si="5"/>
        <v>1.2658255542590431</v>
      </c>
      <c r="BO11" s="60">
        <f t="shared" si="5"/>
        <v>1.1670795644408596</v>
      </c>
      <c r="BP11" s="76">
        <f t="shared" si="16"/>
        <v>100</v>
      </c>
      <c r="BQ11" s="60">
        <f t="shared" si="16"/>
        <v>146.78773342470447</v>
      </c>
      <c r="BR11" s="60">
        <f t="shared" si="6"/>
        <v>129.36507936507937</v>
      </c>
      <c r="BS11" s="60">
        <f t="shared" si="6"/>
        <v>134.92421508480692</v>
      </c>
      <c r="BT11" s="60">
        <f t="shared" si="6"/>
        <v>69.541959210966226</v>
      </c>
      <c r="BU11" s="60">
        <f t="shared" si="6"/>
        <v>131.84615384615384</v>
      </c>
      <c r="BV11" s="60">
        <f t="shared" si="6"/>
        <v>126.5825554259043</v>
      </c>
      <c r="BW11" s="60">
        <f t="shared" si="6"/>
        <v>116.70795644408597</v>
      </c>
      <c r="BX11" s="76">
        <f t="shared" si="17"/>
        <v>0</v>
      </c>
      <c r="BY11" s="60">
        <f t="shared" si="17"/>
        <v>46.78773342470447</v>
      </c>
      <c r="BZ11" s="60">
        <f t="shared" si="17"/>
        <v>29.365079365079367</v>
      </c>
      <c r="CA11" s="60">
        <f t="shared" si="17"/>
        <v>34.924215084806917</v>
      </c>
      <c r="CB11" s="60">
        <f t="shared" si="7"/>
        <v>-30.458040789033774</v>
      </c>
      <c r="CC11" s="60">
        <f t="shared" si="7"/>
        <v>31.84615384615384</v>
      </c>
      <c r="CD11" s="60">
        <f t="shared" si="7"/>
        <v>26.582555425904303</v>
      </c>
      <c r="CE11" s="61">
        <f t="shared" si="7"/>
        <v>16.707956444085966</v>
      </c>
      <c r="CG11" s="97" t="s">
        <v>8</v>
      </c>
      <c r="CH11" s="182">
        <f t="shared" si="18"/>
        <v>12771.25</v>
      </c>
      <c r="CI11" s="183">
        <f t="shared" si="27"/>
        <v>2060</v>
      </c>
      <c r="CJ11" s="183">
        <f t="shared" si="19"/>
        <v>1.1945323598057491</v>
      </c>
      <c r="CK11" s="183">
        <f t="shared" si="20"/>
        <v>119.45323598057492</v>
      </c>
      <c r="CL11" s="184">
        <f t="shared" si="21"/>
        <v>19.453235980574917</v>
      </c>
    </row>
    <row r="12" spans="1:90" ht="36" x14ac:dyDescent="0.2">
      <c r="A12" s="95" t="s">
        <v>9</v>
      </c>
      <c r="B12" s="170">
        <v>91139</v>
      </c>
      <c r="C12" s="62">
        <v>44114</v>
      </c>
      <c r="D12" s="55">
        <v>34210</v>
      </c>
      <c r="E12" s="62">
        <v>147623</v>
      </c>
      <c r="F12" s="55">
        <v>177812</v>
      </c>
      <c r="G12" s="96">
        <v>195241</v>
      </c>
      <c r="H12" s="96">
        <v>219246</v>
      </c>
      <c r="I12" s="96">
        <v>289664</v>
      </c>
      <c r="J12" s="76">
        <f t="shared" si="22"/>
        <v>0</v>
      </c>
      <c r="K12" s="60">
        <f t="shared" si="29"/>
        <v>-47025</v>
      </c>
      <c r="L12" s="60">
        <f>D12-$B12</f>
        <v>-56929</v>
      </c>
      <c r="M12" s="60">
        <f>E12-$B12</f>
        <v>56484</v>
      </c>
      <c r="N12" s="60">
        <f t="shared" si="29"/>
        <v>86673</v>
      </c>
      <c r="O12" s="60">
        <f t="shared" si="29"/>
        <v>104102</v>
      </c>
      <c r="P12" s="60">
        <f t="shared" si="29"/>
        <v>128107</v>
      </c>
      <c r="Q12" s="61">
        <f>I12-$B12</f>
        <v>198525</v>
      </c>
      <c r="R12" s="59">
        <f t="shared" si="9"/>
        <v>1</v>
      </c>
      <c r="S12" s="60">
        <f t="shared" si="9"/>
        <v>0.48402988841220551</v>
      </c>
      <c r="T12" s="60">
        <f t="shared" si="9"/>
        <v>0.37536071275743643</v>
      </c>
      <c r="U12" s="60">
        <f>E12/$B12</f>
        <v>1.6197566354688993</v>
      </c>
      <c r="V12" s="60">
        <f t="shared" si="10"/>
        <v>1.9509979262445276</v>
      </c>
      <c r="W12" s="60">
        <f t="shared" si="10"/>
        <v>2.1422332920045206</v>
      </c>
      <c r="X12" s="60">
        <f t="shared" si="10"/>
        <v>2.405622181502979</v>
      </c>
      <c r="Y12" s="60">
        <f t="shared" si="10"/>
        <v>3.1782661648690462</v>
      </c>
      <c r="Z12" s="76">
        <f t="shared" si="11"/>
        <v>100</v>
      </c>
      <c r="AA12" s="60">
        <f t="shared" si="2"/>
        <v>48.402988841220548</v>
      </c>
      <c r="AB12" s="60">
        <f t="shared" si="2"/>
        <v>37.536071275743645</v>
      </c>
      <c r="AC12" s="60">
        <f t="shared" si="2"/>
        <v>161.97566354688993</v>
      </c>
      <c r="AD12" s="60">
        <f t="shared" si="2"/>
        <v>195.09979262445276</v>
      </c>
      <c r="AE12" s="60">
        <f t="shared" si="2"/>
        <v>214.22332920045207</v>
      </c>
      <c r="AF12" s="60">
        <f t="shared" si="2"/>
        <v>240.56221815029789</v>
      </c>
      <c r="AG12" s="77">
        <f t="shared" si="2"/>
        <v>317.82661648690464</v>
      </c>
      <c r="AH12" s="76">
        <f t="shared" si="12"/>
        <v>0</v>
      </c>
      <c r="AI12" s="60">
        <f t="shared" si="12"/>
        <v>-51.597011158779452</v>
      </c>
      <c r="AJ12" s="60">
        <f t="shared" si="12"/>
        <v>-62.463928724256355</v>
      </c>
      <c r="AK12" s="60">
        <f t="shared" si="12"/>
        <v>61.975663546889933</v>
      </c>
      <c r="AL12" s="60">
        <f t="shared" si="3"/>
        <v>95.09979262445276</v>
      </c>
      <c r="AM12" s="60">
        <f t="shared" si="3"/>
        <v>114.22332920045207</v>
      </c>
      <c r="AN12" s="60">
        <f t="shared" si="3"/>
        <v>140.56221815029789</v>
      </c>
      <c r="AO12" s="61">
        <f t="shared" si="3"/>
        <v>217.82661648690464</v>
      </c>
      <c r="AQ12" s="95" t="s">
        <v>9</v>
      </c>
      <c r="AR12" s="165">
        <v>91139</v>
      </c>
      <c r="AS12" s="166">
        <v>44114</v>
      </c>
      <c r="AT12" s="167">
        <v>34210</v>
      </c>
      <c r="AU12" s="166">
        <v>147623</v>
      </c>
      <c r="AV12" s="167">
        <v>177812</v>
      </c>
      <c r="AW12" s="168">
        <v>195241</v>
      </c>
      <c r="AX12" s="168">
        <v>219246</v>
      </c>
      <c r="AY12" s="168">
        <v>289664</v>
      </c>
      <c r="AZ12" s="76">
        <v>0</v>
      </c>
      <c r="BA12" s="60">
        <f t="shared" si="25"/>
        <v>-47025</v>
      </c>
      <c r="BB12" s="60">
        <f t="shared" si="13"/>
        <v>-9904</v>
      </c>
      <c r="BC12" s="60">
        <f t="shared" si="13"/>
        <v>113413</v>
      </c>
      <c r="BD12" s="60">
        <f t="shared" si="13"/>
        <v>30189</v>
      </c>
      <c r="BE12" s="60">
        <f t="shared" si="4"/>
        <v>17429</v>
      </c>
      <c r="BF12" s="60">
        <f t="shared" si="4"/>
        <v>24005</v>
      </c>
      <c r="BG12" s="60">
        <f t="shared" si="4"/>
        <v>70418</v>
      </c>
      <c r="BH12" s="59">
        <f t="shared" si="14"/>
        <v>1</v>
      </c>
      <c r="BI12" s="60">
        <f t="shared" si="15"/>
        <v>0.48402988841220551</v>
      </c>
      <c r="BJ12" s="60">
        <f t="shared" si="15"/>
        <v>0.77549077390397603</v>
      </c>
      <c r="BK12" s="60">
        <f t="shared" si="15"/>
        <v>4.3152002338497519</v>
      </c>
      <c r="BL12" s="60">
        <f t="shared" si="15"/>
        <v>1.2045006536921754</v>
      </c>
      <c r="BM12" s="60">
        <f t="shared" si="15"/>
        <v>1.0980192562931637</v>
      </c>
      <c r="BN12" s="60">
        <f t="shared" si="5"/>
        <v>1.1229506097592206</v>
      </c>
      <c r="BO12" s="60">
        <f t="shared" si="5"/>
        <v>1.3211825985422767</v>
      </c>
      <c r="BP12" s="76">
        <f t="shared" si="16"/>
        <v>100</v>
      </c>
      <c r="BQ12" s="60">
        <f t="shared" si="16"/>
        <v>48.402988841220548</v>
      </c>
      <c r="BR12" s="60">
        <f t="shared" si="6"/>
        <v>77.549077390397599</v>
      </c>
      <c r="BS12" s="60">
        <f t="shared" si="6"/>
        <v>431.52002338497522</v>
      </c>
      <c r="BT12" s="60">
        <f t="shared" si="6"/>
        <v>120.45006536921754</v>
      </c>
      <c r="BU12" s="60">
        <f t="shared" si="6"/>
        <v>109.80192562931637</v>
      </c>
      <c r="BV12" s="60">
        <f t="shared" si="6"/>
        <v>112.29506097592206</v>
      </c>
      <c r="BW12" s="60">
        <f t="shared" si="6"/>
        <v>132.11825985422766</v>
      </c>
      <c r="BX12" s="76">
        <f t="shared" si="17"/>
        <v>0</v>
      </c>
      <c r="BY12" s="60">
        <f t="shared" si="17"/>
        <v>-51.597011158779452</v>
      </c>
      <c r="BZ12" s="60">
        <f t="shared" si="17"/>
        <v>-22.450922609602401</v>
      </c>
      <c r="CA12" s="60">
        <f t="shared" si="17"/>
        <v>331.52002338497522</v>
      </c>
      <c r="CB12" s="60">
        <f t="shared" si="7"/>
        <v>20.45006536921754</v>
      </c>
      <c r="CC12" s="60">
        <f t="shared" si="7"/>
        <v>9.8019256293163721</v>
      </c>
      <c r="CD12" s="60">
        <f t="shared" si="7"/>
        <v>12.295060975922055</v>
      </c>
      <c r="CE12" s="61">
        <f t="shared" si="7"/>
        <v>32.118259854227659</v>
      </c>
      <c r="CG12" s="97" t="s">
        <v>9</v>
      </c>
      <c r="CH12" s="182">
        <f>SUM(B12:I12)/8</f>
        <v>149881.125</v>
      </c>
      <c r="CI12" s="183">
        <f t="shared" si="27"/>
        <v>28360.714285714286</v>
      </c>
      <c r="CJ12" s="183">
        <f t="shared" si="19"/>
        <v>1.1796182049432349</v>
      </c>
      <c r="CK12" s="183">
        <f t="shared" si="20"/>
        <v>117.96182049432349</v>
      </c>
      <c r="CL12" s="184">
        <f t="shared" si="21"/>
        <v>17.96182049432349</v>
      </c>
    </row>
    <row r="13" spans="1:90" ht="24" x14ac:dyDescent="0.2">
      <c r="A13" s="95" t="s">
        <v>10</v>
      </c>
      <c r="B13" s="170">
        <v>3989</v>
      </c>
      <c r="C13" s="62">
        <v>4491</v>
      </c>
      <c r="D13" s="55">
        <v>5535</v>
      </c>
      <c r="E13" s="62">
        <v>4483</v>
      </c>
      <c r="F13" s="55">
        <v>6811</v>
      </c>
      <c r="G13" s="96">
        <v>5826</v>
      </c>
      <c r="H13" s="96">
        <v>9724</v>
      </c>
      <c r="I13" s="96">
        <v>13165</v>
      </c>
      <c r="J13" s="76">
        <f t="shared" si="22"/>
        <v>0</v>
      </c>
      <c r="K13" s="60">
        <f t="shared" si="29"/>
        <v>502</v>
      </c>
      <c r="L13" s="60">
        <f t="shared" si="29"/>
        <v>1546</v>
      </c>
      <c r="M13" s="60">
        <f t="shared" si="29"/>
        <v>494</v>
      </c>
      <c r="N13" s="60">
        <f t="shared" si="29"/>
        <v>2822</v>
      </c>
      <c r="O13" s="60">
        <f t="shared" si="29"/>
        <v>1837</v>
      </c>
      <c r="P13" s="60">
        <f t="shared" si="29"/>
        <v>5735</v>
      </c>
      <c r="Q13" s="61">
        <f t="shared" si="29"/>
        <v>9176</v>
      </c>
      <c r="R13" s="59">
        <f t="shared" si="9"/>
        <v>1</v>
      </c>
      <c r="S13" s="60">
        <f t="shared" si="9"/>
        <v>1.125846076710955</v>
      </c>
      <c r="T13" s="60">
        <f t="shared" si="9"/>
        <v>1.3875658059664076</v>
      </c>
      <c r="U13" s="60">
        <f t="shared" si="10"/>
        <v>1.1238405615442466</v>
      </c>
      <c r="V13" s="60">
        <f t="shared" si="10"/>
        <v>1.7074454750564052</v>
      </c>
      <c r="W13" s="60">
        <f t="shared" si="10"/>
        <v>1.4605164201554275</v>
      </c>
      <c r="X13" s="60">
        <f t="shared" si="10"/>
        <v>2.4377036851341187</v>
      </c>
      <c r="Y13" s="60">
        <f t="shared" si="10"/>
        <v>3.30032589621459</v>
      </c>
      <c r="Z13" s="76">
        <f t="shared" si="11"/>
        <v>100</v>
      </c>
      <c r="AA13" s="60">
        <f t="shared" si="2"/>
        <v>112.58460767109551</v>
      </c>
      <c r="AB13" s="60">
        <f t="shared" si="2"/>
        <v>138.75658059664076</v>
      </c>
      <c r="AC13" s="60">
        <f t="shared" si="2"/>
        <v>112.38405615442466</v>
      </c>
      <c r="AD13" s="60">
        <f t="shared" si="2"/>
        <v>170.74454750564053</v>
      </c>
      <c r="AE13" s="60">
        <f t="shared" si="2"/>
        <v>146.05164201554274</v>
      </c>
      <c r="AF13" s="60">
        <f t="shared" si="2"/>
        <v>243.77036851341188</v>
      </c>
      <c r="AG13" s="77">
        <f t="shared" si="2"/>
        <v>330.03258962145901</v>
      </c>
      <c r="AH13" s="76">
        <f t="shared" si="12"/>
        <v>0</v>
      </c>
      <c r="AI13" s="60">
        <f t="shared" si="12"/>
        <v>12.584607671095512</v>
      </c>
      <c r="AJ13" s="60">
        <f t="shared" si="12"/>
        <v>38.756580596640759</v>
      </c>
      <c r="AK13" s="60">
        <f t="shared" si="12"/>
        <v>12.384056154424655</v>
      </c>
      <c r="AL13" s="60">
        <f t="shared" si="3"/>
        <v>70.744547505640526</v>
      </c>
      <c r="AM13" s="60">
        <f t="shared" si="3"/>
        <v>46.05164201554274</v>
      </c>
      <c r="AN13" s="60">
        <f t="shared" si="3"/>
        <v>143.77036851341188</v>
      </c>
      <c r="AO13" s="61">
        <f t="shared" si="3"/>
        <v>230.03258962145901</v>
      </c>
      <c r="AQ13" s="95" t="s">
        <v>10</v>
      </c>
      <c r="AR13" s="165">
        <v>3989</v>
      </c>
      <c r="AS13" s="166">
        <v>4491</v>
      </c>
      <c r="AT13" s="167">
        <v>5535</v>
      </c>
      <c r="AU13" s="166">
        <v>4483</v>
      </c>
      <c r="AV13" s="167">
        <v>6811</v>
      </c>
      <c r="AW13" s="168">
        <v>5826</v>
      </c>
      <c r="AX13" s="168">
        <v>9724</v>
      </c>
      <c r="AY13" s="168">
        <v>13165</v>
      </c>
      <c r="AZ13" s="76">
        <v>0</v>
      </c>
      <c r="BA13" s="60">
        <f t="shared" si="25"/>
        <v>502</v>
      </c>
      <c r="BB13" s="60">
        <f t="shared" si="13"/>
        <v>1044</v>
      </c>
      <c r="BC13" s="60">
        <f t="shared" si="13"/>
        <v>-1052</v>
      </c>
      <c r="BD13" s="60">
        <f t="shared" si="13"/>
        <v>2328</v>
      </c>
      <c r="BE13" s="60">
        <f t="shared" si="4"/>
        <v>-985</v>
      </c>
      <c r="BF13" s="60">
        <f t="shared" si="4"/>
        <v>3898</v>
      </c>
      <c r="BG13" s="60">
        <f t="shared" si="4"/>
        <v>3441</v>
      </c>
      <c r="BH13" s="59">
        <f t="shared" si="14"/>
        <v>1</v>
      </c>
      <c r="BI13" s="60">
        <f t="shared" si="15"/>
        <v>1.125846076710955</v>
      </c>
      <c r="BJ13" s="60">
        <f t="shared" si="15"/>
        <v>1.2324649298597194</v>
      </c>
      <c r="BK13" s="60">
        <f t="shared" si="15"/>
        <v>0.80993676603432696</v>
      </c>
      <c r="BL13" s="60">
        <f t="shared" si="15"/>
        <v>1.5192951148784297</v>
      </c>
      <c r="BM13" s="60">
        <f t="shared" si="15"/>
        <v>0.85538100132139183</v>
      </c>
      <c r="BN13" s="60">
        <f t="shared" si="5"/>
        <v>1.6690696876072777</v>
      </c>
      <c r="BO13" s="60">
        <f t="shared" si="5"/>
        <v>1.3538667215137803</v>
      </c>
      <c r="BP13" s="76">
        <f t="shared" si="16"/>
        <v>100</v>
      </c>
      <c r="BQ13" s="60">
        <f t="shared" si="16"/>
        <v>112.58460767109551</v>
      </c>
      <c r="BR13" s="60">
        <f t="shared" si="6"/>
        <v>123.24649298597194</v>
      </c>
      <c r="BS13" s="60">
        <f t="shared" si="6"/>
        <v>80.993676603432689</v>
      </c>
      <c r="BT13" s="60">
        <f t="shared" si="6"/>
        <v>151.92951148784297</v>
      </c>
      <c r="BU13" s="60">
        <f t="shared" si="6"/>
        <v>85.538100132139178</v>
      </c>
      <c r="BV13" s="60">
        <f t="shared" si="6"/>
        <v>166.90696876072778</v>
      </c>
      <c r="BW13" s="60">
        <f t="shared" si="6"/>
        <v>135.38667215137804</v>
      </c>
      <c r="BX13" s="76">
        <f t="shared" si="17"/>
        <v>0</v>
      </c>
      <c r="BY13" s="60">
        <f t="shared" si="17"/>
        <v>12.584607671095512</v>
      </c>
      <c r="BZ13" s="60">
        <f t="shared" si="17"/>
        <v>23.24649298597194</v>
      </c>
      <c r="CA13" s="60">
        <f t="shared" si="17"/>
        <v>-19.006323396567311</v>
      </c>
      <c r="CB13" s="60">
        <f t="shared" si="7"/>
        <v>51.929511487842973</v>
      </c>
      <c r="CC13" s="60">
        <f t="shared" si="7"/>
        <v>-14.461899867860822</v>
      </c>
      <c r="CD13" s="60">
        <f t="shared" si="7"/>
        <v>66.906968760727779</v>
      </c>
      <c r="CE13" s="61">
        <f t="shared" si="7"/>
        <v>35.386672151378036</v>
      </c>
      <c r="CG13" s="97" t="s">
        <v>10</v>
      </c>
      <c r="CH13" s="182">
        <f t="shared" si="18"/>
        <v>6753</v>
      </c>
      <c r="CI13" s="183">
        <f t="shared" si="27"/>
        <v>1310.8571428571429</v>
      </c>
      <c r="CJ13" s="183">
        <f t="shared" si="19"/>
        <v>1.185985957164791</v>
      </c>
      <c r="CK13" s="183">
        <f t="shared" si="20"/>
        <v>118.59859571647911</v>
      </c>
      <c r="CL13" s="184">
        <f t="shared" si="21"/>
        <v>18.59859571647911</v>
      </c>
    </row>
    <row r="14" spans="1:90" ht="24" x14ac:dyDescent="0.2">
      <c r="A14" s="95" t="s">
        <v>11</v>
      </c>
      <c r="B14" s="170">
        <v>10392</v>
      </c>
      <c r="C14" s="62">
        <v>7723</v>
      </c>
      <c r="D14" s="55">
        <v>5473</v>
      </c>
      <c r="E14" s="62">
        <v>10267</v>
      </c>
      <c r="F14" s="55">
        <v>13968</v>
      </c>
      <c r="G14" s="96">
        <v>10431</v>
      </c>
      <c r="H14" s="96">
        <v>24726</v>
      </c>
      <c r="I14" s="96">
        <v>30885</v>
      </c>
      <c r="J14" s="76">
        <f t="shared" si="22"/>
        <v>0</v>
      </c>
      <c r="K14" s="60">
        <f t="shared" si="29"/>
        <v>-2669</v>
      </c>
      <c r="L14" s="60">
        <f t="shared" si="29"/>
        <v>-4919</v>
      </c>
      <c r="M14" s="60">
        <f>E14-$B14</f>
        <v>-125</v>
      </c>
      <c r="N14" s="60">
        <f t="shared" si="29"/>
        <v>3576</v>
      </c>
      <c r="O14" s="60">
        <f t="shared" si="29"/>
        <v>39</v>
      </c>
      <c r="P14" s="60">
        <f t="shared" si="29"/>
        <v>14334</v>
      </c>
      <c r="Q14" s="61">
        <f t="shared" si="29"/>
        <v>20493</v>
      </c>
      <c r="R14" s="59">
        <f t="shared" si="9"/>
        <v>1</v>
      </c>
      <c r="S14" s="60">
        <f t="shared" si="9"/>
        <v>0.74316782140107773</v>
      </c>
      <c r="T14" s="60">
        <f t="shared" si="9"/>
        <v>0.52665511932255582</v>
      </c>
      <c r="U14" s="60">
        <f t="shared" si="10"/>
        <v>0.9879715165511932</v>
      </c>
      <c r="V14" s="60">
        <f t="shared" si="10"/>
        <v>1.3441108545034641</v>
      </c>
      <c r="W14" s="60">
        <f t="shared" si="10"/>
        <v>1.0037528868360277</v>
      </c>
      <c r="X14" s="60">
        <f t="shared" si="10"/>
        <v>2.3793302540415704</v>
      </c>
      <c r="Y14" s="60">
        <f t="shared" si="10"/>
        <v>2.971997690531178</v>
      </c>
      <c r="Z14" s="76">
        <f t="shared" si="11"/>
        <v>100</v>
      </c>
      <c r="AA14" s="60">
        <f t="shared" si="2"/>
        <v>74.316782140107776</v>
      </c>
      <c r="AB14" s="60">
        <f t="shared" si="2"/>
        <v>52.665511932255583</v>
      </c>
      <c r="AC14" s="60">
        <f t="shared" si="2"/>
        <v>98.797151655119322</v>
      </c>
      <c r="AD14" s="60">
        <f t="shared" si="2"/>
        <v>134.41108545034641</v>
      </c>
      <c r="AE14" s="60">
        <f t="shared" si="2"/>
        <v>100.37528868360278</v>
      </c>
      <c r="AF14" s="60">
        <f t="shared" si="2"/>
        <v>237.93302540415704</v>
      </c>
      <c r="AG14" s="77">
        <f t="shared" si="2"/>
        <v>297.19976905311779</v>
      </c>
      <c r="AH14" s="76">
        <f t="shared" si="12"/>
        <v>0</v>
      </c>
      <c r="AI14" s="60">
        <f t="shared" si="12"/>
        <v>-25.683217859892224</v>
      </c>
      <c r="AJ14" s="60">
        <f t="shared" si="12"/>
        <v>-47.334488067744417</v>
      </c>
      <c r="AK14" s="60">
        <f t="shared" si="12"/>
        <v>-1.2028483448806782</v>
      </c>
      <c r="AL14" s="60">
        <f t="shared" si="3"/>
        <v>34.411085450346405</v>
      </c>
      <c r="AM14" s="60">
        <f t="shared" si="3"/>
        <v>0.37528868360277556</v>
      </c>
      <c r="AN14" s="60">
        <f t="shared" si="3"/>
        <v>137.93302540415704</v>
      </c>
      <c r="AO14" s="61">
        <f t="shared" si="3"/>
        <v>197.19976905311779</v>
      </c>
      <c r="AQ14" s="95" t="s">
        <v>11</v>
      </c>
      <c r="AR14" s="165">
        <v>10392</v>
      </c>
      <c r="AS14" s="166">
        <v>7723</v>
      </c>
      <c r="AT14" s="167">
        <v>5473</v>
      </c>
      <c r="AU14" s="166">
        <v>10267</v>
      </c>
      <c r="AV14" s="167">
        <v>13968</v>
      </c>
      <c r="AW14" s="168">
        <v>10431</v>
      </c>
      <c r="AX14" s="168">
        <v>24726</v>
      </c>
      <c r="AY14" s="168">
        <v>30885</v>
      </c>
      <c r="AZ14" s="76">
        <v>0</v>
      </c>
      <c r="BA14" s="60">
        <f t="shared" si="25"/>
        <v>-2669</v>
      </c>
      <c r="BB14" s="60">
        <f t="shared" si="13"/>
        <v>-2250</v>
      </c>
      <c r="BC14" s="60">
        <f t="shared" si="13"/>
        <v>4794</v>
      </c>
      <c r="BD14" s="60">
        <f t="shared" si="13"/>
        <v>3701</v>
      </c>
      <c r="BE14" s="60">
        <f t="shared" si="4"/>
        <v>-3537</v>
      </c>
      <c r="BF14" s="60">
        <f t="shared" si="4"/>
        <v>14295</v>
      </c>
      <c r="BG14" s="60">
        <f t="shared" si="4"/>
        <v>6159</v>
      </c>
      <c r="BH14" s="59">
        <f t="shared" si="14"/>
        <v>1</v>
      </c>
      <c r="BI14" s="60">
        <f t="shared" si="15"/>
        <v>0.74316782140107773</v>
      </c>
      <c r="BJ14" s="60">
        <f t="shared" si="15"/>
        <v>0.70866243687686137</v>
      </c>
      <c r="BK14" s="60">
        <f t="shared" si="15"/>
        <v>1.8759364151288143</v>
      </c>
      <c r="BL14" s="60">
        <f t="shared" si="15"/>
        <v>1.3604753092432065</v>
      </c>
      <c r="BM14" s="60">
        <f t="shared" si="15"/>
        <v>0.74677835051546393</v>
      </c>
      <c r="BN14" s="60">
        <f t="shared" si="5"/>
        <v>2.3704342824273801</v>
      </c>
      <c r="BO14" s="60">
        <f t="shared" si="5"/>
        <v>1.2490900266925504</v>
      </c>
      <c r="BP14" s="76">
        <f t="shared" si="16"/>
        <v>100</v>
      </c>
      <c r="BQ14" s="60">
        <f t="shared" si="16"/>
        <v>74.316782140107776</v>
      </c>
      <c r="BR14" s="60">
        <f t="shared" si="6"/>
        <v>70.866243687686136</v>
      </c>
      <c r="BS14" s="60">
        <f t="shared" si="6"/>
        <v>187.59364151288142</v>
      </c>
      <c r="BT14" s="60">
        <f t="shared" si="6"/>
        <v>136.04753092432065</v>
      </c>
      <c r="BU14" s="60">
        <f t="shared" si="6"/>
        <v>74.677835051546396</v>
      </c>
      <c r="BV14" s="60">
        <f t="shared" si="6"/>
        <v>237.043428242738</v>
      </c>
      <c r="BW14" s="60">
        <f t="shared" si="6"/>
        <v>124.90900266925505</v>
      </c>
      <c r="BX14" s="76">
        <f t="shared" si="17"/>
        <v>0</v>
      </c>
      <c r="BY14" s="60">
        <f t="shared" si="17"/>
        <v>-25.683217859892224</v>
      </c>
      <c r="BZ14" s="60">
        <f t="shared" si="17"/>
        <v>-29.133756312313864</v>
      </c>
      <c r="CA14" s="60">
        <f t="shared" si="17"/>
        <v>87.593641512881419</v>
      </c>
      <c r="CB14" s="60">
        <f t="shared" si="7"/>
        <v>36.047530924320654</v>
      </c>
      <c r="CC14" s="60">
        <f t="shared" si="7"/>
        <v>-25.322164948453604</v>
      </c>
      <c r="CD14" s="60">
        <f t="shared" si="7"/>
        <v>137.043428242738</v>
      </c>
      <c r="CE14" s="61">
        <f t="shared" si="7"/>
        <v>24.909002669255045</v>
      </c>
      <c r="CG14" s="97" t="s">
        <v>11</v>
      </c>
      <c r="CH14" s="182">
        <f t="shared" si="18"/>
        <v>14233.125</v>
      </c>
      <c r="CI14" s="183">
        <f t="shared" si="27"/>
        <v>2927.5714285714284</v>
      </c>
      <c r="CJ14" s="183">
        <f t="shared" si="19"/>
        <v>1.1683644993829112</v>
      </c>
      <c r="CK14" s="183">
        <f t="shared" si="20"/>
        <v>116.83644993829112</v>
      </c>
      <c r="CL14" s="184">
        <f t="shared" si="21"/>
        <v>16.836449938291125</v>
      </c>
    </row>
    <row r="15" spans="1:90" ht="36" x14ac:dyDescent="0.2">
      <c r="A15" s="95" t="s">
        <v>12</v>
      </c>
      <c r="B15" s="170">
        <v>5918</v>
      </c>
      <c r="C15" s="62">
        <v>7673</v>
      </c>
      <c r="D15" s="55">
        <v>9516</v>
      </c>
      <c r="E15" s="62">
        <v>14083</v>
      </c>
      <c r="F15" s="55">
        <v>13913</v>
      </c>
      <c r="G15" s="96">
        <v>14002</v>
      </c>
      <c r="H15" s="96">
        <v>20655</v>
      </c>
      <c r="I15" s="96">
        <v>24399</v>
      </c>
      <c r="J15" s="76">
        <f t="shared" si="22"/>
        <v>0</v>
      </c>
      <c r="K15" s="60">
        <f t="shared" si="29"/>
        <v>1755</v>
      </c>
      <c r="L15" s="60">
        <f t="shared" si="29"/>
        <v>3598</v>
      </c>
      <c r="M15" s="60">
        <f t="shared" si="29"/>
        <v>8165</v>
      </c>
      <c r="N15" s="60">
        <f t="shared" si="29"/>
        <v>7995</v>
      </c>
      <c r="O15" s="60">
        <f t="shared" si="29"/>
        <v>8084</v>
      </c>
      <c r="P15" s="60">
        <f t="shared" si="29"/>
        <v>14737</v>
      </c>
      <c r="Q15" s="61">
        <f t="shared" si="29"/>
        <v>18481</v>
      </c>
      <c r="R15" s="59">
        <f t="shared" si="9"/>
        <v>1</v>
      </c>
      <c r="S15" s="60">
        <f t="shared" si="9"/>
        <v>1.2965528894896925</v>
      </c>
      <c r="T15" s="60">
        <f t="shared" si="9"/>
        <v>1.6079756674552215</v>
      </c>
      <c r="U15" s="60">
        <f t="shared" si="10"/>
        <v>2.3796890841500509</v>
      </c>
      <c r="V15" s="60">
        <f t="shared" si="10"/>
        <v>2.3509631632308214</v>
      </c>
      <c r="W15" s="60">
        <f t="shared" si="10"/>
        <v>2.366002027712065</v>
      </c>
      <c r="X15" s="60">
        <f t="shared" si="10"/>
        <v>3.4901993916863807</v>
      </c>
      <c r="Y15" s="60">
        <f t="shared" si="10"/>
        <v>4.1228455559310575</v>
      </c>
      <c r="Z15" s="76">
        <f t="shared" si="11"/>
        <v>100</v>
      </c>
      <c r="AA15" s="60">
        <f t="shared" si="2"/>
        <v>129.65528894896926</v>
      </c>
      <c r="AB15" s="60">
        <f t="shared" si="2"/>
        <v>160.79756674552215</v>
      </c>
      <c r="AC15" s="60">
        <f t="shared" si="2"/>
        <v>237.96890841500507</v>
      </c>
      <c r="AD15" s="60">
        <f t="shared" si="2"/>
        <v>235.09631632308214</v>
      </c>
      <c r="AE15" s="60">
        <f t="shared" si="2"/>
        <v>236.60020277120651</v>
      </c>
      <c r="AF15" s="60">
        <f t="shared" si="2"/>
        <v>349.01993916863807</v>
      </c>
      <c r="AG15" s="77">
        <f t="shared" si="2"/>
        <v>412.28455559310578</v>
      </c>
      <c r="AH15" s="76">
        <f t="shared" si="12"/>
        <v>0</v>
      </c>
      <c r="AI15" s="60">
        <f t="shared" si="12"/>
        <v>29.655288948969257</v>
      </c>
      <c r="AJ15" s="60">
        <f t="shared" si="12"/>
        <v>60.797566745522147</v>
      </c>
      <c r="AK15" s="60">
        <f t="shared" si="12"/>
        <v>137.96890841500507</v>
      </c>
      <c r="AL15" s="60">
        <f t="shared" si="3"/>
        <v>135.09631632308214</v>
      </c>
      <c r="AM15" s="60">
        <f t="shared" si="3"/>
        <v>136.60020277120651</v>
      </c>
      <c r="AN15" s="60">
        <f t="shared" si="3"/>
        <v>249.01993916863807</v>
      </c>
      <c r="AO15" s="61">
        <f t="shared" si="3"/>
        <v>312.28455559310578</v>
      </c>
      <c r="AQ15" s="95" t="s">
        <v>12</v>
      </c>
      <c r="AR15" s="165">
        <v>5918</v>
      </c>
      <c r="AS15" s="166">
        <v>7673</v>
      </c>
      <c r="AT15" s="167">
        <v>9516</v>
      </c>
      <c r="AU15" s="166">
        <v>14083</v>
      </c>
      <c r="AV15" s="167">
        <v>13913</v>
      </c>
      <c r="AW15" s="168">
        <v>14002</v>
      </c>
      <c r="AX15" s="168">
        <v>20655</v>
      </c>
      <c r="AY15" s="168">
        <v>24399</v>
      </c>
      <c r="AZ15" s="76">
        <v>0</v>
      </c>
      <c r="BA15" s="60">
        <f t="shared" si="25"/>
        <v>1755</v>
      </c>
      <c r="BB15" s="60">
        <f t="shared" si="13"/>
        <v>1843</v>
      </c>
      <c r="BC15" s="60">
        <f t="shared" si="13"/>
        <v>4567</v>
      </c>
      <c r="BD15" s="60">
        <f t="shared" si="13"/>
        <v>-170</v>
      </c>
      <c r="BE15" s="60">
        <f t="shared" si="4"/>
        <v>89</v>
      </c>
      <c r="BF15" s="60">
        <f t="shared" si="4"/>
        <v>6653</v>
      </c>
      <c r="BG15" s="60">
        <f t="shared" si="4"/>
        <v>3744</v>
      </c>
      <c r="BH15" s="59">
        <f t="shared" si="14"/>
        <v>1</v>
      </c>
      <c r="BI15" s="60">
        <f t="shared" si="15"/>
        <v>1.2965528894896925</v>
      </c>
      <c r="BJ15" s="60">
        <f t="shared" si="15"/>
        <v>1.2401928841391894</v>
      </c>
      <c r="BK15" s="60">
        <f t="shared" si="15"/>
        <v>1.4799285414039511</v>
      </c>
      <c r="BL15" s="60">
        <f t="shared" si="15"/>
        <v>0.98792870837179581</v>
      </c>
      <c r="BM15" s="60">
        <f t="shared" si="15"/>
        <v>1.0063968949902968</v>
      </c>
      <c r="BN15" s="60">
        <f t="shared" si="5"/>
        <v>1.4751464076560492</v>
      </c>
      <c r="BO15" s="60">
        <f t="shared" si="5"/>
        <v>1.1812636165577342</v>
      </c>
      <c r="BP15" s="76">
        <f t="shared" si="16"/>
        <v>100</v>
      </c>
      <c r="BQ15" s="60">
        <f t="shared" si="16"/>
        <v>129.65528894896926</v>
      </c>
      <c r="BR15" s="60">
        <f t="shared" si="6"/>
        <v>124.01928841391894</v>
      </c>
      <c r="BS15" s="60">
        <f t="shared" si="6"/>
        <v>147.99285414039511</v>
      </c>
      <c r="BT15" s="60">
        <f t="shared" si="6"/>
        <v>98.792870837179578</v>
      </c>
      <c r="BU15" s="60">
        <f t="shared" si="6"/>
        <v>100.63968949902969</v>
      </c>
      <c r="BV15" s="60">
        <f t="shared" si="6"/>
        <v>147.51464076560492</v>
      </c>
      <c r="BW15" s="60">
        <f t="shared" si="6"/>
        <v>118.12636165577342</v>
      </c>
      <c r="BX15" s="76">
        <f t="shared" si="17"/>
        <v>0</v>
      </c>
      <c r="BY15" s="60">
        <f t="shared" si="17"/>
        <v>29.655288948969257</v>
      </c>
      <c r="BZ15" s="60">
        <f t="shared" si="17"/>
        <v>24.019288413918943</v>
      </c>
      <c r="CA15" s="60">
        <f t="shared" si="17"/>
        <v>47.99285414039511</v>
      </c>
      <c r="CB15" s="60">
        <f t="shared" si="7"/>
        <v>-1.2071291628204222</v>
      </c>
      <c r="CC15" s="60">
        <f t="shared" si="7"/>
        <v>0.63968949902968575</v>
      </c>
      <c r="CD15" s="60">
        <f t="shared" si="7"/>
        <v>47.514640765604923</v>
      </c>
      <c r="CE15" s="61">
        <f t="shared" si="7"/>
        <v>18.126361655773422</v>
      </c>
      <c r="CG15" s="97" t="s">
        <v>12</v>
      </c>
      <c r="CH15" s="182">
        <f t="shared" si="18"/>
        <v>13769.875</v>
      </c>
      <c r="CI15" s="183">
        <f t="shared" si="27"/>
        <v>2640.1428571428573</v>
      </c>
      <c r="CJ15" s="183">
        <f t="shared" si="19"/>
        <v>1.2242927992466119</v>
      </c>
      <c r="CK15" s="183">
        <f t="shared" si="20"/>
        <v>122.42927992466119</v>
      </c>
      <c r="CL15" s="184">
        <f t="shared" si="21"/>
        <v>22.429279924661188</v>
      </c>
    </row>
    <row r="16" spans="1:90" ht="36" x14ac:dyDescent="0.2">
      <c r="A16" s="95" t="s">
        <v>13</v>
      </c>
      <c r="B16" s="170">
        <v>9329</v>
      </c>
      <c r="C16" s="62">
        <v>8086</v>
      </c>
      <c r="D16" s="55">
        <v>8666</v>
      </c>
      <c r="E16" s="62">
        <v>4859</v>
      </c>
      <c r="F16" s="55">
        <v>9925</v>
      </c>
      <c r="G16" s="96">
        <v>10966</v>
      </c>
      <c r="H16" s="96">
        <v>23109</v>
      </c>
      <c r="I16" s="96">
        <v>21285</v>
      </c>
      <c r="J16" s="76">
        <f t="shared" si="22"/>
        <v>0</v>
      </c>
      <c r="K16" s="60">
        <f t="shared" si="29"/>
        <v>-1243</v>
      </c>
      <c r="L16" s="60">
        <f t="shared" si="29"/>
        <v>-663</v>
      </c>
      <c r="M16" s="60">
        <f t="shared" si="29"/>
        <v>-4470</v>
      </c>
      <c r="N16" s="60">
        <f t="shared" si="29"/>
        <v>596</v>
      </c>
      <c r="O16" s="60">
        <f t="shared" si="29"/>
        <v>1637</v>
      </c>
      <c r="P16" s="60">
        <f t="shared" si="29"/>
        <v>13780</v>
      </c>
      <c r="Q16" s="61">
        <f t="shared" si="29"/>
        <v>11956</v>
      </c>
      <c r="R16" s="59">
        <f t="shared" si="9"/>
        <v>1</v>
      </c>
      <c r="S16" s="60">
        <f t="shared" si="9"/>
        <v>0.86675956694179446</v>
      </c>
      <c r="T16" s="60">
        <f t="shared" si="9"/>
        <v>0.92893128952728055</v>
      </c>
      <c r="U16" s="60">
        <f t="shared" si="10"/>
        <v>0.52084896559116733</v>
      </c>
      <c r="V16" s="60">
        <f t="shared" si="10"/>
        <v>1.0638868045878445</v>
      </c>
      <c r="W16" s="60">
        <f t="shared" si="10"/>
        <v>1.1754743273662771</v>
      </c>
      <c r="X16" s="60">
        <f t="shared" si="10"/>
        <v>2.4771143745310322</v>
      </c>
      <c r="Y16" s="60">
        <f t="shared" si="10"/>
        <v>2.2815950262621931</v>
      </c>
      <c r="Z16" s="76">
        <f t="shared" si="11"/>
        <v>100</v>
      </c>
      <c r="AA16" s="60">
        <f t="shared" si="2"/>
        <v>86.675956694179447</v>
      </c>
      <c r="AB16" s="60">
        <f t="shared" si="2"/>
        <v>92.893128952728048</v>
      </c>
      <c r="AC16" s="60">
        <f t="shared" si="2"/>
        <v>52.084896559116736</v>
      </c>
      <c r="AD16" s="60">
        <f t="shared" si="2"/>
        <v>106.38868045878445</v>
      </c>
      <c r="AE16" s="60">
        <f t="shared" si="2"/>
        <v>117.54743273662771</v>
      </c>
      <c r="AF16" s="60">
        <f t="shared" si="2"/>
        <v>247.71143745310323</v>
      </c>
      <c r="AG16" s="77">
        <f t="shared" si="2"/>
        <v>228.15950262621931</v>
      </c>
      <c r="AH16" s="76">
        <f t="shared" si="12"/>
        <v>0</v>
      </c>
      <c r="AI16" s="60">
        <f t="shared" si="12"/>
        <v>-13.324043305820553</v>
      </c>
      <c r="AJ16" s="60">
        <f t="shared" si="12"/>
        <v>-7.1068710472719516</v>
      </c>
      <c r="AK16" s="60">
        <f t="shared" si="12"/>
        <v>-47.915103440883264</v>
      </c>
      <c r="AL16" s="60">
        <f t="shared" si="3"/>
        <v>6.3886804587844495</v>
      </c>
      <c r="AM16" s="60">
        <f t="shared" si="3"/>
        <v>17.547432736627712</v>
      </c>
      <c r="AN16" s="60">
        <f t="shared" si="3"/>
        <v>147.71143745310323</v>
      </c>
      <c r="AO16" s="61">
        <f t="shared" si="3"/>
        <v>128.15950262621931</v>
      </c>
      <c r="AQ16" s="95" t="s">
        <v>13</v>
      </c>
      <c r="AR16" s="165">
        <v>9329</v>
      </c>
      <c r="AS16" s="166">
        <v>8086</v>
      </c>
      <c r="AT16" s="167">
        <v>8666</v>
      </c>
      <c r="AU16" s="166">
        <v>4859</v>
      </c>
      <c r="AV16" s="167">
        <v>9925</v>
      </c>
      <c r="AW16" s="168">
        <v>10966</v>
      </c>
      <c r="AX16" s="168">
        <v>23109</v>
      </c>
      <c r="AY16" s="168">
        <v>21285</v>
      </c>
      <c r="AZ16" s="76">
        <v>0</v>
      </c>
      <c r="BA16" s="60">
        <f t="shared" si="25"/>
        <v>-1243</v>
      </c>
      <c r="BB16" s="60">
        <f t="shared" si="13"/>
        <v>580</v>
      </c>
      <c r="BC16" s="60">
        <f t="shared" si="13"/>
        <v>-3807</v>
      </c>
      <c r="BD16" s="60">
        <f t="shared" si="13"/>
        <v>5066</v>
      </c>
      <c r="BE16" s="60">
        <f t="shared" si="4"/>
        <v>1041</v>
      </c>
      <c r="BF16" s="60">
        <f t="shared" si="4"/>
        <v>12143</v>
      </c>
      <c r="BG16" s="60">
        <f t="shared" si="4"/>
        <v>-1824</v>
      </c>
      <c r="BH16" s="59">
        <f t="shared" si="14"/>
        <v>1</v>
      </c>
      <c r="BI16" s="60">
        <f t="shared" si="15"/>
        <v>0.86675956694179446</v>
      </c>
      <c r="BJ16" s="60">
        <f t="shared" si="15"/>
        <v>1.071728914172644</v>
      </c>
      <c r="BK16" s="60">
        <f t="shared" si="15"/>
        <v>0.56069697669051466</v>
      </c>
      <c r="BL16" s="60">
        <f t="shared" si="15"/>
        <v>2.0426013583041778</v>
      </c>
      <c r="BM16" s="60">
        <f t="shared" si="15"/>
        <v>1.1048866498740555</v>
      </c>
      <c r="BN16" s="60">
        <f t="shared" si="5"/>
        <v>2.1073317526901332</v>
      </c>
      <c r="BO16" s="60">
        <f t="shared" si="5"/>
        <v>0.92106971309879271</v>
      </c>
      <c r="BP16" s="76">
        <f t="shared" si="16"/>
        <v>100</v>
      </c>
      <c r="BQ16" s="60">
        <f t="shared" si="16"/>
        <v>86.675956694179447</v>
      </c>
      <c r="BR16" s="60">
        <f t="shared" si="6"/>
        <v>107.17289141726441</v>
      </c>
      <c r="BS16" s="60">
        <f t="shared" si="6"/>
        <v>56.069697669051465</v>
      </c>
      <c r="BT16" s="60">
        <f t="shared" si="6"/>
        <v>204.26013583041777</v>
      </c>
      <c r="BU16" s="60">
        <f t="shared" si="6"/>
        <v>110.48866498740554</v>
      </c>
      <c r="BV16" s="60">
        <f t="shared" si="6"/>
        <v>210.73317526901332</v>
      </c>
      <c r="BW16" s="60">
        <f t="shared" si="6"/>
        <v>92.10697130987927</v>
      </c>
      <c r="BX16" s="76">
        <f t="shared" si="17"/>
        <v>0</v>
      </c>
      <c r="BY16" s="60">
        <f t="shared" si="17"/>
        <v>-13.324043305820553</v>
      </c>
      <c r="BZ16" s="60">
        <f t="shared" si="17"/>
        <v>7.1728914172644096</v>
      </c>
      <c r="CA16" s="60">
        <f t="shared" si="17"/>
        <v>-43.930302330948535</v>
      </c>
      <c r="CB16" s="60">
        <f t="shared" si="7"/>
        <v>104.26013583041777</v>
      </c>
      <c r="CC16" s="60">
        <f t="shared" si="7"/>
        <v>10.488664987405542</v>
      </c>
      <c r="CD16" s="60">
        <f t="shared" si="7"/>
        <v>110.73317526901332</v>
      </c>
      <c r="CE16" s="61">
        <f t="shared" si="7"/>
        <v>-7.8930286901207296</v>
      </c>
      <c r="CG16" s="97" t="s">
        <v>13</v>
      </c>
      <c r="CH16" s="182">
        <f t="shared" si="18"/>
        <v>12028.125</v>
      </c>
      <c r="CI16" s="183">
        <f t="shared" si="27"/>
        <v>1708</v>
      </c>
      <c r="CJ16" s="183">
        <f t="shared" si="19"/>
        <v>1.1250632463377457</v>
      </c>
      <c r="CK16" s="183">
        <f t="shared" si="20"/>
        <v>112.50632463377457</v>
      </c>
      <c r="CL16" s="184">
        <f t="shared" si="21"/>
        <v>12.506324633774568</v>
      </c>
    </row>
    <row r="17" spans="1:90" ht="24" x14ac:dyDescent="0.2">
      <c r="A17" s="95" t="s">
        <v>14</v>
      </c>
      <c r="B17" s="170">
        <v>5728</v>
      </c>
      <c r="C17" s="62">
        <v>1289</v>
      </c>
      <c r="D17" s="55">
        <v>7856</v>
      </c>
      <c r="E17" s="62">
        <v>12114</v>
      </c>
      <c r="F17" s="55">
        <v>12645</v>
      </c>
      <c r="G17" s="96">
        <v>9666</v>
      </c>
      <c r="H17" s="96">
        <v>20765</v>
      </c>
      <c r="I17" s="96">
        <v>21943</v>
      </c>
      <c r="J17" s="76">
        <f t="shared" si="22"/>
        <v>0</v>
      </c>
      <c r="K17" s="60">
        <f t="shared" si="29"/>
        <v>-4439</v>
      </c>
      <c r="L17" s="60">
        <f t="shared" si="29"/>
        <v>2128</v>
      </c>
      <c r="M17" s="60">
        <f t="shared" si="29"/>
        <v>6386</v>
      </c>
      <c r="N17" s="60">
        <f t="shared" si="29"/>
        <v>6917</v>
      </c>
      <c r="O17" s="60">
        <f t="shared" si="29"/>
        <v>3938</v>
      </c>
      <c r="P17" s="60">
        <f t="shared" si="29"/>
        <v>15037</v>
      </c>
      <c r="Q17" s="61">
        <f t="shared" si="29"/>
        <v>16215</v>
      </c>
      <c r="R17" s="59">
        <f t="shared" si="9"/>
        <v>1</v>
      </c>
      <c r="S17" s="60">
        <f t="shared" si="9"/>
        <v>0.22503491620111732</v>
      </c>
      <c r="T17" s="60">
        <f t="shared" si="9"/>
        <v>1.3715083798882681</v>
      </c>
      <c r="U17" s="60">
        <f t="shared" si="10"/>
        <v>2.1148743016759775</v>
      </c>
      <c r="V17" s="60">
        <f t="shared" si="10"/>
        <v>2.207576815642458</v>
      </c>
      <c r="W17" s="60">
        <f t="shared" si="10"/>
        <v>1.6875</v>
      </c>
      <c r="X17" s="60">
        <f t="shared" si="10"/>
        <v>3.6251745810055866</v>
      </c>
      <c r="Y17" s="60">
        <f t="shared" si="10"/>
        <v>3.8308310055865924</v>
      </c>
      <c r="Z17" s="76">
        <f t="shared" si="11"/>
        <v>100</v>
      </c>
      <c r="AA17" s="60">
        <f t="shared" si="2"/>
        <v>22.503491620111731</v>
      </c>
      <c r="AB17" s="60">
        <f t="shared" si="2"/>
        <v>137.15083798882682</v>
      </c>
      <c r="AC17" s="60">
        <f t="shared" si="2"/>
        <v>211.48743016759775</v>
      </c>
      <c r="AD17" s="60">
        <f t="shared" si="2"/>
        <v>220.75768156424579</v>
      </c>
      <c r="AE17" s="60">
        <f t="shared" si="2"/>
        <v>168.75</v>
      </c>
      <c r="AF17" s="60">
        <f t="shared" si="2"/>
        <v>362.51745810055866</v>
      </c>
      <c r="AG17" s="77">
        <f t="shared" si="2"/>
        <v>383.08310055865923</v>
      </c>
      <c r="AH17" s="76">
        <f t="shared" si="12"/>
        <v>0</v>
      </c>
      <c r="AI17" s="60">
        <f t="shared" si="12"/>
        <v>-77.496508379888269</v>
      </c>
      <c r="AJ17" s="60">
        <f t="shared" si="12"/>
        <v>37.150837988826822</v>
      </c>
      <c r="AK17" s="60">
        <f t="shared" si="12"/>
        <v>111.48743016759775</v>
      </c>
      <c r="AL17" s="60">
        <f t="shared" si="3"/>
        <v>120.75768156424579</v>
      </c>
      <c r="AM17" s="60">
        <f t="shared" si="3"/>
        <v>68.75</v>
      </c>
      <c r="AN17" s="60">
        <f t="shared" si="3"/>
        <v>262.51745810055866</v>
      </c>
      <c r="AO17" s="61">
        <f t="shared" si="3"/>
        <v>283.08310055865923</v>
      </c>
      <c r="AQ17" s="95" t="s">
        <v>14</v>
      </c>
      <c r="AR17" s="165">
        <v>5728</v>
      </c>
      <c r="AS17" s="166">
        <v>1289</v>
      </c>
      <c r="AT17" s="167">
        <v>7856</v>
      </c>
      <c r="AU17" s="166">
        <v>12114</v>
      </c>
      <c r="AV17" s="167">
        <v>12645</v>
      </c>
      <c r="AW17" s="168">
        <v>9666</v>
      </c>
      <c r="AX17" s="168">
        <v>20765</v>
      </c>
      <c r="AY17" s="168">
        <v>21943</v>
      </c>
      <c r="AZ17" s="76">
        <v>0</v>
      </c>
      <c r="BA17" s="60">
        <f t="shared" si="25"/>
        <v>-4439</v>
      </c>
      <c r="BB17" s="60">
        <f t="shared" si="13"/>
        <v>6567</v>
      </c>
      <c r="BC17" s="60">
        <f t="shared" si="13"/>
        <v>4258</v>
      </c>
      <c r="BD17" s="60">
        <f t="shared" si="13"/>
        <v>531</v>
      </c>
      <c r="BE17" s="60">
        <f t="shared" si="4"/>
        <v>-2979</v>
      </c>
      <c r="BF17" s="60">
        <f t="shared" si="4"/>
        <v>11099</v>
      </c>
      <c r="BG17" s="60">
        <f t="shared" si="4"/>
        <v>1178</v>
      </c>
      <c r="BH17" s="59">
        <f t="shared" si="14"/>
        <v>1</v>
      </c>
      <c r="BI17" s="60">
        <f t="shared" si="15"/>
        <v>0.22503491620111732</v>
      </c>
      <c r="BJ17" s="60">
        <f t="shared" si="15"/>
        <v>6.094647013188518</v>
      </c>
      <c r="BK17" s="60">
        <f t="shared" si="15"/>
        <v>1.5420061099796334</v>
      </c>
      <c r="BL17" s="60">
        <f t="shared" si="15"/>
        <v>1.0438335809806836</v>
      </c>
      <c r="BM17" s="60">
        <f t="shared" si="15"/>
        <v>0.7644128113879004</v>
      </c>
      <c r="BN17" s="60">
        <f t="shared" si="5"/>
        <v>2.1482516035588661</v>
      </c>
      <c r="BO17" s="60">
        <f t="shared" si="5"/>
        <v>1.0567300746448351</v>
      </c>
      <c r="BP17" s="76">
        <f t="shared" si="16"/>
        <v>100</v>
      </c>
      <c r="BQ17" s="60">
        <f t="shared" si="16"/>
        <v>22.503491620111731</v>
      </c>
      <c r="BR17" s="60">
        <f t="shared" si="6"/>
        <v>609.46470131885178</v>
      </c>
      <c r="BS17" s="60">
        <f t="shared" si="6"/>
        <v>154.20061099796334</v>
      </c>
      <c r="BT17" s="60">
        <f t="shared" si="6"/>
        <v>104.38335809806836</v>
      </c>
      <c r="BU17" s="60">
        <f t="shared" si="6"/>
        <v>76.441281138790046</v>
      </c>
      <c r="BV17" s="60">
        <f t="shared" si="6"/>
        <v>214.82516035588662</v>
      </c>
      <c r="BW17" s="60">
        <f t="shared" si="6"/>
        <v>105.67300746448352</v>
      </c>
      <c r="BX17" s="76">
        <f t="shared" si="17"/>
        <v>0</v>
      </c>
      <c r="BY17" s="60">
        <f t="shared" si="17"/>
        <v>-77.496508379888269</v>
      </c>
      <c r="BZ17" s="60">
        <f t="shared" si="17"/>
        <v>509.46470131885178</v>
      </c>
      <c r="CA17" s="60">
        <f t="shared" si="17"/>
        <v>54.200610997963338</v>
      </c>
      <c r="CB17" s="60">
        <f t="shared" si="7"/>
        <v>4.3833580980683564</v>
      </c>
      <c r="CC17" s="60">
        <f t="shared" si="7"/>
        <v>-23.558718861209954</v>
      </c>
      <c r="CD17" s="60">
        <f t="shared" si="7"/>
        <v>114.82516035588662</v>
      </c>
      <c r="CE17" s="61">
        <f t="shared" si="7"/>
        <v>5.6730074644835184</v>
      </c>
      <c r="CG17" s="97" t="s">
        <v>14</v>
      </c>
      <c r="CH17" s="182">
        <f t="shared" si="18"/>
        <v>11500.75</v>
      </c>
      <c r="CI17" s="183">
        <f t="shared" si="27"/>
        <v>2316.4285714285716</v>
      </c>
      <c r="CJ17" s="183">
        <f t="shared" si="19"/>
        <v>1.2115115825966669</v>
      </c>
      <c r="CK17" s="183">
        <f t="shared" si="20"/>
        <v>121.15115825966669</v>
      </c>
      <c r="CL17" s="184">
        <f t="shared" si="21"/>
        <v>21.151158259666687</v>
      </c>
    </row>
    <row r="18" spans="1:90" ht="24" x14ac:dyDescent="0.2">
      <c r="A18" s="95" t="s">
        <v>15</v>
      </c>
      <c r="B18" s="170">
        <v>8947</v>
      </c>
      <c r="C18" s="62">
        <v>9327</v>
      </c>
      <c r="D18" s="55">
        <v>11960</v>
      </c>
      <c r="E18" s="62">
        <v>14617</v>
      </c>
      <c r="F18" s="55">
        <v>15419</v>
      </c>
      <c r="G18" s="96">
        <v>16574</v>
      </c>
      <c r="H18" s="96">
        <v>26070</v>
      </c>
      <c r="I18" s="96">
        <v>34255</v>
      </c>
      <c r="J18" s="76">
        <f t="shared" si="22"/>
        <v>0</v>
      </c>
      <c r="K18" s="60">
        <f t="shared" si="29"/>
        <v>380</v>
      </c>
      <c r="L18" s="60">
        <f t="shared" si="29"/>
        <v>3013</v>
      </c>
      <c r="M18" s="60">
        <f t="shared" si="29"/>
        <v>5670</v>
      </c>
      <c r="N18" s="60">
        <f>F18-$B18</f>
        <v>6472</v>
      </c>
      <c r="O18" s="60">
        <f t="shared" si="29"/>
        <v>7627</v>
      </c>
      <c r="P18" s="60">
        <f t="shared" si="29"/>
        <v>17123</v>
      </c>
      <c r="Q18" s="61">
        <f t="shared" si="29"/>
        <v>25308</v>
      </c>
      <c r="R18" s="59">
        <f t="shared" si="9"/>
        <v>1</v>
      </c>
      <c r="S18" s="60">
        <f t="shared" si="9"/>
        <v>1.0424723370962334</v>
      </c>
      <c r="T18" s="60">
        <f t="shared" si="9"/>
        <v>1.3367609254498716</v>
      </c>
      <c r="U18" s="60">
        <f t="shared" si="10"/>
        <v>1.633731977199061</v>
      </c>
      <c r="V18" s="60">
        <f t="shared" si="10"/>
        <v>1.7233709623337432</v>
      </c>
      <c r="W18" s="60">
        <f t="shared" si="10"/>
        <v>1.8524645132446631</v>
      </c>
      <c r="X18" s="60">
        <f t="shared" si="10"/>
        <v>2.9138258634179053</v>
      </c>
      <c r="Y18" s="60">
        <f t="shared" si="10"/>
        <v>3.8286576506091428</v>
      </c>
      <c r="Z18" s="76">
        <f t="shared" si="11"/>
        <v>100</v>
      </c>
      <c r="AA18" s="60">
        <f t="shared" si="2"/>
        <v>104.24723370962334</v>
      </c>
      <c r="AB18" s="60">
        <f t="shared" si="2"/>
        <v>133.67609254498717</v>
      </c>
      <c r="AC18" s="60">
        <f t="shared" si="2"/>
        <v>163.3731977199061</v>
      </c>
      <c r="AD18" s="60">
        <f t="shared" si="2"/>
        <v>172.33709623337433</v>
      </c>
      <c r="AE18" s="60">
        <f t="shared" si="2"/>
        <v>185.24645132446631</v>
      </c>
      <c r="AF18" s="60">
        <f t="shared" si="2"/>
        <v>291.38258634179056</v>
      </c>
      <c r="AG18" s="77">
        <f t="shared" si="2"/>
        <v>382.86576506091427</v>
      </c>
      <c r="AH18" s="76">
        <f t="shared" si="12"/>
        <v>0</v>
      </c>
      <c r="AI18" s="60">
        <f t="shared" si="12"/>
        <v>4.2472337096233446</v>
      </c>
      <c r="AJ18" s="60">
        <f t="shared" si="12"/>
        <v>33.676092544987171</v>
      </c>
      <c r="AK18" s="60">
        <f t="shared" si="12"/>
        <v>63.373197719906102</v>
      </c>
      <c r="AL18" s="60">
        <f t="shared" si="3"/>
        <v>72.337096233374325</v>
      </c>
      <c r="AM18" s="60">
        <f t="shared" si="3"/>
        <v>85.246451324466307</v>
      </c>
      <c r="AN18" s="60">
        <f t="shared" si="3"/>
        <v>191.38258634179056</v>
      </c>
      <c r="AO18" s="61">
        <f t="shared" si="3"/>
        <v>282.86576506091427</v>
      </c>
      <c r="AQ18" s="95" t="s">
        <v>15</v>
      </c>
      <c r="AR18" s="165">
        <v>8947</v>
      </c>
      <c r="AS18" s="166">
        <v>9327</v>
      </c>
      <c r="AT18" s="167">
        <v>11960</v>
      </c>
      <c r="AU18" s="166">
        <v>14617</v>
      </c>
      <c r="AV18" s="167">
        <v>15419</v>
      </c>
      <c r="AW18" s="168">
        <v>16574</v>
      </c>
      <c r="AX18" s="168">
        <v>26070</v>
      </c>
      <c r="AY18" s="168">
        <v>34255</v>
      </c>
      <c r="AZ18" s="76">
        <v>0</v>
      </c>
      <c r="BA18" s="60">
        <f t="shared" si="25"/>
        <v>380</v>
      </c>
      <c r="BB18" s="60">
        <f t="shared" si="13"/>
        <v>2633</v>
      </c>
      <c r="BC18" s="60">
        <f t="shared" si="13"/>
        <v>2657</v>
      </c>
      <c r="BD18" s="60">
        <f t="shared" si="13"/>
        <v>802</v>
      </c>
      <c r="BE18" s="60">
        <f t="shared" si="4"/>
        <v>1155</v>
      </c>
      <c r="BF18" s="60">
        <f t="shared" si="4"/>
        <v>9496</v>
      </c>
      <c r="BG18" s="60">
        <f t="shared" si="4"/>
        <v>8185</v>
      </c>
      <c r="BH18" s="59">
        <f t="shared" si="14"/>
        <v>1</v>
      </c>
      <c r="BI18" s="60">
        <f t="shared" si="15"/>
        <v>1.0424723370962334</v>
      </c>
      <c r="BJ18" s="60">
        <f t="shared" si="15"/>
        <v>1.2822987026911119</v>
      </c>
      <c r="BK18" s="60">
        <f t="shared" si="15"/>
        <v>1.2221571906354516</v>
      </c>
      <c r="BL18" s="60">
        <f t="shared" si="15"/>
        <v>1.0548676198946432</v>
      </c>
      <c r="BM18" s="60">
        <f t="shared" si="15"/>
        <v>1.074907581555224</v>
      </c>
      <c r="BN18" s="60">
        <f t="shared" si="5"/>
        <v>1.5729455774104018</v>
      </c>
      <c r="BO18" s="60">
        <f t="shared" si="5"/>
        <v>1.3139624088991178</v>
      </c>
      <c r="BP18" s="76">
        <f t="shared" si="16"/>
        <v>100</v>
      </c>
      <c r="BQ18" s="60">
        <f t="shared" si="16"/>
        <v>104.24723370962334</v>
      </c>
      <c r="BR18" s="60">
        <f t="shared" si="6"/>
        <v>128.22987026911119</v>
      </c>
      <c r="BS18" s="60">
        <f t="shared" si="6"/>
        <v>122.21571906354515</v>
      </c>
      <c r="BT18" s="60">
        <f t="shared" si="6"/>
        <v>105.48676198946431</v>
      </c>
      <c r="BU18" s="60">
        <f t="shared" si="6"/>
        <v>107.4907581555224</v>
      </c>
      <c r="BV18" s="60">
        <f t="shared" si="6"/>
        <v>157.29455774104017</v>
      </c>
      <c r="BW18" s="60">
        <f t="shared" si="6"/>
        <v>131.39624088991178</v>
      </c>
      <c r="BX18" s="76">
        <f t="shared" si="17"/>
        <v>0</v>
      </c>
      <c r="BY18" s="60">
        <f t="shared" si="17"/>
        <v>4.2472337096233446</v>
      </c>
      <c r="BZ18" s="60">
        <f t="shared" si="17"/>
        <v>28.229870269111188</v>
      </c>
      <c r="CA18" s="60">
        <f t="shared" si="17"/>
        <v>22.215719063545151</v>
      </c>
      <c r="CB18" s="60">
        <f t="shared" si="7"/>
        <v>5.4867619894643127</v>
      </c>
      <c r="CC18" s="60">
        <f t="shared" si="7"/>
        <v>7.4907581555223999</v>
      </c>
      <c r="CD18" s="60">
        <f t="shared" si="7"/>
        <v>57.294557741040165</v>
      </c>
      <c r="CE18" s="61">
        <f t="shared" si="7"/>
        <v>31.39624088991178</v>
      </c>
      <c r="CG18" s="97" t="s">
        <v>15</v>
      </c>
      <c r="CH18" s="182">
        <f t="shared" si="18"/>
        <v>17146.125</v>
      </c>
      <c r="CI18" s="183">
        <f t="shared" si="27"/>
        <v>3615.4285714285716</v>
      </c>
      <c r="CJ18" s="183">
        <f t="shared" si="19"/>
        <v>1.2114133687270519</v>
      </c>
      <c r="CK18" s="183">
        <f t="shared" si="20"/>
        <v>121.14133687270518</v>
      </c>
      <c r="CL18" s="184">
        <f t="shared" si="21"/>
        <v>21.141336872705182</v>
      </c>
    </row>
    <row r="19" spans="1:90" ht="36" x14ac:dyDescent="0.2">
      <c r="A19" s="95" t="s">
        <v>16</v>
      </c>
      <c r="B19" s="170">
        <v>9140</v>
      </c>
      <c r="C19" s="62">
        <v>9672</v>
      </c>
      <c r="D19" s="55">
        <v>30882</v>
      </c>
      <c r="E19" s="62">
        <v>12565</v>
      </c>
      <c r="F19" s="55">
        <v>12657</v>
      </c>
      <c r="G19" s="96">
        <v>19894</v>
      </c>
      <c r="H19" s="96">
        <v>20067</v>
      </c>
      <c r="I19" s="96">
        <v>37171</v>
      </c>
      <c r="J19" s="76">
        <f t="shared" si="22"/>
        <v>0</v>
      </c>
      <c r="K19" s="60">
        <f t="shared" si="29"/>
        <v>532</v>
      </c>
      <c r="L19" s="60">
        <f t="shared" si="29"/>
        <v>21742</v>
      </c>
      <c r="M19" s="60">
        <f t="shared" si="29"/>
        <v>3425</v>
      </c>
      <c r="N19" s="60">
        <f t="shared" si="29"/>
        <v>3517</v>
      </c>
      <c r="O19" s="60">
        <f t="shared" si="29"/>
        <v>10754</v>
      </c>
      <c r="P19" s="60">
        <f t="shared" si="29"/>
        <v>10927</v>
      </c>
      <c r="Q19" s="61">
        <f t="shared" si="29"/>
        <v>28031</v>
      </c>
      <c r="R19" s="59">
        <f t="shared" si="9"/>
        <v>1</v>
      </c>
      <c r="S19" s="60">
        <f t="shared" si="9"/>
        <v>1.0582056892778993</v>
      </c>
      <c r="T19" s="60">
        <f t="shared" si="9"/>
        <v>3.3787746170678337</v>
      </c>
      <c r="U19" s="60">
        <f t="shared" si="10"/>
        <v>1.3747264770240699</v>
      </c>
      <c r="V19" s="60">
        <f t="shared" si="10"/>
        <v>1.3847921225382933</v>
      </c>
      <c r="W19" s="60">
        <f t="shared" si="10"/>
        <v>2.1765864332603937</v>
      </c>
      <c r="X19" s="60">
        <f t="shared" si="10"/>
        <v>2.1955142231947482</v>
      </c>
      <c r="Y19" s="60">
        <f t="shared" si="10"/>
        <v>4.0668490153172865</v>
      </c>
      <c r="Z19" s="76">
        <f t="shared" si="11"/>
        <v>100</v>
      </c>
      <c r="AA19" s="60">
        <f t="shared" si="11"/>
        <v>105.82056892778992</v>
      </c>
      <c r="AB19" s="60">
        <f t="shared" si="11"/>
        <v>337.87746170678338</v>
      </c>
      <c r="AC19" s="60">
        <f t="shared" si="11"/>
        <v>137.47264770240699</v>
      </c>
      <c r="AD19" s="60">
        <f t="shared" si="11"/>
        <v>138.47921225382933</v>
      </c>
      <c r="AE19" s="60">
        <f t="shared" si="11"/>
        <v>217.65864332603937</v>
      </c>
      <c r="AF19" s="60">
        <f t="shared" si="11"/>
        <v>219.55142231947482</v>
      </c>
      <c r="AG19" s="77">
        <f t="shared" si="11"/>
        <v>406.68490153172866</v>
      </c>
      <c r="AH19" s="76">
        <f t="shared" si="12"/>
        <v>0</v>
      </c>
      <c r="AI19" s="60">
        <f t="shared" si="12"/>
        <v>5.8205689277899211</v>
      </c>
      <c r="AJ19" s="60">
        <f t="shared" si="12"/>
        <v>237.87746170678338</v>
      </c>
      <c r="AK19" s="60">
        <f t="shared" si="12"/>
        <v>37.472647702406988</v>
      </c>
      <c r="AL19" s="60">
        <f t="shared" si="12"/>
        <v>38.479212253829331</v>
      </c>
      <c r="AM19" s="60">
        <f t="shared" si="12"/>
        <v>117.65864332603937</v>
      </c>
      <c r="AN19" s="60">
        <f t="shared" si="12"/>
        <v>119.55142231947482</v>
      </c>
      <c r="AO19" s="61">
        <f t="shared" si="12"/>
        <v>306.68490153172866</v>
      </c>
      <c r="AQ19" s="95" t="s">
        <v>16</v>
      </c>
      <c r="AR19" s="165">
        <v>9140</v>
      </c>
      <c r="AS19" s="166">
        <v>9672</v>
      </c>
      <c r="AT19" s="167">
        <v>30882</v>
      </c>
      <c r="AU19" s="166">
        <v>12565</v>
      </c>
      <c r="AV19" s="167">
        <v>12657</v>
      </c>
      <c r="AW19" s="168">
        <v>19894</v>
      </c>
      <c r="AX19" s="168">
        <v>20067</v>
      </c>
      <c r="AY19" s="168">
        <v>37171</v>
      </c>
      <c r="AZ19" s="76">
        <v>0</v>
      </c>
      <c r="BA19" s="60">
        <f t="shared" si="25"/>
        <v>532</v>
      </c>
      <c r="BB19" s="60">
        <f t="shared" si="13"/>
        <v>21210</v>
      </c>
      <c r="BC19" s="60">
        <f t="shared" si="13"/>
        <v>-18317</v>
      </c>
      <c r="BD19" s="60">
        <f t="shared" si="13"/>
        <v>92</v>
      </c>
      <c r="BE19" s="60">
        <f t="shared" si="13"/>
        <v>7237</v>
      </c>
      <c r="BF19" s="60">
        <f t="shared" si="13"/>
        <v>173</v>
      </c>
      <c r="BG19" s="60">
        <f t="shared" si="13"/>
        <v>17104</v>
      </c>
      <c r="BH19" s="59">
        <f t="shared" si="14"/>
        <v>1</v>
      </c>
      <c r="BI19" s="60">
        <f t="shared" si="15"/>
        <v>1.0582056892778993</v>
      </c>
      <c r="BJ19" s="60">
        <f t="shared" si="15"/>
        <v>3.1929280397022333</v>
      </c>
      <c r="BK19" s="60">
        <f t="shared" si="15"/>
        <v>0.40687131662457093</v>
      </c>
      <c r="BL19" s="60">
        <f t="shared" si="15"/>
        <v>1.0073219259848787</v>
      </c>
      <c r="BM19" s="60">
        <f t="shared" si="15"/>
        <v>1.5717784625108635</v>
      </c>
      <c r="BN19" s="60">
        <f t="shared" si="15"/>
        <v>1.0086960892731476</v>
      </c>
      <c r="BO19" s="60">
        <f t="shared" si="15"/>
        <v>1.8523446454377834</v>
      </c>
      <c r="BP19" s="76">
        <f t="shared" si="16"/>
        <v>100</v>
      </c>
      <c r="BQ19" s="60">
        <f t="shared" si="16"/>
        <v>105.82056892778992</v>
      </c>
      <c r="BR19" s="60">
        <f t="shared" si="16"/>
        <v>319.2928039702233</v>
      </c>
      <c r="BS19" s="60">
        <f t="shared" si="16"/>
        <v>40.687131662457091</v>
      </c>
      <c r="BT19" s="60">
        <f t="shared" si="16"/>
        <v>100.73219259848787</v>
      </c>
      <c r="BU19" s="60">
        <f t="shared" si="16"/>
        <v>157.17784625108635</v>
      </c>
      <c r="BV19" s="60">
        <f t="shared" si="16"/>
        <v>100.86960892731476</v>
      </c>
      <c r="BW19" s="60">
        <f t="shared" si="16"/>
        <v>185.23446454377833</v>
      </c>
      <c r="BX19" s="76">
        <f t="shared" si="17"/>
        <v>0</v>
      </c>
      <c r="BY19" s="60">
        <f t="shared" si="17"/>
        <v>5.8205689277899211</v>
      </c>
      <c r="BZ19" s="60">
        <f t="shared" si="17"/>
        <v>219.2928039702233</v>
      </c>
      <c r="CA19" s="60">
        <f t="shared" si="17"/>
        <v>-59.312868337542909</v>
      </c>
      <c r="CB19" s="60">
        <f t="shared" si="7"/>
        <v>0.73219259848787033</v>
      </c>
      <c r="CC19" s="60">
        <f t="shared" si="7"/>
        <v>57.177846251086351</v>
      </c>
      <c r="CD19" s="60">
        <f t="shared" si="7"/>
        <v>0.86960892731475781</v>
      </c>
      <c r="CE19" s="61">
        <f t="shared" si="7"/>
        <v>85.23446454377833</v>
      </c>
      <c r="CG19" s="97" t="s">
        <v>16</v>
      </c>
      <c r="CH19" s="182">
        <f t="shared" si="18"/>
        <v>19006</v>
      </c>
      <c r="CI19" s="183">
        <f t="shared" si="27"/>
        <v>4004.4285714285716</v>
      </c>
      <c r="CJ19" s="183">
        <f t="shared" si="19"/>
        <v>1.2219033744587844</v>
      </c>
      <c r="CK19" s="183">
        <f t="shared" si="20"/>
        <v>122.19033744587844</v>
      </c>
      <c r="CL19" s="184">
        <f t="shared" si="21"/>
        <v>22.190337445878441</v>
      </c>
    </row>
    <row r="20" spans="1:90" x14ac:dyDescent="0.2">
      <c r="A20" s="95" t="s">
        <v>17</v>
      </c>
      <c r="B20" s="170">
        <v>154243</v>
      </c>
      <c r="C20" s="62">
        <v>256820</v>
      </c>
      <c r="D20" s="55">
        <v>690986</v>
      </c>
      <c r="E20" s="62">
        <v>784713</v>
      </c>
      <c r="F20" s="55">
        <v>1093186</v>
      </c>
      <c r="G20" s="96">
        <v>920924</v>
      </c>
      <c r="H20" s="96">
        <v>1131213</v>
      </c>
      <c r="I20" s="96">
        <v>1525188</v>
      </c>
      <c r="J20" s="76">
        <f t="shared" si="22"/>
        <v>0</v>
      </c>
      <c r="K20" s="60">
        <f t="shared" si="29"/>
        <v>102577</v>
      </c>
      <c r="L20" s="60">
        <f t="shared" si="29"/>
        <v>536743</v>
      </c>
      <c r="M20" s="60">
        <f t="shared" si="29"/>
        <v>630470</v>
      </c>
      <c r="N20" s="60">
        <f t="shared" si="29"/>
        <v>938943</v>
      </c>
      <c r="O20" s="60">
        <f t="shared" si="29"/>
        <v>766681</v>
      </c>
      <c r="P20" s="60">
        <f t="shared" si="29"/>
        <v>976970</v>
      </c>
      <c r="Q20" s="61">
        <f t="shared" si="29"/>
        <v>1370945</v>
      </c>
      <c r="R20" s="59">
        <f t="shared" si="9"/>
        <v>1</v>
      </c>
      <c r="S20" s="60">
        <f t="shared" si="9"/>
        <v>1.6650350421088802</v>
      </c>
      <c r="T20" s="60">
        <f t="shared" si="9"/>
        <v>4.479853218622563</v>
      </c>
      <c r="U20" s="60">
        <f t="shared" si="9"/>
        <v>5.0875112646927247</v>
      </c>
      <c r="V20" s="60">
        <f t="shared" si="9"/>
        <v>7.0874269820996743</v>
      </c>
      <c r="W20" s="60">
        <f t="shared" si="9"/>
        <v>5.9706048248542887</v>
      </c>
      <c r="X20" s="60">
        <f t="shared" si="9"/>
        <v>7.3339665333272821</v>
      </c>
      <c r="Y20" s="60">
        <f t="shared" si="9"/>
        <v>9.8882153485085222</v>
      </c>
      <c r="Z20" s="76">
        <f t="shared" si="11"/>
        <v>100</v>
      </c>
      <c r="AA20" s="60">
        <f t="shared" si="11"/>
        <v>166.50350421088802</v>
      </c>
      <c r="AB20" s="60">
        <f t="shared" si="11"/>
        <v>447.98532186225628</v>
      </c>
      <c r="AC20" s="60">
        <f t="shared" si="11"/>
        <v>508.75112646927249</v>
      </c>
      <c r="AD20" s="60">
        <f t="shared" si="11"/>
        <v>708.74269820996744</v>
      </c>
      <c r="AE20" s="60">
        <f t="shared" si="11"/>
        <v>597.06048248542891</v>
      </c>
      <c r="AF20" s="60">
        <f t="shared" si="11"/>
        <v>733.39665333272819</v>
      </c>
      <c r="AG20" s="77">
        <f t="shared" si="11"/>
        <v>988.82153485085223</v>
      </c>
      <c r="AH20" s="76">
        <f t="shared" si="12"/>
        <v>0</v>
      </c>
      <c r="AI20" s="60">
        <f t="shared" si="12"/>
        <v>66.503504210888025</v>
      </c>
      <c r="AJ20" s="60">
        <f t="shared" si="12"/>
        <v>347.98532186225628</v>
      </c>
      <c r="AK20" s="60">
        <f t="shared" si="12"/>
        <v>408.75112646927249</v>
      </c>
      <c r="AL20" s="60">
        <f t="shared" si="12"/>
        <v>608.74269820996744</v>
      </c>
      <c r="AM20" s="60">
        <f t="shared" si="12"/>
        <v>497.06048248542891</v>
      </c>
      <c r="AN20" s="60">
        <f t="shared" si="12"/>
        <v>633.39665333272819</v>
      </c>
      <c r="AO20" s="61">
        <f t="shared" si="12"/>
        <v>888.82153485085223</v>
      </c>
      <c r="AQ20" s="95" t="s">
        <v>17</v>
      </c>
      <c r="AR20" s="165">
        <v>154243</v>
      </c>
      <c r="AS20" s="166">
        <v>256820</v>
      </c>
      <c r="AT20" s="167">
        <v>690986</v>
      </c>
      <c r="AU20" s="166">
        <v>784713</v>
      </c>
      <c r="AV20" s="167">
        <v>1093186</v>
      </c>
      <c r="AW20" s="168">
        <v>920924</v>
      </c>
      <c r="AX20" s="168">
        <v>1131213</v>
      </c>
      <c r="AY20" s="168">
        <v>1525188</v>
      </c>
      <c r="AZ20" s="76">
        <v>0</v>
      </c>
      <c r="BA20" s="60">
        <f t="shared" si="25"/>
        <v>102577</v>
      </c>
      <c r="BB20" s="60">
        <f t="shared" si="13"/>
        <v>434166</v>
      </c>
      <c r="BC20" s="60">
        <f t="shared" si="13"/>
        <v>93727</v>
      </c>
      <c r="BD20" s="60">
        <f t="shared" si="13"/>
        <v>308473</v>
      </c>
      <c r="BE20" s="60">
        <f t="shared" si="13"/>
        <v>-172262</v>
      </c>
      <c r="BF20" s="60">
        <f t="shared" si="13"/>
        <v>210289</v>
      </c>
      <c r="BG20" s="60">
        <f t="shared" si="13"/>
        <v>393975</v>
      </c>
      <c r="BH20" s="59">
        <f t="shared" si="14"/>
        <v>1</v>
      </c>
      <c r="BI20" s="60">
        <f t="shared" si="15"/>
        <v>1.6650350421088802</v>
      </c>
      <c r="BJ20" s="60">
        <f t="shared" si="15"/>
        <v>2.6905459076395921</v>
      </c>
      <c r="BK20" s="60">
        <f t="shared" si="15"/>
        <v>1.1356424008590622</v>
      </c>
      <c r="BL20" s="60">
        <f t="shared" si="15"/>
        <v>1.3931029561126169</v>
      </c>
      <c r="BM20" s="60">
        <f t="shared" si="15"/>
        <v>0.84242205809441395</v>
      </c>
      <c r="BN20" s="60">
        <f t="shared" si="15"/>
        <v>1.2283456615312447</v>
      </c>
      <c r="BO20" s="60">
        <f t="shared" si="15"/>
        <v>1.3482765845159135</v>
      </c>
      <c r="BP20" s="76">
        <f t="shared" si="16"/>
        <v>100</v>
      </c>
      <c r="BQ20" s="60">
        <f t="shared" si="16"/>
        <v>166.50350421088802</v>
      </c>
      <c r="BR20" s="60">
        <f t="shared" si="16"/>
        <v>269.0545907639592</v>
      </c>
      <c r="BS20" s="60">
        <f t="shared" si="16"/>
        <v>113.56424008590622</v>
      </c>
      <c r="BT20" s="60">
        <f t="shared" si="16"/>
        <v>139.31029561126169</v>
      </c>
      <c r="BU20" s="60">
        <f t="shared" si="16"/>
        <v>84.242205809441401</v>
      </c>
      <c r="BV20" s="60">
        <f t="shared" si="16"/>
        <v>122.83456615312447</v>
      </c>
      <c r="BW20" s="60">
        <f t="shared" si="16"/>
        <v>134.82765845159136</v>
      </c>
      <c r="BX20" s="76">
        <f t="shared" si="17"/>
        <v>0</v>
      </c>
      <c r="BY20" s="60">
        <f t="shared" si="17"/>
        <v>66.503504210888025</v>
      </c>
      <c r="BZ20" s="60">
        <f t="shared" si="17"/>
        <v>169.0545907639592</v>
      </c>
      <c r="CA20" s="60">
        <f t="shared" si="17"/>
        <v>13.564240085906221</v>
      </c>
      <c r="CB20" s="60">
        <f t="shared" si="7"/>
        <v>39.310295611261694</v>
      </c>
      <c r="CC20" s="60">
        <f t="shared" si="7"/>
        <v>-15.757794190558599</v>
      </c>
      <c r="CD20" s="60">
        <f t="shared" si="7"/>
        <v>22.83456615312447</v>
      </c>
      <c r="CE20" s="61">
        <f t="shared" si="7"/>
        <v>34.827658451591361</v>
      </c>
      <c r="CG20" s="97" t="s">
        <v>17</v>
      </c>
      <c r="CH20" s="182">
        <f t="shared" si="18"/>
        <v>819659.125</v>
      </c>
      <c r="CI20" s="183">
        <f t="shared" si="27"/>
        <v>195849.28571428571</v>
      </c>
      <c r="CJ20" s="183">
        <f t="shared" si="19"/>
        <v>1.3872658717536341</v>
      </c>
      <c r="CK20" s="183">
        <f t="shared" si="20"/>
        <v>138.72658717536342</v>
      </c>
      <c r="CL20" s="184">
        <f t="shared" si="21"/>
        <v>38.72658717536342</v>
      </c>
    </row>
    <row r="21" spans="1:90" ht="36" x14ac:dyDescent="0.2">
      <c r="A21" s="95" t="s">
        <v>18</v>
      </c>
      <c r="B21" s="170">
        <v>5332</v>
      </c>
      <c r="C21" s="62">
        <v>6181</v>
      </c>
      <c r="D21" s="55">
        <v>11192</v>
      </c>
      <c r="E21" s="62">
        <v>8389</v>
      </c>
      <c r="F21" s="55">
        <v>10088</v>
      </c>
      <c r="G21" s="96">
        <v>9303</v>
      </c>
      <c r="H21" s="96">
        <v>13795</v>
      </c>
      <c r="I21" s="96">
        <v>15578</v>
      </c>
      <c r="J21" s="76">
        <f t="shared" si="22"/>
        <v>0</v>
      </c>
      <c r="K21" s="60">
        <f t="shared" si="29"/>
        <v>849</v>
      </c>
      <c r="L21" s="60">
        <f t="shared" si="29"/>
        <v>5860</v>
      </c>
      <c r="M21" s="60">
        <f t="shared" si="29"/>
        <v>3057</v>
      </c>
      <c r="N21" s="60">
        <f t="shared" si="29"/>
        <v>4756</v>
      </c>
      <c r="O21" s="60">
        <f t="shared" si="29"/>
        <v>3971</v>
      </c>
      <c r="P21" s="60">
        <f t="shared" si="29"/>
        <v>8463</v>
      </c>
      <c r="Q21" s="61">
        <f t="shared" si="29"/>
        <v>10246</v>
      </c>
      <c r="R21" s="59">
        <f t="shared" si="9"/>
        <v>1</v>
      </c>
      <c r="S21" s="60">
        <f t="shared" si="9"/>
        <v>1.1592273068267067</v>
      </c>
      <c r="T21" s="60">
        <f t="shared" si="9"/>
        <v>2.0990247561890474</v>
      </c>
      <c r="U21" s="60">
        <f t="shared" si="9"/>
        <v>1.573330832708177</v>
      </c>
      <c r="V21" s="60">
        <f t="shared" si="9"/>
        <v>1.891972993248312</v>
      </c>
      <c r="W21" s="60">
        <f t="shared" si="9"/>
        <v>1.744748687171793</v>
      </c>
      <c r="X21" s="60">
        <f t="shared" si="9"/>
        <v>2.5872093023255816</v>
      </c>
      <c r="Y21" s="60">
        <f t="shared" si="9"/>
        <v>2.9216054013503374</v>
      </c>
      <c r="Z21" s="76">
        <f t="shared" si="11"/>
        <v>100</v>
      </c>
      <c r="AA21" s="60">
        <f t="shared" si="11"/>
        <v>115.92273068267068</v>
      </c>
      <c r="AB21" s="60">
        <f t="shared" si="11"/>
        <v>209.90247561890473</v>
      </c>
      <c r="AC21" s="60">
        <f t="shared" si="11"/>
        <v>157.3330832708177</v>
      </c>
      <c r="AD21" s="60">
        <f t="shared" si="11"/>
        <v>189.19729932483119</v>
      </c>
      <c r="AE21" s="60">
        <f t="shared" si="11"/>
        <v>174.47486871717931</v>
      </c>
      <c r="AF21" s="60">
        <f t="shared" si="11"/>
        <v>258.72093023255815</v>
      </c>
      <c r="AG21" s="77">
        <f t="shared" si="11"/>
        <v>292.16054013503373</v>
      </c>
      <c r="AH21" s="76">
        <f t="shared" si="12"/>
        <v>0</v>
      </c>
      <c r="AI21" s="60">
        <f t="shared" si="12"/>
        <v>15.922730682670675</v>
      </c>
      <c r="AJ21" s="60">
        <f t="shared" si="12"/>
        <v>109.90247561890473</v>
      </c>
      <c r="AK21" s="60">
        <f t="shared" si="12"/>
        <v>57.333083270817696</v>
      </c>
      <c r="AL21" s="60">
        <f t="shared" si="12"/>
        <v>89.197299324831192</v>
      </c>
      <c r="AM21" s="60">
        <f t="shared" si="12"/>
        <v>74.474868717179305</v>
      </c>
      <c r="AN21" s="60">
        <f t="shared" si="12"/>
        <v>158.72093023255815</v>
      </c>
      <c r="AO21" s="61">
        <f t="shared" si="12"/>
        <v>192.16054013503373</v>
      </c>
      <c r="AQ21" s="95" t="s">
        <v>18</v>
      </c>
      <c r="AR21" s="165">
        <v>5332</v>
      </c>
      <c r="AS21" s="166">
        <v>6181</v>
      </c>
      <c r="AT21" s="167">
        <v>11192</v>
      </c>
      <c r="AU21" s="166">
        <v>8389</v>
      </c>
      <c r="AV21" s="167">
        <v>10088</v>
      </c>
      <c r="AW21" s="168">
        <v>9303</v>
      </c>
      <c r="AX21" s="168">
        <v>13795</v>
      </c>
      <c r="AY21" s="168">
        <v>15578</v>
      </c>
      <c r="AZ21" s="76">
        <v>0</v>
      </c>
      <c r="BA21" s="60">
        <f t="shared" si="25"/>
        <v>849</v>
      </c>
      <c r="BB21" s="60">
        <f t="shared" si="13"/>
        <v>5011</v>
      </c>
      <c r="BC21" s="60">
        <f t="shared" si="13"/>
        <v>-2803</v>
      </c>
      <c r="BD21" s="60">
        <f t="shared" si="13"/>
        <v>1699</v>
      </c>
      <c r="BE21" s="60">
        <f t="shared" si="13"/>
        <v>-785</v>
      </c>
      <c r="BF21" s="60">
        <f t="shared" si="13"/>
        <v>4492</v>
      </c>
      <c r="BG21" s="60">
        <f t="shared" si="13"/>
        <v>1783</v>
      </c>
      <c r="BH21" s="59">
        <f t="shared" si="14"/>
        <v>1</v>
      </c>
      <c r="BI21" s="60">
        <f t="shared" si="15"/>
        <v>1.1592273068267067</v>
      </c>
      <c r="BJ21" s="60">
        <f t="shared" si="15"/>
        <v>1.8107102410613169</v>
      </c>
      <c r="BK21" s="60">
        <f t="shared" si="15"/>
        <v>0.74955325232308789</v>
      </c>
      <c r="BL21" s="60">
        <f t="shared" si="15"/>
        <v>1.202527118846108</v>
      </c>
      <c r="BM21" s="60">
        <f t="shared" si="15"/>
        <v>0.92218477398889775</v>
      </c>
      <c r="BN21" s="60">
        <f t="shared" si="15"/>
        <v>1.4828549930130066</v>
      </c>
      <c r="BO21" s="60">
        <f t="shared" si="15"/>
        <v>1.1292497281623777</v>
      </c>
      <c r="BP21" s="76">
        <f t="shared" si="16"/>
        <v>100</v>
      </c>
      <c r="BQ21" s="60">
        <f t="shared" si="16"/>
        <v>115.92273068267068</v>
      </c>
      <c r="BR21" s="60">
        <f t="shared" si="16"/>
        <v>181.07102410613169</v>
      </c>
      <c r="BS21" s="60">
        <f t="shared" si="16"/>
        <v>74.955325232308795</v>
      </c>
      <c r="BT21" s="60">
        <f t="shared" si="16"/>
        <v>120.25271188461079</v>
      </c>
      <c r="BU21" s="60">
        <f t="shared" si="16"/>
        <v>92.218477398889775</v>
      </c>
      <c r="BV21" s="60">
        <f t="shared" si="16"/>
        <v>148.28549930130066</v>
      </c>
      <c r="BW21" s="60">
        <f t="shared" si="16"/>
        <v>112.92497281623777</v>
      </c>
      <c r="BX21" s="76">
        <f t="shared" si="17"/>
        <v>0</v>
      </c>
      <c r="BY21" s="60">
        <f t="shared" si="17"/>
        <v>15.922730682670675</v>
      </c>
      <c r="BZ21" s="60">
        <f t="shared" si="17"/>
        <v>81.071024106131688</v>
      </c>
      <c r="CA21" s="60">
        <f t="shared" si="17"/>
        <v>-25.044674767691205</v>
      </c>
      <c r="CB21" s="60">
        <f t="shared" si="7"/>
        <v>20.25271188461079</v>
      </c>
      <c r="CC21" s="60">
        <f t="shared" si="7"/>
        <v>-7.7815226011102254</v>
      </c>
      <c r="CD21" s="60">
        <f t="shared" si="7"/>
        <v>48.285499301300661</v>
      </c>
      <c r="CE21" s="61">
        <f t="shared" si="7"/>
        <v>12.924972816237769</v>
      </c>
      <c r="CG21" s="97" t="s">
        <v>18</v>
      </c>
      <c r="CH21" s="182">
        <f t="shared" si="18"/>
        <v>9982.25</v>
      </c>
      <c r="CI21" s="183">
        <f t="shared" si="27"/>
        <v>1463.7142857142858</v>
      </c>
      <c r="CJ21" s="183">
        <f t="shared" si="19"/>
        <v>1.1655136537002828</v>
      </c>
      <c r="CK21" s="183">
        <f t="shared" si="20"/>
        <v>116.55136537002828</v>
      </c>
      <c r="CL21" s="184">
        <f t="shared" si="21"/>
        <v>16.551365370028279</v>
      </c>
    </row>
    <row r="22" spans="1:90" ht="24" x14ac:dyDescent="0.2">
      <c r="A22" s="95" t="s">
        <v>19</v>
      </c>
      <c r="B22" s="170">
        <v>6420</v>
      </c>
      <c r="C22" s="62">
        <v>6468</v>
      </c>
      <c r="D22" s="55">
        <v>7525</v>
      </c>
      <c r="E22" s="62">
        <v>7864</v>
      </c>
      <c r="F22" s="55">
        <v>8067</v>
      </c>
      <c r="G22" s="96">
        <v>-12936</v>
      </c>
      <c r="H22" s="96">
        <v>10531</v>
      </c>
      <c r="I22" s="96">
        <v>13531</v>
      </c>
      <c r="J22" s="76">
        <f t="shared" si="22"/>
        <v>0</v>
      </c>
      <c r="K22" s="60">
        <f t="shared" si="29"/>
        <v>48</v>
      </c>
      <c r="L22" s="60">
        <f t="shared" si="29"/>
        <v>1105</v>
      </c>
      <c r="M22" s="60">
        <f t="shared" si="29"/>
        <v>1444</v>
      </c>
      <c r="N22" s="60">
        <f t="shared" si="29"/>
        <v>1647</v>
      </c>
      <c r="O22" s="60">
        <f t="shared" si="29"/>
        <v>-19356</v>
      </c>
      <c r="P22" s="60">
        <f t="shared" si="29"/>
        <v>4111</v>
      </c>
      <c r="Q22" s="61">
        <f t="shared" si="29"/>
        <v>7111</v>
      </c>
      <c r="R22" s="59">
        <f t="shared" si="9"/>
        <v>1</v>
      </c>
      <c r="S22" s="60">
        <f t="shared" si="9"/>
        <v>1.0074766355140188</v>
      </c>
      <c r="T22" s="60">
        <f t="shared" si="9"/>
        <v>1.1721183800623054</v>
      </c>
      <c r="U22" s="60">
        <f t="shared" si="9"/>
        <v>1.2249221183800623</v>
      </c>
      <c r="V22" s="60">
        <f t="shared" si="9"/>
        <v>1.2565420560747664</v>
      </c>
      <c r="W22" s="60">
        <f t="shared" si="9"/>
        <v>-2.0149532710280376</v>
      </c>
      <c r="X22" s="60">
        <f t="shared" si="9"/>
        <v>1.6403426791277258</v>
      </c>
      <c r="Y22" s="60">
        <f t="shared" si="9"/>
        <v>2.1076323987538941</v>
      </c>
      <c r="Z22" s="76">
        <f t="shared" si="11"/>
        <v>100</v>
      </c>
      <c r="AA22" s="60">
        <f t="shared" si="11"/>
        <v>100.74766355140187</v>
      </c>
      <c r="AB22" s="60">
        <f t="shared" si="11"/>
        <v>117.21183800623054</v>
      </c>
      <c r="AC22" s="60">
        <f t="shared" si="11"/>
        <v>122.49221183800623</v>
      </c>
      <c r="AD22" s="60">
        <f t="shared" si="11"/>
        <v>125.65420560747664</v>
      </c>
      <c r="AE22" s="60">
        <f t="shared" si="11"/>
        <v>-201.49532710280374</v>
      </c>
      <c r="AF22" s="60">
        <f t="shared" si="11"/>
        <v>164.03426791277258</v>
      </c>
      <c r="AG22" s="77">
        <f t="shared" si="11"/>
        <v>210.76323987538942</v>
      </c>
      <c r="AH22" s="76">
        <f t="shared" si="12"/>
        <v>0</v>
      </c>
      <c r="AI22" s="60">
        <f t="shared" si="12"/>
        <v>0.74766355140187102</v>
      </c>
      <c r="AJ22" s="60">
        <f t="shared" si="12"/>
        <v>17.211838006230536</v>
      </c>
      <c r="AK22" s="60">
        <f t="shared" si="12"/>
        <v>22.492211838006227</v>
      </c>
      <c r="AL22" s="60">
        <f t="shared" si="12"/>
        <v>25.654205607476641</v>
      </c>
      <c r="AM22" s="60">
        <f t="shared" si="12"/>
        <v>-301.49532710280374</v>
      </c>
      <c r="AN22" s="60">
        <f t="shared" si="12"/>
        <v>64.034267912772577</v>
      </c>
      <c r="AO22" s="61">
        <f t="shared" si="12"/>
        <v>110.76323987538942</v>
      </c>
      <c r="AQ22" s="95" t="s">
        <v>19</v>
      </c>
      <c r="AR22" s="165">
        <v>6420</v>
      </c>
      <c r="AS22" s="166">
        <v>6468</v>
      </c>
      <c r="AT22" s="167">
        <v>7525</v>
      </c>
      <c r="AU22" s="166">
        <v>7864</v>
      </c>
      <c r="AV22" s="167">
        <v>8067</v>
      </c>
      <c r="AW22" s="168">
        <v>-12936</v>
      </c>
      <c r="AX22" s="168">
        <v>10531</v>
      </c>
      <c r="AY22" s="168">
        <v>13531</v>
      </c>
      <c r="AZ22" s="76">
        <v>0</v>
      </c>
      <c r="BA22" s="60">
        <f t="shared" si="25"/>
        <v>48</v>
      </c>
      <c r="BB22" s="60">
        <f t="shared" si="13"/>
        <v>1057</v>
      </c>
      <c r="BC22" s="60">
        <f t="shared" si="13"/>
        <v>339</v>
      </c>
      <c r="BD22" s="60">
        <f t="shared" si="13"/>
        <v>203</v>
      </c>
      <c r="BE22" s="60">
        <f t="shared" si="13"/>
        <v>-21003</v>
      </c>
      <c r="BF22" s="60">
        <f t="shared" si="13"/>
        <v>23467</v>
      </c>
      <c r="BG22" s="60">
        <f t="shared" si="13"/>
        <v>3000</v>
      </c>
      <c r="BH22" s="59">
        <f t="shared" si="14"/>
        <v>1</v>
      </c>
      <c r="BI22" s="60">
        <f t="shared" si="15"/>
        <v>1.0074766355140188</v>
      </c>
      <c r="BJ22" s="60">
        <f t="shared" si="15"/>
        <v>1.1634199134199135</v>
      </c>
      <c r="BK22" s="60">
        <f t="shared" si="15"/>
        <v>1.0450498338870431</v>
      </c>
      <c r="BL22" s="60">
        <f t="shared" si="15"/>
        <v>1.0258138351983723</v>
      </c>
      <c r="BM22" s="60">
        <f t="shared" si="15"/>
        <v>-1.6035701004090741</v>
      </c>
      <c r="BN22" s="60">
        <f t="shared" si="15"/>
        <v>-0.81408472479901051</v>
      </c>
      <c r="BO22" s="60">
        <f t="shared" si="15"/>
        <v>1.2848732314120217</v>
      </c>
      <c r="BP22" s="76">
        <f t="shared" si="16"/>
        <v>100</v>
      </c>
      <c r="BQ22" s="60">
        <f t="shared" si="16"/>
        <v>100.74766355140187</v>
      </c>
      <c r="BR22" s="60">
        <f t="shared" si="16"/>
        <v>116.34199134199135</v>
      </c>
      <c r="BS22" s="60">
        <f t="shared" si="16"/>
        <v>104.5049833887043</v>
      </c>
      <c r="BT22" s="60">
        <f t="shared" si="16"/>
        <v>102.58138351983723</v>
      </c>
      <c r="BU22" s="60">
        <f t="shared" si="16"/>
        <v>-160.3570100409074</v>
      </c>
      <c r="BV22" s="60">
        <f t="shared" si="16"/>
        <v>-81.40847247990105</v>
      </c>
      <c r="BW22" s="60">
        <f t="shared" si="16"/>
        <v>128.48732314120218</v>
      </c>
      <c r="BX22" s="76">
        <f t="shared" si="17"/>
        <v>0</v>
      </c>
      <c r="BY22" s="60">
        <f t="shared" si="17"/>
        <v>0.74766355140187102</v>
      </c>
      <c r="BZ22" s="60">
        <f t="shared" si="17"/>
        <v>16.341991341991346</v>
      </c>
      <c r="CA22" s="60">
        <f t="shared" si="17"/>
        <v>4.5049833887043036</v>
      </c>
      <c r="CB22" s="60">
        <f t="shared" si="7"/>
        <v>2.5813835198372317</v>
      </c>
      <c r="CC22" s="60">
        <f t="shared" si="7"/>
        <v>-260.35701004090743</v>
      </c>
      <c r="CD22" s="60">
        <f t="shared" si="7"/>
        <v>-181.40847247990104</v>
      </c>
      <c r="CE22" s="61">
        <f t="shared" si="7"/>
        <v>28.487323141202182</v>
      </c>
      <c r="CG22" s="97" t="s">
        <v>19</v>
      </c>
      <c r="CH22" s="182">
        <f t="shared" si="18"/>
        <v>5933.75</v>
      </c>
      <c r="CI22" s="183">
        <f t="shared" si="27"/>
        <v>1015.8571428571429</v>
      </c>
      <c r="CJ22" s="183">
        <f t="shared" si="19"/>
        <v>1.1123882925181692</v>
      </c>
      <c r="CK22" s="183">
        <f t="shared" si="20"/>
        <v>111.23882925181692</v>
      </c>
      <c r="CL22" s="184">
        <f t="shared" si="21"/>
        <v>11.238829251816924</v>
      </c>
    </row>
    <row r="23" spans="1:90" ht="36" x14ac:dyDescent="0.2">
      <c r="A23" s="95" t="s">
        <v>20</v>
      </c>
      <c r="B23" s="170">
        <v>7860</v>
      </c>
      <c r="C23" s="62">
        <v>11233</v>
      </c>
      <c r="D23" s="55">
        <v>14561</v>
      </c>
      <c r="E23" s="62">
        <v>11886</v>
      </c>
      <c r="F23" s="55">
        <v>13953</v>
      </c>
      <c r="G23" s="96">
        <v>15377</v>
      </c>
      <c r="H23" s="96">
        <v>18591</v>
      </c>
      <c r="I23" s="96">
        <v>22857</v>
      </c>
      <c r="J23" s="76">
        <f t="shared" si="22"/>
        <v>0</v>
      </c>
      <c r="K23" s="60">
        <f t="shared" si="29"/>
        <v>3373</v>
      </c>
      <c r="L23" s="60">
        <f t="shared" si="29"/>
        <v>6701</v>
      </c>
      <c r="M23" s="60">
        <f t="shared" si="29"/>
        <v>4026</v>
      </c>
      <c r="N23" s="60">
        <f t="shared" si="29"/>
        <v>6093</v>
      </c>
      <c r="O23" s="60">
        <f t="shared" si="29"/>
        <v>7517</v>
      </c>
      <c r="P23" s="60">
        <f t="shared" si="29"/>
        <v>10731</v>
      </c>
      <c r="Q23" s="61">
        <f t="shared" si="29"/>
        <v>14997</v>
      </c>
      <c r="R23" s="59">
        <f t="shared" si="9"/>
        <v>1</v>
      </c>
      <c r="S23" s="60">
        <f t="shared" si="9"/>
        <v>1.4291348600508906</v>
      </c>
      <c r="T23" s="60">
        <f t="shared" si="9"/>
        <v>1.8525445292620866</v>
      </c>
      <c r="U23" s="60">
        <f t="shared" si="9"/>
        <v>1.5122137404580154</v>
      </c>
      <c r="V23" s="60">
        <f t="shared" si="9"/>
        <v>1.7751908396946565</v>
      </c>
      <c r="W23" s="60">
        <f t="shared" si="9"/>
        <v>1.9563613231552164</v>
      </c>
      <c r="X23" s="60">
        <f t="shared" si="9"/>
        <v>2.365267175572519</v>
      </c>
      <c r="Y23" s="60">
        <f t="shared" si="9"/>
        <v>2.9080152671755726</v>
      </c>
      <c r="Z23" s="76">
        <f t="shared" si="11"/>
        <v>100</v>
      </c>
      <c r="AA23" s="60">
        <f t="shared" si="11"/>
        <v>142.91348600508906</v>
      </c>
      <c r="AB23" s="60">
        <f t="shared" si="11"/>
        <v>185.25445292620867</v>
      </c>
      <c r="AC23" s="60">
        <f t="shared" si="11"/>
        <v>151.22137404580153</v>
      </c>
      <c r="AD23" s="60">
        <f t="shared" si="11"/>
        <v>177.51908396946564</v>
      </c>
      <c r="AE23" s="60">
        <f t="shared" si="11"/>
        <v>195.63613231552165</v>
      </c>
      <c r="AF23" s="60">
        <f t="shared" si="11"/>
        <v>236.52671755725189</v>
      </c>
      <c r="AG23" s="77">
        <f t="shared" si="11"/>
        <v>290.80152671755724</v>
      </c>
      <c r="AH23" s="76">
        <f t="shared" si="12"/>
        <v>0</v>
      </c>
      <c r="AI23" s="60">
        <f t="shared" si="12"/>
        <v>42.913486005089055</v>
      </c>
      <c r="AJ23" s="60">
        <f t="shared" si="12"/>
        <v>85.254452926208671</v>
      </c>
      <c r="AK23" s="60">
        <f t="shared" si="12"/>
        <v>51.221374045801525</v>
      </c>
      <c r="AL23" s="60">
        <f t="shared" si="12"/>
        <v>77.51908396946564</v>
      </c>
      <c r="AM23" s="60">
        <f t="shared" si="12"/>
        <v>95.63613231552165</v>
      </c>
      <c r="AN23" s="60">
        <f t="shared" si="12"/>
        <v>136.52671755725189</v>
      </c>
      <c r="AO23" s="61">
        <f t="shared" si="12"/>
        <v>190.80152671755724</v>
      </c>
      <c r="AQ23" s="95" t="s">
        <v>20</v>
      </c>
      <c r="AR23" s="165">
        <v>7860</v>
      </c>
      <c r="AS23" s="166">
        <v>11233</v>
      </c>
      <c r="AT23" s="167">
        <v>14561</v>
      </c>
      <c r="AU23" s="166">
        <v>11886</v>
      </c>
      <c r="AV23" s="167">
        <v>13953</v>
      </c>
      <c r="AW23" s="168">
        <v>15377</v>
      </c>
      <c r="AX23" s="168">
        <v>18591</v>
      </c>
      <c r="AY23" s="168">
        <v>22857</v>
      </c>
      <c r="AZ23" s="76">
        <v>0</v>
      </c>
      <c r="BA23" s="60">
        <f t="shared" si="25"/>
        <v>3373</v>
      </c>
      <c r="BB23" s="60">
        <f t="shared" si="13"/>
        <v>3328</v>
      </c>
      <c r="BC23" s="60">
        <f t="shared" si="13"/>
        <v>-2675</v>
      </c>
      <c r="BD23" s="60">
        <f t="shared" si="13"/>
        <v>2067</v>
      </c>
      <c r="BE23" s="60">
        <f t="shared" si="13"/>
        <v>1424</v>
      </c>
      <c r="BF23" s="60">
        <f t="shared" si="13"/>
        <v>3214</v>
      </c>
      <c r="BG23" s="60">
        <f t="shared" si="13"/>
        <v>4266</v>
      </c>
      <c r="BH23" s="59">
        <f t="shared" si="14"/>
        <v>1</v>
      </c>
      <c r="BI23" s="60">
        <f t="shared" si="15"/>
        <v>1.4291348600508906</v>
      </c>
      <c r="BJ23" s="60">
        <f t="shared" si="15"/>
        <v>1.2962699189886939</v>
      </c>
      <c r="BK23" s="60">
        <f t="shared" si="15"/>
        <v>0.81629008996634844</v>
      </c>
      <c r="BL23" s="60">
        <f t="shared" si="15"/>
        <v>1.173902069661787</v>
      </c>
      <c r="BM23" s="60">
        <f t="shared" si="15"/>
        <v>1.1020569053250198</v>
      </c>
      <c r="BN23" s="60">
        <f t="shared" si="15"/>
        <v>1.2090134616635235</v>
      </c>
      <c r="BO23" s="60">
        <f t="shared" si="15"/>
        <v>1.2294658705825399</v>
      </c>
      <c r="BP23" s="76">
        <f t="shared" si="16"/>
        <v>100</v>
      </c>
      <c r="BQ23" s="60">
        <f t="shared" si="16"/>
        <v>142.91348600508906</v>
      </c>
      <c r="BR23" s="60">
        <f t="shared" si="16"/>
        <v>129.62699189886939</v>
      </c>
      <c r="BS23" s="60">
        <f t="shared" si="16"/>
        <v>81.629008996634838</v>
      </c>
      <c r="BT23" s="60">
        <f t="shared" si="16"/>
        <v>117.3902069661787</v>
      </c>
      <c r="BU23" s="60">
        <f t="shared" si="16"/>
        <v>110.20569053250198</v>
      </c>
      <c r="BV23" s="60">
        <f t="shared" si="16"/>
        <v>120.90134616635235</v>
      </c>
      <c r="BW23" s="60">
        <f t="shared" si="16"/>
        <v>122.94658705825398</v>
      </c>
      <c r="BX23" s="76">
        <f t="shared" si="17"/>
        <v>0</v>
      </c>
      <c r="BY23" s="60">
        <f t="shared" si="17"/>
        <v>42.913486005089055</v>
      </c>
      <c r="BZ23" s="60">
        <f t="shared" si="17"/>
        <v>29.626991898869392</v>
      </c>
      <c r="CA23" s="60">
        <f t="shared" si="17"/>
        <v>-18.370991003365162</v>
      </c>
      <c r="CB23" s="60">
        <f t="shared" si="7"/>
        <v>17.390206966178695</v>
      </c>
      <c r="CC23" s="60">
        <f t="shared" si="7"/>
        <v>10.205690532501976</v>
      </c>
      <c r="CD23" s="60">
        <f t="shared" si="7"/>
        <v>20.901346166352354</v>
      </c>
      <c r="CE23" s="61">
        <f t="shared" si="7"/>
        <v>22.946587058253982</v>
      </c>
      <c r="CG23" s="97" t="s">
        <v>20</v>
      </c>
      <c r="CH23" s="182">
        <f t="shared" si="18"/>
        <v>14539.75</v>
      </c>
      <c r="CI23" s="183">
        <f t="shared" si="27"/>
        <v>2142.4285714285716</v>
      </c>
      <c r="CJ23" s="183">
        <f t="shared" si="19"/>
        <v>1.1647376050817297</v>
      </c>
      <c r="CK23" s="183">
        <f t="shared" si="20"/>
        <v>116.47376050817297</v>
      </c>
      <c r="CL23" s="184">
        <f t="shared" si="21"/>
        <v>16.473760508172973</v>
      </c>
    </row>
    <row r="24" spans="1:90" ht="72" x14ac:dyDescent="0.2">
      <c r="A24" s="95" t="s">
        <v>21</v>
      </c>
      <c r="B24" s="170">
        <v>391</v>
      </c>
      <c r="C24" s="62">
        <v>-204</v>
      </c>
      <c r="D24" s="55">
        <v>1420</v>
      </c>
      <c r="E24" s="62">
        <v>679</v>
      </c>
      <c r="F24" s="55">
        <v>949</v>
      </c>
      <c r="G24" s="96">
        <v>720</v>
      </c>
      <c r="H24" s="96">
        <v>1125</v>
      </c>
      <c r="I24" s="96">
        <v>1054</v>
      </c>
      <c r="J24" s="76">
        <f t="shared" si="22"/>
        <v>0</v>
      </c>
      <c r="K24" s="60">
        <f t="shared" ref="K24:Q60" si="30">C24-$B24</f>
        <v>-595</v>
      </c>
      <c r="L24" s="60">
        <f t="shared" si="30"/>
        <v>1029</v>
      </c>
      <c r="M24" s="60">
        <f t="shared" si="30"/>
        <v>288</v>
      </c>
      <c r="N24" s="60">
        <f t="shared" si="30"/>
        <v>558</v>
      </c>
      <c r="O24" s="60">
        <f t="shared" si="30"/>
        <v>329</v>
      </c>
      <c r="P24" s="60">
        <f t="shared" si="30"/>
        <v>734</v>
      </c>
      <c r="Q24" s="61">
        <f t="shared" si="30"/>
        <v>663</v>
      </c>
      <c r="R24" s="59">
        <f t="shared" si="9"/>
        <v>1</v>
      </c>
      <c r="S24" s="60">
        <f t="shared" si="9"/>
        <v>-0.52173913043478259</v>
      </c>
      <c r="T24" s="60">
        <f t="shared" si="9"/>
        <v>3.6317135549872122</v>
      </c>
      <c r="U24" s="60">
        <f t="shared" si="9"/>
        <v>1.7365728900255755</v>
      </c>
      <c r="V24" s="60">
        <f t="shared" si="9"/>
        <v>2.4271099744245523</v>
      </c>
      <c r="W24" s="60">
        <f t="shared" si="9"/>
        <v>1.8414322250639386</v>
      </c>
      <c r="X24" s="60">
        <f t="shared" si="9"/>
        <v>2.8772378516624042</v>
      </c>
      <c r="Y24" s="60">
        <f t="shared" si="9"/>
        <v>2.6956521739130435</v>
      </c>
      <c r="Z24" s="76">
        <f t="shared" si="11"/>
        <v>100</v>
      </c>
      <c r="AA24" s="60">
        <f t="shared" si="11"/>
        <v>-52.173913043478258</v>
      </c>
      <c r="AB24" s="60">
        <f t="shared" si="11"/>
        <v>363.1713554987212</v>
      </c>
      <c r="AC24" s="60">
        <f t="shared" si="11"/>
        <v>173.65728900255755</v>
      </c>
      <c r="AD24" s="60">
        <f t="shared" si="11"/>
        <v>242.71099744245524</v>
      </c>
      <c r="AE24" s="60">
        <f t="shared" si="11"/>
        <v>184.14322250639387</v>
      </c>
      <c r="AF24" s="60">
        <f t="shared" si="11"/>
        <v>287.72378516624042</v>
      </c>
      <c r="AG24" s="77">
        <f t="shared" si="11"/>
        <v>269.56521739130437</v>
      </c>
      <c r="AH24" s="76">
        <f t="shared" si="12"/>
        <v>0</v>
      </c>
      <c r="AI24" s="60">
        <f t="shared" si="12"/>
        <v>-152.17391304347825</v>
      </c>
      <c r="AJ24" s="60">
        <f t="shared" si="12"/>
        <v>263.1713554987212</v>
      </c>
      <c r="AK24" s="60">
        <f t="shared" si="12"/>
        <v>73.657289002557548</v>
      </c>
      <c r="AL24" s="60">
        <f t="shared" si="12"/>
        <v>142.71099744245524</v>
      </c>
      <c r="AM24" s="60">
        <f t="shared" si="12"/>
        <v>84.143222506393869</v>
      </c>
      <c r="AN24" s="60">
        <f t="shared" si="12"/>
        <v>187.72378516624042</v>
      </c>
      <c r="AO24" s="61">
        <f t="shared" si="12"/>
        <v>169.56521739130437</v>
      </c>
      <c r="AQ24" s="95" t="s">
        <v>21</v>
      </c>
      <c r="AR24" s="165">
        <v>391</v>
      </c>
      <c r="AS24" s="166">
        <v>-204</v>
      </c>
      <c r="AT24" s="167">
        <v>1420</v>
      </c>
      <c r="AU24" s="166">
        <v>679</v>
      </c>
      <c r="AV24" s="167">
        <v>949</v>
      </c>
      <c r="AW24" s="169">
        <v>720</v>
      </c>
      <c r="AX24" s="168">
        <v>1125</v>
      </c>
      <c r="AY24" s="168">
        <v>1054</v>
      </c>
      <c r="AZ24" s="76">
        <v>0</v>
      </c>
      <c r="BA24" s="60">
        <f t="shared" si="25"/>
        <v>-595</v>
      </c>
      <c r="BB24" s="60">
        <f t="shared" si="13"/>
        <v>1624</v>
      </c>
      <c r="BC24" s="60">
        <f t="shared" si="13"/>
        <v>-741</v>
      </c>
      <c r="BD24" s="60">
        <f t="shared" si="13"/>
        <v>270</v>
      </c>
      <c r="BE24" s="60">
        <f t="shared" si="13"/>
        <v>-229</v>
      </c>
      <c r="BF24" s="60">
        <f t="shared" si="13"/>
        <v>405</v>
      </c>
      <c r="BG24" s="60">
        <f t="shared" si="13"/>
        <v>-71</v>
      </c>
      <c r="BH24" s="59">
        <f t="shared" si="14"/>
        <v>1</v>
      </c>
      <c r="BI24" s="60">
        <f t="shared" si="15"/>
        <v>-0.52173913043478259</v>
      </c>
      <c r="BJ24" s="60">
        <f t="shared" si="15"/>
        <v>-6.9607843137254903</v>
      </c>
      <c r="BK24" s="60">
        <f t="shared" si="15"/>
        <v>0.47816901408450702</v>
      </c>
      <c r="BL24" s="60">
        <f t="shared" si="15"/>
        <v>1.3976435935198821</v>
      </c>
      <c r="BM24" s="60">
        <f t="shared" si="15"/>
        <v>0.75869336143308741</v>
      </c>
      <c r="BN24" s="60">
        <f t="shared" si="15"/>
        <v>1.5625</v>
      </c>
      <c r="BO24" s="60">
        <f t="shared" si="15"/>
        <v>0.93688888888888888</v>
      </c>
      <c r="BP24" s="76">
        <f t="shared" si="16"/>
        <v>100</v>
      </c>
      <c r="BQ24" s="60">
        <f t="shared" si="16"/>
        <v>-52.173913043478258</v>
      </c>
      <c r="BR24" s="60">
        <f t="shared" si="16"/>
        <v>-696.07843137254906</v>
      </c>
      <c r="BS24" s="60">
        <f t="shared" si="16"/>
        <v>47.816901408450704</v>
      </c>
      <c r="BT24" s="60">
        <f t="shared" si="16"/>
        <v>139.76435935198822</v>
      </c>
      <c r="BU24" s="60">
        <f t="shared" si="16"/>
        <v>75.869336143308743</v>
      </c>
      <c r="BV24" s="60">
        <f t="shared" si="16"/>
        <v>156.25</v>
      </c>
      <c r="BW24" s="60">
        <f t="shared" si="16"/>
        <v>93.688888888888883</v>
      </c>
      <c r="BX24" s="76">
        <f t="shared" si="17"/>
        <v>0</v>
      </c>
      <c r="BY24" s="60">
        <f t="shared" si="17"/>
        <v>-152.17391304347825</v>
      </c>
      <c r="BZ24" s="60">
        <f t="shared" si="17"/>
        <v>-796.07843137254906</v>
      </c>
      <c r="CA24" s="60">
        <f t="shared" si="17"/>
        <v>-52.183098591549296</v>
      </c>
      <c r="CB24" s="60">
        <f t="shared" si="7"/>
        <v>39.764359351988219</v>
      </c>
      <c r="CC24" s="60">
        <f t="shared" si="7"/>
        <v>-24.130663856691257</v>
      </c>
      <c r="CD24" s="60">
        <f t="shared" si="7"/>
        <v>56.25</v>
      </c>
      <c r="CE24" s="61">
        <f t="shared" si="7"/>
        <v>-6.3111111111111171</v>
      </c>
      <c r="CG24" s="97" t="s">
        <v>21</v>
      </c>
      <c r="CH24" s="182">
        <f t="shared" si="18"/>
        <v>766.75</v>
      </c>
      <c r="CI24" s="183">
        <f t="shared" si="27"/>
        <v>94.714285714285708</v>
      </c>
      <c r="CJ24" s="183">
        <f t="shared" si="19"/>
        <v>1.1521881588854668</v>
      </c>
      <c r="CK24" s="183">
        <f t="shared" si="20"/>
        <v>115.21881588854667</v>
      </c>
      <c r="CL24" s="184">
        <f t="shared" si="21"/>
        <v>15.218815888546672</v>
      </c>
    </row>
    <row r="25" spans="1:90" ht="84" x14ac:dyDescent="0.2">
      <c r="A25" s="95" t="s">
        <v>22</v>
      </c>
      <c r="B25" s="170">
        <v>7469</v>
      </c>
      <c r="C25" s="62">
        <v>11437</v>
      </c>
      <c r="D25" s="55">
        <v>13141</v>
      </c>
      <c r="E25" s="62">
        <v>11207</v>
      </c>
      <c r="F25" s="55">
        <v>13004</v>
      </c>
      <c r="G25" s="96">
        <v>14657</v>
      </c>
      <c r="H25" s="96">
        <v>17466</v>
      </c>
      <c r="I25" s="96">
        <v>21803</v>
      </c>
      <c r="J25" s="76">
        <f t="shared" si="22"/>
        <v>0</v>
      </c>
      <c r="K25" s="60">
        <f t="shared" si="30"/>
        <v>3968</v>
      </c>
      <c r="L25" s="60">
        <f t="shared" si="30"/>
        <v>5672</v>
      </c>
      <c r="M25" s="60">
        <f t="shared" si="30"/>
        <v>3738</v>
      </c>
      <c r="N25" s="60">
        <f t="shared" si="30"/>
        <v>5535</v>
      </c>
      <c r="O25" s="60">
        <f t="shared" si="30"/>
        <v>7188</v>
      </c>
      <c r="P25" s="60">
        <f t="shared" si="30"/>
        <v>9997</v>
      </c>
      <c r="Q25" s="61">
        <f t="shared" si="30"/>
        <v>14334</v>
      </c>
      <c r="R25" s="59">
        <f t="shared" si="9"/>
        <v>1</v>
      </c>
      <c r="S25" s="60">
        <f t="shared" si="9"/>
        <v>1.5312625518811085</v>
      </c>
      <c r="T25" s="60">
        <f t="shared" si="9"/>
        <v>1.7594055429106976</v>
      </c>
      <c r="U25" s="60">
        <f t="shared" si="9"/>
        <v>1.500468603561387</v>
      </c>
      <c r="V25" s="60">
        <f t="shared" si="9"/>
        <v>1.7410630606506896</v>
      </c>
      <c r="W25" s="60">
        <f t="shared" si="9"/>
        <v>1.9623778283572098</v>
      </c>
      <c r="X25" s="60">
        <f t="shared" si="9"/>
        <v>2.3384656580532868</v>
      </c>
      <c r="Y25" s="60">
        <f t="shared" si="9"/>
        <v>2.919132413977775</v>
      </c>
      <c r="Z25" s="76">
        <f t="shared" si="11"/>
        <v>100</v>
      </c>
      <c r="AA25" s="60">
        <f t="shared" si="11"/>
        <v>153.12625518811086</v>
      </c>
      <c r="AB25" s="60">
        <f t="shared" si="11"/>
        <v>175.94055429106976</v>
      </c>
      <c r="AC25" s="60">
        <f t="shared" si="11"/>
        <v>150.04686035613869</v>
      </c>
      <c r="AD25" s="60">
        <f t="shared" si="11"/>
        <v>174.10630606506896</v>
      </c>
      <c r="AE25" s="60">
        <f t="shared" si="11"/>
        <v>196.23778283572096</v>
      </c>
      <c r="AF25" s="60">
        <f t="shared" si="11"/>
        <v>233.84656580532868</v>
      </c>
      <c r="AG25" s="77">
        <f t="shared" si="11"/>
        <v>291.91324139777748</v>
      </c>
      <c r="AH25" s="76">
        <f t="shared" si="12"/>
        <v>0</v>
      </c>
      <c r="AI25" s="60">
        <f t="shared" si="12"/>
        <v>53.126255188110861</v>
      </c>
      <c r="AJ25" s="60">
        <f t="shared" si="12"/>
        <v>75.940554291069759</v>
      </c>
      <c r="AK25" s="60">
        <f t="shared" si="12"/>
        <v>50.046860356138694</v>
      </c>
      <c r="AL25" s="60">
        <f t="shared" si="12"/>
        <v>74.106306065068964</v>
      </c>
      <c r="AM25" s="60">
        <f t="shared" si="12"/>
        <v>96.237782835720964</v>
      </c>
      <c r="AN25" s="60">
        <f t="shared" si="12"/>
        <v>133.84656580532868</v>
      </c>
      <c r="AO25" s="61">
        <f t="shared" si="12"/>
        <v>191.91324139777748</v>
      </c>
      <c r="AQ25" s="95" t="s">
        <v>22</v>
      </c>
      <c r="AR25" s="165">
        <v>7469</v>
      </c>
      <c r="AS25" s="166">
        <v>11437</v>
      </c>
      <c r="AT25" s="167">
        <v>13141</v>
      </c>
      <c r="AU25" s="166">
        <v>11207</v>
      </c>
      <c r="AV25" s="167">
        <v>13004</v>
      </c>
      <c r="AW25" s="169">
        <v>14657</v>
      </c>
      <c r="AX25" s="168">
        <v>17466</v>
      </c>
      <c r="AY25" s="168">
        <v>21803</v>
      </c>
      <c r="AZ25" s="76">
        <v>0</v>
      </c>
      <c r="BA25" s="60">
        <f t="shared" si="25"/>
        <v>3968</v>
      </c>
      <c r="BB25" s="60">
        <f t="shared" si="13"/>
        <v>1704</v>
      </c>
      <c r="BC25" s="60">
        <f t="shared" si="13"/>
        <v>-1934</v>
      </c>
      <c r="BD25" s="60">
        <f t="shared" si="13"/>
        <v>1797</v>
      </c>
      <c r="BE25" s="60">
        <f t="shared" si="13"/>
        <v>1653</v>
      </c>
      <c r="BF25" s="60">
        <f t="shared" si="13"/>
        <v>2809</v>
      </c>
      <c r="BG25" s="60">
        <f t="shared" si="13"/>
        <v>4337</v>
      </c>
      <c r="BH25" s="59">
        <f t="shared" si="14"/>
        <v>1</v>
      </c>
      <c r="BI25" s="60">
        <f t="shared" si="15"/>
        <v>1.5312625518811085</v>
      </c>
      <c r="BJ25" s="60">
        <f t="shared" si="15"/>
        <v>1.1489901197866574</v>
      </c>
      <c r="BK25" s="60">
        <f t="shared" si="15"/>
        <v>0.8528270299063998</v>
      </c>
      <c r="BL25" s="60">
        <f t="shared" si="15"/>
        <v>1.1603462121888106</v>
      </c>
      <c r="BM25" s="60">
        <f t="shared" si="15"/>
        <v>1.1271147339280221</v>
      </c>
      <c r="BN25" s="60">
        <f t="shared" si="15"/>
        <v>1.1916490414136589</v>
      </c>
      <c r="BO25" s="60">
        <f t="shared" si="15"/>
        <v>1.2483110042368029</v>
      </c>
      <c r="BP25" s="76">
        <f t="shared" si="16"/>
        <v>100</v>
      </c>
      <c r="BQ25" s="60">
        <f t="shared" si="16"/>
        <v>153.12625518811086</v>
      </c>
      <c r="BR25" s="60">
        <f t="shared" si="16"/>
        <v>114.89901197866574</v>
      </c>
      <c r="BS25" s="60">
        <f t="shared" si="16"/>
        <v>85.282702990639976</v>
      </c>
      <c r="BT25" s="60">
        <f t="shared" si="16"/>
        <v>116.03462121888106</v>
      </c>
      <c r="BU25" s="60">
        <f t="shared" si="16"/>
        <v>112.7114733928022</v>
      </c>
      <c r="BV25" s="60">
        <f t="shared" si="16"/>
        <v>119.16490414136589</v>
      </c>
      <c r="BW25" s="60">
        <f t="shared" si="16"/>
        <v>124.83110042368028</v>
      </c>
      <c r="BX25" s="76">
        <f t="shared" si="17"/>
        <v>0</v>
      </c>
      <c r="BY25" s="60">
        <f t="shared" si="17"/>
        <v>53.126255188110861</v>
      </c>
      <c r="BZ25" s="60">
        <f t="shared" si="17"/>
        <v>14.89901197866574</v>
      </c>
      <c r="CA25" s="60">
        <f t="shared" si="17"/>
        <v>-14.717297009360024</v>
      </c>
      <c r="CB25" s="60">
        <f t="shared" si="7"/>
        <v>16.034621218881057</v>
      </c>
      <c r="CC25" s="60">
        <f t="shared" si="7"/>
        <v>12.711473392802205</v>
      </c>
      <c r="CD25" s="60">
        <f t="shared" si="7"/>
        <v>19.164904141365895</v>
      </c>
      <c r="CE25" s="61">
        <f t="shared" si="7"/>
        <v>24.831100423680283</v>
      </c>
      <c r="CG25" s="97" t="s">
        <v>22</v>
      </c>
      <c r="CH25" s="182">
        <f t="shared" si="18"/>
        <v>13773</v>
      </c>
      <c r="CI25" s="183">
        <f t="shared" si="27"/>
        <v>2047.7142857142858</v>
      </c>
      <c r="CJ25" s="183">
        <f t="shared" si="19"/>
        <v>1.1653726672858371</v>
      </c>
      <c r="CK25" s="183">
        <f t="shared" si="20"/>
        <v>116.53726672858372</v>
      </c>
      <c r="CL25" s="184">
        <f t="shared" si="21"/>
        <v>16.537266728583717</v>
      </c>
    </row>
    <row r="26" spans="1:90" ht="36" x14ac:dyDescent="0.2">
      <c r="A26" s="95" t="s">
        <v>23</v>
      </c>
      <c r="B26" s="170">
        <v>13701</v>
      </c>
      <c r="C26" s="62">
        <v>11499</v>
      </c>
      <c r="D26" s="55">
        <v>88045</v>
      </c>
      <c r="E26" s="62">
        <v>9618</v>
      </c>
      <c r="F26" s="55">
        <v>130590</v>
      </c>
      <c r="G26" s="96">
        <v>18256</v>
      </c>
      <c r="H26" s="96">
        <v>31982</v>
      </c>
      <c r="I26" s="96">
        <v>32086</v>
      </c>
      <c r="J26" s="76">
        <f t="shared" si="22"/>
        <v>0</v>
      </c>
      <c r="K26" s="60">
        <f t="shared" si="30"/>
        <v>-2202</v>
      </c>
      <c r="L26" s="60">
        <f t="shared" si="30"/>
        <v>74344</v>
      </c>
      <c r="M26" s="60">
        <f t="shared" si="30"/>
        <v>-4083</v>
      </c>
      <c r="N26" s="60">
        <f t="shared" si="30"/>
        <v>116889</v>
      </c>
      <c r="O26" s="60">
        <f t="shared" si="30"/>
        <v>4555</v>
      </c>
      <c r="P26" s="60">
        <f t="shared" si="30"/>
        <v>18281</v>
      </c>
      <c r="Q26" s="61">
        <f t="shared" si="30"/>
        <v>18385</v>
      </c>
      <c r="R26" s="59">
        <f t="shared" si="9"/>
        <v>1</v>
      </c>
      <c r="S26" s="60">
        <f t="shared" si="9"/>
        <v>0.83928180424786514</v>
      </c>
      <c r="T26" s="60">
        <f t="shared" si="9"/>
        <v>6.4261732720239397</v>
      </c>
      <c r="U26" s="60">
        <f t="shared" si="9"/>
        <v>0.70199255528793514</v>
      </c>
      <c r="V26" s="60">
        <f t="shared" si="9"/>
        <v>9.5314210641559018</v>
      </c>
      <c r="W26" s="60">
        <f t="shared" si="9"/>
        <v>1.3324574848551201</v>
      </c>
      <c r="X26" s="60">
        <f t="shared" si="9"/>
        <v>2.3342821691847311</v>
      </c>
      <c r="Y26" s="60">
        <f t="shared" si="9"/>
        <v>2.3418728559959128</v>
      </c>
      <c r="Z26" s="76">
        <f t="shared" si="11"/>
        <v>100</v>
      </c>
      <c r="AA26" s="60">
        <f t="shared" si="11"/>
        <v>83.928180424786518</v>
      </c>
      <c r="AB26" s="60">
        <f t="shared" si="11"/>
        <v>642.61732720239399</v>
      </c>
      <c r="AC26" s="60">
        <f t="shared" si="11"/>
        <v>70.199255528793515</v>
      </c>
      <c r="AD26" s="60">
        <f t="shared" si="11"/>
        <v>953.14210641559021</v>
      </c>
      <c r="AE26" s="60">
        <f t="shared" si="11"/>
        <v>133.245748485512</v>
      </c>
      <c r="AF26" s="60">
        <f t="shared" si="11"/>
        <v>233.42821691847311</v>
      </c>
      <c r="AG26" s="77">
        <f t="shared" si="11"/>
        <v>234.18728559959129</v>
      </c>
      <c r="AH26" s="76">
        <f t="shared" si="12"/>
        <v>0</v>
      </c>
      <c r="AI26" s="60">
        <f t="shared" si="12"/>
        <v>-16.071819575213482</v>
      </c>
      <c r="AJ26" s="60">
        <f t="shared" si="12"/>
        <v>542.61732720239399</v>
      </c>
      <c r="AK26" s="60">
        <f t="shared" si="12"/>
        <v>-29.800744471206485</v>
      </c>
      <c r="AL26" s="60">
        <f t="shared" si="12"/>
        <v>853.14210641559021</v>
      </c>
      <c r="AM26" s="60">
        <f t="shared" si="12"/>
        <v>33.245748485511996</v>
      </c>
      <c r="AN26" s="60">
        <f t="shared" si="12"/>
        <v>133.42821691847311</v>
      </c>
      <c r="AO26" s="61">
        <f t="shared" si="12"/>
        <v>134.18728559959129</v>
      </c>
      <c r="AQ26" s="95" t="s">
        <v>23</v>
      </c>
      <c r="AR26" s="165">
        <v>13701</v>
      </c>
      <c r="AS26" s="166">
        <v>11499</v>
      </c>
      <c r="AT26" s="167">
        <v>88045</v>
      </c>
      <c r="AU26" s="166">
        <v>9618</v>
      </c>
      <c r="AV26" s="167">
        <v>130590</v>
      </c>
      <c r="AW26" s="169">
        <v>18256</v>
      </c>
      <c r="AX26" s="168">
        <v>31982</v>
      </c>
      <c r="AY26" s="168">
        <v>32086</v>
      </c>
      <c r="AZ26" s="76">
        <v>0</v>
      </c>
      <c r="BA26" s="60">
        <f t="shared" si="25"/>
        <v>-2202</v>
      </c>
      <c r="BB26" s="60">
        <f t="shared" si="13"/>
        <v>76546</v>
      </c>
      <c r="BC26" s="60">
        <f t="shared" si="13"/>
        <v>-78427</v>
      </c>
      <c r="BD26" s="60">
        <f t="shared" si="13"/>
        <v>120972</v>
      </c>
      <c r="BE26" s="60">
        <f t="shared" si="13"/>
        <v>-112334</v>
      </c>
      <c r="BF26" s="60">
        <f t="shared" si="13"/>
        <v>13726</v>
      </c>
      <c r="BG26" s="60">
        <f t="shared" si="13"/>
        <v>104</v>
      </c>
      <c r="BH26" s="59">
        <f t="shared" si="14"/>
        <v>1</v>
      </c>
      <c r="BI26" s="60">
        <f t="shared" si="15"/>
        <v>0.83928180424786514</v>
      </c>
      <c r="BJ26" s="60">
        <f t="shared" si="15"/>
        <v>7.6567527611096615</v>
      </c>
      <c r="BK26" s="60">
        <f t="shared" si="15"/>
        <v>0.10923959338974389</v>
      </c>
      <c r="BL26" s="60">
        <f t="shared" si="15"/>
        <v>13.577666874610106</v>
      </c>
      <c r="BM26" s="60">
        <f t="shared" si="15"/>
        <v>0.1397963090588866</v>
      </c>
      <c r="BN26" s="60">
        <f t="shared" si="15"/>
        <v>1.7518624014022788</v>
      </c>
      <c r="BO26" s="60">
        <f t="shared" si="15"/>
        <v>1.003251829153899</v>
      </c>
      <c r="BP26" s="76">
        <f t="shared" si="16"/>
        <v>100</v>
      </c>
      <c r="BQ26" s="60">
        <f t="shared" si="16"/>
        <v>83.928180424786518</v>
      </c>
      <c r="BR26" s="60">
        <f t="shared" si="16"/>
        <v>765.67527611096614</v>
      </c>
      <c r="BS26" s="60">
        <f t="shared" si="16"/>
        <v>10.923959338974388</v>
      </c>
      <c r="BT26" s="60">
        <f t="shared" si="16"/>
        <v>1357.7666874610106</v>
      </c>
      <c r="BU26" s="60">
        <f t="shared" si="16"/>
        <v>13.97963090588866</v>
      </c>
      <c r="BV26" s="60">
        <f t="shared" si="16"/>
        <v>175.18624014022788</v>
      </c>
      <c r="BW26" s="60">
        <f t="shared" si="16"/>
        <v>100.3251829153899</v>
      </c>
      <c r="BX26" s="76">
        <f t="shared" si="17"/>
        <v>0</v>
      </c>
      <c r="BY26" s="60">
        <f t="shared" si="17"/>
        <v>-16.071819575213482</v>
      </c>
      <c r="BZ26" s="60">
        <f t="shared" si="17"/>
        <v>665.67527611096614</v>
      </c>
      <c r="CA26" s="60">
        <f t="shared" si="17"/>
        <v>-89.076040661025615</v>
      </c>
      <c r="CB26" s="60">
        <f t="shared" si="7"/>
        <v>1257.7666874610106</v>
      </c>
      <c r="CC26" s="60">
        <f t="shared" si="7"/>
        <v>-86.020369094111345</v>
      </c>
      <c r="CD26" s="60">
        <f t="shared" si="7"/>
        <v>75.186240140227881</v>
      </c>
      <c r="CE26" s="61">
        <f t="shared" si="7"/>
        <v>0.3251829153899024</v>
      </c>
      <c r="CG26" s="97" t="s">
        <v>23</v>
      </c>
      <c r="CH26" s="182">
        <f t="shared" si="18"/>
        <v>41972.125</v>
      </c>
      <c r="CI26" s="183">
        <f t="shared" si="27"/>
        <v>2626.4285714285716</v>
      </c>
      <c r="CJ26" s="183">
        <f t="shared" si="19"/>
        <v>1.129262116302846</v>
      </c>
      <c r="CK26" s="183">
        <f t="shared" si="20"/>
        <v>112.9262116302846</v>
      </c>
      <c r="CL26" s="184">
        <f t="shared" si="21"/>
        <v>12.926211630284598</v>
      </c>
    </row>
    <row r="27" spans="1:90" ht="36" x14ac:dyDescent="0.2">
      <c r="A27" s="95" t="s">
        <v>24</v>
      </c>
      <c r="B27" s="170">
        <v>7404</v>
      </c>
      <c r="C27" s="62">
        <v>26019</v>
      </c>
      <c r="D27" s="55">
        <v>29529</v>
      </c>
      <c r="E27" s="62">
        <v>30545</v>
      </c>
      <c r="F27" s="55">
        <v>32572</v>
      </c>
      <c r="G27" s="96">
        <v>36640</v>
      </c>
      <c r="H27" s="96">
        <v>43836</v>
      </c>
      <c r="I27" s="96">
        <v>64995</v>
      </c>
      <c r="J27" s="76">
        <f t="shared" si="22"/>
        <v>0</v>
      </c>
      <c r="K27" s="60">
        <f t="shared" si="30"/>
        <v>18615</v>
      </c>
      <c r="L27" s="60">
        <f t="shared" si="30"/>
        <v>22125</v>
      </c>
      <c r="M27" s="60">
        <f t="shared" si="30"/>
        <v>23141</v>
      </c>
      <c r="N27" s="60">
        <f t="shared" si="30"/>
        <v>25168</v>
      </c>
      <c r="O27" s="60">
        <f t="shared" si="30"/>
        <v>29236</v>
      </c>
      <c r="P27" s="60">
        <f t="shared" si="30"/>
        <v>36432</v>
      </c>
      <c r="Q27" s="61">
        <f t="shared" si="30"/>
        <v>57591</v>
      </c>
      <c r="R27" s="59">
        <f t="shared" si="9"/>
        <v>1</v>
      </c>
      <c r="S27" s="60">
        <f t="shared" si="9"/>
        <v>3.5141815235008105</v>
      </c>
      <c r="T27" s="60">
        <f t="shared" si="9"/>
        <v>3.9882495948136141</v>
      </c>
      <c r="U27" s="60">
        <f t="shared" si="9"/>
        <v>4.1254727174500267</v>
      </c>
      <c r="V27" s="60">
        <f t="shared" si="9"/>
        <v>4.3992436520799565</v>
      </c>
      <c r="W27" s="60">
        <f t="shared" si="9"/>
        <v>4.9486763911399247</v>
      </c>
      <c r="X27" s="60">
        <f t="shared" si="9"/>
        <v>5.9205834683954617</v>
      </c>
      <c r="Y27" s="60">
        <f t="shared" si="9"/>
        <v>8.778363047001621</v>
      </c>
      <c r="Z27" s="76">
        <f t="shared" si="11"/>
        <v>100</v>
      </c>
      <c r="AA27" s="60">
        <f t="shared" si="11"/>
        <v>351.41815235008107</v>
      </c>
      <c r="AB27" s="60">
        <f t="shared" si="11"/>
        <v>398.82495948136142</v>
      </c>
      <c r="AC27" s="60">
        <f t="shared" si="11"/>
        <v>412.54727174500266</v>
      </c>
      <c r="AD27" s="60">
        <f t="shared" si="11"/>
        <v>439.92436520799566</v>
      </c>
      <c r="AE27" s="60">
        <f t="shared" si="11"/>
        <v>494.86763911399248</v>
      </c>
      <c r="AF27" s="60">
        <f t="shared" si="11"/>
        <v>592.05834683954618</v>
      </c>
      <c r="AG27" s="77">
        <f t="shared" si="11"/>
        <v>877.83630470016215</v>
      </c>
      <c r="AH27" s="76">
        <f t="shared" si="12"/>
        <v>0</v>
      </c>
      <c r="AI27" s="60">
        <f t="shared" si="12"/>
        <v>251.41815235008107</v>
      </c>
      <c r="AJ27" s="60">
        <f t="shared" si="12"/>
        <v>298.82495948136142</v>
      </c>
      <c r="AK27" s="60">
        <f t="shared" si="12"/>
        <v>312.54727174500266</v>
      </c>
      <c r="AL27" s="60">
        <f t="shared" si="12"/>
        <v>339.92436520799566</v>
      </c>
      <c r="AM27" s="60">
        <f t="shared" si="12"/>
        <v>394.86763911399248</v>
      </c>
      <c r="AN27" s="60">
        <f t="shared" si="12"/>
        <v>492.05834683954618</v>
      </c>
      <c r="AO27" s="61">
        <f t="shared" si="12"/>
        <v>777.83630470016215</v>
      </c>
      <c r="AQ27" s="95" t="s">
        <v>24</v>
      </c>
      <c r="AR27" s="165">
        <v>7404</v>
      </c>
      <c r="AS27" s="166">
        <v>26019</v>
      </c>
      <c r="AT27" s="167">
        <v>29529</v>
      </c>
      <c r="AU27" s="166">
        <v>30545</v>
      </c>
      <c r="AV27" s="167">
        <v>32572</v>
      </c>
      <c r="AW27" s="169">
        <v>36640</v>
      </c>
      <c r="AX27" s="168">
        <v>43836</v>
      </c>
      <c r="AY27" s="168">
        <v>64995</v>
      </c>
      <c r="AZ27" s="76">
        <v>0</v>
      </c>
      <c r="BA27" s="60">
        <f t="shared" si="25"/>
        <v>18615</v>
      </c>
      <c r="BB27" s="60">
        <f t="shared" si="13"/>
        <v>3510</v>
      </c>
      <c r="BC27" s="60">
        <f t="shared" si="13"/>
        <v>1016</v>
      </c>
      <c r="BD27" s="60">
        <f t="shared" si="13"/>
        <v>2027</v>
      </c>
      <c r="BE27" s="60">
        <f t="shared" si="13"/>
        <v>4068</v>
      </c>
      <c r="BF27" s="60">
        <f t="shared" si="13"/>
        <v>7196</v>
      </c>
      <c r="BG27" s="60">
        <f t="shared" si="13"/>
        <v>21159</v>
      </c>
      <c r="BH27" s="59">
        <f t="shared" si="14"/>
        <v>1</v>
      </c>
      <c r="BI27" s="60">
        <f t="shared" si="15"/>
        <v>3.5141815235008105</v>
      </c>
      <c r="BJ27" s="60">
        <f t="shared" si="15"/>
        <v>1.1349014181943964</v>
      </c>
      <c r="BK27" s="60">
        <f t="shared" si="15"/>
        <v>1.0344068542788445</v>
      </c>
      <c r="BL27" s="60">
        <f t="shared" si="15"/>
        <v>1.0663611065640857</v>
      </c>
      <c r="BM27" s="60">
        <f t="shared" si="15"/>
        <v>1.1248925457448116</v>
      </c>
      <c r="BN27" s="60">
        <f t="shared" si="15"/>
        <v>1.1963973799126637</v>
      </c>
      <c r="BO27" s="60">
        <f t="shared" si="15"/>
        <v>1.48268546400219</v>
      </c>
      <c r="BP27" s="76">
        <f t="shared" si="16"/>
        <v>100</v>
      </c>
      <c r="BQ27" s="60">
        <f t="shared" si="16"/>
        <v>351.41815235008107</v>
      </c>
      <c r="BR27" s="60">
        <f t="shared" si="16"/>
        <v>113.49014181943964</v>
      </c>
      <c r="BS27" s="60">
        <f t="shared" si="16"/>
        <v>103.44068542788445</v>
      </c>
      <c r="BT27" s="60">
        <f t="shared" si="16"/>
        <v>106.63611065640856</v>
      </c>
      <c r="BU27" s="60">
        <f t="shared" si="16"/>
        <v>112.48925457448115</v>
      </c>
      <c r="BV27" s="60">
        <f t="shared" si="16"/>
        <v>119.63973799126637</v>
      </c>
      <c r="BW27" s="60">
        <f t="shared" si="16"/>
        <v>148.26854640021901</v>
      </c>
      <c r="BX27" s="76">
        <f t="shared" si="17"/>
        <v>0</v>
      </c>
      <c r="BY27" s="60">
        <f t="shared" si="17"/>
        <v>251.41815235008107</v>
      </c>
      <c r="BZ27" s="60">
        <f t="shared" si="17"/>
        <v>13.490141819439643</v>
      </c>
      <c r="CA27" s="60">
        <f t="shared" si="17"/>
        <v>3.4406854278844463</v>
      </c>
      <c r="CB27" s="60">
        <f t="shared" si="7"/>
        <v>6.6361106564085617</v>
      </c>
      <c r="CC27" s="60">
        <f t="shared" si="7"/>
        <v>12.489254574481151</v>
      </c>
      <c r="CD27" s="60">
        <f t="shared" si="7"/>
        <v>19.639737991266372</v>
      </c>
      <c r="CE27" s="61">
        <f t="shared" si="7"/>
        <v>48.268546400219009</v>
      </c>
      <c r="CG27" s="97" t="s">
        <v>24</v>
      </c>
      <c r="CH27" s="182">
        <f t="shared" si="18"/>
        <v>33942.5</v>
      </c>
      <c r="CI27" s="183">
        <f t="shared" si="27"/>
        <v>8227.2857142857138</v>
      </c>
      <c r="CJ27" s="183">
        <f t="shared" si="19"/>
        <v>1.3638712119782219</v>
      </c>
      <c r="CK27" s="183">
        <f t="shared" si="20"/>
        <v>136.38712119782218</v>
      </c>
      <c r="CL27" s="184">
        <f t="shared" si="21"/>
        <v>36.387121197822182</v>
      </c>
    </row>
    <row r="28" spans="1:90" ht="36" x14ac:dyDescent="0.2">
      <c r="A28" s="95" t="s">
        <v>25</v>
      </c>
      <c r="B28" s="170">
        <v>11802</v>
      </c>
      <c r="C28" s="62">
        <v>14300</v>
      </c>
      <c r="D28" s="55">
        <v>25966</v>
      </c>
      <c r="E28" s="62">
        <v>13920</v>
      </c>
      <c r="F28" s="55">
        <v>29867</v>
      </c>
      <c r="G28" s="96">
        <v>42774</v>
      </c>
      <c r="H28" s="96">
        <v>28925</v>
      </c>
      <c r="I28" s="96">
        <v>49209</v>
      </c>
      <c r="J28" s="76">
        <f t="shared" si="22"/>
        <v>0</v>
      </c>
      <c r="K28" s="60">
        <f t="shared" si="30"/>
        <v>2498</v>
      </c>
      <c r="L28" s="60">
        <f t="shared" si="30"/>
        <v>14164</v>
      </c>
      <c r="M28" s="60">
        <f t="shared" si="30"/>
        <v>2118</v>
      </c>
      <c r="N28" s="60">
        <f t="shared" si="30"/>
        <v>18065</v>
      </c>
      <c r="O28" s="60">
        <f t="shared" si="30"/>
        <v>30972</v>
      </c>
      <c r="P28" s="60">
        <f t="shared" si="30"/>
        <v>17123</v>
      </c>
      <c r="Q28" s="61">
        <f t="shared" si="30"/>
        <v>37407</v>
      </c>
      <c r="R28" s="59">
        <f t="shared" si="9"/>
        <v>1</v>
      </c>
      <c r="S28" s="60">
        <f t="shared" si="9"/>
        <v>1.2116590408405354</v>
      </c>
      <c r="T28" s="60">
        <f t="shared" si="9"/>
        <v>2.200135570242332</v>
      </c>
      <c r="U28" s="60">
        <f t="shared" si="9"/>
        <v>1.179461108286731</v>
      </c>
      <c r="V28" s="60">
        <f t="shared" si="9"/>
        <v>2.5306727673275717</v>
      </c>
      <c r="W28" s="60">
        <f t="shared" si="9"/>
        <v>3.6243009659379766</v>
      </c>
      <c r="X28" s="60">
        <f t="shared" si="9"/>
        <v>2.4508557871547194</v>
      </c>
      <c r="Y28" s="60">
        <f t="shared" si="9"/>
        <v>4.1695475343162176</v>
      </c>
      <c r="Z28" s="76">
        <f t="shared" si="11"/>
        <v>100</v>
      </c>
      <c r="AA28" s="60">
        <f t="shared" si="11"/>
        <v>121.16590408405355</v>
      </c>
      <c r="AB28" s="60">
        <f t="shared" si="11"/>
        <v>220.01355702423319</v>
      </c>
      <c r="AC28" s="60">
        <f t="shared" si="11"/>
        <v>117.9461108286731</v>
      </c>
      <c r="AD28" s="60">
        <f t="shared" si="11"/>
        <v>253.06727673275716</v>
      </c>
      <c r="AE28" s="60">
        <f t="shared" si="11"/>
        <v>362.43009659379766</v>
      </c>
      <c r="AF28" s="60">
        <f t="shared" si="11"/>
        <v>245.08557871547194</v>
      </c>
      <c r="AG28" s="77">
        <f t="shared" si="11"/>
        <v>416.95475343162178</v>
      </c>
      <c r="AH28" s="76">
        <f t="shared" si="12"/>
        <v>0</v>
      </c>
      <c r="AI28" s="60">
        <f t="shared" si="12"/>
        <v>21.165904084053551</v>
      </c>
      <c r="AJ28" s="60">
        <f t="shared" si="12"/>
        <v>120.01355702423319</v>
      </c>
      <c r="AK28" s="60">
        <f t="shared" si="12"/>
        <v>17.946110828673099</v>
      </c>
      <c r="AL28" s="60">
        <f t="shared" si="12"/>
        <v>153.06727673275716</v>
      </c>
      <c r="AM28" s="60">
        <f t="shared" si="12"/>
        <v>262.43009659379766</v>
      </c>
      <c r="AN28" s="60">
        <f t="shared" si="12"/>
        <v>145.08557871547194</v>
      </c>
      <c r="AO28" s="61">
        <f t="shared" si="12"/>
        <v>316.95475343162178</v>
      </c>
      <c r="AQ28" s="95" t="s">
        <v>25</v>
      </c>
      <c r="AR28" s="165">
        <v>11802</v>
      </c>
      <c r="AS28" s="166">
        <v>14300</v>
      </c>
      <c r="AT28" s="167">
        <v>25966</v>
      </c>
      <c r="AU28" s="166">
        <v>13920</v>
      </c>
      <c r="AV28" s="167">
        <v>29867</v>
      </c>
      <c r="AW28" s="169">
        <v>42774</v>
      </c>
      <c r="AX28" s="168">
        <v>28925</v>
      </c>
      <c r="AY28" s="168">
        <v>49209</v>
      </c>
      <c r="AZ28" s="76">
        <v>0</v>
      </c>
      <c r="BA28" s="60">
        <f t="shared" si="25"/>
        <v>2498</v>
      </c>
      <c r="BB28" s="60">
        <f t="shared" si="13"/>
        <v>11666</v>
      </c>
      <c r="BC28" s="60">
        <f t="shared" si="13"/>
        <v>-12046</v>
      </c>
      <c r="BD28" s="60">
        <f t="shared" si="13"/>
        <v>15947</v>
      </c>
      <c r="BE28" s="60">
        <f t="shared" si="13"/>
        <v>12907</v>
      </c>
      <c r="BF28" s="60">
        <f t="shared" si="13"/>
        <v>-13849</v>
      </c>
      <c r="BG28" s="60">
        <f t="shared" si="13"/>
        <v>20284</v>
      </c>
      <c r="BH28" s="59">
        <f t="shared" si="14"/>
        <v>1</v>
      </c>
      <c r="BI28" s="60">
        <f t="shared" si="15"/>
        <v>1.2116590408405354</v>
      </c>
      <c r="BJ28" s="60">
        <f t="shared" si="15"/>
        <v>1.8158041958041957</v>
      </c>
      <c r="BK28" s="60">
        <f t="shared" si="15"/>
        <v>0.53608565046599399</v>
      </c>
      <c r="BL28" s="60">
        <f t="shared" si="15"/>
        <v>2.1456178160919541</v>
      </c>
      <c r="BM28" s="60">
        <f t="shared" si="15"/>
        <v>1.4321491947634513</v>
      </c>
      <c r="BN28" s="60">
        <f t="shared" si="15"/>
        <v>0.67622855005377103</v>
      </c>
      <c r="BO28" s="60">
        <f t="shared" si="15"/>
        <v>1.7012618841832325</v>
      </c>
      <c r="BP28" s="76">
        <f t="shared" si="16"/>
        <v>100</v>
      </c>
      <c r="BQ28" s="60">
        <f t="shared" si="16"/>
        <v>121.16590408405355</v>
      </c>
      <c r="BR28" s="60">
        <f t="shared" si="16"/>
        <v>181.58041958041957</v>
      </c>
      <c r="BS28" s="60">
        <f t="shared" si="16"/>
        <v>53.608565046599402</v>
      </c>
      <c r="BT28" s="60">
        <f t="shared" si="16"/>
        <v>214.56178160919541</v>
      </c>
      <c r="BU28" s="60">
        <f t="shared" si="16"/>
        <v>143.21491947634513</v>
      </c>
      <c r="BV28" s="60">
        <f t="shared" si="16"/>
        <v>67.622855005377104</v>
      </c>
      <c r="BW28" s="60">
        <f t="shared" si="16"/>
        <v>170.12618841832327</v>
      </c>
      <c r="BX28" s="76">
        <f t="shared" si="17"/>
        <v>0</v>
      </c>
      <c r="BY28" s="60">
        <f t="shared" si="17"/>
        <v>21.165904084053551</v>
      </c>
      <c r="BZ28" s="60">
        <f t="shared" si="17"/>
        <v>81.580419580419573</v>
      </c>
      <c r="CA28" s="60">
        <f t="shared" si="17"/>
        <v>-46.391434953400598</v>
      </c>
      <c r="CB28" s="60">
        <f t="shared" si="7"/>
        <v>114.56178160919541</v>
      </c>
      <c r="CC28" s="60">
        <f t="shared" si="7"/>
        <v>43.214919476345131</v>
      </c>
      <c r="CD28" s="60">
        <f t="shared" si="7"/>
        <v>-32.377144994622896</v>
      </c>
      <c r="CE28" s="61">
        <f t="shared" si="7"/>
        <v>70.126188418323267</v>
      </c>
      <c r="CG28" s="97" t="s">
        <v>25</v>
      </c>
      <c r="CH28" s="182">
        <f t="shared" si="18"/>
        <v>27095.375</v>
      </c>
      <c r="CI28" s="183">
        <f t="shared" si="27"/>
        <v>5343.8571428571431</v>
      </c>
      <c r="CJ28" s="183">
        <f t="shared" si="19"/>
        <v>1.2262644350937988</v>
      </c>
      <c r="CK28" s="183">
        <f t="shared" si="20"/>
        <v>122.62644350937988</v>
      </c>
      <c r="CL28" s="184">
        <f t="shared" si="21"/>
        <v>22.626443509379882</v>
      </c>
    </row>
    <row r="29" spans="1:90" ht="36" x14ac:dyDescent="0.2">
      <c r="A29" s="95" t="s">
        <v>26</v>
      </c>
      <c r="B29" s="170">
        <v>10446</v>
      </c>
      <c r="C29" s="62">
        <v>14110</v>
      </c>
      <c r="D29" s="55">
        <v>17459</v>
      </c>
      <c r="E29" s="62">
        <v>17339</v>
      </c>
      <c r="F29" s="55">
        <v>14939</v>
      </c>
      <c r="G29" s="96">
        <v>12439</v>
      </c>
      <c r="H29" s="96">
        <v>16875</v>
      </c>
      <c r="I29" s="96">
        <v>21092</v>
      </c>
      <c r="J29" s="76">
        <f t="shared" si="22"/>
        <v>0</v>
      </c>
      <c r="K29" s="60">
        <f t="shared" si="30"/>
        <v>3664</v>
      </c>
      <c r="L29" s="60">
        <f t="shared" si="30"/>
        <v>7013</v>
      </c>
      <c r="M29" s="60">
        <f t="shared" si="30"/>
        <v>6893</v>
      </c>
      <c r="N29" s="60">
        <f t="shared" si="30"/>
        <v>4493</v>
      </c>
      <c r="O29" s="60">
        <f t="shared" si="30"/>
        <v>1993</v>
      </c>
      <c r="P29" s="60">
        <f t="shared" si="30"/>
        <v>6429</v>
      </c>
      <c r="Q29" s="61">
        <f t="shared" si="30"/>
        <v>10646</v>
      </c>
      <c r="R29" s="59">
        <f t="shared" si="9"/>
        <v>1</v>
      </c>
      <c r="S29" s="60">
        <f t="shared" si="9"/>
        <v>1.3507562703427149</v>
      </c>
      <c r="T29" s="60">
        <f t="shared" si="9"/>
        <v>1.6713574573999617</v>
      </c>
      <c r="U29" s="60">
        <f t="shared" si="9"/>
        <v>1.6598698066245452</v>
      </c>
      <c r="V29" s="60">
        <f t="shared" si="9"/>
        <v>1.4301167911162167</v>
      </c>
      <c r="W29" s="60">
        <f t="shared" si="9"/>
        <v>1.1907907332950411</v>
      </c>
      <c r="X29" s="60">
        <f t="shared" si="9"/>
        <v>1.6154508902929352</v>
      </c>
      <c r="Y29" s="60">
        <f t="shared" si="9"/>
        <v>2.0191460846256941</v>
      </c>
      <c r="Z29" s="76">
        <f t="shared" si="11"/>
        <v>100</v>
      </c>
      <c r="AA29" s="60">
        <f t="shared" si="11"/>
        <v>135.07562703427149</v>
      </c>
      <c r="AB29" s="60">
        <f t="shared" si="11"/>
        <v>167.13574573999617</v>
      </c>
      <c r="AC29" s="60">
        <f t="shared" si="11"/>
        <v>165.98698066245453</v>
      </c>
      <c r="AD29" s="60">
        <f t="shared" si="11"/>
        <v>143.01167911162167</v>
      </c>
      <c r="AE29" s="60">
        <f t="shared" si="11"/>
        <v>119.07907332950411</v>
      </c>
      <c r="AF29" s="60">
        <f t="shared" si="11"/>
        <v>161.54508902929351</v>
      </c>
      <c r="AG29" s="77">
        <f t="shared" si="11"/>
        <v>201.91460846256942</v>
      </c>
      <c r="AH29" s="76">
        <f t="shared" si="12"/>
        <v>0</v>
      </c>
      <c r="AI29" s="60">
        <f t="shared" si="12"/>
        <v>35.075627034271491</v>
      </c>
      <c r="AJ29" s="60">
        <f t="shared" si="12"/>
        <v>67.135745739996167</v>
      </c>
      <c r="AK29" s="60">
        <f t="shared" si="12"/>
        <v>65.986980662454528</v>
      </c>
      <c r="AL29" s="60">
        <f t="shared" si="12"/>
        <v>43.011679111621675</v>
      </c>
      <c r="AM29" s="60">
        <f t="shared" si="12"/>
        <v>19.079073329504112</v>
      </c>
      <c r="AN29" s="60">
        <f t="shared" si="12"/>
        <v>61.545089029293507</v>
      </c>
      <c r="AO29" s="61">
        <f t="shared" si="12"/>
        <v>101.91460846256942</v>
      </c>
      <c r="AQ29" s="95" t="s">
        <v>26</v>
      </c>
      <c r="AR29" s="165">
        <v>10446</v>
      </c>
      <c r="AS29" s="166">
        <v>14110</v>
      </c>
      <c r="AT29" s="167">
        <v>17459</v>
      </c>
      <c r="AU29" s="166">
        <v>17339</v>
      </c>
      <c r="AV29" s="167">
        <v>14939</v>
      </c>
      <c r="AW29" s="169">
        <v>12439</v>
      </c>
      <c r="AX29" s="168">
        <v>16875</v>
      </c>
      <c r="AY29" s="168">
        <v>21092</v>
      </c>
      <c r="AZ29" s="76">
        <v>0</v>
      </c>
      <c r="BA29" s="60">
        <f t="shared" si="25"/>
        <v>3664</v>
      </c>
      <c r="BB29" s="60">
        <f t="shared" si="13"/>
        <v>3349</v>
      </c>
      <c r="BC29" s="60">
        <f t="shared" si="13"/>
        <v>-120</v>
      </c>
      <c r="BD29" s="60">
        <f t="shared" si="13"/>
        <v>-2400</v>
      </c>
      <c r="BE29" s="60">
        <f t="shared" si="13"/>
        <v>-2500</v>
      </c>
      <c r="BF29" s="60">
        <f t="shared" si="13"/>
        <v>4436</v>
      </c>
      <c r="BG29" s="60">
        <f t="shared" si="13"/>
        <v>4217</v>
      </c>
      <c r="BH29" s="59">
        <f t="shared" si="14"/>
        <v>1</v>
      </c>
      <c r="BI29" s="60">
        <f t="shared" si="15"/>
        <v>1.3507562703427149</v>
      </c>
      <c r="BJ29" s="60">
        <f t="shared" si="15"/>
        <v>1.2373493975903616</v>
      </c>
      <c r="BK29" s="60">
        <f t="shared" si="15"/>
        <v>0.99312675410962825</v>
      </c>
      <c r="BL29" s="60">
        <f t="shared" si="15"/>
        <v>0.86158371301689829</v>
      </c>
      <c r="BM29" s="60">
        <f t="shared" si="15"/>
        <v>0.83265278800455189</v>
      </c>
      <c r="BN29" s="60">
        <f t="shared" si="15"/>
        <v>1.3566203070986413</v>
      </c>
      <c r="BO29" s="60">
        <f t="shared" si="15"/>
        <v>1.2498962962962963</v>
      </c>
      <c r="BP29" s="76">
        <f t="shared" si="16"/>
        <v>100</v>
      </c>
      <c r="BQ29" s="60">
        <f t="shared" si="16"/>
        <v>135.07562703427149</v>
      </c>
      <c r="BR29" s="60">
        <f t="shared" si="16"/>
        <v>123.73493975903615</v>
      </c>
      <c r="BS29" s="60">
        <f t="shared" si="16"/>
        <v>99.312675410962825</v>
      </c>
      <c r="BT29" s="60">
        <f t="shared" si="16"/>
        <v>86.158371301689826</v>
      </c>
      <c r="BU29" s="60">
        <f t="shared" si="16"/>
        <v>83.265278800455192</v>
      </c>
      <c r="BV29" s="60">
        <f t="shared" si="16"/>
        <v>135.66203070986413</v>
      </c>
      <c r="BW29" s="60">
        <f t="shared" si="16"/>
        <v>124.98962962962963</v>
      </c>
      <c r="BX29" s="76">
        <f t="shared" si="17"/>
        <v>0</v>
      </c>
      <c r="BY29" s="60">
        <f t="shared" si="17"/>
        <v>35.075627034271491</v>
      </c>
      <c r="BZ29" s="60">
        <f t="shared" si="17"/>
        <v>23.734939759036152</v>
      </c>
      <c r="CA29" s="60">
        <f t="shared" si="17"/>
        <v>-0.68732458903717486</v>
      </c>
      <c r="CB29" s="60">
        <f t="shared" si="7"/>
        <v>-13.841628698310174</v>
      </c>
      <c r="CC29" s="60">
        <f t="shared" si="7"/>
        <v>-16.734721199544808</v>
      </c>
      <c r="CD29" s="60">
        <f t="shared" si="7"/>
        <v>35.662030709864126</v>
      </c>
      <c r="CE29" s="61">
        <f t="shared" si="7"/>
        <v>24.989629629629633</v>
      </c>
      <c r="CG29" s="97" t="s">
        <v>26</v>
      </c>
      <c r="CH29" s="182">
        <f t="shared" si="18"/>
        <v>15587.375</v>
      </c>
      <c r="CI29" s="183">
        <f t="shared" si="27"/>
        <v>1520.8571428571429</v>
      </c>
      <c r="CJ29" s="183">
        <f t="shared" si="19"/>
        <v>1.1055932832532598</v>
      </c>
      <c r="CK29" s="183">
        <f t="shared" si="20"/>
        <v>110.55932832532598</v>
      </c>
      <c r="CL29" s="184">
        <f t="shared" si="21"/>
        <v>10.559328325325978</v>
      </c>
    </row>
    <row r="30" spans="1:90" ht="36" x14ac:dyDescent="0.2">
      <c r="A30" s="95" t="s">
        <v>27</v>
      </c>
      <c r="B30" s="170">
        <v>4413</v>
      </c>
      <c r="C30" s="62">
        <v>5098</v>
      </c>
      <c r="D30" s="55">
        <v>5247</v>
      </c>
      <c r="E30" s="62">
        <v>7199</v>
      </c>
      <c r="F30" s="55">
        <v>6692</v>
      </c>
      <c r="G30" s="96">
        <v>2878</v>
      </c>
      <c r="H30" s="96">
        <v>8739</v>
      </c>
      <c r="I30" s="96">
        <v>8439</v>
      </c>
      <c r="J30" s="76">
        <f t="shared" si="22"/>
        <v>0</v>
      </c>
      <c r="K30" s="60">
        <f t="shared" si="30"/>
        <v>685</v>
      </c>
      <c r="L30" s="60">
        <f t="shared" si="30"/>
        <v>834</v>
      </c>
      <c r="M30" s="60">
        <f t="shared" si="30"/>
        <v>2786</v>
      </c>
      <c r="N30" s="60">
        <f t="shared" si="30"/>
        <v>2279</v>
      </c>
      <c r="O30" s="60">
        <f t="shared" si="30"/>
        <v>-1535</v>
      </c>
      <c r="P30" s="60">
        <f t="shared" si="30"/>
        <v>4326</v>
      </c>
      <c r="Q30" s="61">
        <f t="shared" si="30"/>
        <v>4026</v>
      </c>
      <c r="R30" s="59">
        <f t="shared" si="9"/>
        <v>1</v>
      </c>
      <c r="S30" s="60">
        <f t="shared" si="9"/>
        <v>1.1552232041694992</v>
      </c>
      <c r="T30" s="60">
        <f t="shared" si="9"/>
        <v>1.1889870836165874</v>
      </c>
      <c r="U30" s="60">
        <f t="shared" si="9"/>
        <v>1.6313165646952186</v>
      </c>
      <c r="V30" s="60">
        <f t="shared" si="9"/>
        <v>1.5164287332880126</v>
      </c>
      <c r="W30" s="60">
        <f t="shared" si="9"/>
        <v>0.65216406072966238</v>
      </c>
      <c r="X30" s="60">
        <f t="shared" si="9"/>
        <v>1.9802855200543847</v>
      </c>
      <c r="Y30" s="60">
        <f t="shared" si="9"/>
        <v>1.9123045547246771</v>
      </c>
      <c r="Z30" s="76">
        <f t="shared" si="11"/>
        <v>100</v>
      </c>
      <c r="AA30" s="60">
        <f t="shared" si="11"/>
        <v>115.52232041694992</v>
      </c>
      <c r="AB30" s="60">
        <f t="shared" si="11"/>
        <v>118.89870836165875</v>
      </c>
      <c r="AC30" s="60">
        <f t="shared" si="11"/>
        <v>163.13165646952186</v>
      </c>
      <c r="AD30" s="60">
        <f t="shared" si="11"/>
        <v>151.64287332880127</v>
      </c>
      <c r="AE30" s="60">
        <f t="shared" si="11"/>
        <v>65.216406072966237</v>
      </c>
      <c r="AF30" s="60">
        <f t="shared" si="11"/>
        <v>198.02855200543848</v>
      </c>
      <c r="AG30" s="77">
        <f t="shared" si="11"/>
        <v>191.2304554724677</v>
      </c>
      <c r="AH30" s="76">
        <f t="shared" si="12"/>
        <v>0</v>
      </c>
      <c r="AI30" s="60">
        <f t="shared" si="12"/>
        <v>15.522320416949924</v>
      </c>
      <c r="AJ30" s="60">
        <f t="shared" si="12"/>
        <v>18.898708361658748</v>
      </c>
      <c r="AK30" s="60">
        <f t="shared" si="12"/>
        <v>63.131656469521857</v>
      </c>
      <c r="AL30" s="60">
        <f t="shared" si="12"/>
        <v>51.642873328801272</v>
      </c>
      <c r="AM30" s="60">
        <f t="shared" si="12"/>
        <v>-34.783593927033763</v>
      </c>
      <c r="AN30" s="60">
        <f t="shared" si="12"/>
        <v>98.028552005438485</v>
      </c>
      <c r="AO30" s="61">
        <f t="shared" si="12"/>
        <v>91.230455472467696</v>
      </c>
      <c r="AQ30" s="95" t="s">
        <v>27</v>
      </c>
      <c r="AR30" s="165">
        <v>4413</v>
      </c>
      <c r="AS30" s="166">
        <v>5098</v>
      </c>
      <c r="AT30" s="167">
        <v>5247</v>
      </c>
      <c r="AU30" s="166">
        <v>7199</v>
      </c>
      <c r="AV30" s="167">
        <v>6692</v>
      </c>
      <c r="AW30" s="169">
        <v>2878</v>
      </c>
      <c r="AX30" s="168">
        <v>8739</v>
      </c>
      <c r="AY30" s="168">
        <v>8439</v>
      </c>
      <c r="AZ30" s="76">
        <v>0</v>
      </c>
      <c r="BA30" s="60">
        <f t="shared" si="25"/>
        <v>685</v>
      </c>
      <c r="BB30" s="60">
        <f t="shared" si="13"/>
        <v>149</v>
      </c>
      <c r="BC30" s="60">
        <f t="shared" si="13"/>
        <v>1952</v>
      </c>
      <c r="BD30" s="60">
        <f t="shared" si="13"/>
        <v>-507</v>
      </c>
      <c r="BE30" s="60">
        <f t="shared" si="13"/>
        <v>-3814</v>
      </c>
      <c r="BF30" s="60">
        <f t="shared" si="13"/>
        <v>5861</v>
      </c>
      <c r="BG30" s="60">
        <f t="shared" si="13"/>
        <v>-300</v>
      </c>
      <c r="BH30" s="59">
        <f t="shared" si="14"/>
        <v>1</v>
      </c>
      <c r="BI30" s="60">
        <f t="shared" si="15"/>
        <v>1.1552232041694992</v>
      </c>
      <c r="BJ30" s="60">
        <f t="shared" si="15"/>
        <v>1.0292271479011377</v>
      </c>
      <c r="BK30" s="60">
        <f t="shared" si="15"/>
        <v>1.3720221078711645</v>
      </c>
      <c r="BL30" s="60">
        <f t="shared" si="15"/>
        <v>0.92957355188220592</v>
      </c>
      <c r="BM30" s="60">
        <f t="shared" si="15"/>
        <v>0.43006575014943216</v>
      </c>
      <c r="BN30" s="60">
        <f t="shared" si="15"/>
        <v>3.0364836692147326</v>
      </c>
      <c r="BO30" s="60">
        <f t="shared" si="15"/>
        <v>0.96567112941984212</v>
      </c>
      <c r="BP30" s="76">
        <f t="shared" si="16"/>
        <v>100</v>
      </c>
      <c r="BQ30" s="60">
        <f t="shared" si="16"/>
        <v>115.52232041694992</v>
      </c>
      <c r="BR30" s="60">
        <f t="shared" si="16"/>
        <v>102.92271479011377</v>
      </c>
      <c r="BS30" s="60">
        <f t="shared" si="16"/>
        <v>137.20221078711646</v>
      </c>
      <c r="BT30" s="60">
        <f t="shared" si="16"/>
        <v>92.957355188220589</v>
      </c>
      <c r="BU30" s="60">
        <f t="shared" si="16"/>
        <v>43.006575014943216</v>
      </c>
      <c r="BV30" s="60">
        <f t="shared" si="16"/>
        <v>303.64836692147327</v>
      </c>
      <c r="BW30" s="60">
        <f t="shared" si="16"/>
        <v>96.567112941984206</v>
      </c>
      <c r="BX30" s="76">
        <f t="shared" si="17"/>
        <v>0</v>
      </c>
      <c r="BY30" s="60">
        <f t="shared" si="17"/>
        <v>15.522320416949924</v>
      </c>
      <c r="BZ30" s="60">
        <f t="shared" si="17"/>
        <v>2.9227147901137727</v>
      </c>
      <c r="CA30" s="60">
        <f t="shared" si="17"/>
        <v>37.202210787116456</v>
      </c>
      <c r="CB30" s="60">
        <f t="shared" si="7"/>
        <v>-7.0426448117794109</v>
      </c>
      <c r="CC30" s="60">
        <f t="shared" si="7"/>
        <v>-56.993424985056784</v>
      </c>
      <c r="CD30" s="60">
        <f t="shared" si="7"/>
        <v>203.64836692147327</v>
      </c>
      <c r="CE30" s="61">
        <f t="shared" si="7"/>
        <v>-3.432887058015794</v>
      </c>
      <c r="CG30" s="97" t="s">
        <v>27</v>
      </c>
      <c r="CH30" s="182">
        <f t="shared" si="18"/>
        <v>6088.125</v>
      </c>
      <c r="CI30" s="183">
        <f t="shared" si="27"/>
        <v>575.14285714285711</v>
      </c>
      <c r="CJ30" s="183">
        <f t="shared" si="19"/>
        <v>1.0970399344788473</v>
      </c>
      <c r="CK30" s="183">
        <f t="shared" si="20"/>
        <v>109.70399344788473</v>
      </c>
      <c r="CL30" s="184">
        <f t="shared" si="21"/>
        <v>9.7039934478847272</v>
      </c>
    </row>
    <row r="31" spans="1:90" ht="24" x14ac:dyDescent="0.2">
      <c r="A31" s="95" t="s">
        <v>28</v>
      </c>
      <c r="B31" s="170">
        <v>1024</v>
      </c>
      <c r="C31" s="62">
        <v>3514</v>
      </c>
      <c r="D31" s="55">
        <v>6941</v>
      </c>
      <c r="E31" s="62">
        <v>5038</v>
      </c>
      <c r="F31" s="55">
        <v>4372</v>
      </c>
      <c r="G31" s="96">
        <v>6763</v>
      </c>
      <c r="H31" s="96">
        <v>7546</v>
      </c>
      <c r="I31" s="96">
        <v>10180</v>
      </c>
      <c r="J31" s="76">
        <f t="shared" si="22"/>
        <v>0</v>
      </c>
      <c r="K31" s="60">
        <f t="shared" si="30"/>
        <v>2490</v>
      </c>
      <c r="L31" s="60">
        <f t="shared" si="30"/>
        <v>5917</v>
      </c>
      <c r="M31" s="60">
        <f t="shared" si="30"/>
        <v>4014</v>
      </c>
      <c r="N31" s="60">
        <f t="shared" si="30"/>
        <v>3348</v>
      </c>
      <c r="O31" s="60">
        <f t="shared" si="30"/>
        <v>5739</v>
      </c>
      <c r="P31" s="60">
        <f t="shared" si="30"/>
        <v>6522</v>
      </c>
      <c r="Q31" s="61">
        <f t="shared" si="30"/>
        <v>9156</v>
      </c>
      <c r="R31" s="59">
        <f t="shared" si="9"/>
        <v>1</v>
      </c>
      <c r="S31" s="60">
        <f t="shared" si="9"/>
        <v>3.431640625</v>
      </c>
      <c r="T31" s="60">
        <f t="shared" si="9"/>
        <v>6.7783203125</v>
      </c>
      <c r="U31" s="60">
        <f t="shared" si="9"/>
        <v>4.919921875</v>
      </c>
      <c r="V31" s="60">
        <f t="shared" si="9"/>
        <v>4.26953125</v>
      </c>
      <c r="W31" s="60">
        <f t="shared" si="9"/>
        <v>6.6044921875</v>
      </c>
      <c r="X31" s="60">
        <f t="shared" si="9"/>
        <v>7.369140625</v>
      </c>
      <c r="Y31" s="60">
        <f t="shared" si="9"/>
        <v>9.94140625</v>
      </c>
      <c r="Z31" s="76">
        <f t="shared" si="11"/>
        <v>100</v>
      </c>
      <c r="AA31" s="60">
        <f t="shared" si="11"/>
        <v>343.1640625</v>
      </c>
      <c r="AB31" s="60">
        <f t="shared" si="11"/>
        <v>677.83203125</v>
      </c>
      <c r="AC31" s="60">
        <f t="shared" si="11"/>
        <v>491.9921875</v>
      </c>
      <c r="AD31" s="60">
        <f t="shared" si="11"/>
        <v>426.953125</v>
      </c>
      <c r="AE31" s="60">
        <f t="shared" si="11"/>
        <v>660.44921875</v>
      </c>
      <c r="AF31" s="60">
        <f t="shared" si="11"/>
        <v>736.9140625</v>
      </c>
      <c r="AG31" s="77">
        <f t="shared" si="11"/>
        <v>994.140625</v>
      </c>
      <c r="AH31" s="76">
        <f t="shared" si="12"/>
        <v>0</v>
      </c>
      <c r="AI31" s="60">
        <f t="shared" si="12"/>
        <v>243.1640625</v>
      </c>
      <c r="AJ31" s="60">
        <f t="shared" si="12"/>
        <v>577.83203125</v>
      </c>
      <c r="AK31" s="60">
        <f t="shared" si="12"/>
        <v>391.9921875</v>
      </c>
      <c r="AL31" s="60">
        <f t="shared" si="12"/>
        <v>326.953125</v>
      </c>
      <c r="AM31" s="60">
        <f t="shared" si="12"/>
        <v>560.44921875</v>
      </c>
      <c r="AN31" s="60">
        <f t="shared" si="12"/>
        <v>636.9140625</v>
      </c>
      <c r="AO31" s="61">
        <f t="shared" si="12"/>
        <v>894.140625</v>
      </c>
      <c r="AQ31" s="95" t="s">
        <v>28</v>
      </c>
      <c r="AR31" s="165">
        <v>1024</v>
      </c>
      <c r="AS31" s="166">
        <v>3514</v>
      </c>
      <c r="AT31" s="167">
        <v>6941</v>
      </c>
      <c r="AU31" s="166">
        <v>5038</v>
      </c>
      <c r="AV31" s="167">
        <v>4372</v>
      </c>
      <c r="AW31" s="169">
        <v>6763</v>
      </c>
      <c r="AX31" s="168">
        <v>7546</v>
      </c>
      <c r="AY31" s="168">
        <v>10180</v>
      </c>
      <c r="AZ31" s="76">
        <v>0</v>
      </c>
      <c r="BA31" s="60">
        <f t="shared" si="25"/>
        <v>2490</v>
      </c>
      <c r="BB31" s="60">
        <f t="shared" si="13"/>
        <v>3427</v>
      </c>
      <c r="BC31" s="60">
        <f t="shared" si="13"/>
        <v>-1903</v>
      </c>
      <c r="BD31" s="60">
        <f t="shared" si="13"/>
        <v>-666</v>
      </c>
      <c r="BE31" s="60">
        <f t="shared" si="13"/>
        <v>2391</v>
      </c>
      <c r="BF31" s="60">
        <f t="shared" si="13"/>
        <v>783</v>
      </c>
      <c r="BG31" s="60">
        <f t="shared" si="13"/>
        <v>2634</v>
      </c>
      <c r="BH31" s="59">
        <f t="shared" si="14"/>
        <v>1</v>
      </c>
      <c r="BI31" s="60">
        <f t="shared" si="15"/>
        <v>3.431640625</v>
      </c>
      <c r="BJ31" s="60">
        <f t="shared" si="15"/>
        <v>1.975241889584519</v>
      </c>
      <c r="BK31" s="60">
        <f t="shared" si="15"/>
        <v>0.72583201267828845</v>
      </c>
      <c r="BL31" s="60">
        <f t="shared" si="15"/>
        <v>0.86780468439857084</v>
      </c>
      <c r="BM31" s="60">
        <f t="shared" si="15"/>
        <v>1.546889295516926</v>
      </c>
      <c r="BN31" s="60">
        <f t="shared" si="15"/>
        <v>1.1157770220316428</v>
      </c>
      <c r="BO31" s="60">
        <f t="shared" si="15"/>
        <v>1.3490591041611451</v>
      </c>
      <c r="BP31" s="76">
        <f t="shared" si="16"/>
        <v>100</v>
      </c>
      <c r="BQ31" s="60">
        <f t="shared" si="16"/>
        <v>343.1640625</v>
      </c>
      <c r="BR31" s="60">
        <f t="shared" si="16"/>
        <v>197.5241889584519</v>
      </c>
      <c r="BS31" s="60">
        <f t="shared" si="16"/>
        <v>72.583201267828841</v>
      </c>
      <c r="BT31" s="60">
        <f t="shared" si="16"/>
        <v>86.780468439857088</v>
      </c>
      <c r="BU31" s="60">
        <f t="shared" si="16"/>
        <v>154.68892955169261</v>
      </c>
      <c r="BV31" s="60">
        <f t="shared" si="16"/>
        <v>111.57770220316428</v>
      </c>
      <c r="BW31" s="60">
        <f t="shared" si="16"/>
        <v>134.90591041611449</v>
      </c>
      <c r="BX31" s="76">
        <f t="shared" si="17"/>
        <v>0</v>
      </c>
      <c r="BY31" s="60">
        <f t="shared" si="17"/>
        <v>243.1640625</v>
      </c>
      <c r="BZ31" s="60">
        <f t="shared" si="17"/>
        <v>97.524188958451901</v>
      </c>
      <c r="CA31" s="60">
        <f t="shared" si="17"/>
        <v>-27.416798732171159</v>
      </c>
      <c r="CB31" s="60">
        <f t="shared" si="7"/>
        <v>-13.219531560142912</v>
      </c>
      <c r="CC31" s="60">
        <f t="shared" si="7"/>
        <v>54.68892955169261</v>
      </c>
      <c r="CD31" s="60">
        <f t="shared" si="7"/>
        <v>11.577702203164279</v>
      </c>
      <c r="CE31" s="61">
        <f t="shared" si="7"/>
        <v>34.905910416114494</v>
      </c>
      <c r="CG31" s="97" t="s">
        <v>28</v>
      </c>
      <c r="CH31" s="182">
        <f t="shared" si="18"/>
        <v>5672.25</v>
      </c>
      <c r="CI31" s="183">
        <f t="shared" si="27"/>
        <v>1308</v>
      </c>
      <c r="CJ31" s="183">
        <f t="shared" si="19"/>
        <v>1.3883294808822988</v>
      </c>
      <c r="CK31" s="183">
        <f t="shared" si="20"/>
        <v>138.83294808822987</v>
      </c>
      <c r="CL31" s="184">
        <f t="shared" si="21"/>
        <v>38.83294808822987</v>
      </c>
    </row>
    <row r="32" spans="1:90" ht="36" x14ac:dyDescent="0.2">
      <c r="A32" s="95" t="s">
        <v>29</v>
      </c>
      <c r="B32" s="170">
        <v>99654</v>
      </c>
      <c r="C32" s="62">
        <v>138192</v>
      </c>
      <c r="D32" s="55">
        <v>262844</v>
      </c>
      <c r="E32" s="62">
        <v>264524</v>
      </c>
      <c r="F32" s="55">
        <v>314315</v>
      </c>
      <c r="G32" s="96">
        <v>352900</v>
      </c>
      <c r="H32" s="96">
        <v>386890</v>
      </c>
      <c r="I32" s="96">
        <v>532023</v>
      </c>
      <c r="J32" s="76">
        <f t="shared" si="22"/>
        <v>0</v>
      </c>
      <c r="K32" s="60">
        <f t="shared" si="30"/>
        <v>38538</v>
      </c>
      <c r="L32" s="60">
        <f t="shared" si="30"/>
        <v>163190</v>
      </c>
      <c r="M32" s="60">
        <f t="shared" si="30"/>
        <v>164870</v>
      </c>
      <c r="N32" s="60">
        <f t="shared" si="30"/>
        <v>214661</v>
      </c>
      <c r="O32" s="60">
        <f t="shared" si="30"/>
        <v>253246</v>
      </c>
      <c r="P32" s="60">
        <f t="shared" si="30"/>
        <v>287236</v>
      </c>
      <c r="Q32" s="61">
        <f t="shared" si="30"/>
        <v>432369</v>
      </c>
      <c r="R32" s="59">
        <f t="shared" si="9"/>
        <v>1</v>
      </c>
      <c r="S32" s="60">
        <f t="shared" si="9"/>
        <v>1.3867180444337408</v>
      </c>
      <c r="T32" s="60">
        <f t="shared" si="9"/>
        <v>2.6375659782848655</v>
      </c>
      <c r="U32" s="60">
        <f t="shared" si="9"/>
        <v>2.654424308106047</v>
      </c>
      <c r="V32" s="60">
        <f t="shared" si="9"/>
        <v>3.1540630581813072</v>
      </c>
      <c r="W32" s="60">
        <f t="shared" si="9"/>
        <v>3.5412527344612359</v>
      </c>
      <c r="X32" s="60">
        <f t="shared" si="9"/>
        <v>3.8823328717362071</v>
      </c>
      <c r="Y32" s="60">
        <f t="shared" si="9"/>
        <v>5.3387019086037695</v>
      </c>
      <c r="Z32" s="76">
        <f t="shared" si="11"/>
        <v>100</v>
      </c>
      <c r="AA32" s="60">
        <f t="shared" si="11"/>
        <v>138.67180444337407</v>
      </c>
      <c r="AB32" s="60">
        <f t="shared" si="11"/>
        <v>263.75659782848658</v>
      </c>
      <c r="AC32" s="60">
        <f t="shared" si="11"/>
        <v>265.44243081060472</v>
      </c>
      <c r="AD32" s="60">
        <f t="shared" si="11"/>
        <v>315.4063058181307</v>
      </c>
      <c r="AE32" s="60">
        <f t="shared" si="11"/>
        <v>354.12527344612357</v>
      </c>
      <c r="AF32" s="60">
        <f t="shared" si="11"/>
        <v>388.23328717362074</v>
      </c>
      <c r="AG32" s="77">
        <f t="shared" si="11"/>
        <v>533.87019086037697</v>
      </c>
      <c r="AH32" s="76">
        <f t="shared" si="12"/>
        <v>0</v>
      </c>
      <c r="AI32" s="60">
        <f t="shared" si="12"/>
        <v>38.671804443374072</v>
      </c>
      <c r="AJ32" s="60">
        <f t="shared" si="12"/>
        <v>163.75659782848658</v>
      </c>
      <c r="AK32" s="60">
        <f t="shared" si="12"/>
        <v>165.44243081060472</v>
      </c>
      <c r="AL32" s="60">
        <f t="shared" si="12"/>
        <v>215.4063058181307</v>
      </c>
      <c r="AM32" s="60">
        <f t="shared" si="12"/>
        <v>254.12527344612357</v>
      </c>
      <c r="AN32" s="60">
        <f t="shared" si="12"/>
        <v>288.23328717362074</v>
      </c>
      <c r="AO32" s="61">
        <f t="shared" si="12"/>
        <v>433.87019086037697</v>
      </c>
      <c r="AQ32" s="95" t="s">
        <v>29</v>
      </c>
      <c r="AR32" s="165">
        <v>99654</v>
      </c>
      <c r="AS32" s="166">
        <v>138192</v>
      </c>
      <c r="AT32" s="167">
        <v>262844</v>
      </c>
      <c r="AU32" s="166">
        <v>264524</v>
      </c>
      <c r="AV32" s="167">
        <v>314315</v>
      </c>
      <c r="AW32" s="169">
        <v>352900</v>
      </c>
      <c r="AX32" s="168">
        <v>386890</v>
      </c>
      <c r="AY32" s="168">
        <v>532023</v>
      </c>
      <c r="AZ32" s="76">
        <v>0</v>
      </c>
      <c r="BA32" s="60">
        <f t="shared" si="25"/>
        <v>38538</v>
      </c>
      <c r="BB32" s="60">
        <f t="shared" si="13"/>
        <v>124652</v>
      </c>
      <c r="BC32" s="60">
        <f t="shared" si="13"/>
        <v>1680</v>
      </c>
      <c r="BD32" s="60">
        <f t="shared" si="13"/>
        <v>49791</v>
      </c>
      <c r="BE32" s="60">
        <f t="shared" si="13"/>
        <v>38585</v>
      </c>
      <c r="BF32" s="60">
        <f t="shared" si="13"/>
        <v>33990</v>
      </c>
      <c r="BG32" s="60">
        <f t="shared" si="13"/>
        <v>145133</v>
      </c>
      <c r="BH32" s="59">
        <f t="shared" si="14"/>
        <v>1</v>
      </c>
      <c r="BI32" s="60">
        <f t="shared" si="15"/>
        <v>1.3867180444337408</v>
      </c>
      <c r="BJ32" s="60">
        <f t="shared" si="15"/>
        <v>1.9020203774458724</v>
      </c>
      <c r="BK32" s="60">
        <f t="shared" si="15"/>
        <v>1.0063916239290225</v>
      </c>
      <c r="BL32" s="60">
        <f t="shared" si="15"/>
        <v>1.1882286673420936</v>
      </c>
      <c r="BM32" s="60">
        <f t="shared" si="15"/>
        <v>1.1227590156371792</v>
      </c>
      <c r="BN32" s="60">
        <f t="shared" si="15"/>
        <v>1.0963162368943042</v>
      </c>
      <c r="BO32" s="60">
        <f t="shared" si="15"/>
        <v>1.3751272971645687</v>
      </c>
      <c r="BP32" s="76">
        <f t="shared" si="16"/>
        <v>100</v>
      </c>
      <c r="BQ32" s="60">
        <f t="shared" si="16"/>
        <v>138.67180444337407</v>
      </c>
      <c r="BR32" s="60">
        <f t="shared" si="16"/>
        <v>190.20203774458724</v>
      </c>
      <c r="BS32" s="60">
        <f t="shared" si="16"/>
        <v>100.63916239290225</v>
      </c>
      <c r="BT32" s="60">
        <f t="shared" si="16"/>
        <v>118.82286673420937</v>
      </c>
      <c r="BU32" s="60">
        <f t="shared" si="16"/>
        <v>112.27590156371792</v>
      </c>
      <c r="BV32" s="60">
        <f t="shared" si="16"/>
        <v>109.63162368943043</v>
      </c>
      <c r="BW32" s="60">
        <f t="shared" si="16"/>
        <v>137.51272971645687</v>
      </c>
      <c r="BX32" s="76">
        <f t="shared" si="17"/>
        <v>0</v>
      </c>
      <c r="BY32" s="60">
        <f t="shared" si="17"/>
        <v>38.671804443374072</v>
      </c>
      <c r="BZ32" s="60">
        <f t="shared" si="17"/>
        <v>90.202037744587244</v>
      </c>
      <c r="CA32" s="60">
        <f t="shared" si="17"/>
        <v>0.63916239290225008</v>
      </c>
      <c r="CB32" s="60">
        <f t="shared" si="7"/>
        <v>18.82286673420937</v>
      </c>
      <c r="CC32" s="60">
        <f t="shared" si="7"/>
        <v>12.275901563717923</v>
      </c>
      <c r="CD32" s="60">
        <f t="shared" si="7"/>
        <v>9.6316236894304268</v>
      </c>
      <c r="CE32" s="61">
        <f t="shared" si="7"/>
        <v>37.512729716456874</v>
      </c>
      <c r="CG32" s="97" t="s">
        <v>29</v>
      </c>
      <c r="CH32" s="182">
        <f t="shared" si="18"/>
        <v>293917.75</v>
      </c>
      <c r="CI32" s="183">
        <f t="shared" si="27"/>
        <v>61767</v>
      </c>
      <c r="CJ32" s="183">
        <f t="shared" si="19"/>
        <v>1.2703382699634456</v>
      </c>
      <c r="CK32" s="183">
        <f t="shared" si="20"/>
        <v>127.03382699634456</v>
      </c>
      <c r="CL32" s="184">
        <f t="shared" si="21"/>
        <v>27.033826996344558</v>
      </c>
    </row>
    <row r="33" spans="1:90" ht="36" x14ac:dyDescent="0.2">
      <c r="A33" s="95" t="s">
        <v>30</v>
      </c>
      <c r="B33" s="170">
        <v>1474</v>
      </c>
      <c r="C33" s="62">
        <v>2446</v>
      </c>
      <c r="D33" s="55">
        <v>2378</v>
      </c>
      <c r="E33" s="62">
        <v>1698</v>
      </c>
      <c r="F33" s="55">
        <v>785</v>
      </c>
      <c r="G33" s="96">
        <v>1709</v>
      </c>
      <c r="H33" s="96">
        <v>5269</v>
      </c>
      <c r="I33" s="96">
        <v>6731</v>
      </c>
      <c r="J33" s="76">
        <f t="shared" si="22"/>
        <v>0</v>
      </c>
      <c r="K33" s="60">
        <f t="shared" si="30"/>
        <v>972</v>
      </c>
      <c r="L33" s="60">
        <f t="shared" si="30"/>
        <v>904</v>
      </c>
      <c r="M33" s="60">
        <f t="shared" si="30"/>
        <v>224</v>
      </c>
      <c r="N33" s="60">
        <f t="shared" si="30"/>
        <v>-689</v>
      </c>
      <c r="O33" s="60">
        <f t="shared" si="30"/>
        <v>235</v>
      </c>
      <c r="P33" s="60">
        <f t="shared" si="30"/>
        <v>3795</v>
      </c>
      <c r="Q33" s="61">
        <f t="shared" si="30"/>
        <v>5257</v>
      </c>
      <c r="R33" s="59">
        <f t="shared" si="9"/>
        <v>1</v>
      </c>
      <c r="S33" s="60">
        <f t="shared" si="9"/>
        <v>1.6594301221166894</v>
      </c>
      <c r="T33" s="60">
        <f t="shared" si="9"/>
        <v>1.6132971506105835</v>
      </c>
      <c r="U33" s="60">
        <f t="shared" si="9"/>
        <v>1.1519674355495251</v>
      </c>
      <c r="V33" s="60">
        <f t="shared" si="9"/>
        <v>0.5325644504748982</v>
      </c>
      <c r="W33" s="60">
        <f t="shared" si="9"/>
        <v>1.1594301221166894</v>
      </c>
      <c r="X33" s="60">
        <f t="shared" si="9"/>
        <v>3.5746268656716418</v>
      </c>
      <c r="Y33" s="60">
        <f t="shared" si="9"/>
        <v>4.566485753052917</v>
      </c>
      <c r="Z33" s="76">
        <f t="shared" si="11"/>
        <v>100</v>
      </c>
      <c r="AA33" s="60">
        <f t="shared" si="11"/>
        <v>165.94301221166893</v>
      </c>
      <c r="AB33" s="60">
        <f t="shared" si="11"/>
        <v>161.32971506105835</v>
      </c>
      <c r="AC33" s="60">
        <f t="shared" si="11"/>
        <v>115.1967435549525</v>
      </c>
      <c r="AD33" s="60">
        <f t="shared" si="11"/>
        <v>53.256445047489819</v>
      </c>
      <c r="AE33" s="60">
        <f t="shared" si="11"/>
        <v>115.94301221166894</v>
      </c>
      <c r="AF33" s="60">
        <f t="shared" si="11"/>
        <v>357.46268656716416</v>
      </c>
      <c r="AG33" s="77">
        <f t="shared" si="11"/>
        <v>456.64857530529173</v>
      </c>
      <c r="AH33" s="76">
        <f t="shared" si="12"/>
        <v>0</v>
      </c>
      <c r="AI33" s="60">
        <f t="shared" si="12"/>
        <v>65.943012211668929</v>
      </c>
      <c r="AJ33" s="60">
        <f t="shared" si="12"/>
        <v>61.329715061058351</v>
      </c>
      <c r="AK33" s="60">
        <f t="shared" si="12"/>
        <v>15.196743554952505</v>
      </c>
      <c r="AL33" s="60">
        <f t="shared" si="12"/>
        <v>-46.743554952510181</v>
      </c>
      <c r="AM33" s="60">
        <f t="shared" si="12"/>
        <v>15.943012211668943</v>
      </c>
      <c r="AN33" s="60">
        <f t="shared" si="12"/>
        <v>257.46268656716416</v>
      </c>
      <c r="AO33" s="61">
        <f t="shared" si="12"/>
        <v>356.64857530529173</v>
      </c>
      <c r="AQ33" s="95" t="s">
        <v>30</v>
      </c>
      <c r="AR33" s="165">
        <v>1474</v>
      </c>
      <c r="AS33" s="166">
        <v>2446</v>
      </c>
      <c r="AT33" s="167">
        <v>2378</v>
      </c>
      <c r="AU33" s="166">
        <v>1698</v>
      </c>
      <c r="AV33" s="167">
        <v>785</v>
      </c>
      <c r="AW33" s="169">
        <v>1709</v>
      </c>
      <c r="AX33" s="168">
        <v>5269</v>
      </c>
      <c r="AY33" s="168">
        <v>6731</v>
      </c>
      <c r="AZ33" s="76">
        <v>0</v>
      </c>
      <c r="BA33" s="60">
        <f t="shared" si="25"/>
        <v>972</v>
      </c>
      <c r="BB33" s="60">
        <f t="shared" si="13"/>
        <v>-68</v>
      </c>
      <c r="BC33" s="60">
        <f t="shared" si="13"/>
        <v>-680</v>
      </c>
      <c r="BD33" s="60">
        <f t="shared" si="13"/>
        <v>-913</v>
      </c>
      <c r="BE33" s="60">
        <f t="shared" si="13"/>
        <v>924</v>
      </c>
      <c r="BF33" s="60">
        <f t="shared" si="13"/>
        <v>3560</v>
      </c>
      <c r="BG33" s="60">
        <f t="shared" si="13"/>
        <v>1462</v>
      </c>
      <c r="BH33" s="59">
        <f t="shared" si="14"/>
        <v>1</v>
      </c>
      <c r="BI33" s="60">
        <f t="shared" si="15"/>
        <v>1.6594301221166894</v>
      </c>
      <c r="BJ33" s="60">
        <f t="shared" si="15"/>
        <v>0.97219950940310706</v>
      </c>
      <c r="BK33" s="60">
        <f t="shared" si="15"/>
        <v>0.71404541631623208</v>
      </c>
      <c r="BL33" s="60">
        <f t="shared" si="15"/>
        <v>0.46230859835100119</v>
      </c>
      <c r="BM33" s="60">
        <f t="shared" si="15"/>
        <v>2.1770700636942677</v>
      </c>
      <c r="BN33" s="60">
        <f t="shared" si="15"/>
        <v>3.0830895260386191</v>
      </c>
      <c r="BO33" s="60">
        <f t="shared" si="15"/>
        <v>1.2774720060732587</v>
      </c>
      <c r="BP33" s="76">
        <f t="shared" si="16"/>
        <v>100</v>
      </c>
      <c r="BQ33" s="60">
        <f t="shared" si="16"/>
        <v>165.94301221166893</v>
      </c>
      <c r="BR33" s="60">
        <f t="shared" si="16"/>
        <v>97.21995094031071</v>
      </c>
      <c r="BS33" s="60">
        <f t="shared" si="16"/>
        <v>71.404541631623204</v>
      </c>
      <c r="BT33" s="60">
        <f t="shared" si="16"/>
        <v>46.230859835100119</v>
      </c>
      <c r="BU33" s="60">
        <f t="shared" si="16"/>
        <v>217.70700636942678</v>
      </c>
      <c r="BV33" s="60">
        <f t="shared" si="16"/>
        <v>308.30895260386188</v>
      </c>
      <c r="BW33" s="60">
        <f t="shared" si="16"/>
        <v>127.74720060732588</v>
      </c>
      <c r="BX33" s="76">
        <f t="shared" si="17"/>
        <v>0</v>
      </c>
      <c r="BY33" s="60">
        <f t="shared" si="17"/>
        <v>65.943012211668929</v>
      </c>
      <c r="BZ33" s="60">
        <f t="shared" si="17"/>
        <v>-2.7800490596892899</v>
      </c>
      <c r="CA33" s="60">
        <f t="shared" si="17"/>
        <v>-28.595458368376796</v>
      </c>
      <c r="CB33" s="60">
        <f t="shared" si="7"/>
        <v>-53.769140164899881</v>
      </c>
      <c r="CC33" s="60">
        <f t="shared" si="7"/>
        <v>117.70700636942678</v>
      </c>
      <c r="CD33" s="60">
        <f t="shared" si="7"/>
        <v>208.30895260386188</v>
      </c>
      <c r="CE33" s="61">
        <f t="shared" si="7"/>
        <v>27.74720060732588</v>
      </c>
      <c r="CG33" s="97" t="s">
        <v>30</v>
      </c>
      <c r="CH33" s="182">
        <f t="shared" si="18"/>
        <v>2811.25</v>
      </c>
      <c r="CI33" s="183">
        <f t="shared" si="27"/>
        <v>751</v>
      </c>
      <c r="CJ33" s="183">
        <f t="shared" si="19"/>
        <v>1.2422986557609561</v>
      </c>
      <c r="CK33" s="183">
        <f t="shared" si="20"/>
        <v>124.22986557609561</v>
      </c>
      <c r="CL33" s="184">
        <f t="shared" si="21"/>
        <v>24.229865576095605</v>
      </c>
    </row>
    <row r="34" spans="1:90" ht="48" x14ac:dyDescent="0.2">
      <c r="A34" s="95" t="s">
        <v>31</v>
      </c>
      <c r="B34" s="170">
        <v>-202</v>
      </c>
      <c r="C34" s="62">
        <v>121</v>
      </c>
      <c r="D34" s="55">
        <v>674</v>
      </c>
      <c r="E34" s="62">
        <v>895</v>
      </c>
      <c r="F34" s="55">
        <v>1096</v>
      </c>
      <c r="G34" s="96">
        <v>944</v>
      </c>
      <c r="H34" s="96">
        <v>1143</v>
      </c>
      <c r="I34" s="96">
        <v>1652</v>
      </c>
      <c r="J34" s="76">
        <f t="shared" si="22"/>
        <v>0</v>
      </c>
      <c r="K34" s="60">
        <f t="shared" si="30"/>
        <v>323</v>
      </c>
      <c r="L34" s="60">
        <f t="shared" si="30"/>
        <v>876</v>
      </c>
      <c r="M34" s="60">
        <f t="shared" si="30"/>
        <v>1097</v>
      </c>
      <c r="N34" s="60">
        <f t="shared" si="30"/>
        <v>1298</v>
      </c>
      <c r="O34" s="60">
        <f t="shared" si="30"/>
        <v>1146</v>
      </c>
      <c r="P34" s="60">
        <f t="shared" si="30"/>
        <v>1345</v>
      </c>
      <c r="Q34" s="61">
        <f t="shared" si="30"/>
        <v>1854</v>
      </c>
      <c r="R34" s="59">
        <f t="shared" si="9"/>
        <v>1</v>
      </c>
      <c r="S34" s="60">
        <f t="shared" si="9"/>
        <v>-0.59900990099009899</v>
      </c>
      <c r="T34" s="60">
        <f t="shared" si="9"/>
        <v>-3.3366336633663365</v>
      </c>
      <c r="U34" s="60">
        <f t="shared" si="9"/>
        <v>-4.4306930693069306</v>
      </c>
      <c r="V34" s="60">
        <f t="shared" si="9"/>
        <v>-5.4257425742574261</v>
      </c>
      <c r="W34" s="60">
        <f t="shared" si="9"/>
        <v>-4.673267326732673</v>
      </c>
      <c r="X34" s="60">
        <f t="shared" si="9"/>
        <v>-5.6584158415841586</v>
      </c>
      <c r="Y34" s="60">
        <f t="shared" si="9"/>
        <v>-8.1782178217821784</v>
      </c>
      <c r="Z34" s="76">
        <f t="shared" si="11"/>
        <v>100</v>
      </c>
      <c r="AA34" s="60">
        <f t="shared" si="11"/>
        <v>-59.900990099009896</v>
      </c>
      <c r="AB34" s="60">
        <f t="shared" si="11"/>
        <v>-333.66336633663366</v>
      </c>
      <c r="AC34" s="60">
        <f t="shared" si="11"/>
        <v>-443.06930693069307</v>
      </c>
      <c r="AD34" s="60">
        <f t="shared" si="11"/>
        <v>-542.57425742574264</v>
      </c>
      <c r="AE34" s="60">
        <f t="shared" si="11"/>
        <v>-467.32673267326732</v>
      </c>
      <c r="AF34" s="60">
        <f t="shared" si="11"/>
        <v>-565.8415841584158</v>
      </c>
      <c r="AG34" s="77">
        <f t="shared" si="11"/>
        <v>-817.82178217821786</v>
      </c>
      <c r="AH34" s="76">
        <f t="shared" si="12"/>
        <v>0</v>
      </c>
      <c r="AI34" s="60">
        <f t="shared" si="12"/>
        <v>-159.9009900990099</v>
      </c>
      <c r="AJ34" s="60">
        <f t="shared" si="12"/>
        <v>-433.66336633663366</v>
      </c>
      <c r="AK34" s="60">
        <f t="shared" si="12"/>
        <v>-543.06930693069307</v>
      </c>
      <c r="AL34" s="60">
        <f t="shared" si="12"/>
        <v>-642.57425742574264</v>
      </c>
      <c r="AM34" s="60">
        <f t="shared" si="12"/>
        <v>-567.32673267326732</v>
      </c>
      <c r="AN34" s="60">
        <f t="shared" si="12"/>
        <v>-665.8415841584158</v>
      </c>
      <c r="AO34" s="61">
        <f t="shared" si="12"/>
        <v>-917.82178217821786</v>
      </c>
      <c r="AQ34" s="95" t="s">
        <v>31</v>
      </c>
      <c r="AR34" s="165">
        <v>-202</v>
      </c>
      <c r="AS34" s="166">
        <v>121</v>
      </c>
      <c r="AT34" s="167">
        <v>674</v>
      </c>
      <c r="AU34" s="166">
        <v>895</v>
      </c>
      <c r="AV34" s="167">
        <v>1096</v>
      </c>
      <c r="AW34" s="169">
        <v>944</v>
      </c>
      <c r="AX34" s="168">
        <v>1143</v>
      </c>
      <c r="AY34" s="168">
        <v>1652</v>
      </c>
      <c r="AZ34" s="76">
        <v>0</v>
      </c>
      <c r="BA34" s="60">
        <f t="shared" si="25"/>
        <v>323</v>
      </c>
      <c r="BB34" s="60">
        <f t="shared" si="13"/>
        <v>553</v>
      </c>
      <c r="BC34" s="60">
        <f t="shared" si="13"/>
        <v>221</v>
      </c>
      <c r="BD34" s="60">
        <f t="shared" si="13"/>
        <v>201</v>
      </c>
      <c r="BE34" s="60">
        <f t="shared" si="13"/>
        <v>-152</v>
      </c>
      <c r="BF34" s="60">
        <f t="shared" si="13"/>
        <v>199</v>
      </c>
      <c r="BG34" s="60">
        <f t="shared" si="13"/>
        <v>509</v>
      </c>
      <c r="BH34" s="59">
        <f t="shared" si="14"/>
        <v>1</v>
      </c>
      <c r="BI34" s="60">
        <f t="shared" si="15"/>
        <v>-0.59900990099009899</v>
      </c>
      <c r="BJ34" s="60">
        <f t="shared" si="15"/>
        <v>5.5702479338842972</v>
      </c>
      <c r="BK34" s="60">
        <f t="shared" si="15"/>
        <v>1.327893175074184</v>
      </c>
      <c r="BL34" s="60">
        <f t="shared" si="15"/>
        <v>1.2245810055865922</v>
      </c>
      <c r="BM34" s="60">
        <f t="shared" si="15"/>
        <v>0.86131386861313863</v>
      </c>
      <c r="BN34" s="60">
        <f t="shared" si="15"/>
        <v>1.2108050847457628</v>
      </c>
      <c r="BO34" s="60">
        <f t="shared" si="15"/>
        <v>1.4453193350831146</v>
      </c>
      <c r="BP34" s="76">
        <f t="shared" si="16"/>
        <v>100</v>
      </c>
      <c r="BQ34" s="60">
        <f t="shared" si="16"/>
        <v>-59.900990099009896</v>
      </c>
      <c r="BR34" s="60">
        <f t="shared" si="16"/>
        <v>557.02479338842977</v>
      </c>
      <c r="BS34" s="60">
        <f t="shared" si="16"/>
        <v>132.78931750741839</v>
      </c>
      <c r="BT34" s="60">
        <f t="shared" si="16"/>
        <v>122.45810055865923</v>
      </c>
      <c r="BU34" s="60">
        <f t="shared" si="16"/>
        <v>86.131386861313857</v>
      </c>
      <c r="BV34" s="60">
        <f t="shared" si="16"/>
        <v>121.08050847457628</v>
      </c>
      <c r="BW34" s="60">
        <f t="shared" si="16"/>
        <v>144.53193350831145</v>
      </c>
      <c r="BX34" s="76">
        <f t="shared" si="17"/>
        <v>0</v>
      </c>
      <c r="BY34" s="60">
        <f t="shared" si="17"/>
        <v>-159.9009900990099</v>
      </c>
      <c r="BZ34" s="60">
        <f t="shared" si="17"/>
        <v>457.02479338842977</v>
      </c>
      <c r="CA34" s="60">
        <f t="shared" si="17"/>
        <v>32.789317507418389</v>
      </c>
      <c r="CB34" s="60">
        <f t="shared" si="7"/>
        <v>22.458100558659225</v>
      </c>
      <c r="CC34" s="60">
        <f t="shared" si="7"/>
        <v>-13.868613138686143</v>
      </c>
      <c r="CD34" s="60">
        <f t="shared" si="7"/>
        <v>21.080508474576277</v>
      </c>
      <c r="CE34" s="61">
        <f t="shared" si="7"/>
        <v>44.531933508311454</v>
      </c>
      <c r="CG34" s="97" t="s">
        <v>31</v>
      </c>
      <c r="CH34" s="182">
        <f t="shared" si="18"/>
        <v>790.375</v>
      </c>
      <c r="CI34" s="183">
        <f t="shared" si="27"/>
        <v>264.85714285714283</v>
      </c>
      <c r="CJ34" s="183">
        <f t="shared" si="19"/>
        <v>-1.3501431287099395</v>
      </c>
      <c r="CK34" s="183">
        <f t="shared" si="20"/>
        <v>-135.01431287099393</v>
      </c>
      <c r="CL34" s="184">
        <f t="shared" si="21"/>
        <v>-235.01431287099393</v>
      </c>
    </row>
    <row r="35" spans="1:90" ht="36" x14ac:dyDescent="0.2">
      <c r="A35" s="95" t="s">
        <v>32</v>
      </c>
      <c r="B35" s="170">
        <v>61069</v>
      </c>
      <c r="C35" s="62">
        <v>79896</v>
      </c>
      <c r="D35" s="55">
        <v>59142</v>
      </c>
      <c r="E35" s="62">
        <v>62387</v>
      </c>
      <c r="F35" s="55">
        <v>62527</v>
      </c>
      <c r="G35" s="96">
        <v>64073</v>
      </c>
      <c r="H35" s="96">
        <v>85285</v>
      </c>
      <c r="I35" s="96">
        <v>124737</v>
      </c>
      <c r="J35" s="76">
        <f t="shared" si="22"/>
        <v>0</v>
      </c>
      <c r="K35" s="60">
        <f t="shared" si="30"/>
        <v>18827</v>
      </c>
      <c r="L35" s="60">
        <f t="shared" si="30"/>
        <v>-1927</v>
      </c>
      <c r="M35" s="60">
        <f t="shared" si="30"/>
        <v>1318</v>
      </c>
      <c r="N35" s="60">
        <f t="shared" si="30"/>
        <v>1458</v>
      </c>
      <c r="O35" s="60">
        <f t="shared" si="30"/>
        <v>3004</v>
      </c>
      <c r="P35" s="60">
        <f t="shared" si="30"/>
        <v>24216</v>
      </c>
      <c r="Q35" s="61">
        <f t="shared" si="30"/>
        <v>63668</v>
      </c>
      <c r="R35" s="59">
        <f t="shared" si="9"/>
        <v>1</v>
      </c>
      <c r="S35" s="60">
        <f t="shared" si="9"/>
        <v>1.3082906220832173</v>
      </c>
      <c r="T35" s="60">
        <f t="shared" si="9"/>
        <v>0.96844552882804691</v>
      </c>
      <c r="U35" s="60">
        <f t="shared" si="9"/>
        <v>1.0215821447870441</v>
      </c>
      <c r="V35" s="60">
        <f t="shared" si="9"/>
        <v>1.023874633611161</v>
      </c>
      <c r="W35" s="60">
        <f t="shared" si="9"/>
        <v>1.0491902601974816</v>
      </c>
      <c r="X35" s="60">
        <f t="shared" si="9"/>
        <v>1.3965350668915488</v>
      </c>
      <c r="Y35" s="60">
        <f t="shared" si="9"/>
        <v>2.0425584175277147</v>
      </c>
      <c r="Z35" s="76">
        <f t="shared" si="11"/>
        <v>100</v>
      </c>
      <c r="AA35" s="60">
        <f t="shared" si="11"/>
        <v>130.82906220832174</v>
      </c>
      <c r="AB35" s="60">
        <f t="shared" si="11"/>
        <v>96.844552882804692</v>
      </c>
      <c r="AC35" s="60">
        <f t="shared" si="11"/>
        <v>102.15821447870441</v>
      </c>
      <c r="AD35" s="60">
        <f t="shared" si="11"/>
        <v>102.3874633611161</v>
      </c>
      <c r="AE35" s="60">
        <f t="shared" si="11"/>
        <v>104.91902601974816</v>
      </c>
      <c r="AF35" s="60">
        <f t="shared" si="11"/>
        <v>139.65350668915488</v>
      </c>
      <c r="AG35" s="77">
        <f t="shared" si="11"/>
        <v>204.25584175277146</v>
      </c>
      <c r="AH35" s="76">
        <f t="shared" si="12"/>
        <v>0</v>
      </c>
      <c r="AI35" s="60">
        <f t="shared" si="12"/>
        <v>30.829062208321744</v>
      </c>
      <c r="AJ35" s="60">
        <f t="shared" si="12"/>
        <v>-3.1554471171953082</v>
      </c>
      <c r="AK35" s="60">
        <f t="shared" si="12"/>
        <v>2.1582144787044086</v>
      </c>
      <c r="AL35" s="60">
        <f t="shared" si="12"/>
        <v>2.3874633611161045</v>
      </c>
      <c r="AM35" s="60">
        <f t="shared" si="12"/>
        <v>4.9190260197481592</v>
      </c>
      <c r="AN35" s="60">
        <f t="shared" si="12"/>
        <v>39.653506689154881</v>
      </c>
      <c r="AO35" s="61">
        <f t="shared" si="12"/>
        <v>104.25584175277146</v>
      </c>
      <c r="AQ35" s="95" t="s">
        <v>32</v>
      </c>
      <c r="AR35" s="165">
        <v>61069</v>
      </c>
      <c r="AS35" s="166">
        <v>79896</v>
      </c>
      <c r="AT35" s="167">
        <v>59142</v>
      </c>
      <c r="AU35" s="166">
        <v>62387</v>
      </c>
      <c r="AV35" s="167">
        <v>62527</v>
      </c>
      <c r="AW35" s="169">
        <v>64073</v>
      </c>
      <c r="AX35" s="168">
        <v>85285</v>
      </c>
      <c r="AY35" s="168">
        <v>124737</v>
      </c>
      <c r="AZ35" s="76">
        <v>0</v>
      </c>
      <c r="BA35" s="60">
        <f t="shared" si="25"/>
        <v>18827</v>
      </c>
      <c r="BB35" s="60">
        <f t="shared" si="13"/>
        <v>-20754</v>
      </c>
      <c r="BC35" s="60">
        <f t="shared" si="13"/>
        <v>3245</v>
      </c>
      <c r="BD35" s="60">
        <f t="shared" si="13"/>
        <v>140</v>
      </c>
      <c r="BE35" s="60">
        <f t="shared" si="13"/>
        <v>1546</v>
      </c>
      <c r="BF35" s="60">
        <f t="shared" si="13"/>
        <v>21212</v>
      </c>
      <c r="BG35" s="60">
        <f t="shared" si="13"/>
        <v>39452</v>
      </c>
      <c r="BH35" s="59">
        <f t="shared" si="14"/>
        <v>1</v>
      </c>
      <c r="BI35" s="60">
        <f t="shared" si="15"/>
        <v>1.3082906220832173</v>
      </c>
      <c r="BJ35" s="60">
        <f t="shared" si="15"/>
        <v>0.74023730850105141</v>
      </c>
      <c r="BK35" s="60">
        <f t="shared" si="15"/>
        <v>1.0548679449460621</v>
      </c>
      <c r="BL35" s="60">
        <f t="shared" si="15"/>
        <v>1.002244057255518</v>
      </c>
      <c r="BM35" s="60">
        <f t="shared" si="15"/>
        <v>1.024725318662338</v>
      </c>
      <c r="BN35" s="60">
        <f t="shared" si="15"/>
        <v>1.3310598848188784</v>
      </c>
      <c r="BO35" s="60">
        <f t="shared" si="15"/>
        <v>1.4625901389458873</v>
      </c>
      <c r="BP35" s="76">
        <f t="shared" si="16"/>
        <v>100</v>
      </c>
      <c r="BQ35" s="60">
        <f t="shared" si="16"/>
        <v>130.82906220832174</v>
      </c>
      <c r="BR35" s="60">
        <f t="shared" si="16"/>
        <v>74.023730850105139</v>
      </c>
      <c r="BS35" s="60">
        <f t="shared" si="16"/>
        <v>105.4867944946062</v>
      </c>
      <c r="BT35" s="60">
        <f t="shared" si="16"/>
        <v>100.2244057255518</v>
      </c>
      <c r="BU35" s="60">
        <f t="shared" si="16"/>
        <v>102.47253186623379</v>
      </c>
      <c r="BV35" s="60">
        <f t="shared" si="16"/>
        <v>133.10598848188783</v>
      </c>
      <c r="BW35" s="60">
        <f t="shared" si="16"/>
        <v>146.25901389458872</v>
      </c>
      <c r="BX35" s="76">
        <f t="shared" si="17"/>
        <v>0</v>
      </c>
      <c r="BY35" s="60">
        <f t="shared" si="17"/>
        <v>30.829062208321744</v>
      </c>
      <c r="BZ35" s="60">
        <f t="shared" si="17"/>
        <v>-25.976269149894861</v>
      </c>
      <c r="CA35" s="60">
        <f t="shared" si="17"/>
        <v>5.4867944946062011</v>
      </c>
      <c r="CB35" s="60">
        <f t="shared" si="7"/>
        <v>0.22440572555180438</v>
      </c>
      <c r="CC35" s="60">
        <f t="shared" si="7"/>
        <v>2.4725318662337941</v>
      </c>
      <c r="CD35" s="60">
        <f t="shared" si="7"/>
        <v>33.105988481887834</v>
      </c>
      <c r="CE35" s="61">
        <f t="shared" si="7"/>
        <v>46.259013894588719</v>
      </c>
      <c r="CG35" s="97" t="s">
        <v>32</v>
      </c>
      <c r="CH35" s="182">
        <f t="shared" si="18"/>
        <v>74889.5</v>
      </c>
      <c r="CI35" s="183">
        <f t="shared" si="27"/>
        <v>9095.4285714285706</v>
      </c>
      <c r="CJ35" s="183">
        <f t="shared" si="19"/>
        <v>1.1074156097813239</v>
      </c>
      <c r="CK35" s="183">
        <f t="shared" si="20"/>
        <v>110.7415609781324</v>
      </c>
      <c r="CL35" s="184">
        <f t="shared" si="21"/>
        <v>10.741560978132398</v>
      </c>
    </row>
    <row r="36" spans="1:90" ht="36" x14ac:dyDescent="0.2">
      <c r="A36" s="95" t="s">
        <v>33</v>
      </c>
      <c r="B36" s="170">
        <v>3695</v>
      </c>
      <c r="C36" s="62">
        <v>5429</v>
      </c>
      <c r="D36" s="55">
        <v>7308</v>
      </c>
      <c r="E36" s="62">
        <v>6452</v>
      </c>
      <c r="F36" s="55">
        <v>8242</v>
      </c>
      <c r="G36" s="96">
        <v>4078</v>
      </c>
      <c r="H36" s="96">
        <v>7240</v>
      </c>
      <c r="I36" s="96">
        <v>8870</v>
      </c>
      <c r="J36" s="76">
        <f t="shared" si="22"/>
        <v>0</v>
      </c>
      <c r="K36" s="60">
        <f t="shared" si="30"/>
        <v>1734</v>
      </c>
      <c r="L36" s="60">
        <f t="shared" si="30"/>
        <v>3613</v>
      </c>
      <c r="M36" s="60">
        <f t="shared" si="30"/>
        <v>2757</v>
      </c>
      <c r="N36" s="60">
        <f t="shared" si="30"/>
        <v>4547</v>
      </c>
      <c r="O36" s="60">
        <f t="shared" si="30"/>
        <v>383</v>
      </c>
      <c r="P36" s="60">
        <f t="shared" si="30"/>
        <v>3545</v>
      </c>
      <c r="Q36" s="61">
        <f t="shared" si="30"/>
        <v>5175</v>
      </c>
      <c r="R36" s="59">
        <f t="shared" si="9"/>
        <v>1</v>
      </c>
      <c r="S36" s="60">
        <f t="shared" si="9"/>
        <v>1.4692828146143437</v>
      </c>
      <c r="T36" s="60">
        <f t="shared" si="9"/>
        <v>1.9778078484438431</v>
      </c>
      <c r="U36" s="60">
        <f t="shared" si="9"/>
        <v>1.7461434370771312</v>
      </c>
      <c r="V36" s="60">
        <f t="shared" si="9"/>
        <v>2.2305818673883628</v>
      </c>
      <c r="W36" s="60">
        <f t="shared" si="9"/>
        <v>1.1036535859269283</v>
      </c>
      <c r="X36" s="60">
        <f t="shared" si="9"/>
        <v>1.9594046008119079</v>
      </c>
      <c r="Y36" s="60">
        <f t="shared" si="9"/>
        <v>2.4005412719891748</v>
      </c>
      <c r="Z36" s="76">
        <f t="shared" si="11"/>
        <v>100</v>
      </c>
      <c r="AA36" s="60">
        <f t="shared" si="11"/>
        <v>146.92828146143438</v>
      </c>
      <c r="AB36" s="60">
        <f t="shared" si="11"/>
        <v>197.7807848443843</v>
      </c>
      <c r="AC36" s="60">
        <f t="shared" si="11"/>
        <v>174.61434370771312</v>
      </c>
      <c r="AD36" s="60">
        <f t="shared" si="11"/>
        <v>223.0581867388363</v>
      </c>
      <c r="AE36" s="60">
        <f t="shared" si="11"/>
        <v>110.36535859269283</v>
      </c>
      <c r="AF36" s="60">
        <f t="shared" si="11"/>
        <v>195.94046008119079</v>
      </c>
      <c r="AG36" s="77">
        <f t="shared" si="11"/>
        <v>240.05412719891748</v>
      </c>
      <c r="AH36" s="76">
        <f t="shared" si="12"/>
        <v>0</v>
      </c>
      <c r="AI36" s="60">
        <f t="shared" si="12"/>
        <v>46.928281461434381</v>
      </c>
      <c r="AJ36" s="60">
        <f t="shared" si="12"/>
        <v>97.7807848443843</v>
      </c>
      <c r="AK36" s="60">
        <f t="shared" si="12"/>
        <v>74.614343707713118</v>
      </c>
      <c r="AL36" s="60">
        <f t="shared" si="12"/>
        <v>123.0581867388363</v>
      </c>
      <c r="AM36" s="60">
        <f t="shared" si="12"/>
        <v>10.365358592692829</v>
      </c>
      <c r="AN36" s="60">
        <f t="shared" si="12"/>
        <v>95.940460081190793</v>
      </c>
      <c r="AO36" s="61">
        <f t="shared" si="12"/>
        <v>140.05412719891748</v>
      </c>
      <c r="AQ36" s="95" t="s">
        <v>33</v>
      </c>
      <c r="AR36" s="165">
        <v>3695</v>
      </c>
      <c r="AS36" s="166">
        <v>5429</v>
      </c>
      <c r="AT36" s="167">
        <v>7308</v>
      </c>
      <c r="AU36" s="166">
        <v>6452</v>
      </c>
      <c r="AV36" s="167">
        <v>8242</v>
      </c>
      <c r="AW36" s="169">
        <v>4078</v>
      </c>
      <c r="AX36" s="168">
        <v>7240</v>
      </c>
      <c r="AY36" s="168">
        <v>8870</v>
      </c>
      <c r="AZ36" s="76">
        <v>0</v>
      </c>
      <c r="BA36" s="60">
        <f t="shared" si="25"/>
        <v>1734</v>
      </c>
      <c r="BB36" s="60">
        <f t="shared" si="13"/>
        <v>1879</v>
      </c>
      <c r="BC36" s="60">
        <f t="shared" si="13"/>
        <v>-856</v>
      </c>
      <c r="BD36" s="60">
        <f t="shared" si="13"/>
        <v>1790</v>
      </c>
      <c r="BE36" s="60">
        <f t="shared" si="13"/>
        <v>-4164</v>
      </c>
      <c r="BF36" s="60">
        <f t="shared" si="13"/>
        <v>3162</v>
      </c>
      <c r="BG36" s="60">
        <f t="shared" si="13"/>
        <v>1630</v>
      </c>
      <c r="BH36" s="59">
        <f t="shared" si="14"/>
        <v>1</v>
      </c>
      <c r="BI36" s="60">
        <f t="shared" si="15"/>
        <v>1.4692828146143437</v>
      </c>
      <c r="BJ36" s="60">
        <f t="shared" si="15"/>
        <v>1.3461042549272426</v>
      </c>
      <c r="BK36" s="60">
        <f t="shared" si="15"/>
        <v>0.88286808976464148</v>
      </c>
      <c r="BL36" s="60">
        <f t="shared" si="15"/>
        <v>1.2774333539987601</v>
      </c>
      <c r="BM36" s="60">
        <f t="shared" si="15"/>
        <v>0.49478281970395532</v>
      </c>
      <c r="BN36" s="60">
        <f t="shared" si="15"/>
        <v>1.775380088278568</v>
      </c>
      <c r="BO36" s="60">
        <f t="shared" si="15"/>
        <v>1.2251381215469612</v>
      </c>
      <c r="BP36" s="76">
        <f t="shared" si="16"/>
        <v>100</v>
      </c>
      <c r="BQ36" s="60">
        <f t="shared" si="16"/>
        <v>146.92828146143438</v>
      </c>
      <c r="BR36" s="60">
        <f t="shared" si="16"/>
        <v>134.61042549272426</v>
      </c>
      <c r="BS36" s="60">
        <f t="shared" si="16"/>
        <v>88.286808976464144</v>
      </c>
      <c r="BT36" s="60">
        <f t="shared" si="16"/>
        <v>127.74333539987602</v>
      </c>
      <c r="BU36" s="60">
        <f t="shared" si="16"/>
        <v>49.478281970395535</v>
      </c>
      <c r="BV36" s="60">
        <f t="shared" si="16"/>
        <v>177.5380088278568</v>
      </c>
      <c r="BW36" s="60">
        <f t="shared" si="16"/>
        <v>122.51381215469613</v>
      </c>
      <c r="BX36" s="76">
        <f t="shared" si="17"/>
        <v>0</v>
      </c>
      <c r="BY36" s="60">
        <f t="shared" si="17"/>
        <v>46.928281461434381</v>
      </c>
      <c r="BZ36" s="60">
        <f t="shared" si="17"/>
        <v>34.610425492724261</v>
      </c>
      <c r="CA36" s="60">
        <f t="shared" si="17"/>
        <v>-11.713191023535856</v>
      </c>
      <c r="CB36" s="60">
        <f t="shared" si="7"/>
        <v>27.743335399876017</v>
      </c>
      <c r="CC36" s="60">
        <f t="shared" si="7"/>
        <v>-50.521718029604465</v>
      </c>
      <c r="CD36" s="60">
        <f t="shared" si="7"/>
        <v>77.5380088278568</v>
      </c>
      <c r="CE36" s="61">
        <f t="shared" si="7"/>
        <v>22.513812154696126</v>
      </c>
      <c r="CG36" s="97" t="s">
        <v>33</v>
      </c>
      <c r="CH36" s="182">
        <f t="shared" si="18"/>
        <v>6414.25</v>
      </c>
      <c r="CI36" s="183">
        <f t="shared" si="27"/>
        <v>739.28571428571433</v>
      </c>
      <c r="CJ36" s="183">
        <f t="shared" si="19"/>
        <v>1.133260841376954</v>
      </c>
      <c r="CK36" s="183">
        <f t="shared" si="20"/>
        <v>113.3260841376954</v>
      </c>
      <c r="CL36" s="184">
        <f t="shared" si="21"/>
        <v>13.326084137695403</v>
      </c>
    </row>
    <row r="37" spans="1:90" ht="36" x14ac:dyDescent="0.2">
      <c r="A37" s="95" t="s">
        <v>34</v>
      </c>
      <c r="B37" s="170">
        <v>16564</v>
      </c>
      <c r="C37" s="62">
        <v>21317</v>
      </c>
      <c r="D37" s="55">
        <v>24375</v>
      </c>
      <c r="E37" s="62">
        <v>-96338</v>
      </c>
      <c r="F37" s="55">
        <v>27655</v>
      </c>
      <c r="G37" s="96">
        <v>26284</v>
      </c>
      <c r="H37" s="96">
        <v>38968</v>
      </c>
      <c r="I37" s="96">
        <v>44328</v>
      </c>
      <c r="J37" s="76">
        <f t="shared" si="22"/>
        <v>0</v>
      </c>
      <c r="K37" s="60">
        <f t="shared" si="30"/>
        <v>4753</v>
      </c>
      <c r="L37" s="60">
        <f t="shared" si="30"/>
        <v>7811</v>
      </c>
      <c r="M37" s="60">
        <f t="shared" si="30"/>
        <v>-112902</v>
      </c>
      <c r="N37" s="60">
        <f t="shared" si="30"/>
        <v>11091</v>
      </c>
      <c r="O37" s="60">
        <f t="shared" si="30"/>
        <v>9720</v>
      </c>
      <c r="P37" s="60">
        <f t="shared" si="30"/>
        <v>22404</v>
      </c>
      <c r="Q37" s="61">
        <f t="shared" si="30"/>
        <v>27764</v>
      </c>
      <c r="R37" s="59">
        <f t="shared" si="9"/>
        <v>1</v>
      </c>
      <c r="S37" s="60">
        <f t="shared" si="9"/>
        <v>1.2869475971987443</v>
      </c>
      <c r="T37" s="60">
        <f t="shared" si="9"/>
        <v>1.4715648394107703</v>
      </c>
      <c r="U37" s="60">
        <f t="shared" si="9"/>
        <v>-5.8161072204781457</v>
      </c>
      <c r="V37" s="60">
        <f t="shared" si="9"/>
        <v>1.6695846413909683</v>
      </c>
      <c r="W37" s="60">
        <f t="shared" si="9"/>
        <v>1.5868147790388796</v>
      </c>
      <c r="X37" s="60">
        <f t="shared" si="9"/>
        <v>2.3525718425501085</v>
      </c>
      <c r="Y37" s="60">
        <f t="shared" si="9"/>
        <v>2.6761651774933592</v>
      </c>
      <c r="Z37" s="76">
        <f t="shared" si="11"/>
        <v>100</v>
      </c>
      <c r="AA37" s="60">
        <f t="shared" si="11"/>
        <v>128.69475971987444</v>
      </c>
      <c r="AB37" s="60">
        <f t="shared" si="11"/>
        <v>147.15648394107703</v>
      </c>
      <c r="AC37" s="60">
        <f t="shared" si="11"/>
        <v>-581.61072204781453</v>
      </c>
      <c r="AD37" s="60">
        <f t="shared" si="11"/>
        <v>166.95846413909683</v>
      </c>
      <c r="AE37" s="60">
        <f t="shared" si="11"/>
        <v>158.68147790388795</v>
      </c>
      <c r="AF37" s="60">
        <f t="shared" si="11"/>
        <v>235.25718425501086</v>
      </c>
      <c r="AG37" s="77">
        <f t="shared" si="11"/>
        <v>267.61651774933591</v>
      </c>
      <c r="AH37" s="76">
        <f t="shared" si="12"/>
        <v>0</v>
      </c>
      <c r="AI37" s="60">
        <f t="shared" si="12"/>
        <v>28.69475971987444</v>
      </c>
      <c r="AJ37" s="60">
        <f t="shared" si="12"/>
        <v>47.156483941077028</v>
      </c>
      <c r="AK37" s="60">
        <f t="shared" si="12"/>
        <v>-681.61072204781453</v>
      </c>
      <c r="AL37" s="60">
        <f t="shared" si="12"/>
        <v>66.958464139096833</v>
      </c>
      <c r="AM37" s="60">
        <f t="shared" si="12"/>
        <v>58.681477903887952</v>
      </c>
      <c r="AN37" s="60">
        <f t="shared" si="12"/>
        <v>135.25718425501086</v>
      </c>
      <c r="AO37" s="61">
        <f t="shared" si="12"/>
        <v>167.61651774933591</v>
      </c>
      <c r="AQ37" s="95" t="s">
        <v>34</v>
      </c>
      <c r="AR37" s="165">
        <v>16564</v>
      </c>
      <c r="AS37" s="166">
        <v>21317</v>
      </c>
      <c r="AT37" s="167">
        <v>24375</v>
      </c>
      <c r="AU37" s="166">
        <v>-96338</v>
      </c>
      <c r="AV37" s="167">
        <v>27655</v>
      </c>
      <c r="AW37" s="169">
        <v>26284</v>
      </c>
      <c r="AX37" s="168">
        <v>38968</v>
      </c>
      <c r="AY37" s="168">
        <v>44328</v>
      </c>
      <c r="AZ37" s="76">
        <v>0</v>
      </c>
      <c r="BA37" s="60">
        <f t="shared" si="25"/>
        <v>4753</v>
      </c>
      <c r="BB37" s="60">
        <f t="shared" si="13"/>
        <v>3058</v>
      </c>
      <c r="BC37" s="60">
        <f t="shared" si="13"/>
        <v>-120713</v>
      </c>
      <c r="BD37" s="60">
        <f t="shared" si="13"/>
        <v>123993</v>
      </c>
      <c r="BE37" s="60">
        <f t="shared" si="13"/>
        <v>-1371</v>
      </c>
      <c r="BF37" s="60">
        <f t="shared" si="13"/>
        <v>12684</v>
      </c>
      <c r="BG37" s="60">
        <f t="shared" si="13"/>
        <v>5360</v>
      </c>
      <c r="BH37" s="59">
        <f t="shared" si="14"/>
        <v>1</v>
      </c>
      <c r="BI37" s="60">
        <f t="shared" si="15"/>
        <v>1.2869475971987443</v>
      </c>
      <c r="BJ37" s="60">
        <f t="shared" si="15"/>
        <v>1.1434535816484497</v>
      </c>
      <c r="BK37" s="60">
        <f t="shared" si="15"/>
        <v>-3.9523282051282052</v>
      </c>
      <c r="BL37" s="60">
        <f t="shared" si="15"/>
        <v>-0.28706221843924518</v>
      </c>
      <c r="BM37" s="60">
        <f t="shared" si="15"/>
        <v>0.95042487796058583</v>
      </c>
      <c r="BN37" s="60">
        <f t="shared" si="15"/>
        <v>1.4825749505402526</v>
      </c>
      <c r="BO37" s="60">
        <f t="shared" si="15"/>
        <v>1.1375487579552452</v>
      </c>
      <c r="BP37" s="76">
        <f t="shared" si="16"/>
        <v>100</v>
      </c>
      <c r="BQ37" s="60">
        <f t="shared" si="16"/>
        <v>128.69475971987444</v>
      </c>
      <c r="BR37" s="60">
        <f t="shared" si="16"/>
        <v>114.34535816484497</v>
      </c>
      <c r="BS37" s="60">
        <f t="shared" si="16"/>
        <v>-395.23282051282052</v>
      </c>
      <c r="BT37" s="60">
        <f t="shared" si="16"/>
        <v>-28.706221843924517</v>
      </c>
      <c r="BU37" s="60">
        <f t="shared" si="16"/>
        <v>95.04248779605858</v>
      </c>
      <c r="BV37" s="60">
        <f t="shared" si="16"/>
        <v>148.25749505402527</v>
      </c>
      <c r="BW37" s="60">
        <f t="shared" si="16"/>
        <v>113.75487579552453</v>
      </c>
      <c r="BX37" s="76">
        <f t="shared" si="17"/>
        <v>0</v>
      </c>
      <c r="BY37" s="60">
        <f t="shared" si="17"/>
        <v>28.69475971987444</v>
      </c>
      <c r="BZ37" s="60">
        <f t="shared" si="17"/>
        <v>14.345358164844967</v>
      </c>
      <c r="CA37" s="60">
        <f t="shared" si="17"/>
        <v>-495.23282051282052</v>
      </c>
      <c r="CB37" s="60">
        <f t="shared" si="7"/>
        <v>-128.70622184392451</v>
      </c>
      <c r="CC37" s="60">
        <f t="shared" si="7"/>
        <v>-4.9575122039414197</v>
      </c>
      <c r="CD37" s="60">
        <f t="shared" si="7"/>
        <v>48.25749505402527</v>
      </c>
      <c r="CE37" s="61">
        <f t="shared" si="7"/>
        <v>13.754875795524526</v>
      </c>
      <c r="CG37" s="97" t="s">
        <v>34</v>
      </c>
      <c r="CH37" s="182">
        <f t="shared" si="18"/>
        <v>12894.125</v>
      </c>
      <c r="CI37" s="183">
        <f t="shared" si="27"/>
        <v>3966.2857142857142</v>
      </c>
      <c r="CJ37" s="183">
        <f t="shared" si="19"/>
        <v>1.1509945669152142</v>
      </c>
      <c r="CK37" s="183">
        <f t="shared" si="20"/>
        <v>115.09945669152143</v>
      </c>
      <c r="CL37" s="184">
        <f t="shared" si="21"/>
        <v>15.099456691521425</v>
      </c>
    </row>
    <row r="38" spans="1:90" ht="24" x14ac:dyDescent="0.2">
      <c r="A38" s="95" t="s">
        <v>35</v>
      </c>
      <c r="B38" s="170">
        <v>39811</v>
      </c>
      <c r="C38" s="62">
        <v>40283</v>
      </c>
      <c r="D38" s="55">
        <v>48844</v>
      </c>
      <c r="E38" s="62">
        <v>56080</v>
      </c>
      <c r="F38" s="55">
        <v>63947</v>
      </c>
      <c r="G38" s="96">
        <v>73596</v>
      </c>
      <c r="H38" s="96">
        <v>94026</v>
      </c>
      <c r="I38" s="96">
        <v>115076</v>
      </c>
      <c r="J38" s="76">
        <f t="shared" si="22"/>
        <v>0</v>
      </c>
      <c r="K38" s="60">
        <f t="shared" si="30"/>
        <v>472</v>
      </c>
      <c r="L38" s="60">
        <f t="shared" si="30"/>
        <v>9033</v>
      </c>
      <c r="M38" s="60">
        <f t="shared" si="30"/>
        <v>16269</v>
      </c>
      <c r="N38" s="60">
        <f t="shared" si="30"/>
        <v>24136</v>
      </c>
      <c r="O38" s="60">
        <f t="shared" si="30"/>
        <v>33785</v>
      </c>
      <c r="P38" s="60">
        <f t="shared" si="30"/>
        <v>54215</v>
      </c>
      <c r="Q38" s="61">
        <f t="shared" si="30"/>
        <v>75265</v>
      </c>
      <c r="R38" s="59">
        <f t="shared" si="9"/>
        <v>1</v>
      </c>
      <c r="S38" s="60">
        <f t="shared" si="9"/>
        <v>1.0118560196930497</v>
      </c>
      <c r="T38" s="60">
        <f t="shared" si="9"/>
        <v>1.2268970887443169</v>
      </c>
      <c r="U38" s="60">
        <f t="shared" si="9"/>
        <v>1.4086558991233578</v>
      </c>
      <c r="V38" s="60">
        <f t="shared" si="9"/>
        <v>1.6062646002361156</v>
      </c>
      <c r="W38" s="60">
        <f t="shared" si="9"/>
        <v>1.848634799427294</v>
      </c>
      <c r="X38" s="60">
        <f t="shared" si="9"/>
        <v>2.3618095501243377</v>
      </c>
      <c r="Y38" s="60">
        <f t="shared" si="9"/>
        <v>2.8905578860114041</v>
      </c>
      <c r="Z38" s="76">
        <f t="shared" si="11"/>
        <v>100</v>
      </c>
      <c r="AA38" s="60">
        <f t="shared" si="11"/>
        <v>101.18560196930497</v>
      </c>
      <c r="AB38" s="60">
        <f t="shared" si="11"/>
        <v>122.68970887443169</v>
      </c>
      <c r="AC38" s="60">
        <f t="shared" si="11"/>
        <v>140.86558991233576</v>
      </c>
      <c r="AD38" s="60">
        <f t="shared" si="11"/>
        <v>160.62646002361157</v>
      </c>
      <c r="AE38" s="60">
        <f t="shared" si="11"/>
        <v>184.86347994272941</v>
      </c>
      <c r="AF38" s="60">
        <f t="shared" si="11"/>
        <v>236.18095501243377</v>
      </c>
      <c r="AG38" s="77">
        <f t="shared" si="11"/>
        <v>289.05578860114042</v>
      </c>
      <c r="AH38" s="76">
        <f t="shared" si="12"/>
        <v>0</v>
      </c>
      <c r="AI38" s="60">
        <f t="shared" si="12"/>
        <v>1.1856019693049689</v>
      </c>
      <c r="AJ38" s="60">
        <f t="shared" si="12"/>
        <v>22.689708874431687</v>
      </c>
      <c r="AK38" s="60">
        <f t="shared" si="12"/>
        <v>40.865589912335764</v>
      </c>
      <c r="AL38" s="60">
        <f t="shared" si="12"/>
        <v>60.626460023611571</v>
      </c>
      <c r="AM38" s="60">
        <f t="shared" si="12"/>
        <v>84.863479942729413</v>
      </c>
      <c r="AN38" s="60">
        <f t="shared" si="12"/>
        <v>136.18095501243377</v>
      </c>
      <c r="AO38" s="61">
        <f t="shared" si="12"/>
        <v>189.05578860114042</v>
      </c>
      <c r="AQ38" s="95" t="s">
        <v>35</v>
      </c>
      <c r="AR38" s="165">
        <v>39811</v>
      </c>
      <c r="AS38" s="166">
        <v>40283</v>
      </c>
      <c r="AT38" s="167">
        <v>48844</v>
      </c>
      <c r="AU38" s="166">
        <v>56080</v>
      </c>
      <c r="AV38" s="167">
        <v>63947</v>
      </c>
      <c r="AW38" s="169">
        <v>73596</v>
      </c>
      <c r="AX38" s="168">
        <v>94026</v>
      </c>
      <c r="AY38" s="168">
        <v>115076</v>
      </c>
      <c r="AZ38" s="76">
        <v>0</v>
      </c>
      <c r="BA38" s="60">
        <f t="shared" si="25"/>
        <v>472</v>
      </c>
      <c r="BB38" s="60">
        <f t="shared" si="13"/>
        <v>8561</v>
      </c>
      <c r="BC38" s="60">
        <f t="shared" si="13"/>
        <v>7236</v>
      </c>
      <c r="BD38" s="60">
        <f t="shared" si="13"/>
        <v>7867</v>
      </c>
      <c r="BE38" s="60">
        <f t="shared" si="13"/>
        <v>9649</v>
      </c>
      <c r="BF38" s="60">
        <f t="shared" si="13"/>
        <v>20430</v>
      </c>
      <c r="BG38" s="60">
        <f t="shared" si="13"/>
        <v>21050</v>
      </c>
      <c r="BH38" s="59">
        <f t="shared" si="14"/>
        <v>1</v>
      </c>
      <c r="BI38" s="60">
        <f t="shared" si="15"/>
        <v>1.0118560196930497</v>
      </c>
      <c r="BJ38" s="60">
        <f t="shared" si="15"/>
        <v>1.2125214110170544</v>
      </c>
      <c r="BK38" s="60">
        <f t="shared" si="15"/>
        <v>1.1481451150601916</v>
      </c>
      <c r="BL38" s="60">
        <f t="shared" si="15"/>
        <v>1.1402817403708987</v>
      </c>
      <c r="BM38" s="60">
        <f t="shared" si="15"/>
        <v>1.150890581262608</v>
      </c>
      <c r="BN38" s="60">
        <f t="shared" si="15"/>
        <v>1.2775966085113322</v>
      </c>
      <c r="BO38" s="60">
        <f t="shared" si="15"/>
        <v>1.2238742475485505</v>
      </c>
      <c r="BP38" s="76">
        <f t="shared" si="16"/>
        <v>100</v>
      </c>
      <c r="BQ38" s="60">
        <f t="shared" si="16"/>
        <v>101.18560196930497</v>
      </c>
      <c r="BR38" s="60">
        <f t="shared" si="16"/>
        <v>121.25214110170543</v>
      </c>
      <c r="BS38" s="60">
        <f t="shared" si="16"/>
        <v>114.81451150601916</v>
      </c>
      <c r="BT38" s="60">
        <f t="shared" si="16"/>
        <v>114.02817403708987</v>
      </c>
      <c r="BU38" s="60">
        <f t="shared" si="16"/>
        <v>115.0890581262608</v>
      </c>
      <c r="BV38" s="60">
        <f t="shared" si="16"/>
        <v>127.75966085113322</v>
      </c>
      <c r="BW38" s="60">
        <f t="shared" si="16"/>
        <v>122.38742475485505</v>
      </c>
      <c r="BX38" s="76">
        <f t="shared" si="17"/>
        <v>0</v>
      </c>
      <c r="BY38" s="60">
        <f t="shared" si="17"/>
        <v>1.1856019693049689</v>
      </c>
      <c r="BZ38" s="60">
        <f t="shared" si="17"/>
        <v>21.252141101705433</v>
      </c>
      <c r="CA38" s="60">
        <f t="shared" si="17"/>
        <v>14.814511506019159</v>
      </c>
      <c r="CB38" s="60">
        <f t="shared" si="7"/>
        <v>14.028174037089869</v>
      </c>
      <c r="CC38" s="60">
        <f t="shared" si="7"/>
        <v>15.089058126260795</v>
      </c>
      <c r="CD38" s="60">
        <f t="shared" si="7"/>
        <v>27.759660851133219</v>
      </c>
      <c r="CE38" s="61">
        <f t="shared" si="7"/>
        <v>22.387424754855047</v>
      </c>
      <c r="CG38" s="97" t="s">
        <v>35</v>
      </c>
      <c r="CH38" s="182">
        <f t="shared" si="18"/>
        <v>66457.875</v>
      </c>
      <c r="CI38" s="183">
        <f t="shared" si="27"/>
        <v>10752.142857142857</v>
      </c>
      <c r="CJ38" s="183">
        <f t="shared" si="19"/>
        <v>1.1637361475294348</v>
      </c>
      <c r="CK38" s="183">
        <f t="shared" si="20"/>
        <v>116.37361475294348</v>
      </c>
      <c r="CL38" s="184">
        <f t="shared" si="21"/>
        <v>16.373614752943482</v>
      </c>
    </row>
    <row r="39" spans="1:90" ht="36" x14ac:dyDescent="0.2">
      <c r="A39" s="95" t="s">
        <v>36</v>
      </c>
      <c r="B39" s="170">
        <v>1543</v>
      </c>
      <c r="C39" s="62">
        <v>1964</v>
      </c>
      <c r="D39" s="55">
        <v>2165</v>
      </c>
      <c r="E39" s="62">
        <v>3320</v>
      </c>
      <c r="F39" s="55">
        <v>3602</v>
      </c>
      <c r="G39" s="96">
        <v>5784</v>
      </c>
      <c r="H39" s="96">
        <v>25708</v>
      </c>
      <c r="I39" s="96">
        <v>48729</v>
      </c>
      <c r="J39" s="76">
        <f t="shared" si="22"/>
        <v>0</v>
      </c>
      <c r="K39" s="60">
        <f t="shared" si="30"/>
        <v>421</v>
      </c>
      <c r="L39" s="60">
        <f t="shared" si="30"/>
        <v>622</v>
      </c>
      <c r="M39" s="60">
        <f t="shared" si="30"/>
        <v>1777</v>
      </c>
      <c r="N39" s="60">
        <f t="shared" si="30"/>
        <v>2059</v>
      </c>
      <c r="O39" s="60">
        <f t="shared" si="30"/>
        <v>4241</v>
      </c>
      <c r="P39" s="60">
        <f t="shared" si="30"/>
        <v>24165</v>
      </c>
      <c r="Q39" s="61">
        <f t="shared" si="30"/>
        <v>47186</v>
      </c>
      <c r="R39" s="59">
        <f t="shared" si="9"/>
        <v>1</v>
      </c>
      <c r="S39" s="60">
        <f t="shared" si="9"/>
        <v>1.272845106934543</v>
      </c>
      <c r="T39" s="60">
        <f t="shared" si="9"/>
        <v>1.4031108230719378</v>
      </c>
      <c r="U39" s="60">
        <f t="shared" si="9"/>
        <v>2.1516526247569669</v>
      </c>
      <c r="V39" s="60">
        <f t="shared" si="9"/>
        <v>2.3344134802333119</v>
      </c>
      <c r="W39" s="60">
        <f t="shared" si="9"/>
        <v>3.7485418016850294</v>
      </c>
      <c r="X39" s="60">
        <f t="shared" si="9"/>
        <v>16.661049902786779</v>
      </c>
      <c r="Y39" s="60">
        <f t="shared" si="9"/>
        <v>31.580686973428385</v>
      </c>
      <c r="Z39" s="76">
        <f t="shared" si="11"/>
        <v>100</v>
      </c>
      <c r="AA39" s="60">
        <f t="shared" si="11"/>
        <v>127.28451069345429</v>
      </c>
      <c r="AB39" s="60">
        <f t="shared" si="11"/>
        <v>140.31108230719377</v>
      </c>
      <c r="AC39" s="60">
        <f t="shared" si="11"/>
        <v>215.16526247569669</v>
      </c>
      <c r="AD39" s="60">
        <f t="shared" si="11"/>
        <v>233.44134802333119</v>
      </c>
      <c r="AE39" s="60">
        <f t="shared" si="11"/>
        <v>374.85418016850292</v>
      </c>
      <c r="AF39" s="60">
        <f t="shared" si="11"/>
        <v>1666.1049902786779</v>
      </c>
      <c r="AG39" s="77">
        <f t="shared" si="11"/>
        <v>3158.0686973428383</v>
      </c>
      <c r="AH39" s="76">
        <f t="shared" si="12"/>
        <v>0</v>
      </c>
      <c r="AI39" s="60">
        <f t="shared" si="12"/>
        <v>27.284510693454294</v>
      </c>
      <c r="AJ39" s="60">
        <f t="shared" si="12"/>
        <v>40.311082307193772</v>
      </c>
      <c r="AK39" s="60">
        <f t="shared" si="12"/>
        <v>115.16526247569669</v>
      </c>
      <c r="AL39" s="60">
        <f t="shared" si="12"/>
        <v>133.44134802333119</v>
      </c>
      <c r="AM39" s="60">
        <f t="shared" si="12"/>
        <v>274.85418016850292</v>
      </c>
      <c r="AN39" s="60">
        <f t="shared" si="12"/>
        <v>1566.1049902786779</v>
      </c>
      <c r="AO39" s="61">
        <f t="shared" si="12"/>
        <v>3058.0686973428383</v>
      </c>
      <c r="AQ39" s="95" t="s">
        <v>36</v>
      </c>
      <c r="AR39" s="165">
        <v>1543</v>
      </c>
      <c r="AS39" s="166">
        <v>1964</v>
      </c>
      <c r="AT39" s="167">
        <v>2165</v>
      </c>
      <c r="AU39" s="166">
        <v>3320</v>
      </c>
      <c r="AV39" s="167">
        <v>3602</v>
      </c>
      <c r="AW39" s="169">
        <v>5784</v>
      </c>
      <c r="AX39" s="168">
        <v>25708</v>
      </c>
      <c r="AY39" s="168">
        <v>48729</v>
      </c>
      <c r="AZ39" s="76">
        <v>0</v>
      </c>
      <c r="BA39" s="60">
        <f t="shared" si="25"/>
        <v>421</v>
      </c>
      <c r="BB39" s="60">
        <f t="shared" si="13"/>
        <v>201</v>
      </c>
      <c r="BC39" s="60">
        <f t="shared" si="13"/>
        <v>1155</v>
      </c>
      <c r="BD39" s="60">
        <f t="shared" si="13"/>
        <v>282</v>
      </c>
      <c r="BE39" s="60">
        <f t="shared" si="13"/>
        <v>2182</v>
      </c>
      <c r="BF39" s="60">
        <f t="shared" si="13"/>
        <v>19924</v>
      </c>
      <c r="BG39" s="60">
        <f t="shared" si="13"/>
        <v>23021</v>
      </c>
      <c r="BH39" s="59">
        <f t="shared" si="14"/>
        <v>1</v>
      </c>
      <c r="BI39" s="60">
        <f t="shared" si="15"/>
        <v>1.272845106934543</v>
      </c>
      <c r="BJ39" s="60">
        <f t="shared" si="15"/>
        <v>1.1023421588594704</v>
      </c>
      <c r="BK39" s="60">
        <f t="shared" si="15"/>
        <v>1.533487297921478</v>
      </c>
      <c r="BL39" s="60">
        <f t="shared" si="15"/>
        <v>1.0849397590361445</v>
      </c>
      <c r="BM39" s="60">
        <f t="shared" si="15"/>
        <v>1.6057745696835091</v>
      </c>
      <c r="BN39" s="60">
        <f t="shared" si="15"/>
        <v>4.4446749654218536</v>
      </c>
      <c r="BO39" s="60">
        <f t="shared" si="15"/>
        <v>1.8954800062237436</v>
      </c>
      <c r="BP39" s="76">
        <f t="shared" si="16"/>
        <v>100</v>
      </c>
      <c r="BQ39" s="60">
        <f t="shared" si="16"/>
        <v>127.28451069345429</v>
      </c>
      <c r="BR39" s="60">
        <f t="shared" si="16"/>
        <v>110.23421588594704</v>
      </c>
      <c r="BS39" s="60">
        <f t="shared" si="16"/>
        <v>153.34872979214779</v>
      </c>
      <c r="BT39" s="60">
        <f t="shared" si="16"/>
        <v>108.49397590361446</v>
      </c>
      <c r="BU39" s="60">
        <f t="shared" si="16"/>
        <v>160.5774569683509</v>
      </c>
      <c r="BV39" s="60">
        <f t="shared" si="16"/>
        <v>444.46749654218536</v>
      </c>
      <c r="BW39" s="60">
        <f t="shared" si="16"/>
        <v>189.54800062237436</v>
      </c>
      <c r="BX39" s="76">
        <f t="shared" si="17"/>
        <v>0</v>
      </c>
      <c r="BY39" s="60">
        <f t="shared" si="17"/>
        <v>27.284510693454294</v>
      </c>
      <c r="BZ39" s="60">
        <f t="shared" si="17"/>
        <v>10.234215885947037</v>
      </c>
      <c r="CA39" s="60">
        <f t="shared" si="17"/>
        <v>53.348729792147793</v>
      </c>
      <c r="CB39" s="60">
        <f t="shared" si="7"/>
        <v>8.4939759036144551</v>
      </c>
      <c r="CC39" s="60">
        <f t="shared" si="7"/>
        <v>60.577456968350901</v>
      </c>
      <c r="CD39" s="60">
        <f t="shared" si="7"/>
        <v>344.46749654218536</v>
      </c>
      <c r="CE39" s="61">
        <f t="shared" si="7"/>
        <v>89.54800062237436</v>
      </c>
      <c r="CG39" s="97" t="s">
        <v>36</v>
      </c>
      <c r="CH39" s="182">
        <f t="shared" si="18"/>
        <v>11601.875</v>
      </c>
      <c r="CI39" s="183">
        <f t="shared" si="27"/>
        <v>6740.8571428571431</v>
      </c>
      <c r="CJ39" s="183">
        <f t="shared" si="19"/>
        <v>1.6375820974966651</v>
      </c>
      <c r="CK39" s="183">
        <f t="shared" si="20"/>
        <v>163.75820974966649</v>
      </c>
      <c r="CL39" s="184">
        <f t="shared" si="21"/>
        <v>63.758209749666491</v>
      </c>
    </row>
    <row r="40" spans="1:90" ht="48" x14ac:dyDescent="0.2">
      <c r="A40" s="95" t="s">
        <v>37</v>
      </c>
      <c r="B40" s="170">
        <v>295</v>
      </c>
      <c r="C40" s="62">
        <v>741</v>
      </c>
      <c r="D40" s="55">
        <v>1228</v>
      </c>
      <c r="E40" s="62">
        <v>-756</v>
      </c>
      <c r="F40" s="55">
        <v>538</v>
      </c>
      <c r="G40" s="96">
        <v>3532</v>
      </c>
      <c r="H40" s="96">
        <v>2080</v>
      </c>
      <c r="I40" s="96">
        <v>2025</v>
      </c>
      <c r="J40" s="76">
        <f t="shared" si="22"/>
        <v>0</v>
      </c>
      <c r="K40" s="60">
        <f t="shared" si="30"/>
        <v>446</v>
      </c>
      <c r="L40" s="60">
        <f t="shared" si="30"/>
        <v>933</v>
      </c>
      <c r="M40" s="60">
        <f t="shared" si="30"/>
        <v>-1051</v>
      </c>
      <c r="N40" s="60">
        <f t="shared" si="30"/>
        <v>243</v>
      </c>
      <c r="O40" s="60">
        <f t="shared" si="30"/>
        <v>3237</v>
      </c>
      <c r="P40" s="60">
        <f t="shared" si="30"/>
        <v>1785</v>
      </c>
      <c r="Q40" s="61">
        <f t="shared" si="30"/>
        <v>1730</v>
      </c>
      <c r="R40" s="59">
        <f t="shared" si="9"/>
        <v>1</v>
      </c>
      <c r="S40" s="60">
        <f t="shared" si="9"/>
        <v>2.5118644067796612</v>
      </c>
      <c r="T40" s="60">
        <f t="shared" si="9"/>
        <v>4.1627118644067798</v>
      </c>
      <c r="U40" s="60">
        <f t="shared" si="9"/>
        <v>-2.5627118644067797</v>
      </c>
      <c r="V40" s="60">
        <f t="shared" si="9"/>
        <v>1.8237288135593219</v>
      </c>
      <c r="W40" s="60">
        <f t="shared" si="9"/>
        <v>11.972881355932204</v>
      </c>
      <c r="X40" s="60">
        <f t="shared" si="9"/>
        <v>7.0508474576271185</v>
      </c>
      <c r="Y40" s="60">
        <f t="shared" si="9"/>
        <v>6.8644067796610173</v>
      </c>
      <c r="Z40" s="76">
        <f t="shared" si="11"/>
        <v>100</v>
      </c>
      <c r="AA40" s="60">
        <f t="shared" si="11"/>
        <v>251.18644067796612</v>
      </c>
      <c r="AB40" s="60">
        <f t="shared" si="11"/>
        <v>416.27118644067798</v>
      </c>
      <c r="AC40" s="60">
        <f t="shared" si="11"/>
        <v>-256.27118644067798</v>
      </c>
      <c r="AD40" s="60">
        <f t="shared" si="11"/>
        <v>182.37288135593218</v>
      </c>
      <c r="AE40" s="60">
        <f t="shared" si="11"/>
        <v>1197.2881355932204</v>
      </c>
      <c r="AF40" s="60">
        <f t="shared" si="11"/>
        <v>705.0847457627118</v>
      </c>
      <c r="AG40" s="77">
        <f t="shared" si="11"/>
        <v>686.4406779661017</v>
      </c>
      <c r="AH40" s="76">
        <f t="shared" si="12"/>
        <v>0</v>
      </c>
      <c r="AI40" s="60">
        <f t="shared" si="12"/>
        <v>151.18644067796612</v>
      </c>
      <c r="AJ40" s="60">
        <f t="shared" si="12"/>
        <v>316.27118644067798</v>
      </c>
      <c r="AK40" s="60">
        <f t="shared" si="12"/>
        <v>-356.27118644067798</v>
      </c>
      <c r="AL40" s="60">
        <f t="shared" si="12"/>
        <v>82.372881355932179</v>
      </c>
      <c r="AM40" s="60">
        <f t="shared" si="12"/>
        <v>1097.2881355932204</v>
      </c>
      <c r="AN40" s="60">
        <f t="shared" si="12"/>
        <v>605.0847457627118</v>
      </c>
      <c r="AO40" s="61">
        <f t="shared" si="12"/>
        <v>586.4406779661017</v>
      </c>
      <c r="AQ40" s="95" t="s">
        <v>37</v>
      </c>
      <c r="AR40" s="165">
        <v>295</v>
      </c>
      <c r="AS40" s="166">
        <v>741</v>
      </c>
      <c r="AT40" s="167">
        <v>1228</v>
      </c>
      <c r="AU40" s="166">
        <v>-756</v>
      </c>
      <c r="AV40" s="167">
        <v>538</v>
      </c>
      <c r="AW40" s="169">
        <v>3532</v>
      </c>
      <c r="AX40" s="168">
        <v>2080</v>
      </c>
      <c r="AY40" s="168">
        <v>2025</v>
      </c>
      <c r="AZ40" s="76">
        <v>0</v>
      </c>
      <c r="BA40" s="60">
        <f t="shared" si="25"/>
        <v>446</v>
      </c>
      <c r="BB40" s="60">
        <f t="shared" si="13"/>
        <v>487</v>
      </c>
      <c r="BC40" s="60">
        <f t="shared" si="13"/>
        <v>-1984</v>
      </c>
      <c r="BD40" s="60">
        <f t="shared" si="13"/>
        <v>1294</v>
      </c>
      <c r="BE40" s="60">
        <f t="shared" si="13"/>
        <v>2994</v>
      </c>
      <c r="BF40" s="60">
        <f t="shared" si="13"/>
        <v>-1452</v>
      </c>
      <c r="BG40" s="60">
        <f t="shared" si="13"/>
        <v>-55</v>
      </c>
      <c r="BH40" s="59">
        <f t="shared" si="14"/>
        <v>1</v>
      </c>
      <c r="BI40" s="60">
        <f t="shared" si="15"/>
        <v>2.5118644067796612</v>
      </c>
      <c r="BJ40" s="60">
        <f t="shared" si="15"/>
        <v>1.6572199730094468</v>
      </c>
      <c r="BK40" s="60">
        <f t="shared" si="15"/>
        <v>-0.61563517915309451</v>
      </c>
      <c r="BL40" s="60">
        <f t="shared" si="15"/>
        <v>-0.71164021164021163</v>
      </c>
      <c r="BM40" s="60">
        <f t="shared" si="15"/>
        <v>6.5650557620817844</v>
      </c>
      <c r="BN40" s="60">
        <f t="shared" si="15"/>
        <v>0.58890147225368061</v>
      </c>
      <c r="BO40" s="60">
        <f t="shared" si="15"/>
        <v>0.97355769230769229</v>
      </c>
      <c r="BP40" s="76">
        <f t="shared" si="16"/>
        <v>100</v>
      </c>
      <c r="BQ40" s="60">
        <f t="shared" si="16"/>
        <v>251.18644067796612</v>
      </c>
      <c r="BR40" s="60">
        <f t="shared" si="16"/>
        <v>165.72199730094468</v>
      </c>
      <c r="BS40" s="60">
        <f t="shared" si="16"/>
        <v>-61.563517915309454</v>
      </c>
      <c r="BT40" s="60">
        <f t="shared" si="16"/>
        <v>-71.164021164021165</v>
      </c>
      <c r="BU40" s="60">
        <f t="shared" si="16"/>
        <v>656.50557620817847</v>
      </c>
      <c r="BV40" s="60">
        <f t="shared" si="16"/>
        <v>58.890147225368061</v>
      </c>
      <c r="BW40" s="60">
        <f t="shared" si="16"/>
        <v>97.355769230769226</v>
      </c>
      <c r="BX40" s="76">
        <f t="shared" si="17"/>
        <v>0</v>
      </c>
      <c r="BY40" s="60">
        <f t="shared" si="17"/>
        <v>151.18644067796612</v>
      </c>
      <c r="BZ40" s="60">
        <f t="shared" si="17"/>
        <v>65.721997300944679</v>
      </c>
      <c r="CA40" s="60">
        <f t="shared" si="17"/>
        <v>-161.56351791530946</v>
      </c>
      <c r="CB40" s="60">
        <f t="shared" si="7"/>
        <v>-171.16402116402116</v>
      </c>
      <c r="CC40" s="60">
        <f t="shared" si="7"/>
        <v>556.50557620817847</v>
      </c>
      <c r="CD40" s="60">
        <f t="shared" si="7"/>
        <v>-41.109852774631939</v>
      </c>
      <c r="CE40" s="61">
        <f t="shared" si="7"/>
        <v>-2.6442307692307736</v>
      </c>
      <c r="CG40" s="97" t="s">
        <v>37</v>
      </c>
      <c r="CH40" s="182">
        <f t="shared" si="18"/>
        <v>1210.375</v>
      </c>
      <c r="CI40" s="183">
        <f t="shared" si="27"/>
        <v>247.14285714285714</v>
      </c>
      <c r="CJ40" s="183">
        <f t="shared" si="19"/>
        <v>1.3167845308165969</v>
      </c>
      <c r="CK40" s="183">
        <f t="shared" si="20"/>
        <v>131.67845308165968</v>
      </c>
      <c r="CL40" s="184">
        <f t="shared" si="21"/>
        <v>31.678453081659683</v>
      </c>
    </row>
    <row r="41" spans="1:90" ht="72" x14ac:dyDescent="0.2">
      <c r="A41" s="95" t="s">
        <v>38</v>
      </c>
      <c r="B41" s="170">
        <v>3147</v>
      </c>
      <c r="C41" s="62">
        <v>2921</v>
      </c>
      <c r="D41" s="62">
        <v>1408</v>
      </c>
      <c r="E41" s="62">
        <v>2065</v>
      </c>
      <c r="F41" s="62">
        <v>4895</v>
      </c>
      <c r="G41" s="96">
        <v>6857</v>
      </c>
      <c r="H41" s="96">
        <v>-813</v>
      </c>
      <c r="I41" s="96">
        <v>-5500</v>
      </c>
      <c r="J41" s="76">
        <f t="shared" si="22"/>
        <v>0</v>
      </c>
      <c r="K41" s="60">
        <f t="shared" si="30"/>
        <v>-226</v>
      </c>
      <c r="L41" s="60">
        <f t="shared" si="30"/>
        <v>-1739</v>
      </c>
      <c r="M41" s="60">
        <f t="shared" si="30"/>
        <v>-1082</v>
      </c>
      <c r="N41" s="60">
        <f t="shared" si="30"/>
        <v>1748</v>
      </c>
      <c r="O41" s="60">
        <f t="shared" si="30"/>
        <v>3710</v>
      </c>
      <c r="P41" s="60">
        <f t="shared" si="30"/>
        <v>-3960</v>
      </c>
      <c r="Q41" s="61">
        <f t="shared" si="30"/>
        <v>-8647</v>
      </c>
      <c r="R41" s="59">
        <f t="shared" si="9"/>
        <v>1</v>
      </c>
      <c r="S41" s="60">
        <f t="shared" si="9"/>
        <v>0.92818557356212261</v>
      </c>
      <c r="T41" s="60">
        <f t="shared" si="9"/>
        <v>0.44741023196695268</v>
      </c>
      <c r="U41" s="60">
        <f t="shared" si="9"/>
        <v>0.65618048935494122</v>
      </c>
      <c r="V41" s="60">
        <f t="shared" si="9"/>
        <v>1.5554496345726088</v>
      </c>
      <c r="W41" s="60">
        <f t="shared" si="9"/>
        <v>2.178900540197013</v>
      </c>
      <c r="X41" s="60">
        <f t="shared" si="9"/>
        <v>-0.25834127740705431</v>
      </c>
      <c r="Y41" s="60">
        <f t="shared" si="9"/>
        <v>-1.7476962186209088</v>
      </c>
      <c r="Z41" s="76">
        <f t="shared" si="11"/>
        <v>100</v>
      </c>
      <c r="AA41" s="60">
        <f t="shared" si="11"/>
        <v>92.818557356212267</v>
      </c>
      <c r="AB41" s="60">
        <f t="shared" si="11"/>
        <v>44.741023196695267</v>
      </c>
      <c r="AC41" s="60">
        <f t="shared" si="11"/>
        <v>65.618048935494116</v>
      </c>
      <c r="AD41" s="60">
        <f t="shared" si="11"/>
        <v>155.54496345726088</v>
      </c>
      <c r="AE41" s="60">
        <f t="shared" si="11"/>
        <v>217.8900540197013</v>
      </c>
      <c r="AF41" s="60">
        <f t="shared" si="11"/>
        <v>-25.83412774070543</v>
      </c>
      <c r="AG41" s="77">
        <f t="shared" si="11"/>
        <v>-174.76962186209087</v>
      </c>
      <c r="AH41" s="76">
        <f t="shared" si="12"/>
        <v>0</v>
      </c>
      <c r="AI41" s="60">
        <f t="shared" si="12"/>
        <v>-7.181442643787733</v>
      </c>
      <c r="AJ41" s="60">
        <f t="shared" si="12"/>
        <v>-55.258976803304733</v>
      </c>
      <c r="AK41" s="60">
        <f t="shared" si="12"/>
        <v>-34.381951064505884</v>
      </c>
      <c r="AL41" s="60">
        <f t="shared" si="12"/>
        <v>55.544963457260877</v>
      </c>
      <c r="AM41" s="60">
        <f t="shared" si="12"/>
        <v>117.8900540197013</v>
      </c>
      <c r="AN41" s="60">
        <f t="shared" si="12"/>
        <v>-125.83412774070543</v>
      </c>
      <c r="AO41" s="61">
        <f t="shared" si="12"/>
        <v>-274.76962186209084</v>
      </c>
      <c r="AQ41" s="95" t="s">
        <v>38</v>
      </c>
      <c r="AR41" s="165">
        <v>3147</v>
      </c>
      <c r="AS41" s="166">
        <v>2921</v>
      </c>
      <c r="AT41" s="166">
        <v>1408</v>
      </c>
      <c r="AU41" s="166">
        <v>2065</v>
      </c>
      <c r="AV41" s="166">
        <v>4895</v>
      </c>
      <c r="AW41" s="169">
        <v>6857</v>
      </c>
      <c r="AX41" s="168">
        <v>-813</v>
      </c>
      <c r="AY41" s="168">
        <v>-5500</v>
      </c>
      <c r="AZ41" s="76">
        <v>0</v>
      </c>
      <c r="BA41" s="60">
        <f t="shared" si="25"/>
        <v>-226</v>
      </c>
      <c r="BB41" s="60">
        <f t="shared" si="13"/>
        <v>-1513</v>
      </c>
      <c r="BC41" s="60">
        <f t="shared" si="13"/>
        <v>657</v>
      </c>
      <c r="BD41" s="60">
        <f t="shared" si="13"/>
        <v>2830</v>
      </c>
      <c r="BE41" s="60">
        <f t="shared" si="13"/>
        <v>1962</v>
      </c>
      <c r="BF41" s="60">
        <f t="shared" si="13"/>
        <v>-7670</v>
      </c>
      <c r="BG41" s="60">
        <f t="shared" si="13"/>
        <v>-4687</v>
      </c>
      <c r="BH41" s="59">
        <f t="shared" si="14"/>
        <v>1</v>
      </c>
      <c r="BI41" s="60">
        <f t="shared" si="15"/>
        <v>0.92818557356212261</v>
      </c>
      <c r="BJ41" s="60">
        <f t="shared" si="15"/>
        <v>0.48202670318384117</v>
      </c>
      <c r="BK41" s="60">
        <f t="shared" si="15"/>
        <v>1.4666193181818181</v>
      </c>
      <c r="BL41" s="60">
        <f t="shared" si="15"/>
        <v>2.3704600484261502</v>
      </c>
      <c r="BM41" s="60">
        <f t="shared" si="15"/>
        <v>1.4008171603677222</v>
      </c>
      <c r="BN41" s="60">
        <f t="shared" si="15"/>
        <v>-0.11856497010354382</v>
      </c>
      <c r="BO41" s="60">
        <f t="shared" si="15"/>
        <v>6.7650676506765066</v>
      </c>
      <c r="BP41" s="76">
        <f t="shared" si="16"/>
        <v>100</v>
      </c>
      <c r="BQ41" s="60">
        <f t="shared" si="16"/>
        <v>92.818557356212267</v>
      </c>
      <c r="BR41" s="60">
        <f t="shared" si="16"/>
        <v>48.202670318384115</v>
      </c>
      <c r="BS41" s="60">
        <f t="shared" si="16"/>
        <v>146.66193181818181</v>
      </c>
      <c r="BT41" s="60">
        <f t="shared" si="16"/>
        <v>237.04600484261502</v>
      </c>
      <c r="BU41" s="60">
        <f t="shared" si="16"/>
        <v>140.08171603677221</v>
      </c>
      <c r="BV41" s="60">
        <f t="shared" si="16"/>
        <v>-11.856497010354381</v>
      </c>
      <c r="BW41" s="60">
        <f t="shared" si="16"/>
        <v>676.50676506765069</v>
      </c>
      <c r="BX41" s="76">
        <f t="shared" si="17"/>
        <v>0</v>
      </c>
      <c r="BY41" s="60">
        <f t="shared" si="17"/>
        <v>-7.181442643787733</v>
      </c>
      <c r="BZ41" s="60">
        <f t="shared" si="17"/>
        <v>-51.797329681615885</v>
      </c>
      <c r="CA41" s="60">
        <f t="shared" si="17"/>
        <v>46.661931818181813</v>
      </c>
      <c r="CB41" s="60">
        <f t="shared" si="7"/>
        <v>137.04600484261502</v>
      </c>
      <c r="CC41" s="60">
        <f t="shared" si="7"/>
        <v>40.081716036772207</v>
      </c>
      <c r="CD41" s="60">
        <f t="shared" si="7"/>
        <v>-111.85649701035439</v>
      </c>
      <c r="CE41" s="61">
        <f t="shared" si="7"/>
        <v>576.50676506765069</v>
      </c>
      <c r="CG41" s="97" t="s">
        <v>38</v>
      </c>
      <c r="CH41" s="182">
        <f t="shared" si="18"/>
        <v>1872.5</v>
      </c>
      <c r="CI41" s="183">
        <f t="shared" si="27"/>
        <v>-1235.2857142857142</v>
      </c>
      <c r="CJ41" s="183">
        <f t="shared" si="19"/>
        <v>-1.0830237795410877</v>
      </c>
      <c r="CK41" s="183">
        <f t="shared" si="20"/>
        <v>-108.30237795410878</v>
      </c>
      <c r="CL41" s="184">
        <f t="shared" si="21"/>
        <v>-208.30237795410878</v>
      </c>
    </row>
    <row r="42" spans="1:90" ht="72" x14ac:dyDescent="0.2">
      <c r="A42" s="95" t="s">
        <v>39</v>
      </c>
      <c r="B42" s="170">
        <v>823</v>
      </c>
      <c r="C42" s="62">
        <v>579</v>
      </c>
      <c r="D42" s="55">
        <v>782</v>
      </c>
      <c r="E42" s="62">
        <v>684</v>
      </c>
      <c r="F42" s="55">
        <v>1259</v>
      </c>
      <c r="G42" s="96">
        <v>1873</v>
      </c>
      <c r="H42" s="96">
        <v>-2182</v>
      </c>
      <c r="I42" s="96">
        <v>483</v>
      </c>
      <c r="J42" s="76">
        <f t="shared" si="22"/>
        <v>0</v>
      </c>
      <c r="K42" s="60">
        <f t="shared" si="30"/>
        <v>-244</v>
      </c>
      <c r="L42" s="60">
        <f t="shared" si="30"/>
        <v>-41</v>
      </c>
      <c r="M42" s="60">
        <f t="shared" si="30"/>
        <v>-139</v>
      </c>
      <c r="N42" s="60">
        <f t="shared" si="30"/>
        <v>436</v>
      </c>
      <c r="O42" s="60">
        <f t="shared" si="30"/>
        <v>1050</v>
      </c>
      <c r="P42" s="60">
        <f t="shared" si="30"/>
        <v>-3005</v>
      </c>
      <c r="Q42" s="61">
        <f t="shared" si="30"/>
        <v>-340</v>
      </c>
      <c r="R42" s="59">
        <f t="shared" si="9"/>
        <v>1</v>
      </c>
      <c r="S42" s="60">
        <f t="shared" si="9"/>
        <v>0.70352369380315916</v>
      </c>
      <c r="T42" s="60">
        <f t="shared" si="9"/>
        <v>0.95018226002430128</v>
      </c>
      <c r="U42" s="60">
        <f t="shared" si="9"/>
        <v>0.83110571081409479</v>
      </c>
      <c r="V42" s="60">
        <f t="shared" si="9"/>
        <v>1.5297691373025517</v>
      </c>
      <c r="W42" s="60">
        <f t="shared" si="9"/>
        <v>2.2758201701093559</v>
      </c>
      <c r="X42" s="60">
        <f t="shared" si="9"/>
        <v>-2.6512758201701092</v>
      </c>
      <c r="Y42" s="60">
        <f t="shared" si="9"/>
        <v>0.58687727825030378</v>
      </c>
      <c r="Z42" s="76">
        <f t="shared" si="11"/>
        <v>100</v>
      </c>
      <c r="AA42" s="60">
        <f t="shared" si="11"/>
        <v>70.35236938031592</v>
      </c>
      <c r="AB42" s="60">
        <f t="shared" si="11"/>
        <v>95.018226002430126</v>
      </c>
      <c r="AC42" s="60">
        <f t="shared" si="11"/>
        <v>83.110571081409475</v>
      </c>
      <c r="AD42" s="60">
        <f t="shared" si="11"/>
        <v>152.97691373025518</v>
      </c>
      <c r="AE42" s="60">
        <f t="shared" si="11"/>
        <v>227.5820170109356</v>
      </c>
      <c r="AF42" s="60">
        <f t="shared" si="11"/>
        <v>-265.12758201701092</v>
      </c>
      <c r="AG42" s="77">
        <f t="shared" si="11"/>
        <v>58.687727825030379</v>
      </c>
      <c r="AH42" s="76">
        <f t="shared" si="12"/>
        <v>0</v>
      </c>
      <c r="AI42" s="60">
        <f t="shared" si="12"/>
        <v>-29.64763061968408</v>
      </c>
      <c r="AJ42" s="60">
        <f t="shared" si="12"/>
        <v>-4.9817739975698743</v>
      </c>
      <c r="AK42" s="60">
        <f t="shared" si="12"/>
        <v>-16.889428918590525</v>
      </c>
      <c r="AL42" s="60">
        <f t="shared" si="12"/>
        <v>52.976913730255177</v>
      </c>
      <c r="AM42" s="60">
        <f t="shared" si="12"/>
        <v>127.5820170109356</v>
      </c>
      <c r="AN42" s="60">
        <f t="shared" si="12"/>
        <v>-365.12758201701092</v>
      </c>
      <c r="AO42" s="61">
        <f t="shared" si="12"/>
        <v>-41.312272174969621</v>
      </c>
      <c r="AQ42" s="95" t="s">
        <v>39</v>
      </c>
      <c r="AR42" s="165">
        <v>823</v>
      </c>
      <c r="AS42" s="166">
        <v>579</v>
      </c>
      <c r="AT42" s="167">
        <v>782</v>
      </c>
      <c r="AU42" s="166">
        <v>684</v>
      </c>
      <c r="AV42" s="167">
        <v>1259</v>
      </c>
      <c r="AW42" s="169">
        <v>1873</v>
      </c>
      <c r="AX42" s="168">
        <v>-2182</v>
      </c>
      <c r="AY42" s="168">
        <v>483</v>
      </c>
      <c r="AZ42" s="76">
        <v>0</v>
      </c>
      <c r="BA42" s="60">
        <f t="shared" si="25"/>
        <v>-244</v>
      </c>
      <c r="BB42" s="60">
        <f t="shared" si="13"/>
        <v>203</v>
      </c>
      <c r="BC42" s="60">
        <f t="shared" si="13"/>
        <v>-98</v>
      </c>
      <c r="BD42" s="60">
        <f t="shared" si="13"/>
        <v>575</v>
      </c>
      <c r="BE42" s="60">
        <f t="shared" si="13"/>
        <v>614</v>
      </c>
      <c r="BF42" s="60">
        <f t="shared" si="13"/>
        <v>-4055</v>
      </c>
      <c r="BG42" s="60">
        <f t="shared" si="13"/>
        <v>2665</v>
      </c>
      <c r="BH42" s="59">
        <f t="shared" si="14"/>
        <v>1</v>
      </c>
      <c r="BI42" s="60">
        <f t="shared" si="15"/>
        <v>0.70352369380315916</v>
      </c>
      <c r="BJ42" s="60">
        <f t="shared" si="15"/>
        <v>1.3506044905008636</v>
      </c>
      <c r="BK42" s="60">
        <f t="shared" si="15"/>
        <v>0.8746803069053708</v>
      </c>
      <c r="BL42" s="60">
        <f t="shared" si="15"/>
        <v>1.8406432748538011</v>
      </c>
      <c r="BM42" s="60">
        <f t="shared" si="15"/>
        <v>1.4876886417791899</v>
      </c>
      <c r="BN42" s="60">
        <f t="shared" si="15"/>
        <v>-1.1649759743726642</v>
      </c>
      <c r="BO42" s="60">
        <f t="shared" si="15"/>
        <v>-0.22135655362053161</v>
      </c>
      <c r="BP42" s="76">
        <f t="shared" si="16"/>
        <v>100</v>
      </c>
      <c r="BQ42" s="60">
        <f t="shared" si="16"/>
        <v>70.35236938031592</v>
      </c>
      <c r="BR42" s="60">
        <f t="shared" si="16"/>
        <v>135.06044905008636</v>
      </c>
      <c r="BS42" s="60">
        <f t="shared" si="16"/>
        <v>87.468030690537077</v>
      </c>
      <c r="BT42" s="60">
        <f t="shared" si="16"/>
        <v>184.06432748538012</v>
      </c>
      <c r="BU42" s="60">
        <f t="shared" si="16"/>
        <v>148.768864177919</v>
      </c>
      <c r="BV42" s="60">
        <f t="shared" si="16"/>
        <v>-116.49759743726642</v>
      </c>
      <c r="BW42" s="60">
        <f t="shared" si="16"/>
        <v>-22.135655362053161</v>
      </c>
      <c r="BX42" s="76">
        <f t="shared" si="17"/>
        <v>0</v>
      </c>
      <c r="BY42" s="60">
        <f t="shared" si="17"/>
        <v>-29.64763061968408</v>
      </c>
      <c r="BZ42" s="60">
        <f t="shared" si="17"/>
        <v>35.060449050086362</v>
      </c>
      <c r="CA42" s="60">
        <f t="shared" si="17"/>
        <v>-12.531969309462923</v>
      </c>
      <c r="CB42" s="60">
        <f t="shared" si="7"/>
        <v>84.064327485380119</v>
      </c>
      <c r="CC42" s="60">
        <f t="shared" si="7"/>
        <v>48.768864177918999</v>
      </c>
      <c r="CD42" s="60">
        <f t="shared" si="7"/>
        <v>-216.49759743726642</v>
      </c>
      <c r="CE42" s="61">
        <f t="shared" si="7"/>
        <v>-122.13565536205316</v>
      </c>
      <c r="CG42" s="97" t="s">
        <v>39</v>
      </c>
      <c r="CH42" s="182">
        <f t="shared" si="18"/>
        <v>537.625</v>
      </c>
      <c r="CI42" s="183">
        <f t="shared" si="27"/>
        <v>-48.571428571428569</v>
      </c>
      <c r="CJ42" s="183">
        <f t="shared" si="19"/>
        <v>0.92669181670613032</v>
      </c>
      <c r="CK42" s="183">
        <f t="shared" si="20"/>
        <v>92.669181670613028</v>
      </c>
      <c r="CL42" s="184">
        <f t="shared" si="21"/>
        <v>-7.3308183293869718</v>
      </c>
    </row>
    <row r="43" spans="1:90" ht="60" x14ac:dyDescent="0.2">
      <c r="A43" s="95" t="s">
        <v>40</v>
      </c>
      <c r="B43" s="170">
        <v>1631</v>
      </c>
      <c r="C43" s="62">
        <v>1946</v>
      </c>
      <c r="D43" s="55">
        <v>2431</v>
      </c>
      <c r="E43" s="62">
        <v>-463</v>
      </c>
      <c r="F43" s="55">
        <v>3036</v>
      </c>
      <c r="G43" s="96">
        <v>3336</v>
      </c>
      <c r="H43" s="96">
        <v>5259</v>
      </c>
      <c r="I43" s="96">
        <v>8480</v>
      </c>
      <c r="J43" s="76">
        <f t="shared" si="22"/>
        <v>0</v>
      </c>
      <c r="K43" s="60">
        <f t="shared" si="30"/>
        <v>315</v>
      </c>
      <c r="L43" s="60">
        <f t="shared" si="30"/>
        <v>800</v>
      </c>
      <c r="M43" s="60">
        <f t="shared" si="30"/>
        <v>-2094</v>
      </c>
      <c r="N43" s="60">
        <f t="shared" si="30"/>
        <v>1405</v>
      </c>
      <c r="O43" s="60">
        <f t="shared" si="30"/>
        <v>1705</v>
      </c>
      <c r="P43" s="60">
        <f t="shared" si="30"/>
        <v>3628</v>
      </c>
      <c r="Q43" s="61">
        <f t="shared" si="30"/>
        <v>6849</v>
      </c>
      <c r="R43" s="59">
        <f t="shared" si="9"/>
        <v>1</v>
      </c>
      <c r="S43" s="60">
        <f t="shared" si="9"/>
        <v>1.1931330472103003</v>
      </c>
      <c r="T43" s="60">
        <f t="shared" si="9"/>
        <v>1.4904966278356837</v>
      </c>
      <c r="U43" s="60">
        <f t="shared" si="9"/>
        <v>-0.28387492335990189</v>
      </c>
      <c r="V43" s="60">
        <f t="shared" si="9"/>
        <v>1.8614347026364193</v>
      </c>
      <c r="W43" s="60">
        <f t="shared" si="9"/>
        <v>2.0453709380748006</v>
      </c>
      <c r="X43" s="60">
        <f t="shared" si="9"/>
        <v>3.2244022072348253</v>
      </c>
      <c r="Y43" s="60">
        <f t="shared" si="9"/>
        <v>5.1992642550582469</v>
      </c>
      <c r="Z43" s="76">
        <f t="shared" si="11"/>
        <v>100</v>
      </c>
      <c r="AA43" s="60">
        <f t="shared" si="11"/>
        <v>119.31330472103004</v>
      </c>
      <c r="AB43" s="60">
        <f t="shared" si="11"/>
        <v>149.04966278356838</v>
      </c>
      <c r="AC43" s="60">
        <f t="shared" si="11"/>
        <v>-28.387492335990189</v>
      </c>
      <c r="AD43" s="60">
        <f t="shared" si="11"/>
        <v>186.14347026364192</v>
      </c>
      <c r="AE43" s="60">
        <f t="shared" si="11"/>
        <v>204.53709380748006</v>
      </c>
      <c r="AF43" s="60">
        <f t="shared" si="11"/>
        <v>322.44022072348253</v>
      </c>
      <c r="AG43" s="77">
        <f t="shared" si="11"/>
        <v>519.92642550582468</v>
      </c>
      <c r="AH43" s="76">
        <f t="shared" si="12"/>
        <v>0</v>
      </c>
      <c r="AI43" s="60">
        <f t="shared" si="12"/>
        <v>19.313304721030036</v>
      </c>
      <c r="AJ43" s="60">
        <f t="shared" si="12"/>
        <v>49.04966278356838</v>
      </c>
      <c r="AK43" s="60">
        <f t="shared" ref="AK43:AO89" si="31">AC43-100</f>
        <v>-128.3874923359902</v>
      </c>
      <c r="AL43" s="60">
        <f t="shared" si="31"/>
        <v>86.143470263641916</v>
      </c>
      <c r="AM43" s="60">
        <f t="shared" si="31"/>
        <v>104.53709380748006</v>
      </c>
      <c r="AN43" s="60">
        <f t="shared" si="31"/>
        <v>222.44022072348253</v>
      </c>
      <c r="AO43" s="61">
        <f t="shared" si="31"/>
        <v>419.92642550582468</v>
      </c>
      <c r="AQ43" s="95" t="s">
        <v>40</v>
      </c>
      <c r="AR43" s="165">
        <v>1631</v>
      </c>
      <c r="AS43" s="166">
        <v>1946</v>
      </c>
      <c r="AT43" s="167">
        <v>2431</v>
      </c>
      <c r="AU43" s="166">
        <v>-463</v>
      </c>
      <c r="AV43" s="167">
        <v>3036</v>
      </c>
      <c r="AW43" s="169">
        <v>3336</v>
      </c>
      <c r="AX43" s="168">
        <v>5259</v>
      </c>
      <c r="AY43" s="168">
        <v>8480</v>
      </c>
      <c r="AZ43" s="76">
        <v>0</v>
      </c>
      <c r="BA43" s="60">
        <f t="shared" si="25"/>
        <v>315</v>
      </c>
      <c r="BB43" s="60">
        <f t="shared" si="13"/>
        <v>485</v>
      </c>
      <c r="BC43" s="60">
        <f t="shared" si="13"/>
        <v>-2894</v>
      </c>
      <c r="BD43" s="60">
        <f t="shared" si="13"/>
        <v>3499</v>
      </c>
      <c r="BE43" s="60">
        <f t="shared" si="13"/>
        <v>300</v>
      </c>
      <c r="BF43" s="60">
        <f t="shared" si="13"/>
        <v>1923</v>
      </c>
      <c r="BG43" s="60">
        <f t="shared" si="13"/>
        <v>3221</v>
      </c>
      <c r="BH43" s="59">
        <f t="shared" si="14"/>
        <v>1</v>
      </c>
      <c r="BI43" s="60">
        <f t="shared" si="15"/>
        <v>1.1931330472103003</v>
      </c>
      <c r="BJ43" s="60">
        <f t="shared" si="15"/>
        <v>1.249229188078109</v>
      </c>
      <c r="BK43" s="60">
        <f t="shared" si="15"/>
        <v>-0.19045660222130811</v>
      </c>
      <c r="BL43" s="60">
        <f t="shared" si="15"/>
        <v>-6.5572354211663066</v>
      </c>
      <c r="BM43" s="60">
        <f t="shared" si="15"/>
        <v>1.098814229249012</v>
      </c>
      <c r="BN43" s="60">
        <f t="shared" si="15"/>
        <v>1.5764388489208634</v>
      </c>
      <c r="BO43" s="60">
        <f t="shared" si="15"/>
        <v>1.6124738543449324</v>
      </c>
      <c r="BP43" s="76">
        <f t="shared" si="16"/>
        <v>100</v>
      </c>
      <c r="BQ43" s="60">
        <f t="shared" si="16"/>
        <v>119.31330472103004</v>
      </c>
      <c r="BR43" s="60">
        <f t="shared" si="16"/>
        <v>124.9229188078109</v>
      </c>
      <c r="BS43" s="60">
        <f t="shared" si="16"/>
        <v>-19.045660222130813</v>
      </c>
      <c r="BT43" s="60">
        <f t="shared" si="16"/>
        <v>-655.72354211663071</v>
      </c>
      <c r="BU43" s="60">
        <f t="shared" si="16"/>
        <v>109.8814229249012</v>
      </c>
      <c r="BV43" s="60">
        <f t="shared" si="16"/>
        <v>157.64388489208633</v>
      </c>
      <c r="BW43" s="60">
        <f t="shared" si="16"/>
        <v>161.24738543449325</v>
      </c>
      <c r="BX43" s="76">
        <f t="shared" si="17"/>
        <v>0</v>
      </c>
      <c r="BY43" s="60">
        <f t="shared" si="17"/>
        <v>19.313304721030036</v>
      </c>
      <c r="BZ43" s="60">
        <f t="shared" si="17"/>
        <v>24.922918807810902</v>
      </c>
      <c r="CA43" s="60">
        <f t="shared" si="17"/>
        <v>-119.04566022213081</v>
      </c>
      <c r="CB43" s="60">
        <f t="shared" si="7"/>
        <v>-755.72354211663071</v>
      </c>
      <c r="CC43" s="60">
        <f t="shared" si="7"/>
        <v>9.8814229249012016</v>
      </c>
      <c r="CD43" s="60">
        <f t="shared" si="7"/>
        <v>57.643884892086334</v>
      </c>
      <c r="CE43" s="61">
        <f t="shared" si="7"/>
        <v>61.247385434493253</v>
      </c>
      <c r="CG43" s="97" t="s">
        <v>40</v>
      </c>
      <c r="CH43" s="182">
        <f t="shared" si="18"/>
        <v>3207</v>
      </c>
      <c r="CI43" s="183">
        <f t="shared" si="27"/>
        <v>978.42857142857144</v>
      </c>
      <c r="CJ43" s="183">
        <f t="shared" si="19"/>
        <v>1.2655444775282014</v>
      </c>
      <c r="CK43" s="183">
        <f t="shared" si="20"/>
        <v>126.55444775282014</v>
      </c>
      <c r="CL43" s="184">
        <f t="shared" si="21"/>
        <v>26.554447752820138</v>
      </c>
    </row>
    <row r="44" spans="1:90" ht="48" x14ac:dyDescent="0.2">
      <c r="A44" s="95" t="s">
        <v>41</v>
      </c>
      <c r="B44" s="170">
        <v>565</v>
      </c>
      <c r="C44" s="62">
        <v>-70</v>
      </c>
      <c r="D44" s="55">
        <v>-780</v>
      </c>
      <c r="E44" s="62">
        <v>1073</v>
      </c>
      <c r="F44" s="55">
        <v>1930</v>
      </c>
      <c r="G44" s="96">
        <v>8430</v>
      </c>
      <c r="H44" s="96">
        <v>6492</v>
      </c>
      <c r="I44" s="96">
        <v>12408</v>
      </c>
      <c r="J44" s="76">
        <f t="shared" si="22"/>
        <v>0</v>
      </c>
      <c r="K44" s="60">
        <f t="shared" si="30"/>
        <v>-635</v>
      </c>
      <c r="L44" s="60">
        <f t="shared" si="30"/>
        <v>-1345</v>
      </c>
      <c r="M44" s="60">
        <f t="shared" si="30"/>
        <v>508</v>
      </c>
      <c r="N44" s="60">
        <f t="shared" si="30"/>
        <v>1365</v>
      </c>
      <c r="O44" s="60">
        <f t="shared" si="30"/>
        <v>7865</v>
      </c>
      <c r="P44" s="60">
        <f t="shared" si="30"/>
        <v>5927</v>
      </c>
      <c r="Q44" s="61">
        <f t="shared" si="30"/>
        <v>11843</v>
      </c>
      <c r="R44" s="59">
        <f t="shared" si="9"/>
        <v>1</v>
      </c>
      <c r="S44" s="60">
        <f t="shared" si="9"/>
        <v>-0.12389380530973451</v>
      </c>
      <c r="T44" s="60">
        <f t="shared" si="9"/>
        <v>-1.3805309734513274</v>
      </c>
      <c r="U44" s="60">
        <f t="shared" si="9"/>
        <v>1.8991150442477875</v>
      </c>
      <c r="V44" s="60">
        <f t="shared" si="9"/>
        <v>3.415929203539823</v>
      </c>
      <c r="W44" s="60">
        <f t="shared" si="9"/>
        <v>14.920353982300885</v>
      </c>
      <c r="X44" s="60">
        <f t="shared" si="9"/>
        <v>11.490265486725663</v>
      </c>
      <c r="Y44" s="60">
        <f t="shared" si="9"/>
        <v>21.961061946902653</v>
      </c>
      <c r="Z44" s="76">
        <f t="shared" si="11"/>
        <v>100</v>
      </c>
      <c r="AA44" s="60">
        <f t="shared" si="11"/>
        <v>-12.389380530973451</v>
      </c>
      <c r="AB44" s="60">
        <f t="shared" si="11"/>
        <v>-138.05309734513273</v>
      </c>
      <c r="AC44" s="60">
        <f t="shared" si="11"/>
        <v>189.91150442477874</v>
      </c>
      <c r="AD44" s="60">
        <f t="shared" si="11"/>
        <v>341.59292035398232</v>
      </c>
      <c r="AE44" s="60">
        <f t="shared" si="11"/>
        <v>1492.0353982300885</v>
      </c>
      <c r="AF44" s="60">
        <f t="shared" si="11"/>
        <v>1149.0265486725664</v>
      </c>
      <c r="AG44" s="77">
        <f t="shared" si="11"/>
        <v>2196.1061946902655</v>
      </c>
      <c r="AH44" s="76">
        <f t="shared" ref="AH44:AJ89" si="32">Z44-100</f>
        <v>0</v>
      </c>
      <c r="AI44" s="60">
        <f t="shared" si="32"/>
        <v>-112.38938053097345</v>
      </c>
      <c r="AJ44" s="60">
        <f t="shared" si="32"/>
        <v>-238.05309734513273</v>
      </c>
      <c r="AK44" s="60">
        <f t="shared" si="31"/>
        <v>89.911504424778741</v>
      </c>
      <c r="AL44" s="60">
        <f t="shared" si="31"/>
        <v>241.59292035398232</v>
      </c>
      <c r="AM44" s="60">
        <f t="shared" si="31"/>
        <v>1392.0353982300885</v>
      </c>
      <c r="AN44" s="60">
        <f t="shared" si="31"/>
        <v>1049.0265486725664</v>
      </c>
      <c r="AO44" s="61">
        <f t="shared" si="31"/>
        <v>2096.1061946902655</v>
      </c>
      <c r="AQ44" s="95" t="s">
        <v>41</v>
      </c>
      <c r="AR44" s="165">
        <v>565</v>
      </c>
      <c r="AS44" s="166">
        <v>-70</v>
      </c>
      <c r="AT44" s="167">
        <v>-780</v>
      </c>
      <c r="AU44" s="166">
        <v>1073</v>
      </c>
      <c r="AV44" s="167">
        <v>1930</v>
      </c>
      <c r="AW44" s="169">
        <v>8430</v>
      </c>
      <c r="AX44" s="168">
        <v>6492</v>
      </c>
      <c r="AY44" s="168">
        <v>12408</v>
      </c>
      <c r="AZ44" s="76">
        <v>0</v>
      </c>
      <c r="BA44" s="60">
        <f t="shared" si="25"/>
        <v>-635</v>
      </c>
      <c r="BB44" s="60">
        <f t="shared" si="13"/>
        <v>-710</v>
      </c>
      <c r="BC44" s="60">
        <f t="shared" si="13"/>
        <v>1853</v>
      </c>
      <c r="BD44" s="60">
        <f t="shared" si="13"/>
        <v>857</v>
      </c>
      <c r="BE44" s="60">
        <f t="shared" si="13"/>
        <v>6500</v>
      </c>
      <c r="BF44" s="60">
        <f t="shared" si="13"/>
        <v>-1938</v>
      </c>
      <c r="BG44" s="60">
        <f t="shared" si="13"/>
        <v>5916</v>
      </c>
      <c r="BH44" s="59">
        <f t="shared" si="14"/>
        <v>1</v>
      </c>
      <c r="BI44" s="60">
        <f t="shared" si="15"/>
        <v>-0.12389380530973451</v>
      </c>
      <c r="BJ44" s="60">
        <f t="shared" si="15"/>
        <v>11.142857142857142</v>
      </c>
      <c r="BK44" s="60">
        <f t="shared" si="15"/>
        <v>-1.3756410256410256</v>
      </c>
      <c r="BL44" s="60">
        <f t="shared" si="15"/>
        <v>1.7986952469711091</v>
      </c>
      <c r="BM44" s="60">
        <f t="shared" si="15"/>
        <v>4.3678756476683942</v>
      </c>
      <c r="BN44" s="60">
        <f t="shared" si="15"/>
        <v>0.77010676156583635</v>
      </c>
      <c r="BO44" s="60">
        <f t="shared" si="15"/>
        <v>1.911275415896488</v>
      </c>
      <c r="BP44" s="76">
        <f t="shared" si="16"/>
        <v>100</v>
      </c>
      <c r="BQ44" s="60">
        <f t="shared" si="16"/>
        <v>-12.389380530973451</v>
      </c>
      <c r="BR44" s="60">
        <f t="shared" si="16"/>
        <v>1114.2857142857142</v>
      </c>
      <c r="BS44" s="60">
        <f t="shared" si="16"/>
        <v>-137.56410256410257</v>
      </c>
      <c r="BT44" s="60">
        <f t="shared" si="16"/>
        <v>179.8695246971109</v>
      </c>
      <c r="BU44" s="60">
        <f t="shared" si="16"/>
        <v>436.78756476683941</v>
      </c>
      <c r="BV44" s="60">
        <f t="shared" si="16"/>
        <v>77.010676156583628</v>
      </c>
      <c r="BW44" s="60">
        <f t="shared" si="16"/>
        <v>191.12754158964879</v>
      </c>
      <c r="BX44" s="76">
        <f t="shared" si="17"/>
        <v>0</v>
      </c>
      <c r="BY44" s="60">
        <f t="shared" si="17"/>
        <v>-112.38938053097345</v>
      </c>
      <c r="BZ44" s="60">
        <f t="shared" si="17"/>
        <v>1014.2857142857142</v>
      </c>
      <c r="CA44" s="60">
        <f t="shared" si="17"/>
        <v>-237.56410256410257</v>
      </c>
      <c r="CB44" s="60">
        <f t="shared" si="7"/>
        <v>79.869524697110904</v>
      </c>
      <c r="CC44" s="60">
        <f t="shared" si="7"/>
        <v>336.78756476683941</v>
      </c>
      <c r="CD44" s="60">
        <f t="shared" si="7"/>
        <v>-22.989323843416372</v>
      </c>
      <c r="CE44" s="61">
        <f t="shared" si="7"/>
        <v>91.127541589648786</v>
      </c>
      <c r="CG44" s="97" t="s">
        <v>41</v>
      </c>
      <c r="CH44" s="182">
        <f t="shared" si="18"/>
        <v>3756</v>
      </c>
      <c r="CI44" s="183">
        <f t="shared" si="27"/>
        <v>1691.8571428571429</v>
      </c>
      <c r="CJ44" s="183">
        <f t="shared" si="19"/>
        <v>1.5547650248871714</v>
      </c>
      <c r="CK44" s="183">
        <f t="shared" si="20"/>
        <v>155.47650248871713</v>
      </c>
      <c r="CL44" s="184">
        <f t="shared" si="21"/>
        <v>55.476502488717131</v>
      </c>
    </row>
    <row r="45" spans="1:90" ht="36" x14ac:dyDescent="0.2">
      <c r="A45" s="95" t="s">
        <v>42</v>
      </c>
      <c r="B45" s="170">
        <v>10472</v>
      </c>
      <c r="C45" s="62">
        <v>16794</v>
      </c>
      <c r="D45" s="55">
        <v>22720</v>
      </c>
      <c r="E45" s="62">
        <v>21324</v>
      </c>
      <c r="F45" s="55">
        <v>26182</v>
      </c>
      <c r="G45" s="96">
        <v>38347</v>
      </c>
      <c r="H45" s="96">
        <v>30638</v>
      </c>
      <c r="I45" s="96">
        <v>52553</v>
      </c>
      <c r="J45" s="76">
        <f t="shared" si="22"/>
        <v>0</v>
      </c>
      <c r="K45" s="60">
        <f t="shared" si="30"/>
        <v>6322</v>
      </c>
      <c r="L45" s="60">
        <f t="shared" si="30"/>
        <v>12248</v>
      </c>
      <c r="M45" s="60">
        <f t="shared" si="30"/>
        <v>10852</v>
      </c>
      <c r="N45" s="60">
        <f t="shared" si="30"/>
        <v>15710</v>
      </c>
      <c r="O45" s="60">
        <f t="shared" si="30"/>
        <v>27875</v>
      </c>
      <c r="P45" s="60">
        <f t="shared" si="30"/>
        <v>20166</v>
      </c>
      <c r="Q45" s="61">
        <f t="shared" si="30"/>
        <v>42081</v>
      </c>
      <c r="R45" s="59">
        <f t="shared" si="9"/>
        <v>1</v>
      </c>
      <c r="S45" s="60">
        <f t="shared" si="9"/>
        <v>1.6037051184110007</v>
      </c>
      <c r="T45" s="60">
        <f t="shared" si="9"/>
        <v>2.1695951107715814</v>
      </c>
      <c r="U45" s="60">
        <f t="shared" si="9"/>
        <v>2.0362872421695952</v>
      </c>
      <c r="V45" s="60">
        <f t="shared" si="9"/>
        <v>2.5001909854851032</v>
      </c>
      <c r="W45" s="60">
        <f t="shared" si="9"/>
        <v>3.6618601986249044</v>
      </c>
      <c r="X45" s="60">
        <f t="shared" si="9"/>
        <v>2.9257066462948815</v>
      </c>
      <c r="Y45" s="60">
        <f t="shared" si="9"/>
        <v>5.018430099312452</v>
      </c>
      <c r="Z45" s="76">
        <f t="shared" si="11"/>
        <v>100</v>
      </c>
      <c r="AA45" s="60">
        <f t="shared" si="11"/>
        <v>160.37051184110007</v>
      </c>
      <c r="AB45" s="60">
        <f t="shared" si="11"/>
        <v>216.95951107715814</v>
      </c>
      <c r="AC45" s="60">
        <f t="shared" si="11"/>
        <v>203.62872421695951</v>
      </c>
      <c r="AD45" s="60">
        <f t="shared" si="11"/>
        <v>250.01909854851033</v>
      </c>
      <c r="AE45" s="60">
        <f t="shared" si="11"/>
        <v>366.18601986249047</v>
      </c>
      <c r="AF45" s="60">
        <f t="shared" si="11"/>
        <v>292.57066462948814</v>
      </c>
      <c r="AG45" s="77">
        <f t="shared" si="11"/>
        <v>501.84300993124521</v>
      </c>
      <c r="AH45" s="76">
        <f t="shared" si="32"/>
        <v>0</v>
      </c>
      <c r="AI45" s="60">
        <f t="shared" si="32"/>
        <v>60.370511841100068</v>
      </c>
      <c r="AJ45" s="60">
        <f t="shared" si="32"/>
        <v>116.95951107715814</v>
      </c>
      <c r="AK45" s="60">
        <f t="shared" si="31"/>
        <v>103.62872421695951</v>
      </c>
      <c r="AL45" s="60">
        <f t="shared" si="31"/>
        <v>150.01909854851033</v>
      </c>
      <c r="AM45" s="60">
        <f t="shared" si="31"/>
        <v>266.18601986249047</v>
      </c>
      <c r="AN45" s="60">
        <f t="shared" si="31"/>
        <v>192.57066462948814</v>
      </c>
      <c r="AO45" s="61">
        <f t="shared" si="31"/>
        <v>401.84300993124521</v>
      </c>
      <c r="AQ45" s="95" t="s">
        <v>42</v>
      </c>
      <c r="AR45" s="165">
        <v>10472</v>
      </c>
      <c r="AS45" s="166">
        <v>16794</v>
      </c>
      <c r="AT45" s="167">
        <v>22720</v>
      </c>
      <c r="AU45" s="166">
        <v>21324</v>
      </c>
      <c r="AV45" s="167">
        <v>26182</v>
      </c>
      <c r="AW45" s="169">
        <v>38347</v>
      </c>
      <c r="AX45" s="168">
        <v>30638</v>
      </c>
      <c r="AY45" s="168">
        <v>52553</v>
      </c>
      <c r="AZ45" s="76">
        <v>0</v>
      </c>
      <c r="BA45" s="60">
        <f t="shared" si="25"/>
        <v>6322</v>
      </c>
      <c r="BB45" s="60">
        <f t="shared" si="13"/>
        <v>5926</v>
      </c>
      <c r="BC45" s="60">
        <f t="shared" si="13"/>
        <v>-1396</v>
      </c>
      <c r="BD45" s="60">
        <f t="shared" si="13"/>
        <v>4858</v>
      </c>
      <c r="BE45" s="60">
        <f t="shared" si="13"/>
        <v>12165</v>
      </c>
      <c r="BF45" s="60">
        <f t="shared" si="13"/>
        <v>-7709</v>
      </c>
      <c r="BG45" s="60">
        <f t="shared" si="13"/>
        <v>21915</v>
      </c>
      <c r="BH45" s="59">
        <f t="shared" si="14"/>
        <v>1</v>
      </c>
      <c r="BI45" s="60">
        <f t="shared" si="15"/>
        <v>1.6037051184110007</v>
      </c>
      <c r="BJ45" s="60">
        <f t="shared" si="15"/>
        <v>1.3528641181374301</v>
      </c>
      <c r="BK45" s="60">
        <f t="shared" si="15"/>
        <v>0.93855633802816907</v>
      </c>
      <c r="BL45" s="60">
        <f t="shared" si="15"/>
        <v>1.2278184205589946</v>
      </c>
      <c r="BM45" s="60">
        <f t="shared" si="15"/>
        <v>1.4646321900542358</v>
      </c>
      <c r="BN45" s="60">
        <f t="shared" si="15"/>
        <v>0.79896732469293552</v>
      </c>
      <c r="BO45" s="60">
        <f t="shared" si="15"/>
        <v>1.7152882041908741</v>
      </c>
      <c r="BP45" s="76">
        <f t="shared" si="16"/>
        <v>100</v>
      </c>
      <c r="BQ45" s="60">
        <f t="shared" si="16"/>
        <v>160.37051184110007</v>
      </c>
      <c r="BR45" s="60">
        <f t="shared" si="16"/>
        <v>135.286411813743</v>
      </c>
      <c r="BS45" s="60">
        <f t="shared" si="16"/>
        <v>93.855633802816911</v>
      </c>
      <c r="BT45" s="60">
        <f t="shared" si="16"/>
        <v>122.78184205589946</v>
      </c>
      <c r="BU45" s="60">
        <f t="shared" si="16"/>
        <v>146.46321900542358</v>
      </c>
      <c r="BV45" s="60">
        <f t="shared" si="16"/>
        <v>79.896732469293553</v>
      </c>
      <c r="BW45" s="60">
        <f t="shared" si="16"/>
        <v>171.52882041908742</v>
      </c>
      <c r="BX45" s="76">
        <f t="shared" si="17"/>
        <v>0</v>
      </c>
      <c r="BY45" s="60">
        <f t="shared" si="17"/>
        <v>60.370511841100068</v>
      </c>
      <c r="BZ45" s="60">
        <f t="shared" si="17"/>
        <v>35.286411813743001</v>
      </c>
      <c r="CA45" s="60">
        <f t="shared" si="17"/>
        <v>-6.1443661971830892</v>
      </c>
      <c r="CB45" s="60">
        <f t="shared" si="7"/>
        <v>22.78184205589946</v>
      </c>
      <c r="CC45" s="60">
        <f t="shared" si="7"/>
        <v>46.463219005423582</v>
      </c>
      <c r="CD45" s="60">
        <f t="shared" si="7"/>
        <v>-20.103267530706447</v>
      </c>
      <c r="CE45" s="61">
        <f t="shared" si="7"/>
        <v>71.528820419087424</v>
      </c>
      <c r="CG45" s="97" t="s">
        <v>42</v>
      </c>
      <c r="CH45" s="182">
        <f t="shared" si="18"/>
        <v>27378.75</v>
      </c>
      <c r="CI45" s="183">
        <f t="shared" si="27"/>
        <v>6011.5714285714284</v>
      </c>
      <c r="CJ45" s="183">
        <f t="shared" si="19"/>
        <v>1.2591605993141184</v>
      </c>
      <c r="CK45" s="183">
        <f t="shared" si="20"/>
        <v>125.91605993141184</v>
      </c>
      <c r="CL45" s="184">
        <f t="shared" si="21"/>
        <v>25.916059931411837</v>
      </c>
    </row>
    <row r="46" spans="1:90" ht="48" x14ac:dyDescent="0.2">
      <c r="A46" s="95" t="s">
        <v>43</v>
      </c>
      <c r="B46" s="170">
        <v>18867</v>
      </c>
      <c r="C46" s="62">
        <v>16277</v>
      </c>
      <c r="D46" s="55">
        <v>13859</v>
      </c>
      <c r="E46" s="62">
        <v>51950</v>
      </c>
      <c r="F46" s="55">
        <v>32029</v>
      </c>
      <c r="G46" s="96">
        <v>22689</v>
      </c>
      <c r="H46" s="96">
        <v>43186</v>
      </c>
      <c r="I46" s="96">
        <v>52624</v>
      </c>
      <c r="J46" s="76">
        <f t="shared" si="22"/>
        <v>0</v>
      </c>
      <c r="K46" s="60">
        <f t="shared" si="30"/>
        <v>-2590</v>
      </c>
      <c r="L46" s="60">
        <f t="shared" si="30"/>
        <v>-5008</v>
      </c>
      <c r="M46" s="60">
        <f t="shared" si="30"/>
        <v>33083</v>
      </c>
      <c r="N46" s="60">
        <f t="shared" si="30"/>
        <v>13162</v>
      </c>
      <c r="O46" s="60">
        <f t="shared" si="30"/>
        <v>3822</v>
      </c>
      <c r="P46" s="60">
        <f t="shared" si="30"/>
        <v>24319</v>
      </c>
      <c r="Q46" s="61">
        <f t="shared" si="30"/>
        <v>33757</v>
      </c>
      <c r="R46" s="59">
        <f t="shared" si="9"/>
        <v>1</v>
      </c>
      <c r="S46" s="60">
        <f t="shared" si="9"/>
        <v>0.86272327344039856</v>
      </c>
      <c r="T46" s="60">
        <f t="shared" si="9"/>
        <v>0.73456299358668575</v>
      </c>
      <c r="U46" s="60">
        <f t="shared" si="9"/>
        <v>2.7534849207611174</v>
      </c>
      <c r="V46" s="60">
        <f t="shared" ref="V46:Y89" si="33">F46/$B46</f>
        <v>1.6976201833889861</v>
      </c>
      <c r="W46" s="60">
        <f t="shared" si="33"/>
        <v>1.2025759262203848</v>
      </c>
      <c r="X46" s="60">
        <f t="shared" si="33"/>
        <v>2.2889701595378176</v>
      </c>
      <c r="Y46" s="60">
        <f t="shared" si="33"/>
        <v>2.7892086712248898</v>
      </c>
      <c r="Z46" s="76">
        <f t="shared" si="11"/>
        <v>100</v>
      </c>
      <c r="AA46" s="60">
        <f t="shared" si="11"/>
        <v>86.272327344039851</v>
      </c>
      <c r="AB46" s="60">
        <f t="shared" si="11"/>
        <v>73.456299358668574</v>
      </c>
      <c r="AC46" s="60">
        <f t="shared" si="11"/>
        <v>275.34849207611171</v>
      </c>
      <c r="AD46" s="60">
        <f t="shared" si="11"/>
        <v>169.7620183388986</v>
      </c>
      <c r="AE46" s="60">
        <f t="shared" si="11"/>
        <v>120.25759262203847</v>
      </c>
      <c r="AF46" s="60">
        <f t="shared" si="11"/>
        <v>228.89701595378176</v>
      </c>
      <c r="AG46" s="77">
        <f t="shared" si="11"/>
        <v>278.92086712248897</v>
      </c>
      <c r="AH46" s="76">
        <f t="shared" si="32"/>
        <v>0</v>
      </c>
      <c r="AI46" s="60">
        <f t="shared" si="32"/>
        <v>-13.727672655960149</v>
      </c>
      <c r="AJ46" s="60">
        <f t="shared" si="32"/>
        <v>-26.543700641331426</v>
      </c>
      <c r="AK46" s="60">
        <f t="shared" si="31"/>
        <v>175.34849207611171</v>
      </c>
      <c r="AL46" s="60">
        <f t="shared" si="31"/>
        <v>69.762018338898599</v>
      </c>
      <c r="AM46" s="60">
        <f t="shared" si="31"/>
        <v>20.257592622038473</v>
      </c>
      <c r="AN46" s="60">
        <f t="shared" si="31"/>
        <v>128.89701595378176</v>
      </c>
      <c r="AO46" s="61">
        <f t="shared" si="31"/>
        <v>178.92086712248897</v>
      </c>
      <c r="AQ46" s="95" t="s">
        <v>43</v>
      </c>
      <c r="AR46" s="165">
        <v>18867</v>
      </c>
      <c r="AS46" s="166">
        <v>16277</v>
      </c>
      <c r="AT46" s="167">
        <v>13859</v>
      </c>
      <c r="AU46" s="166">
        <v>51950</v>
      </c>
      <c r="AV46" s="167">
        <v>32029</v>
      </c>
      <c r="AW46" s="168">
        <v>22689</v>
      </c>
      <c r="AX46" s="168">
        <v>43186</v>
      </c>
      <c r="AY46" s="168">
        <v>52624</v>
      </c>
      <c r="AZ46" s="76">
        <v>0</v>
      </c>
      <c r="BA46" s="60">
        <f t="shared" si="25"/>
        <v>-2590</v>
      </c>
      <c r="BB46" s="60">
        <f t="shared" si="13"/>
        <v>-2418</v>
      </c>
      <c r="BC46" s="60">
        <f t="shared" si="13"/>
        <v>38091</v>
      </c>
      <c r="BD46" s="60">
        <f t="shared" si="13"/>
        <v>-19921</v>
      </c>
      <c r="BE46" s="60">
        <f t="shared" si="13"/>
        <v>-9340</v>
      </c>
      <c r="BF46" s="60">
        <f t="shared" si="13"/>
        <v>20497</v>
      </c>
      <c r="BG46" s="60">
        <f t="shared" si="13"/>
        <v>9438</v>
      </c>
      <c r="BH46" s="59">
        <f t="shared" si="14"/>
        <v>1</v>
      </c>
      <c r="BI46" s="60">
        <f t="shared" ref="BI46:BO82" si="34">AS46/AR46</f>
        <v>0.86272327344039856</v>
      </c>
      <c r="BJ46" s="60">
        <f t="shared" si="34"/>
        <v>0.85144682681083739</v>
      </c>
      <c r="BK46" s="60">
        <f t="shared" si="34"/>
        <v>3.7484667003391299</v>
      </c>
      <c r="BL46" s="60">
        <f t="shared" si="34"/>
        <v>0.61653512993262749</v>
      </c>
      <c r="BM46" s="60">
        <f t="shared" si="34"/>
        <v>0.70838927222204873</v>
      </c>
      <c r="BN46" s="60">
        <f t="shared" si="34"/>
        <v>1.9033893075939883</v>
      </c>
      <c r="BO46" s="60">
        <f t="shared" si="34"/>
        <v>1.2185430463576159</v>
      </c>
      <c r="BP46" s="76">
        <f t="shared" si="16"/>
        <v>100</v>
      </c>
      <c r="BQ46" s="60">
        <f t="shared" si="16"/>
        <v>86.272327344039851</v>
      </c>
      <c r="BR46" s="60">
        <f t="shared" si="16"/>
        <v>85.144682681083736</v>
      </c>
      <c r="BS46" s="60">
        <f t="shared" si="16"/>
        <v>374.84667003391297</v>
      </c>
      <c r="BT46" s="60">
        <f t="shared" si="16"/>
        <v>61.653512993262751</v>
      </c>
      <c r="BU46" s="60">
        <f t="shared" si="16"/>
        <v>70.838927222204873</v>
      </c>
      <c r="BV46" s="60">
        <f t="shared" si="16"/>
        <v>190.33893075939883</v>
      </c>
      <c r="BW46" s="60">
        <f t="shared" si="16"/>
        <v>121.85430463576159</v>
      </c>
      <c r="BX46" s="76">
        <f t="shared" si="17"/>
        <v>0</v>
      </c>
      <c r="BY46" s="60">
        <f t="shared" si="17"/>
        <v>-13.727672655960149</v>
      </c>
      <c r="BZ46" s="60">
        <f t="shared" si="17"/>
        <v>-14.855317318916264</v>
      </c>
      <c r="CA46" s="60">
        <f t="shared" si="17"/>
        <v>274.84667003391297</v>
      </c>
      <c r="CB46" s="60">
        <f t="shared" si="7"/>
        <v>-38.346487006737249</v>
      </c>
      <c r="CC46" s="60">
        <f t="shared" si="7"/>
        <v>-29.161072777795127</v>
      </c>
      <c r="CD46" s="60">
        <f t="shared" si="7"/>
        <v>90.338930759398835</v>
      </c>
      <c r="CE46" s="61">
        <f t="shared" si="7"/>
        <v>21.854304635761594</v>
      </c>
      <c r="CG46" s="97" t="s">
        <v>43</v>
      </c>
      <c r="CH46" s="182">
        <f t="shared" si="18"/>
        <v>31435.125</v>
      </c>
      <c r="CI46" s="183">
        <f t="shared" si="27"/>
        <v>4822.4285714285716</v>
      </c>
      <c r="CJ46" s="183">
        <f t="shared" si="19"/>
        <v>1.1578175915116178</v>
      </c>
      <c r="CK46" s="183">
        <f t="shared" si="20"/>
        <v>115.78175915116178</v>
      </c>
      <c r="CL46" s="184">
        <f t="shared" si="21"/>
        <v>15.781759151161779</v>
      </c>
    </row>
    <row r="47" spans="1:90" ht="36" x14ac:dyDescent="0.2">
      <c r="A47" s="95" t="s">
        <v>44</v>
      </c>
      <c r="B47" s="170">
        <v>5172</v>
      </c>
      <c r="C47" s="62">
        <v>1616</v>
      </c>
      <c r="D47" s="55">
        <v>5044</v>
      </c>
      <c r="E47" s="62">
        <v>5092</v>
      </c>
      <c r="F47" s="55">
        <v>5327</v>
      </c>
      <c r="G47" s="96">
        <v>2755</v>
      </c>
      <c r="H47" s="96">
        <v>8471</v>
      </c>
      <c r="I47" s="96">
        <v>10749</v>
      </c>
      <c r="J47" s="76">
        <f t="shared" si="22"/>
        <v>0</v>
      </c>
      <c r="K47" s="60">
        <f t="shared" si="30"/>
        <v>-3556</v>
      </c>
      <c r="L47" s="60">
        <f t="shared" si="30"/>
        <v>-128</v>
      </c>
      <c r="M47" s="60">
        <f t="shared" si="30"/>
        <v>-80</v>
      </c>
      <c r="N47" s="60">
        <f t="shared" si="30"/>
        <v>155</v>
      </c>
      <c r="O47" s="60">
        <f t="shared" si="30"/>
        <v>-2417</v>
      </c>
      <c r="P47" s="60">
        <f t="shared" si="30"/>
        <v>3299</v>
      </c>
      <c r="Q47" s="61">
        <f t="shared" si="30"/>
        <v>5577</v>
      </c>
      <c r="R47" s="59">
        <f t="shared" ref="R47:U89" si="35">B47/$B47</f>
        <v>1</v>
      </c>
      <c r="S47" s="60">
        <f t="shared" si="35"/>
        <v>0.31245166279969067</v>
      </c>
      <c r="T47" s="60">
        <f t="shared" si="35"/>
        <v>0.97525135344160863</v>
      </c>
      <c r="U47" s="60">
        <f t="shared" si="35"/>
        <v>0.98453209590100543</v>
      </c>
      <c r="V47" s="60">
        <f t="shared" si="33"/>
        <v>1.029969064191802</v>
      </c>
      <c r="W47" s="60">
        <f t="shared" si="33"/>
        <v>0.53267594740912605</v>
      </c>
      <c r="X47" s="60">
        <f t="shared" si="33"/>
        <v>1.6378576952822892</v>
      </c>
      <c r="Y47" s="60">
        <f t="shared" si="33"/>
        <v>2.0783062645011601</v>
      </c>
      <c r="Z47" s="76">
        <f t="shared" si="11"/>
        <v>100</v>
      </c>
      <c r="AA47" s="60">
        <f t="shared" si="11"/>
        <v>31.245166279969066</v>
      </c>
      <c r="AB47" s="60">
        <f t="shared" si="11"/>
        <v>97.525135344160859</v>
      </c>
      <c r="AC47" s="60">
        <f t="shared" si="11"/>
        <v>98.453209590100542</v>
      </c>
      <c r="AD47" s="60">
        <f t="shared" si="11"/>
        <v>102.99690641918021</v>
      </c>
      <c r="AE47" s="60">
        <f t="shared" si="11"/>
        <v>53.267594740912607</v>
      </c>
      <c r="AF47" s="60">
        <f t="shared" si="11"/>
        <v>163.78576952822891</v>
      </c>
      <c r="AG47" s="77">
        <f t="shared" si="11"/>
        <v>207.830626450116</v>
      </c>
      <c r="AH47" s="76">
        <f t="shared" si="32"/>
        <v>0</v>
      </c>
      <c r="AI47" s="60">
        <f t="shared" si="32"/>
        <v>-68.754833720030931</v>
      </c>
      <c r="AJ47" s="60">
        <f t="shared" si="32"/>
        <v>-2.4748646558391414</v>
      </c>
      <c r="AK47" s="60">
        <f t="shared" si="31"/>
        <v>-1.546790409899458</v>
      </c>
      <c r="AL47" s="60">
        <f t="shared" si="31"/>
        <v>2.9969064191802062</v>
      </c>
      <c r="AM47" s="60">
        <f t="shared" si="31"/>
        <v>-46.732405259087393</v>
      </c>
      <c r="AN47" s="60">
        <f t="shared" si="31"/>
        <v>63.785769528228911</v>
      </c>
      <c r="AO47" s="61">
        <f t="shared" si="31"/>
        <v>107.830626450116</v>
      </c>
      <c r="AQ47" s="95" t="s">
        <v>44</v>
      </c>
      <c r="AR47" s="165">
        <v>5172</v>
      </c>
      <c r="AS47" s="166">
        <v>1616</v>
      </c>
      <c r="AT47" s="167">
        <v>5044</v>
      </c>
      <c r="AU47" s="166">
        <v>5092</v>
      </c>
      <c r="AV47" s="167">
        <v>5327</v>
      </c>
      <c r="AW47" s="168">
        <v>2755</v>
      </c>
      <c r="AX47" s="168">
        <v>8471</v>
      </c>
      <c r="AY47" s="168">
        <v>10749</v>
      </c>
      <c r="AZ47" s="76">
        <v>0</v>
      </c>
      <c r="BA47" s="60">
        <f t="shared" si="25"/>
        <v>-3556</v>
      </c>
      <c r="BB47" s="60">
        <f t="shared" si="13"/>
        <v>3428</v>
      </c>
      <c r="BC47" s="60">
        <f t="shared" si="13"/>
        <v>48</v>
      </c>
      <c r="BD47" s="60">
        <f t="shared" si="13"/>
        <v>235</v>
      </c>
      <c r="BE47" s="60">
        <f t="shared" si="13"/>
        <v>-2572</v>
      </c>
      <c r="BF47" s="60">
        <f t="shared" si="13"/>
        <v>5716</v>
      </c>
      <c r="BG47" s="60">
        <f t="shared" si="13"/>
        <v>2278</v>
      </c>
      <c r="BH47" s="59">
        <f t="shared" si="14"/>
        <v>1</v>
      </c>
      <c r="BI47" s="60">
        <f t="shared" si="34"/>
        <v>0.31245166279969067</v>
      </c>
      <c r="BJ47" s="60">
        <f t="shared" si="34"/>
        <v>3.1212871287128712</v>
      </c>
      <c r="BK47" s="60">
        <f t="shared" si="34"/>
        <v>1.0095162569389373</v>
      </c>
      <c r="BL47" s="60">
        <f t="shared" si="34"/>
        <v>1.0461508248232521</v>
      </c>
      <c r="BM47" s="60">
        <f t="shared" si="34"/>
        <v>0.51717664726863155</v>
      </c>
      <c r="BN47" s="60">
        <f t="shared" si="34"/>
        <v>3.0747731397459166</v>
      </c>
      <c r="BO47" s="60">
        <f t="shared" si="34"/>
        <v>1.2689174831779011</v>
      </c>
      <c r="BP47" s="76">
        <f t="shared" si="16"/>
        <v>100</v>
      </c>
      <c r="BQ47" s="60">
        <f t="shared" ref="BQ47:BW83" si="36">BI47*100</f>
        <v>31.245166279969066</v>
      </c>
      <c r="BR47" s="60">
        <f t="shared" si="36"/>
        <v>312.12871287128712</v>
      </c>
      <c r="BS47" s="60">
        <f t="shared" si="36"/>
        <v>100.95162569389373</v>
      </c>
      <c r="BT47" s="60">
        <f t="shared" si="36"/>
        <v>104.61508248232521</v>
      </c>
      <c r="BU47" s="60">
        <f t="shared" si="36"/>
        <v>51.717664726863156</v>
      </c>
      <c r="BV47" s="60">
        <f t="shared" si="36"/>
        <v>307.47731397459165</v>
      </c>
      <c r="BW47" s="60">
        <f t="shared" si="36"/>
        <v>126.8917483177901</v>
      </c>
      <c r="BX47" s="76">
        <f t="shared" si="17"/>
        <v>0</v>
      </c>
      <c r="BY47" s="60">
        <f t="shared" si="17"/>
        <v>-68.754833720030931</v>
      </c>
      <c r="BZ47" s="60">
        <f t="shared" si="17"/>
        <v>212.12871287128712</v>
      </c>
      <c r="CA47" s="60">
        <f t="shared" si="17"/>
        <v>0.95162569389373175</v>
      </c>
      <c r="CB47" s="60">
        <f t="shared" si="7"/>
        <v>4.6150824823252066</v>
      </c>
      <c r="CC47" s="60">
        <f t="shared" si="7"/>
        <v>-48.282335273136844</v>
      </c>
      <c r="CD47" s="60">
        <f t="shared" si="7"/>
        <v>207.47731397459165</v>
      </c>
      <c r="CE47" s="61">
        <f t="shared" si="7"/>
        <v>26.891748317790103</v>
      </c>
      <c r="CG47" s="97" t="s">
        <v>44</v>
      </c>
      <c r="CH47" s="182">
        <f t="shared" si="18"/>
        <v>5528.25</v>
      </c>
      <c r="CI47" s="183">
        <f t="shared" si="27"/>
        <v>796.71428571428567</v>
      </c>
      <c r="CJ47" s="183">
        <f t="shared" si="19"/>
        <v>1.1101638415594268</v>
      </c>
      <c r="CK47" s="183">
        <f t="shared" si="20"/>
        <v>111.01638415594269</v>
      </c>
      <c r="CL47" s="184">
        <f t="shared" si="21"/>
        <v>11.016384155942688</v>
      </c>
    </row>
    <row r="48" spans="1:90" ht="36" x14ac:dyDescent="0.2">
      <c r="A48" s="95" t="s">
        <v>45</v>
      </c>
      <c r="B48" s="170">
        <v>3603</v>
      </c>
      <c r="C48" s="62">
        <v>3213</v>
      </c>
      <c r="D48" s="55">
        <v>3435</v>
      </c>
      <c r="E48" s="62">
        <v>2929</v>
      </c>
      <c r="F48" s="55">
        <v>5017</v>
      </c>
      <c r="G48" s="96">
        <v>3421</v>
      </c>
      <c r="H48" s="96">
        <v>6907</v>
      </c>
      <c r="I48" s="96">
        <v>8720</v>
      </c>
      <c r="J48" s="76">
        <f t="shared" si="22"/>
        <v>0</v>
      </c>
      <c r="K48" s="60">
        <f t="shared" si="30"/>
        <v>-390</v>
      </c>
      <c r="L48" s="60">
        <f t="shared" si="30"/>
        <v>-168</v>
      </c>
      <c r="M48" s="60">
        <f t="shared" si="30"/>
        <v>-674</v>
      </c>
      <c r="N48" s="60">
        <f t="shared" si="30"/>
        <v>1414</v>
      </c>
      <c r="O48" s="60">
        <f t="shared" si="30"/>
        <v>-182</v>
      </c>
      <c r="P48" s="60">
        <f t="shared" si="30"/>
        <v>3304</v>
      </c>
      <c r="Q48" s="61">
        <f t="shared" si="30"/>
        <v>5117</v>
      </c>
      <c r="R48" s="59">
        <f t="shared" si="35"/>
        <v>1</v>
      </c>
      <c r="S48" s="60">
        <f t="shared" si="35"/>
        <v>0.89175686927560371</v>
      </c>
      <c r="T48" s="60">
        <f t="shared" si="35"/>
        <v>0.9533721898417985</v>
      </c>
      <c r="U48" s="60">
        <f t="shared" si="35"/>
        <v>0.81293366638912012</v>
      </c>
      <c r="V48" s="60">
        <f t="shared" si="33"/>
        <v>1.3924507354981959</v>
      </c>
      <c r="W48" s="60">
        <f t="shared" si="33"/>
        <v>0.94948653899528168</v>
      </c>
      <c r="X48" s="60">
        <f t="shared" si="33"/>
        <v>1.9170135997779627</v>
      </c>
      <c r="Y48" s="60">
        <f t="shared" si="33"/>
        <v>2.4202053844018874</v>
      </c>
      <c r="Z48" s="76">
        <f t="shared" si="11"/>
        <v>100</v>
      </c>
      <c r="AA48" s="60">
        <f t="shared" si="11"/>
        <v>89.175686927560378</v>
      </c>
      <c r="AB48" s="60">
        <f t="shared" si="11"/>
        <v>95.337218984179856</v>
      </c>
      <c r="AC48" s="60">
        <f t="shared" si="11"/>
        <v>81.293366638912019</v>
      </c>
      <c r="AD48" s="60">
        <f t="shared" si="11"/>
        <v>139.24507354981958</v>
      </c>
      <c r="AE48" s="60">
        <f t="shared" si="11"/>
        <v>94.948653899528168</v>
      </c>
      <c r="AF48" s="60">
        <f t="shared" si="11"/>
        <v>191.70135997779627</v>
      </c>
      <c r="AG48" s="77">
        <f t="shared" si="11"/>
        <v>242.02053844018874</v>
      </c>
      <c r="AH48" s="76">
        <f t="shared" si="32"/>
        <v>0</v>
      </c>
      <c r="AI48" s="60">
        <f t="shared" si="32"/>
        <v>-10.824313072439622</v>
      </c>
      <c r="AJ48" s="60">
        <f t="shared" si="32"/>
        <v>-4.6627810158201441</v>
      </c>
      <c r="AK48" s="60">
        <f t="shared" si="31"/>
        <v>-18.706633361087981</v>
      </c>
      <c r="AL48" s="60">
        <f t="shared" si="31"/>
        <v>39.24507354981958</v>
      </c>
      <c r="AM48" s="60">
        <f t="shared" si="31"/>
        <v>-5.0513461004718323</v>
      </c>
      <c r="AN48" s="60">
        <f t="shared" si="31"/>
        <v>91.701359977796272</v>
      </c>
      <c r="AO48" s="61">
        <f t="shared" si="31"/>
        <v>142.02053844018874</v>
      </c>
      <c r="AQ48" s="95" t="s">
        <v>45</v>
      </c>
      <c r="AR48" s="165">
        <v>3603</v>
      </c>
      <c r="AS48" s="166">
        <v>3213</v>
      </c>
      <c r="AT48" s="167">
        <v>3435</v>
      </c>
      <c r="AU48" s="166">
        <v>2929</v>
      </c>
      <c r="AV48" s="167">
        <v>5017</v>
      </c>
      <c r="AW48" s="168">
        <v>3421</v>
      </c>
      <c r="AX48" s="168">
        <v>6907</v>
      </c>
      <c r="AY48" s="168">
        <v>8720</v>
      </c>
      <c r="AZ48" s="76">
        <v>0</v>
      </c>
      <c r="BA48" s="60">
        <f t="shared" si="25"/>
        <v>-390</v>
      </c>
      <c r="BB48" s="60">
        <f t="shared" si="13"/>
        <v>222</v>
      </c>
      <c r="BC48" s="60">
        <f t="shared" si="13"/>
        <v>-506</v>
      </c>
      <c r="BD48" s="60">
        <f t="shared" si="13"/>
        <v>2088</v>
      </c>
      <c r="BE48" s="60">
        <f t="shared" si="13"/>
        <v>-1596</v>
      </c>
      <c r="BF48" s="60">
        <f t="shared" si="13"/>
        <v>3486</v>
      </c>
      <c r="BG48" s="60">
        <f t="shared" si="13"/>
        <v>1813</v>
      </c>
      <c r="BH48" s="59">
        <f t="shared" si="14"/>
        <v>1</v>
      </c>
      <c r="BI48" s="60">
        <f t="shared" si="34"/>
        <v>0.89175686927560371</v>
      </c>
      <c r="BJ48" s="60">
        <f t="shared" si="34"/>
        <v>1.069094304388422</v>
      </c>
      <c r="BK48" s="60">
        <f t="shared" si="34"/>
        <v>0.85269286754002915</v>
      </c>
      <c r="BL48" s="60">
        <f t="shared" si="34"/>
        <v>1.7128712871287128</v>
      </c>
      <c r="BM48" s="60">
        <f t="shared" si="34"/>
        <v>0.68188160255132546</v>
      </c>
      <c r="BN48" s="60">
        <f t="shared" si="34"/>
        <v>2.0190002923121892</v>
      </c>
      <c r="BO48" s="60">
        <f t="shared" si="34"/>
        <v>1.2624873316924858</v>
      </c>
      <c r="BP48" s="76">
        <f t="shared" ref="BP48:BS89" si="37">BH48*100</f>
        <v>100</v>
      </c>
      <c r="BQ48" s="60">
        <f t="shared" si="36"/>
        <v>89.175686927560378</v>
      </c>
      <c r="BR48" s="60">
        <f t="shared" si="36"/>
        <v>106.90943043884221</v>
      </c>
      <c r="BS48" s="60">
        <f t="shared" si="36"/>
        <v>85.26928675400292</v>
      </c>
      <c r="BT48" s="60">
        <f t="shared" si="36"/>
        <v>171.28712871287129</v>
      </c>
      <c r="BU48" s="60">
        <f t="shared" si="36"/>
        <v>68.188160255132544</v>
      </c>
      <c r="BV48" s="60">
        <f t="shared" si="36"/>
        <v>201.90002923121892</v>
      </c>
      <c r="BW48" s="60">
        <f t="shared" si="36"/>
        <v>126.24873316924858</v>
      </c>
      <c r="BX48" s="76">
        <f t="shared" si="17"/>
        <v>0</v>
      </c>
      <c r="BY48" s="60">
        <f t="shared" si="17"/>
        <v>-10.824313072439622</v>
      </c>
      <c r="BZ48" s="60">
        <f t="shared" si="17"/>
        <v>6.9094304388422074</v>
      </c>
      <c r="CA48" s="60">
        <f t="shared" si="17"/>
        <v>-14.73071324599708</v>
      </c>
      <c r="CB48" s="60">
        <f t="shared" si="7"/>
        <v>71.287128712871294</v>
      </c>
      <c r="CC48" s="60">
        <f t="shared" si="7"/>
        <v>-31.811839744867456</v>
      </c>
      <c r="CD48" s="60">
        <f t="shared" si="7"/>
        <v>101.90002923121892</v>
      </c>
      <c r="CE48" s="61">
        <f t="shared" si="7"/>
        <v>26.248733169248581</v>
      </c>
      <c r="CG48" s="97" t="s">
        <v>45</v>
      </c>
      <c r="CH48" s="182">
        <f t="shared" si="18"/>
        <v>4655.625</v>
      </c>
      <c r="CI48" s="183">
        <f t="shared" si="27"/>
        <v>731</v>
      </c>
      <c r="CJ48" s="183">
        <f t="shared" si="19"/>
        <v>1.1345823724698443</v>
      </c>
      <c r="CK48" s="183">
        <f t="shared" si="20"/>
        <v>113.45823724698442</v>
      </c>
      <c r="CL48" s="184">
        <f t="shared" si="21"/>
        <v>13.458237246984424</v>
      </c>
    </row>
    <row r="49" spans="1:90" ht="48" x14ac:dyDescent="0.2">
      <c r="A49" s="95" t="s">
        <v>46</v>
      </c>
      <c r="B49" s="170">
        <v>31908</v>
      </c>
      <c r="C49" s="62">
        <v>43816</v>
      </c>
      <c r="D49" s="55">
        <v>33408</v>
      </c>
      <c r="E49" s="62">
        <v>54542</v>
      </c>
      <c r="F49" s="55">
        <v>55904</v>
      </c>
      <c r="G49" s="96">
        <v>58115</v>
      </c>
      <c r="H49" s="96">
        <v>87587</v>
      </c>
      <c r="I49" s="96">
        <v>121276</v>
      </c>
      <c r="J49" s="76">
        <f t="shared" si="22"/>
        <v>0</v>
      </c>
      <c r="K49" s="60">
        <f t="shared" si="30"/>
        <v>11908</v>
      </c>
      <c r="L49" s="60">
        <f t="shared" si="30"/>
        <v>1500</v>
      </c>
      <c r="M49" s="60">
        <f t="shared" si="30"/>
        <v>22634</v>
      </c>
      <c r="N49" s="60">
        <f t="shared" si="30"/>
        <v>23996</v>
      </c>
      <c r="O49" s="60">
        <f t="shared" si="30"/>
        <v>26207</v>
      </c>
      <c r="P49" s="60">
        <f t="shared" si="30"/>
        <v>55679</v>
      </c>
      <c r="Q49" s="61">
        <f t="shared" si="30"/>
        <v>89368</v>
      </c>
      <c r="R49" s="59">
        <f t="shared" si="35"/>
        <v>1</v>
      </c>
      <c r="S49" s="60">
        <f t="shared" si="35"/>
        <v>1.3731979440892566</v>
      </c>
      <c r="T49" s="60">
        <f t="shared" si="35"/>
        <v>1.0470101541933057</v>
      </c>
      <c r="U49" s="60">
        <f t="shared" si="35"/>
        <v>1.7093518866741884</v>
      </c>
      <c r="V49" s="60">
        <f t="shared" si="33"/>
        <v>1.75203710668171</v>
      </c>
      <c r="W49" s="60">
        <f t="shared" si="33"/>
        <v>1.8213300739626426</v>
      </c>
      <c r="X49" s="60">
        <f t="shared" si="33"/>
        <v>2.7449855835527139</v>
      </c>
      <c r="Y49" s="60">
        <f t="shared" si="33"/>
        <v>3.8008023066315659</v>
      </c>
      <c r="Z49" s="76">
        <f t="shared" ref="Z49:AG80" si="38">R49*100</f>
        <v>100</v>
      </c>
      <c r="AA49" s="60">
        <f t="shared" si="38"/>
        <v>137.31979440892565</v>
      </c>
      <c r="AB49" s="60">
        <f t="shared" si="38"/>
        <v>104.70101541933057</v>
      </c>
      <c r="AC49" s="60">
        <f t="shared" si="38"/>
        <v>170.93518866741883</v>
      </c>
      <c r="AD49" s="60">
        <f t="shared" si="38"/>
        <v>175.203710668171</v>
      </c>
      <c r="AE49" s="60">
        <f t="shared" si="38"/>
        <v>182.13300739626425</v>
      </c>
      <c r="AF49" s="60">
        <f t="shared" si="38"/>
        <v>274.49855835527137</v>
      </c>
      <c r="AG49" s="77">
        <f t="shared" si="38"/>
        <v>380.08023066315661</v>
      </c>
      <c r="AH49" s="76">
        <f t="shared" si="32"/>
        <v>0</v>
      </c>
      <c r="AI49" s="60">
        <f t="shared" si="32"/>
        <v>37.319794408925645</v>
      </c>
      <c r="AJ49" s="60">
        <f t="shared" si="32"/>
        <v>4.7010154193305738</v>
      </c>
      <c r="AK49" s="60">
        <f t="shared" si="31"/>
        <v>70.935188667418828</v>
      </c>
      <c r="AL49" s="60">
        <f t="shared" si="31"/>
        <v>75.203710668170999</v>
      </c>
      <c r="AM49" s="60">
        <f t="shared" si="31"/>
        <v>82.133007396264247</v>
      </c>
      <c r="AN49" s="60">
        <f t="shared" si="31"/>
        <v>174.49855835527137</v>
      </c>
      <c r="AO49" s="61">
        <f t="shared" si="31"/>
        <v>280.08023066315661</v>
      </c>
      <c r="AQ49" s="95" t="s">
        <v>46</v>
      </c>
      <c r="AR49" s="165">
        <v>31908</v>
      </c>
      <c r="AS49" s="166">
        <v>43816</v>
      </c>
      <c r="AT49" s="167">
        <v>33408</v>
      </c>
      <c r="AU49" s="166">
        <v>54542</v>
      </c>
      <c r="AV49" s="167">
        <v>55904</v>
      </c>
      <c r="AW49" s="168">
        <v>58115</v>
      </c>
      <c r="AX49" s="168">
        <v>87587</v>
      </c>
      <c r="AY49" s="168">
        <v>121276</v>
      </c>
      <c r="AZ49" s="76">
        <v>0</v>
      </c>
      <c r="BA49" s="60">
        <f t="shared" si="25"/>
        <v>11908</v>
      </c>
      <c r="BB49" s="60">
        <f t="shared" si="13"/>
        <v>-10408</v>
      </c>
      <c r="BC49" s="60">
        <f t="shared" si="13"/>
        <v>21134</v>
      </c>
      <c r="BD49" s="60">
        <f t="shared" si="13"/>
        <v>1362</v>
      </c>
      <c r="BE49" s="60">
        <f t="shared" si="13"/>
        <v>2211</v>
      </c>
      <c r="BF49" s="60">
        <f t="shared" si="13"/>
        <v>29472</v>
      </c>
      <c r="BG49" s="60">
        <f t="shared" si="13"/>
        <v>33689</v>
      </c>
      <c r="BH49" s="59">
        <f t="shared" si="14"/>
        <v>1</v>
      </c>
      <c r="BI49" s="60">
        <f t="shared" si="34"/>
        <v>1.3731979440892566</v>
      </c>
      <c r="BJ49" s="60">
        <f t="shared" si="34"/>
        <v>0.76246120138762097</v>
      </c>
      <c r="BK49" s="60">
        <f t="shared" si="34"/>
        <v>1.632602969348659</v>
      </c>
      <c r="BL49" s="60">
        <f t="shared" si="34"/>
        <v>1.0249715815334972</v>
      </c>
      <c r="BM49" s="60">
        <f t="shared" si="34"/>
        <v>1.0395499427590154</v>
      </c>
      <c r="BN49" s="60">
        <f t="shared" si="34"/>
        <v>1.5071324098769681</v>
      </c>
      <c r="BO49" s="60">
        <f t="shared" si="34"/>
        <v>1.3846347060636852</v>
      </c>
      <c r="BP49" s="76">
        <f t="shared" si="37"/>
        <v>100</v>
      </c>
      <c r="BQ49" s="60">
        <f t="shared" si="36"/>
        <v>137.31979440892565</v>
      </c>
      <c r="BR49" s="60">
        <f t="shared" si="36"/>
        <v>76.246120138762095</v>
      </c>
      <c r="BS49" s="60">
        <f t="shared" si="36"/>
        <v>163.26029693486589</v>
      </c>
      <c r="BT49" s="60">
        <f t="shared" si="36"/>
        <v>102.49715815334972</v>
      </c>
      <c r="BU49" s="60">
        <f t="shared" si="36"/>
        <v>103.95499427590154</v>
      </c>
      <c r="BV49" s="60">
        <f t="shared" si="36"/>
        <v>150.71324098769679</v>
      </c>
      <c r="BW49" s="60">
        <f t="shared" si="36"/>
        <v>138.46347060636853</v>
      </c>
      <c r="BX49" s="76">
        <f t="shared" si="17"/>
        <v>0</v>
      </c>
      <c r="BY49" s="60">
        <f t="shared" si="17"/>
        <v>37.319794408925645</v>
      </c>
      <c r="BZ49" s="60">
        <f t="shared" si="17"/>
        <v>-23.753879861237905</v>
      </c>
      <c r="CA49" s="60">
        <f t="shared" si="17"/>
        <v>63.260296934865892</v>
      </c>
      <c r="CB49" s="60">
        <f t="shared" si="7"/>
        <v>2.4971581533497158</v>
      </c>
      <c r="CC49" s="60">
        <f t="shared" si="7"/>
        <v>3.9549942759015408</v>
      </c>
      <c r="CD49" s="60">
        <f t="shared" si="7"/>
        <v>50.713240987696793</v>
      </c>
      <c r="CE49" s="61">
        <f t="shared" si="7"/>
        <v>38.463470606368531</v>
      </c>
      <c r="CG49" s="97" t="s">
        <v>46</v>
      </c>
      <c r="CH49" s="182">
        <f t="shared" si="18"/>
        <v>60819.5</v>
      </c>
      <c r="CI49" s="183">
        <f t="shared" si="27"/>
        <v>12766.857142857143</v>
      </c>
      <c r="CJ49" s="183">
        <f t="shared" si="19"/>
        <v>1.2101503363695734</v>
      </c>
      <c r="CK49" s="183">
        <f t="shared" si="20"/>
        <v>121.01503363695734</v>
      </c>
      <c r="CL49" s="184">
        <f t="shared" si="21"/>
        <v>21.015033636957341</v>
      </c>
    </row>
    <row r="50" spans="1:90" ht="48" x14ac:dyDescent="0.2">
      <c r="A50" s="95" t="s">
        <v>47</v>
      </c>
      <c r="B50" s="170">
        <v>12312</v>
      </c>
      <c r="C50" s="62">
        <v>14045</v>
      </c>
      <c r="D50" s="55">
        <v>16797</v>
      </c>
      <c r="E50" s="62">
        <v>16013</v>
      </c>
      <c r="F50" s="55">
        <v>19877</v>
      </c>
      <c r="G50" s="96">
        <v>19285</v>
      </c>
      <c r="H50" s="96">
        <v>29982</v>
      </c>
      <c r="I50" s="96">
        <v>37486</v>
      </c>
      <c r="J50" s="76">
        <f t="shared" si="22"/>
        <v>0</v>
      </c>
      <c r="K50" s="60">
        <f t="shared" si="30"/>
        <v>1733</v>
      </c>
      <c r="L50" s="60">
        <f t="shared" si="30"/>
        <v>4485</v>
      </c>
      <c r="M50" s="60">
        <f t="shared" si="30"/>
        <v>3701</v>
      </c>
      <c r="N50" s="60">
        <f t="shared" si="30"/>
        <v>7565</v>
      </c>
      <c r="O50" s="60">
        <f t="shared" si="30"/>
        <v>6973</v>
      </c>
      <c r="P50" s="60">
        <f t="shared" si="30"/>
        <v>17670</v>
      </c>
      <c r="Q50" s="61">
        <f t="shared" si="30"/>
        <v>25174</v>
      </c>
      <c r="R50" s="59">
        <f t="shared" si="35"/>
        <v>1</v>
      </c>
      <c r="S50" s="60">
        <f t="shared" si="35"/>
        <v>1.1407569850552306</v>
      </c>
      <c r="T50" s="60">
        <f t="shared" si="35"/>
        <v>1.3642787524366471</v>
      </c>
      <c r="U50" s="60">
        <f t="shared" si="35"/>
        <v>1.3006010396361274</v>
      </c>
      <c r="V50" s="60">
        <f t="shared" si="33"/>
        <v>1.6144411955815465</v>
      </c>
      <c r="W50" s="60">
        <f t="shared" si="33"/>
        <v>1.566358024691358</v>
      </c>
      <c r="X50" s="60">
        <f t="shared" si="33"/>
        <v>2.4351851851851851</v>
      </c>
      <c r="Y50" s="60">
        <f t="shared" si="33"/>
        <v>3.0446718648473032</v>
      </c>
      <c r="Z50" s="76">
        <f t="shared" si="38"/>
        <v>100</v>
      </c>
      <c r="AA50" s="60">
        <f t="shared" si="38"/>
        <v>114.07569850552306</v>
      </c>
      <c r="AB50" s="60">
        <f t="shared" si="38"/>
        <v>136.42787524366472</v>
      </c>
      <c r="AC50" s="60">
        <f t="shared" si="38"/>
        <v>130.06010396361273</v>
      </c>
      <c r="AD50" s="60">
        <f t="shared" si="38"/>
        <v>161.44411955815465</v>
      </c>
      <c r="AE50" s="60">
        <f t="shared" si="38"/>
        <v>156.6358024691358</v>
      </c>
      <c r="AF50" s="60">
        <f t="shared" si="38"/>
        <v>243.5185185185185</v>
      </c>
      <c r="AG50" s="77">
        <f t="shared" si="38"/>
        <v>304.46718648473035</v>
      </c>
      <c r="AH50" s="76">
        <f t="shared" si="32"/>
        <v>0</v>
      </c>
      <c r="AI50" s="60">
        <f t="shared" si="32"/>
        <v>14.075698505523064</v>
      </c>
      <c r="AJ50" s="60">
        <f t="shared" si="32"/>
        <v>36.427875243664715</v>
      </c>
      <c r="AK50" s="60">
        <f t="shared" si="31"/>
        <v>30.060103963612733</v>
      </c>
      <c r="AL50" s="60">
        <f t="shared" si="31"/>
        <v>61.444119558154654</v>
      </c>
      <c r="AM50" s="60">
        <f t="shared" si="31"/>
        <v>56.635802469135797</v>
      </c>
      <c r="AN50" s="60">
        <f t="shared" si="31"/>
        <v>143.5185185185185</v>
      </c>
      <c r="AO50" s="61">
        <f t="shared" si="31"/>
        <v>204.46718648473035</v>
      </c>
      <c r="AQ50" s="95" t="s">
        <v>47</v>
      </c>
      <c r="AR50" s="165">
        <v>12312</v>
      </c>
      <c r="AS50" s="166">
        <v>14045</v>
      </c>
      <c r="AT50" s="167">
        <v>16797</v>
      </c>
      <c r="AU50" s="166">
        <v>16013</v>
      </c>
      <c r="AV50" s="167">
        <v>19877</v>
      </c>
      <c r="AW50" s="168">
        <v>19285</v>
      </c>
      <c r="AX50" s="168">
        <v>29982</v>
      </c>
      <c r="AY50" s="168">
        <v>37486</v>
      </c>
      <c r="AZ50" s="76">
        <v>0</v>
      </c>
      <c r="BA50" s="60">
        <f t="shared" si="25"/>
        <v>1733</v>
      </c>
      <c r="BB50" s="60">
        <f t="shared" si="13"/>
        <v>2752</v>
      </c>
      <c r="BC50" s="60">
        <f t="shared" si="13"/>
        <v>-784</v>
      </c>
      <c r="BD50" s="60">
        <f t="shared" si="13"/>
        <v>3864</v>
      </c>
      <c r="BE50" s="60">
        <f t="shared" si="13"/>
        <v>-592</v>
      </c>
      <c r="BF50" s="60">
        <f t="shared" si="13"/>
        <v>10697</v>
      </c>
      <c r="BG50" s="60">
        <f t="shared" si="13"/>
        <v>7504</v>
      </c>
      <c r="BH50" s="59">
        <f t="shared" si="14"/>
        <v>1</v>
      </c>
      <c r="BI50" s="60">
        <f t="shared" si="34"/>
        <v>1.1407569850552306</v>
      </c>
      <c r="BJ50" s="60">
        <f t="shared" si="34"/>
        <v>1.195941616233535</v>
      </c>
      <c r="BK50" s="60">
        <f t="shared" si="34"/>
        <v>0.95332499851163899</v>
      </c>
      <c r="BL50" s="60">
        <f t="shared" si="34"/>
        <v>1.2413039405483044</v>
      </c>
      <c r="BM50" s="60">
        <f t="shared" si="34"/>
        <v>0.97021683352618604</v>
      </c>
      <c r="BN50" s="60">
        <f t="shared" si="34"/>
        <v>1.554679802955665</v>
      </c>
      <c r="BO50" s="60">
        <f t="shared" si="34"/>
        <v>1.2502835034353945</v>
      </c>
      <c r="BP50" s="76">
        <f t="shared" si="37"/>
        <v>100</v>
      </c>
      <c r="BQ50" s="60">
        <f t="shared" si="36"/>
        <v>114.07569850552306</v>
      </c>
      <c r="BR50" s="60">
        <f t="shared" si="36"/>
        <v>119.5941616233535</v>
      </c>
      <c r="BS50" s="60">
        <f t="shared" si="36"/>
        <v>95.332499851163902</v>
      </c>
      <c r="BT50" s="60">
        <f t="shared" si="36"/>
        <v>124.13039405483045</v>
      </c>
      <c r="BU50" s="60">
        <f t="shared" si="36"/>
        <v>97.021683352618609</v>
      </c>
      <c r="BV50" s="60">
        <f t="shared" si="36"/>
        <v>155.46798029556649</v>
      </c>
      <c r="BW50" s="60">
        <f t="shared" si="36"/>
        <v>125.02835034353946</v>
      </c>
      <c r="BX50" s="76">
        <f t="shared" si="17"/>
        <v>0</v>
      </c>
      <c r="BY50" s="60">
        <f t="shared" si="17"/>
        <v>14.075698505523064</v>
      </c>
      <c r="BZ50" s="60">
        <f t="shared" si="17"/>
        <v>19.5941616233535</v>
      </c>
      <c r="CA50" s="60">
        <f t="shared" si="17"/>
        <v>-4.6675001488360977</v>
      </c>
      <c r="CB50" s="60">
        <f t="shared" si="7"/>
        <v>24.130394054830447</v>
      </c>
      <c r="CC50" s="60">
        <f t="shared" si="7"/>
        <v>-2.9783166473813907</v>
      </c>
      <c r="CD50" s="60">
        <f t="shared" si="7"/>
        <v>55.467980295566491</v>
      </c>
      <c r="CE50" s="61">
        <f t="shared" si="7"/>
        <v>25.028350343539458</v>
      </c>
      <c r="CG50" s="97" t="s">
        <v>47</v>
      </c>
      <c r="CH50" s="182">
        <f t="shared" si="18"/>
        <v>20724.625</v>
      </c>
      <c r="CI50" s="183">
        <f t="shared" si="27"/>
        <v>3596.2857142857142</v>
      </c>
      <c r="CJ50" s="183">
        <f t="shared" si="19"/>
        <v>1.1724037892729349</v>
      </c>
      <c r="CK50" s="183">
        <f t="shared" si="20"/>
        <v>117.24037892729349</v>
      </c>
      <c r="CL50" s="184">
        <f t="shared" si="21"/>
        <v>17.240378927293492</v>
      </c>
    </row>
    <row r="51" spans="1:90" ht="48" x14ac:dyDescent="0.2">
      <c r="A51" s="95" t="s">
        <v>48</v>
      </c>
      <c r="B51" s="170">
        <v>11206</v>
      </c>
      <c r="C51" s="62">
        <v>12772</v>
      </c>
      <c r="D51" s="55">
        <v>10907</v>
      </c>
      <c r="E51" s="62">
        <v>-60569</v>
      </c>
      <c r="F51" s="55">
        <v>12478</v>
      </c>
      <c r="G51" s="96">
        <v>11544</v>
      </c>
      <c r="H51" s="96">
        <v>20234</v>
      </c>
      <c r="I51" s="96">
        <v>26039</v>
      </c>
      <c r="J51" s="76">
        <f t="shared" si="22"/>
        <v>0</v>
      </c>
      <c r="K51" s="60">
        <f t="shared" si="30"/>
        <v>1566</v>
      </c>
      <c r="L51" s="60">
        <f t="shared" si="30"/>
        <v>-299</v>
      </c>
      <c r="M51" s="60">
        <f t="shared" si="30"/>
        <v>-71775</v>
      </c>
      <c r="N51" s="60">
        <f t="shared" si="30"/>
        <v>1272</v>
      </c>
      <c r="O51" s="60">
        <f t="shared" si="30"/>
        <v>338</v>
      </c>
      <c r="P51" s="60">
        <f t="shared" si="30"/>
        <v>9028</v>
      </c>
      <c r="Q51" s="61">
        <f t="shared" si="30"/>
        <v>14833</v>
      </c>
      <c r="R51" s="59">
        <f t="shared" si="35"/>
        <v>1</v>
      </c>
      <c r="S51" s="60">
        <f t="shared" si="35"/>
        <v>1.1397465643405318</v>
      </c>
      <c r="T51" s="60">
        <f t="shared" si="35"/>
        <v>0.97331786542923437</v>
      </c>
      <c r="U51" s="60">
        <f t="shared" si="35"/>
        <v>-5.4050508656077101</v>
      </c>
      <c r="V51" s="60">
        <f t="shared" si="33"/>
        <v>1.1135106193110833</v>
      </c>
      <c r="W51" s="60">
        <f t="shared" si="33"/>
        <v>1.0301624129930393</v>
      </c>
      <c r="X51" s="60">
        <f t="shared" si="33"/>
        <v>1.8056398358022487</v>
      </c>
      <c r="Y51" s="60">
        <f t="shared" si="33"/>
        <v>2.3236658932714618</v>
      </c>
      <c r="Z51" s="76">
        <f t="shared" si="38"/>
        <v>100</v>
      </c>
      <c r="AA51" s="60">
        <f t="shared" si="38"/>
        <v>113.97465643405317</v>
      </c>
      <c r="AB51" s="60">
        <f t="shared" si="38"/>
        <v>97.331786542923439</v>
      </c>
      <c r="AC51" s="60">
        <f t="shared" si="38"/>
        <v>-540.50508656077102</v>
      </c>
      <c r="AD51" s="60">
        <f t="shared" si="38"/>
        <v>111.35106193110833</v>
      </c>
      <c r="AE51" s="60">
        <f t="shared" si="38"/>
        <v>103.01624129930393</v>
      </c>
      <c r="AF51" s="60">
        <f t="shared" si="38"/>
        <v>180.56398358022489</v>
      </c>
      <c r="AG51" s="77">
        <f t="shared" si="38"/>
        <v>232.36658932714619</v>
      </c>
      <c r="AH51" s="76">
        <f t="shared" si="32"/>
        <v>0</v>
      </c>
      <c r="AI51" s="60">
        <f t="shared" si="32"/>
        <v>13.974656434053173</v>
      </c>
      <c r="AJ51" s="60">
        <f t="shared" si="32"/>
        <v>-2.6682134570765612</v>
      </c>
      <c r="AK51" s="60">
        <f t="shared" si="31"/>
        <v>-640.50508656077102</v>
      </c>
      <c r="AL51" s="60">
        <f t="shared" si="31"/>
        <v>11.351061931108333</v>
      </c>
      <c r="AM51" s="60">
        <f t="shared" si="31"/>
        <v>3.0162412993039283</v>
      </c>
      <c r="AN51" s="60">
        <f t="shared" si="31"/>
        <v>80.563983580224885</v>
      </c>
      <c r="AO51" s="61">
        <f t="shared" si="31"/>
        <v>132.36658932714619</v>
      </c>
      <c r="AQ51" s="95" t="s">
        <v>48</v>
      </c>
      <c r="AR51" s="165">
        <v>11206</v>
      </c>
      <c r="AS51" s="166">
        <v>12772</v>
      </c>
      <c r="AT51" s="167">
        <v>10907</v>
      </c>
      <c r="AU51" s="166">
        <v>-60569</v>
      </c>
      <c r="AV51" s="167">
        <v>12478</v>
      </c>
      <c r="AW51" s="168">
        <v>11544</v>
      </c>
      <c r="AX51" s="168">
        <v>20234</v>
      </c>
      <c r="AY51" s="168">
        <v>26039</v>
      </c>
      <c r="AZ51" s="76">
        <v>0</v>
      </c>
      <c r="BA51" s="60">
        <f t="shared" si="25"/>
        <v>1566</v>
      </c>
      <c r="BB51" s="60">
        <f t="shared" si="13"/>
        <v>-1865</v>
      </c>
      <c r="BC51" s="60">
        <f t="shared" si="13"/>
        <v>-71476</v>
      </c>
      <c r="BD51" s="60">
        <f t="shared" si="13"/>
        <v>73047</v>
      </c>
      <c r="BE51" s="60">
        <f t="shared" si="13"/>
        <v>-934</v>
      </c>
      <c r="BF51" s="60">
        <f t="shared" si="13"/>
        <v>8690</v>
      </c>
      <c r="BG51" s="60">
        <f t="shared" si="13"/>
        <v>5805</v>
      </c>
      <c r="BH51" s="59">
        <f t="shared" si="14"/>
        <v>1</v>
      </c>
      <c r="BI51" s="60">
        <f t="shared" si="34"/>
        <v>1.1397465643405318</v>
      </c>
      <c r="BJ51" s="60">
        <f t="shared" si="34"/>
        <v>0.85397745067334796</v>
      </c>
      <c r="BK51" s="60">
        <f t="shared" si="34"/>
        <v>-5.5532227010176953</v>
      </c>
      <c r="BL51" s="60">
        <f t="shared" si="34"/>
        <v>-0.206012976935396</v>
      </c>
      <c r="BM51" s="60">
        <f t="shared" si="34"/>
        <v>0.92514826093925306</v>
      </c>
      <c r="BN51" s="60">
        <f t="shared" si="34"/>
        <v>1.7527720027720028</v>
      </c>
      <c r="BO51" s="60">
        <f t="shared" si="34"/>
        <v>1.2868933478303846</v>
      </c>
      <c r="BP51" s="76">
        <f t="shared" si="37"/>
        <v>100</v>
      </c>
      <c r="BQ51" s="60">
        <f t="shared" si="36"/>
        <v>113.97465643405317</v>
      </c>
      <c r="BR51" s="60">
        <f t="shared" si="36"/>
        <v>85.397745067334796</v>
      </c>
      <c r="BS51" s="60">
        <f t="shared" si="36"/>
        <v>-555.3222701017695</v>
      </c>
      <c r="BT51" s="60">
        <f t="shared" si="36"/>
        <v>-20.6012976935396</v>
      </c>
      <c r="BU51" s="60">
        <f t="shared" si="36"/>
        <v>92.514826093925308</v>
      </c>
      <c r="BV51" s="60">
        <f t="shared" si="36"/>
        <v>175.27720027720028</v>
      </c>
      <c r="BW51" s="60">
        <f t="shared" si="36"/>
        <v>128.68933478303845</v>
      </c>
      <c r="BX51" s="76">
        <f t="shared" si="17"/>
        <v>0</v>
      </c>
      <c r="BY51" s="60">
        <f t="shared" si="17"/>
        <v>13.974656434053173</v>
      </c>
      <c r="BZ51" s="60">
        <f t="shared" si="17"/>
        <v>-14.602254932665204</v>
      </c>
      <c r="CA51" s="60">
        <f t="shared" si="17"/>
        <v>-655.3222701017695</v>
      </c>
      <c r="CB51" s="60">
        <f t="shared" si="7"/>
        <v>-120.60129769353961</v>
      </c>
      <c r="CC51" s="60">
        <f t="shared" si="7"/>
        <v>-7.4851739060746922</v>
      </c>
      <c r="CD51" s="60">
        <f t="shared" si="7"/>
        <v>75.277200277200279</v>
      </c>
      <c r="CE51" s="61">
        <f t="shared" si="7"/>
        <v>28.689334783038447</v>
      </c>
      <c r="CG51" s="97" t="s">
        <v>48</v>
      </c>
      <c r="CH51" s="182">
        <f t="shared" si="18"/>
        <v>5576.375</v>
      </c>
      <c r="CI51" s="183">
        <f t="shared" si="27"/>
        <v>2119</v>
      </c>
      <c r="CJ51" s="183">
        <f t="shared" si="19"/>
        <v>1.1280037052397069</v>
      </c>
      <c r="CK51" s="183">
        <f t="shared" si="20"/>
        <v>112.8003705239707</v>
      </c>
      <c r="CL51" s="184">
        <f t="shared" si="21"/>
        <v>12.800370523970699</v>
      </c>
    </row>
    <row r="52" spans="1:90" ht="24" x14ac:dyDescent="0.2">
      <c r="A52" s="95" t="s">
        <v>49</v>
      </c>
      <c r="B52" s="170">
        <v>17972</v>
      </c>
      <c r="C52" s="62">
        <v>23782</v>
      </c>
      <c r="D52" s="55">
        <v>37909</v>
      </c>
      <c r="E52" s="62">
        <v>23573</v>
      </c>
      <c r="F52" s="55">
        <v>42778</v>
      </c>
      <c r="G52" s="96">
        <v>40391</v>
      </c>
      <c r="H52" s="96">
        <v>49536</v>
      </c>
      <c r="I52" s="96">
        <v>59241</v>
      </c>
      <c r="J52" s="76">
        <f t="shared" si="22"/>
        <v>0</v>
      </c>
      <c r="K52" s="60">
        <f t="shared" si="30"/>
        <v>5810</v>
      </c>
      <c r="L52" s="60">
        <f t="shared" si="30"/>
        <v>19937</v>
      </c>
      <c r="M52" s="60">
        <f t="shared" si="30"/>
        <v>5601</v>
      </c>
      <c r="N52" s="60">
        <f t="shared" si="30"/>
        <v>24806</v>
      </c>
      <c r="O52" s="60">
        <f t="shared" si="30"/>
        <v>22419</v>
      </c>
      <c r="P52" s="60">
        <f t="shared" si="30"/>
        <v>31564</v>
      </c>
      <c r="Q52" s="61">
        <f t="shared" si="30"/>
        <v>41269</v>
      </c>
      <c r="R52" s="59">
        <f t="shared" si="35"/>
        <v>1</v>
      </c>
      <c r="S52" s="60">
        <f t="shared" si="35"/>
        <v>1.3232806588025818</v>
      </c>
      <c r="T52" s="60">
        <f t="shared" si="35"/>
        <v>2.1093367460494101</v>
      </c>
      <c r="U52" s="60">
        <f t="shared" si="35"/>
        <v>1.3116514578232807</v>
      </c>
      <c r="V52" s="60">
        <f t="shared" si="33"/>
        <v>2.3802581793901623</v>
      </c>
      <c r="W52" s="60">
        <f t="shared" si="33"/>
        <v>2.2474404629423548</v>
      </c>
      <c r="X52" s="60">
        <f t="shared" si="33"/>
        <v>2.7562875584242152</v>
      </c>
      <c r="Y52" s="60">
        <f t="shared" si="33"/>
        <v>3.2962942354774092</v>
      </c>
      <c r="Z52" s="76">
        <f t="shared" si="38"/>
        <v>100</v>
      </c>
      <c r="AA52" s="60">
        <f t="shared" si="38"/>
        <v>132.32806588025818</v>
      </c>
      <c r="AB52" s="60">
        <f t="shared" si="38"/>
        <v>210.93367460494102</v>
      </c>
      <c r="AC52" s="60">
        <f t="shared" si="38"/>
        <v>131.16514578232807</v>
      </c>
      <c r="AD52" s="60">
        <f t="shared" si="38"/>
        <v>238.02581793901624</v>
      </c>
      <c r="AE52" s="60">
        <f t="shared" si="38"/>
        <v>224.74404629423549</v>
      </c>
      <c r="AF52" s="60">
        <f t="shared" si="38"/>
        <v>275.62875584242153</v>
      </c>
      <c r="AG52" s="77">
        <f t="shared" si="38"/>
        <v>329.62942354774094</v>
      </c>
      <c r="AH52" s="76">
        <f t="shared" si="32"/>
        <v>0</v>
      </c>
      <c r="AI52" s="60">
        <f t="shared" si="32"/>
        <v>32.32806588025818</v>
      </c>
      <c r="AJ52" s="60">
        <f t="shared" si="32"/>
        <v>110.93367460494102</v>
      </c>
      <c r="AK52" s="60">
        <f t="shared" si="31"/>
        <v>31.165145782328068</v>
      </c>
      <c r="AL52" s="60">
        <f t="shared" si="31"/>
        <v>138.02581793901624</v>
      </c>
      <c r="AM52" s="60">
        <f t="shared" si="31"/>
        <v>124.74404629423549</v>
      </c>
      <c r="AN52" s="60">
        <f t="shared" si="31"/>
        <v>175.62875584242153</v>
      </c>
      <c r="AO52" s="61">
        <f t="shared" si="31"/>
        <v>229.62942354774094</v>
      </c>
      <c r="AQ52" s="95" t="s">
        <v>49</v>
      </c>
      <c r="AR52" s="165">
        <v>17972</v>
      </c>
      <c r="AS52" s="166">
        <v>23782</v>
      </c>
      <c r="AT52" s="167">
        <v>37909</v>
      </c>
      <c r="AU52" s="166">
        <v>23573</v>
      </c>
      <c r="AV52" s="167">
        <v>42778</v>
      </c>
      <c r="AW52" s="168">
        <v>40391</v>
      </c>
      <c r="AX52" s="168">
        <v>49536</v>
      </c>
      <c r="AY52" s="168">
        <v>59241</v>
      </c>
      <c r="AZ52" s="76">
        <v>0</v>
      </c>
      <c r="BA52" s="60">
        <f t="shared" si="25"/>
        <v>5810</v>
      </c>
      <c r="BB52" s="60">
        <f t="shared" si="13"/>
        <v>14127</v>
      </c>
      <c r="BC52" s="60">
        <f t="shared" si="13"/>
        <v>-14336</v>
      </c>
      <c r="BD52" s="60">
        <f t="shared" si="13"/>
        <v>19205</v>
      </c>
      <c r="BE52" s="60">
        <f t="shared" si="13"/>
        <v>-2387</v>
      </c>
      <c r="BF52" s="60">
        <f t="shared" si="13"/>
        <v>9145</v>
      </c>
      <c r="BG52" s="60">
        <f t="shared" si="13"/>
        <v>9705</v>
      </c>
      <c r="BH52" s="59">
        <f t="shared" si="14"/>
        <v>1</v>
      </c>
      <c r="BI52" s="60">
        <f t="shared" si="34"/>
        <v>1.3232806588025818</v>
      </c>
      <c r="BJ52" s="60">
        <f t="shared" si="34"/>
        <v>1.5940206879152301</v>
      </c>
      <c r="BK52" s="60">
        <f t="shared" si="34"/>
        <v>0.62183122741301533</v>
      </c>
      <c r="BL52" s="60">
        <f t="shared" si="34"/>
        <v>1.814703262206762</v>
      </c>
      <c r="BM52" s="60">
        <f t="shared" si="34"/>
        <v>0.94420028986862403</v>
      </c>
      <c r="BN52" s="60">
        <f t="shared" si="34"/>
        <v>1.2264118244163305</v>
      </c>
      <c r="BO52" s="60">
        <f t="shared" si="34"/>
        <v>1.1959181201550388</v>
      </c>
      <c r="BP52" s="76">
        <f t="shared" si="37"/>
        <v>100</v>
      </c>
      <c r="BQ52" s="60">
        <f t="shared" si="36"/>
        <v>132.32806588025818</v>
      </c>
      <c r="BR52" s="60">
        <f t="shared" si="36"/>
        <v>159.40206879152302</v>
      </c>
      <c r="BS52" s="60">
        <f t="shared" si="36"/>
        <v>62.183122741301531</v>
      </c>
      <c r="BT52" s="60">
        <f t="shared" si="36"/>
        <v>181.47032622067621</v>
      </c>
      <c r="BU52" s="60">
        <f t="shared" si="36"/>
        <v>94.420028986862405</v>
      </c>
      <c r="BV52" s="60">
        <f t="shared" si="36"/>
        <v>122.64118244163305</v>
      </c>
      <c r="BW52" s="60">
        <f t="shared" si="36"/>
        <v>119.59181201550389</v>
      </c>
      <c r="BX52" s="76">
        <f t="shared" si="17"/>
        <v>0</v>
      </c>
      <c r="BY52" s="60">
        <f t="shared" si="17"/>
        <v>32.32806588025818</v>
      </c>
      <c r="BZ52" s="60">
        <f t="shared" si="17"/>
        <v>59.402068791523021</v>
      </c>
      <c r="CA52" s="60">
        <f t="shared" si="17"/>
        <v>-37.816877258698469</v>
      </c>
      <c r="CB52" s="60">
        <f t="shared" si="7"/>
        <v>81.470326220676213</v>
      </c>
      <c r="CC52" s="60">
        <f t="shared" si="7"/>
        <v>-5.5799710131375946</v>
      </c>
      <c r="CD52" s="60">
        <f t="shared" si="7"/>
        <v>22.641182441633049</v>
      </c>
      <c r="CE52" s="61">
        <f t="shared" si="7"/>
        <v>19.591812015503891</v>
      </c>
      <c r="CG52" s="97" t="s">
        <v>49</v>
      </c>
      <c r="CH52" s="182">
        <f t="shared" si="18"/>
        <v>36897.75</v>
      </c>
      <c r="CI52" s="183">
        <f t="shared" si="27"/>
        <v>5895.5714285714284</v>
      </c>
      <c r="CJ52" s="183">
        <f t="shared" si="19"/>
        <v>1.1857788781251863</v>
      </c>
      <c r="CK52" s="183">
        <f t="shared" si="20"/>
        <v>118.57788781251864</v>
      </c>
      <c r="CL52" s="184">
        <f t="shared" si="21"/>
        <v>18.57788781251864</v>
      </c>
    </row>
    <row r="53" spans="1:90" ht="24" x14ac:dyDescent="0.2">
      <c r="A53" s="95" t="s">
        <v>50</v>
      </c>
      <c r="B53" s="170">
        <v>12321</v>
      </c>
      <c r="C53" s="62">
        <v>13727</v>
      </c>
      <c r="D53" s="55">
        <v>12584</v>
      </c>
      <c r="E53" s="62">
        <v>12732</v>
      </c>
      <c r="F53" s="55">
        <v>14902</v>
      </c>
      <c r="G53" s="96">
        <v>12350</v>
      </c>
      <c r="H53" s="96">
        <v>15280</v>
      </c>
      <c r="I53" s="96">
        <v>22422</v>
      </c>
      <c r="J53" s="76">
        <f t="shared" si="22"/>
        <v>0</v>
      </c>
      <c r="K53" s="60">
        <f t="shared" si="30"/>
        <v>1406</v>
      </c>
      <c r="L53" s="60">
        <f t="shared" si="30"/>
        <v>263</v>
      </c>
      <c r="M53" s="60">
        <f t="shared" si="30"/>
        <v>411</v>
      </c>
      <c r="N53" s="60">
        <f t="shared" si="30"/>
        <v>2581</v>
      </c>
      <c r="O53" s="60">
        <f t="shared" si="30"/>
        <v>29</v>
      </c>
      <c r="P53" s="60">
        <f t="shared" si="30"/>
        <v>2959</v>
      </c>
      <c r="Q53" s="61">
        <f t="shared" si="30"/>
        <v>10101</v>
      </c>
      <c r="R53" s="59">
        <f t="shared" si="35"/>
        <v>1</v>
      </c>
      <c r="S53" s="60">
        <f t="shared" si="35"/>
        <v>1.1141141141141142</v>
      </c>
      <c r="T53" s="60">
        <f t="shared" si="35"/>
        <v>1.0213456699943186</v>
      </c>
      <c r="U53" s="60">
        <f t="shared" si="35"/>
        <v>1.0333576820063306</v>
      </c>
      <c r="V53" s="60">
        <f t="shared" si="33"/>
        <v>1.2094797500202905</v>
      </c>
      <c r="W53" s="60">
        <f t="shared" si="33"/>
        <v>1.0023537050564078</v>
      </c>
      <c r="X53" s="60">
        <f t="shared" si="33"/>
        <v>1.2401590779969158</v>
      </c>
      <c r="Y53" s="60">
        <f t="shared" si="33"/>
        <v>1.8198198198198199</v>
      </c>
      <c r="Z53" s="76">
        <f t="shared" si="38"/>
        <v>100</v>
      </c>
      <c r="AA53" s="60">
        <f t="shared" si="38"/>
        <v>111.41141141141142</v>
      </c>
      <c r="AB53" s="60">
        <f t="shared" si="38"/>
        <v>102.13456699943187</v>
      </c>
      <c r="AC53" s="60">
        <f t="shared" si="38"/>
        <v>103.33576820063305</v>
      </c>
      <c r="AD53" s="60">
        <f t="shared" si="38"/>
        <v>120.94797500202905</v>
      </c>
      <c r="AE53" s="60">
        <f t="shared" si="38"/>
        <v>100.23537050564077</v>
      </c>
      <c r="AF53" s="60">
        <f t="shared" si="38"/>
        <v>124.01590779969158</v>
      </c>
      <c r="AG53" s="77">
        <f t="shared" si="38"/>
        <v>181.98198198198199</v>
      </c>
      <c r="AH53" s="76">
        <f t="shared" si="32"/>
        <v>0</v>
      </c>
      <c r="AI53" s="60">
        <f t="shared" si="32"/>
        <v>11.411411411411422</v>
      </c>
      <c r="AJ53" s="60">
        <f t="shared" si="32"/>
        <v>2.1345669994318683</v>
      </c>
      <c r="AK53" s="60">
        <f t="shared" si="31"/>
        <v>3.3357682006330549</v>
      </c>
      <c r="AL53" s="60">
        <f t="shared" si="31"/>
        <v>20.947975002029054</v>
      </c>
      <c r="AM53" s="60">
        <f t="shared" si="31"/>
        <v>0.23537050564077333</v>
      </c>
      <c r="AN53" s="60">
        <f t="shared" si="31"/>
        <v>24.015907799691576</v>
      </c>
      <c r="AO53" s="61">
        <f t="shared" si="31"/>
        <v>81.981981981981988</v>
      </c>
      <c r="AQ53" s="95" t="s">
        <v>50</v>
      </c>
      <c r="AR53" s="165">
        <v>12321</v>
      </c>
      <c r="AS53" s="166">
        <v>13727</v>
      </c>
      <c r="AT53" s="167">
        <v>12584</v>
      </c>
      <c r="AU53" s="166">
        <v>12732</v>
      </c>
      <c r="AV53" s="167">
        <v>14902</v>
      </c>
      <c r="AW53" s="168">
        <v>12350</v>
      </c>
      <c r="AX53" s="168">
        <v>15280</v>
      </c>
      <c r="AY53" s="168">
        <v>22422</v>
      </c>
      <c r="AZ53" s="76">
        <v>0</v>
      </c>
      <c r="BA53" s="60">
        <f t="shared" si="25"/>
        <v>1406</v>
      </c>
      <c r="BB53" s="60">
        <f t="shared" si="13"/>
        <v>-1143</v>
      </c>
      <c r="BC53" s="60">
        <f t="shared" si="13"/>
        <v>148</v>
      </c>
      <c r="BD53" s="60">
        <f t="shared" si="13"/>
        <v>2170</v>
      </c>
      <c r="BE53" s="60">
        <f t="shared" si="13"/>
        <v>-2552</v>
      </c>
      <c r="BF53" s="60">
        <f t="shared" si="13"/>
        <v>2930</v>
      </c>
      <c r="BG53" s="60">
        <f t="shared" si="13"/>
        <v>7142</v>
      </c>
      <c r="BH53" s="59">
        <f t="shared" si="14"/>
        <v>1</v>
      </c>
      <c r="BI53" s="60">
        <f t="shared" si="34"/>
        <v>1.1141141141141142</v>
      </c>
      <c r="BJ53" s="60">
        <f t="shared" si="34"/>
        <v>0.91673344503533183</v>
      </c>
      <c r="BK53" s="60">
        <f t="shared" si="34"/>
        <v>1.0117609663064209</v>
      </c>
      <c r="BL53" s="60">
        <f t="shared" si="34"/>
        <v>1.1704366949418787</v>
      </c>
      <c r="BM53" s="60">
        <f t="shared" si="34"/>
        <v>0.82874781908468664</v>
      </c>
      <c r="BN53" s="60">
        <f t="shared" si="34"/>
        <v>1.237246963562753</v>
      </c>
      <c r="BO53" s="60">
        <f t="shared" si="34"/>
        <v>1.4674083769633508</v>
      </c>
      <c r="BP53" s="76">
        <f t="shared" si="37"/>
        <v>100</v>
      </c>
      <c r="BQ53" s="60">
        <f t="shared" si="36"/>
        <v>111.41141141141142</v>
      </c>
      <c r="BR53" s="60">
        <f t="shared" si="36"/>
        <v>91.673344503533187</v>
      </c>
      <c r="BS53" s="60">
        <f t="shared" si="36"/>
        <v>101.17609663064209</v>
      </c>
      <c r="BT53" s="60">
        <f t="shared" si="36"/>
        <v>117.04366949418787</v>
      </c>
      <c r="BU53" s="60">
        <f t="shared" si="36"/>
        <v>82.874781908468663</v>
      </c>
      <c r="BV53" s="60">
        <f t="shared" si="36"/>
        <v>123.7246963562753</v>
      </c>
      <c r="BW53" s="60">
        <f t="shared" si="36"/>
        <v>146.74083769633509</v>
      </c>
      <c r="BX53" s="76">
        <f t="shared" si="17"/>
        <v>0</v>
      </c>
      <c r="BY53" s="60">
        <f t="shared" si="17"/>
        <v>11.411411411411422</v>
      </c>
      <c r="BZ53" s="60">
        <f t="shared" si="17"/>
        <v>-8.3266554964668131</v>
      </c>
      <c r="CA53" s="60">
        <f t="shared" si="17"/>
        <v>1.1760966306420926</v>
      </c>
      <c r="CB53" s="60">
        <f t="shared" si="7"/>
        <v>17.043669494187867</v>
      </c>
      <c r="CC53" s="60">
        <f t="shared" si="7"/>
        <v>-17.125218091531337</v>
      </c>
      <c r="CD53" s="60">
        <f t="shared" si="7"/>
        <v>23.724696356275302</v>
      </c>
      <c r="CE53" s="61">
        <f t="shared" si="7"/>
        <v>46.740837696335092</v>
      </c>
      <c r="CG53" s="97" t="s">
        <v>50</v>
      </c>
      <c r="CH53" s="182">
        <f t="shared" si="18"/>
        <v>14539.75</v>
      </c>
      <c r="CI53" s="183">
        <f t="shared" si="27"/>
        <v>1443</v>
      </c>
      <c r="CJ53" s="183">
        <f t="shared" si="19"/>
        <v>1.0892985184510851</v>
      </c>
      <c r="CK53" s="183">
        <f t="shared" si="20"/>
        <v>108.9298518451085</v>
      </c>
      <c r="CL53" s="184">
        <f t="shared" si="21"/>
        <v>8.9298518451085016</v>
      </c>
    </row>
    <row r="54" spans="1:90" ht="36" x14ac:dyDescent="0.2">
      <c r="A54" s="95" t="s">
        <v>51</v>
      </c>
      <c r="B54" s="170">
        <v>-8805</v>
      </c>
      <c r="C54" s="62">
        <v>37164</v>
      </c>
      <c r="D54" s="55">
        <v>35935</v>
      </c>
      <c r="E54" s="62">
        <v>45776</v>
      </c>
      <c r="F54" s="55">
        <v>54848</v>
      </c>
      <c r="G54" s="96">
        <v>58883</v>
      </c>
      <c r="H54" s="96">
        <v>69824</v>
      </c>
      <c r="I54" s="96">
        <v>91917</v>
      </c>
      <c r="J54" s="76">
        <f t="shared" si="22"/>
        <v>0</v>
      </c>
      <c r="K54" s="60">
        <f t="shared" si="30"/>
        <v>45969</v>
      </c>
      <c r="L54" s="60">
        <f t="shared" si="30"/>
        <v>44740</v>
      </c>
      <c r="M54" s="60">
        <f t="shared" si="30"/>
        <v>54581</v>
      </c>
      <c r="N54" s="60">
        <f t="shared" si="30"/>
        <v>63653</v>
      </c>
      <c r="O54" s="60">
        <f t="shared" si="30"/>
        <v>67688</v>
      </c>
      <c r="P54" s="60">
        <f t="shared" si="30"/>
        <v>78629</v>
      </c>
      <c r="Q54" s="61">
        <f t="shared" si="30"/>
        <v>100722</v>
      </c>
      <c r="R54" s="59">
        <f t="shared" si="35"/>
        <v>1</v>
      </c>
      <c r="S54" s="60">
        <f t="shared" si="35"/>
        <v>-4.2207836456558772</v>
      </c>
      <c r="T54" s="60">
        <f t="shared" si="35"/>
        <v>-4.0812038614423622</v>
      </c>
      <c r="U54" s="60">
        <f t="shared" si="35"/>
        <v>-5.1988642816581487</v>
      </c>
      <c r="V54" s="60">
        <f t="shared" si="33"/>
        <v>-6.2291879613855761</v>
      </c>
      <c r="W54" s="60">
        <f t="shared" si="33"/>
        <v>-6.6874503123225439</v>
      </c>
      <c r="X54" s="60">
        <f t="shared" si="33"/>
        <v>-7.9300397501419644</v>
      </c>
      <c r="Y54" s="60">
        <f t="shared" si="33"/>
        <v>-10.439182282793867</v>
      </c>
      <c r="Z54" s="76">
        <f t="shared" si="38"/>
        <v>100</v>
      </c>
      <c r="AA54" s="60">
        <f t="shared" si="38"/>
        <v>-422.07836456558772</v>
      </c>
      <c r="AB54" s="60">
        <f t="shared" si="38"/>
        <v>-408.12038614423625</v>
      </c>
      <c r="AC54" s="60">
        <f t="shared" si="38"/>
        <v>-519.88642816581489</v>
      </c>
      <c r="AD54" s="60">
        <f t="shared" si="38"/>
        <v>-622.91879613855758</v>
      </c>
      <c r="AE54" s="60">
        <f t="shared" si="38"/>
        <v>-668.74503123225441</v>
      </c>
      <c r="AF54" s="60">
        <f t="shared" si="38"/>
        <v>-793.00397501419639</v>
      </c>
      <c r="AG54" s="77">
        <f t="shared" si="38"/>
        <v>-1043.9182282793868</v>
      </c>
      <c r="AH54" s="76">
        <f t="shared" si="32"/>
        <v>0</v>
      </c>
      <c r="AI54" s="60">
        <f t="shared" si="32"/>
        <v>-522.07836456558766</v>
      </c>
      <c r="AJ54" s="60">
        <f t="shared" si="32"/>
        <v>-508.12038614423625</v>
      </c>
      <c r="AK54" s="60">
        <f t="shared" si="31"/>
        <v>-619.88642816581489</v>
      </c>
      <c r="AL54" s="60">
        <f t="shared" si="31"/>
        <v>-722.91879613855758</v>
      </c>
      <c r="AM54" s="60">
        <f t="shared" si="31"/>
        <v>-768.74503123225441</v>
      </c>
      <c r="AN54" s="60">
        <f t="shared" si="31"/>
        <v>-893.00397501419639</v>
      </c>
      <c r="AO54" s="61">
        <f t="shared" si="31"/>
        <v>-1143.9182282793868</v>
      </c>
      <c r="AQ54" s="95" t="s">
        <v>51</v>
      </c>
      <c r="AR54" s="165">
        <v>-8805</v>
      </c>
      <c r="AS54" s="166">
        <v>37164</v>
      </c>
      <c r="AT54" s="167">
        <v>35935</v>
      </c>
      <c r="AU54" s="166">
        <v>45776</v>
      </c>
      <c r="AV54" s="167">
        <v>54848</v>
      </c>
      <c r="AW54" s="168">
        <v>58883</v>
      </c>
      <c r="AX54" s="168">
        <v>69824</v>
      </c>
      <c r="AY54" s="168">
        <v>91917</v>
      </c>
      <c r="AZ54" s="76">
        <v>0</v>
      </c>
      <c r="BA54" s="60">
        <f t="shared" si="25"/>
        <v>45969</v>
      </c>
      <c r="BB54" s="60">
        <f t="shared" si="13"/>
        <v>-1229</v>
      </c>
      <c r="BC54" s="60">
        <f t="shared" si="13"/>
        <v>9841</v>
      </c>
      <c r="BD54" s="60">
        <f t="shared" si="13"/>
        <v>9072</v>
      </c>
      <c r="BE54" s="60">
        <f t="shared" si="13"/>
        <v>4035</v>
      </c>
      <c r="BF54" s="60">
        <f t="shared" si="13"/>
        <v>10941</v>
      </c>
      <c r="BG54" s="60">
        <f t="shared" si="13"/>
        <v>22093</v>
      </c>
      <c r="BH54" s="59">
        <f t="shared" si="14"/>
        <v>1</v>
      </c>
      <c r="BI54" s="60">
        <f t="shared" si="34"/>
        <v>-4.2207836456558772</v>
      </c>
      <c r="BJ54" s="60">
        <f t="shared" si="34"/>
        <v>0.96693036271660748</v>
      </c>
      <c r="BK54" s="60">
        <f t="shared" si="34"/>
        <v>1.2738555725615694</v>
      </c>
      <c r="BL54" s="60">
        <f t="shared" si="34"/>
        <v>1.1981824536875219</v>
      </c>
      <c r="BM54" s="60">
        <f t="shared" si="34"/>
        <v>1.0735669486581096</v>
      </c>
      <c r="BN54" s="60">
        <f t="shared" si="34"/>
        <v>1.185809146952431</v>
      </c>
      <c r="BO54" s="60">
        <f t="shared" si="34"/>
        <v>1.3164098304307974</v>
      </c>
      <c r="BP54" s="76">
        <f t="shared" si="37"/>
        <v>100</v>
      </c>
      <c r="BQ54" s="60">
        <f t="shared" si="36"/>
        <v>-422.07836456558772</v>
      </c>
      <c r="BR54" s="60">
        <f t="shared" si="36"/>
        <v>96.693036271660745</v>
      </c>
      <c r="BS54" s="60">
        <f t="shared" si="36"/>
        <v>127.38555725615694</v>
      </c>
      <c r="BT54" s="60">
        <f t="shared" si="36"/>
        <v>119.81824536875219</v>
      </c>
      <c r="BU54" s="60">
        <f t="shared" si="36"/>
        <v>107.35669486581097</v>
      </c>
      <c r="BV54" s="60">
        <f t="shared" si="36"/>
        <v>118.5809146952431</v>
      </c>
      <c r="BW54" s="60">
        <f t="shared" si="36"/>
        <v>131.64098304307973</v>
      </c>
      <c r="BX54" s="76">
        <f t="shared" si="17"/>
        <v>0</v>
      </c>
      <c r="BY54" s="60">
        <f t="shared" si="17"/>
        <v>-522.07836456558766</v>
      </c>
      <c r="BZ54" s="60">
        <f t="shared" si="17"/>
        <v>-3.3069637283392552</v>
      </c>
      <c r="CA54" s="60">
        <f t="shared" si="17"/>
        <v>27.385557256156943</v>
      </c>
      <c r="CB54" s="60">
        <f t="shared" si="7"/>
        <v>19.818245368752187</v>
      </c>
      <c r="CC54" s="60">
        <f t="shared" si="7"/>
        <v>7.3566948658109652</v>
      </c>
      <c r="CD54" s="60">
        <f t="shared" si="7"/>
        <v>18.580914695243095</v>
      </c>
      <c r="CE54" s="61">
        <f t="shared" si="7"/>
        <v>31.640983043079729</v>
      </c>
      <c r="CG54" s="97" t="s">
        <v>51</v>
      </c>
      <c r="CH54" s="182">
        <f t="shared" si="18"/>
        <v>48192.75</v>
      </c>
      <c r="CI54" s="183">
        <f t="shared" si="27"/>
        <v>14388.857142857143</v>
      </c>
      <c r="CJ54" s="183">
        <f t="shared" si="19"/>
        <v>-1.3980534739839803</v>
      </c>
      <c r="CK54" s="183">
        <f t="shared" si="20"/>
        <v>-139.80534739839803</v>
      </c>
      <c r="CL54" s="184">
        <f t="shared" si="21"/>
        <v>-239.80534739839803</v>
      </c>
    </row>
    <row r="55" spans="1:90" ht="36" x14ac:dyDescent="0.2">
      <c r="A55" s="95" t="s">
        <v>52</v>
      </c>
      <c r="B55" s="170">
        <v>8972</v>
      </c>
      <c r="C55" s="62">
        <v>10738</v>
      </c>
      <c r="D55" s="55">
        <v>10886</v>
      </c>
      <c r="E55" s="62">
        <v>12464</v>
      </c>
      <c r="F55" s="55">
        <v>13028</v>
      </c>
      <c r="G55" s="96">
        <v>16461</v>
      </c>
      <c r="H55" s="96">
        <v>25413</v>
      </c>
      <c r="I55" s="96">
        <v>26653</v>
      </c>
      <c r="J55" s="76">
        <f t="shared" si="22"/>
        <v>0</v>
      </c>
      <c r="K55" s="60">
        <f t="shared" si="30"/>
        <v>1766</v>
      </c>
      <c r="L55" s="60">
        <f t="shared" si="30"/>
        <v>1914</v>
      </c>
      <c r="M55" s="60">
        <f t="shared" si="30"/>
        <v>3492</v>
      </c>
      <c r="N55" s="60">
        <f t="shared" si="30"/>
        <v>4056</v>
      </c>
      <c r="O55" s="60">
        <f t="shared" si="30"/>
        <v>7489</v>
      </c>
      <c r="P55" s="60">
        <f t="shared" si="30"/>
        <v>16441</v>
      </c>
      <c r="Q55" s="61">
        <f t="shared" si="30"/>
        <v>17681</v>
      </c>
      <c r="R55" s="59">
        <f t="shared" si="35"/>
        <v>1</v>
      </c>
      <c r="S55" s="60">
        <f t="shared" si="35"/>
        <v>1.1968345965225144</v>
      </c>
      <c r="T55" s="60">
        <f t="shared" si="35"/>
        <v>1.2133303611234953</v>
      </c>
      <c r="U55" s="60">
        <f t="shared" si="35"/>
        <v>1.389210878288007</v>
      </c>
      <c r="V55" s="60">
        <f t="shared" si="33"/>
        <v>1.4520731163620151</v>
      </c>
      <c r="W55" s="60">
        <f t="shared" si="33"/>
        <v>1.834707980383415</v>
      </c>
      <c r="X55" s="60">
        <f t="shared" si="33"/>
        <v>2.8324788230049043</v>
      </c>
      <c r="Y55" s="60">
        <f t="shared" si="33"/>
        <v>2.9706865804725813</v>
      </c>
      <c r="Z55" s="76">
        <f t="shared" si="38"/>
        <v>100</v>
      </c>
      <c r="AA55" s="60">
        <f t="shared" si="38"/>
        <v>119.68345965225144</v>
      </c>
      <c r="AB55" s="60">
        <f t="shared" si="38"/>
        <v>121.33303611234953</v>
      </c>
      <c r="AC55" s="60">
        <f t="shared" si="38"/>
        <v>138.92108782880069</v>
      </c>
      <c r="AD55" s="60">
        <f t="shared" si="38"/>
        <v>145.2073116362015</v>
      </c>
      <c r="AE55" s="60">
        <f t="shared" si="38"/>
        <v>183.47079803834148</v>
      </c>
      <c r="AF55" s="60">
        <f t="shared" si="38"/>
        <v>283.2478823004904</v>
      </c>
      <c r="AG55" s="77">
        <f t="shared" si="38"/>
        <v>297.06865804725811</v>
      </c>
      <c r="AH55" s="76">
        <f t="shared" si="32"/>
        <v>0</v>
      </c>
      <c r="AI55" s="60">
        <f t="shared" si="32"/>
        <v>19.683459652251443</v>
      </c>
      <c r="AJ55" s="60">
        <f t="shared" si="32"/>
        <v>21.333036112349532</v>
      </c>
      <c r="AK55" s="60">
        <f t="shared" si="31"/>
        <v>38.921087828800694</v>
      </c>
      <c r="AL55" s="60">
        <f t="shared" si="31"/>
        <v>45.207311636201496</v>
      </c>
      <c r="AM55" s="60">
        <f t="shared" si="31"/>
        <v>83.470798038341485</v>
      </c>
      <c r="AN55" s="60">
        <f t="shared" si="31"/>
        <v>183.2478823004904</v>
      </c>
      <c r="AO55" s="61">
        <f t="shared" si="31"/>
        <v>197.06865804725811</v>
      </c>
      <c r="AQ55" s="95" t="s">
        <v>52</v>
      </c>
      <c r="AR55" s="165">
        <v>8972</v>
      </c>
      <c r="AS55" s="166">
        <v>10738</v>
      </c>
      <c r="AT55" s="167">
        <v>10886</v>
      </c>
      <c r="AU55" s="166">
        <v>12464</v>
      </c>
      <c r="AV55" s="167">
        <v>13028</v>
      </c>
      <c r="AW55" s="168">
        <v>16461</v>
      </c>
      <c r="AX55" s="168">
        <v>25413</v>
      </c>
      <c r="AY55" s="168">
        <v>26653</v>
      </c>
      <c r="AZ55" s="76">
        <v>0</v>
      </c>
      <c r="BA55" s="60">
        <f t="shared" si="25"/>
        <v>1766</v>
      </c>
      <c r="BB55" s="60">
        <f t="shared" si="25"/>
        <v>148</v>
      </c>
      <c r="BC55" s="60">
        <f t="shared" si="25"/>
        <v>1578</v>
      </c>
      <c r="BD55" s="60">
        <f t="shared" si="25"/>
        <v>564</v>
      </c>
      <c r="BE55" s="60">
        <f t="shared" si="25"/>
        <v>3433</v>
      </c>
      <c r="BF55" s="60">
        <f t="shared" si="25"/>
        <v>8952</v>
      </c>
      <c r="BG55" s="60">
        <f t="shared" si="25"/>
        <v>1240</v>
      </c>
      <c r="BH55" s="59">
        <f t="shared" si="14"/>
        <v>1</v>
      </c>
      <c r="BI55" s="60">
        <f t="shared" si="34"/>
        <v>1.1968345965225144</v>
      </c>
      <c r="BJ55" s="60">
        <f t="shared" si="34"/>
        <v>1.0137828273421494</v>
      </c>
      <c r="BK55" s="60">
        <f t="shared" si="34"/>
        <v>1.1449568252801763</v>
      </c>
      <c r="BL55" s="60">
        <f t="shared" si="34"/>
        <v>1.0452503209242618</v>
      </c>
      <c r="BM55" s="60">
        <f t="shared" si="34"/>
        <v>1.2635093644458091</v>
      </c>
      <c r="BN55" s="60">
        <f t="shared" si="34"/>
        <v>1.5438308729724803</v>
      </c>
      <c r="BO55" s="60">
        <f t="shared" si="34"/>
        <v>1.0487939243694173</v>
      </c>
      <c r="BP55" s="76">
        <f t="shared" si="37"/>
        <v>100</v>
      </c>
      <c r="BQ55" s="60">
        <f t="shared" si="36"/>
        <v>119.68345965225144</v>
      </c>
      <c r="BR55" s="60">
        <f t="shared" si="36"/>
        <v>101.37828273421493</v>
      </c>
      <c r="BS55" s="60">
        <f t="shared" si="36"/>
        <v>114.49568252801762</v>
      </c>
      <c r="BT55" s="60">
        <f t="shared" si="36"/>
        <v>104.52503209242619</v>
      </c>
      <c r="BU55" s="60">
        <f t="shared" si="36"/>
        <v>126.35093644458091</v>
      </c>
      <c r="BV55" s="60">
        <f t="shared" si="36"/>
        <v>154.38308729724804</v>
      </c>
      <c r="BW55" s="60">
        <f t="shared" si="36"/>
        <v>104.87939243694173</v>
      </c>
      <c r="BX55" s="76">
        <f t="shared" si="17"/>
        <v>0</v>
      </c>
      <c r="BY55" s="60">
        <f t="shared" si="17"/>
        <v>19.683459652251443</v>
      </c>
      <c r="BZ55" s="60">
        <f t="shared" si="17"/>
        <v>1.3782827342149346</v>
      </c>
      <c r="CA55" s="60">
        <f t="shared" si="17"/>
        <v>14.495682528017625</v>
      </c>
      <c r="CB55" s="60">
        <f t="shared" si="7"/>
        <v>4.5250320924261871</v>
      </c>
      <c r="CC55" s="60">
        <f t="shared" si="7"/>
        <v>26.35093644458091</v>
      </c>
      <c r="CD55" s="60">
        <f t="shared" si="7"/>
        <v>54.383087297248039</v>
      </c>
      <c r="CE55" s="61">
        <f t="shared" si="7"/>
        <v>4.8793924369417283</v>
      </c>
      <c r="CG55" s="97" t="s">
        <v>52</v>
      </c>
      <c r="CH55" s="182">
        <f t="shared" si="18"/>
        <v>15576.875</v>
      </c>
      <c r="CI55" s="183">
        <f t="shared" si="27"/>
        <v>2525.8571428571427</v>
      </c>
      <c r="CJ55" s="183">
        <f t="shared" si="19"/>
        <v>1.1682908527121334</v>
      </c>
      <c r="CK55" s="183">
        <f t="shared" si="20"/>
        <v>116.82908527121334</v>
      </c>
      <c r="CL55" s="184">
        <f t="shared" si="21"/>
        <v>16.829085271213344</v>
      </c>
    </row>
    <row r="56" spans="1:90" ht="36" x14ac:dyDescent="0.2">
      <c r="A56" s="95" t="s">
        <v>53</v>
      </c>
      <c r="B56" s="170">
        <v>9707</v>
      </c>
      <c r="C56" s="62">
        <v>9509</v>
      </c>
      <c r="D56" s="55">
        <v>10680</v>
      </c>
      <c r="E56" s="62">
        <v>11219</v>
      </c>
      <c r="F56" s="55">
        <v>13259</v>
      </c>
      <c r="G56" s="96">
        <v>12602</v>
      </c>
      <c r="H56" s="96">
        <v>21818</v>
      </c>
      <c r="I56" s="96">
        <v>26411</v>
      </c>
      <c r="J56" s="76">
        <f t="shared" si="22"/>
        <v>0</v>
      </c>
      <c r="K56" s="60">
        <f t="shared" si="30"/>
        <v>-198</v>
      </c>
      <c r="L56" s="60">
        <f t="shared" si="30"/>
        <v>973</v>
      </c>
      <c r="M56" s="60">
        <f t="shared" si="30"/>
        <v>1512</v>
      </c>
      <c r="N56" s="60">
        <f t="shared" si="30"/>
        <v>3552</v>
      </c>
      <c r="O56" s="60">
        <f t="shared" si="30"/>
        <v>2895</v>
      </c>
      <c r="P56" s="60">
        <f t="shared" si="30"/>
        <v>12111</v>
      </c>
      <c r="Q56" s="61">
        <f t="shared" si="30"/>
        <v>16704</v>
      </c>
      <c r="R56" s="59">
        <f t="shared" si="35"/>
        <v>1</v>
      </c>
      <c r="S56" s="60">
        <f t="shared" si="35"/>
        <v>0.97960234882043884</v>
      </c>
      <c r="T56" s="60">
        <f t="shared" si="35"/>
        <v>1.1002369424126919</v>
      </c>
      <c r="U56" s="60">
        <f t="shared" si="35"/>
        <v>1.1557638817348306</v>
      </c>
      <c r="V56" s="60">
        <f t="shared" si="33"/>
        <v>1.3659214999484908</v>
      </c>
      <c r="W56" s="60">
        <f t="shared" si="33"/>
        <v>1.2982383846708561</v>
      </c>
      <c r="X56" s="60">
        <f t="shared" si="33"/>
        <v>2.2476563304831565</v>
      </c>
      <c r="Y56" s="60">
        <f t="shared" si="33"/>
        <v>2.7208200267847946</v>
      </c>
      <c r="Z56" s="76">
        <f t="shared" si="38"/>
        <v>100</v>
      </c>
      <c r="AA56" s="60">
        <f t="shared" si="38"/>
        <v>97.960234882043878</v>
      </c>
      <c r="AB56" s="60">
        <f t="shared" si="38"/>
        <v>110.02369424126918</v>
      </c>
      <c r="AC56" s="60">
        <f t="shared" si="38"/>
        <v>115.57638817348305</v>
      </c>
      <c r="AD56" s="60">
        <f t="shared" si="38"/>
        <v>136.59214999484908</v>
      </c>
      <c r="AE56" s="60">
        <f t="shared" si="38"/>
        <v>129.82383846708561</v>
      </c>
      <c r="AF56" s="60">
        <f t="shared" si="38"/>
        <v>224.76563304831564</v>
      </c>
      <c r="AG56" s="77">
        <f t="shared" si="38"/>
        <v>272.08200267847945</v>
      </c>
      <c r="AH56" s="76">
        <f t="shared" si="32"/>
        <v>0</v>
      </c>
      <c r="AI56" s="60">
        <f t="shared" si="32"/>
        <v>-2.0397651179561223</v>
      </c>
      <c r="AJ56" s="60">
        <f t="shared" si="32"/>
        <v>10.023694241269183</v>
      </c>
      <c r="AK56" s="60">
        <f t="shared" si="31"/>
        <v>15.576388173483053</v>
      </c>
      <c r="AL56" s="60">
        <f t="shared" si="31"/>
        <v>36.59214999484908</v>
      </c>
      <c r="AM56" s="60">
        <f t="shared" si="31"/>
        <v>29.823838467085608</v>
      </c>
      <c r="AN56" s="60">
        <f t="shared" si="31"/>
        <v>124.76563304831564</v>
      </c>
      <c r="AO56" s="61">
        <f t="shared" si="31"/>
        <v>172.08200267847945</v>
      </c>
      <c r="AQ56" s="95" t="s">
        <v>53</v>
      </c>
      <c r="AR56" s="165">
        <v>9707</v>
      </c>
      <c r="AS56" s="166">
        <v>9509</v>
      </c>
      <c r="AT56" s="167">
        <v>10680</v>
      </c>
      <c r="AU56" s="166">
        <v>11219</v>
      </c>
      <c r="AV56" s="167">
        <v>13259</v>
      </c>
      <c r="AW56" s="168">
        <v>12602</v>
      </c>
      <c r="AX56" s="168">
        <v>21818</v>
      </c>
      <c r="AY56" s="168">
        <v>26411</v>
      </c>
      <c r="AZ56" s="76">
        <v>0</v>
      </c>
      <c r="BA56" s="60">
        <f t="shared" si="25"/>
        <v>-198</v>
      </c>
      <c r="BB56" s="60">
        <f t="shared" si="25"/>
        <v>1171</v>
      </c>
      <c r="BC56" s="60">
        <f t="shared" si="25"/>
        <v>539</v>
      </c>
      <c r="BD56" s="60">
        <f t="shared" si="25"/>
        <v>2040</v>
      </c>
      <c r="BE56" s="60">
        <f t="shared" si="25"/>
        <v>-657</v>
      </c>
      <c r="BF56" s="60">
        <f t="shared" si="25"/>
        <v>9216</v>
      </c>
      <c r="BG56" s="60">
        <f t="shared" si="25"/>
        <v>4593</v>
      </c>
      <c r="BH56" s="59">
        <f t="shared" si="14"/>
        <v>1</v>
      </c>
      <c r="BI56" s="60">
        <f t="shared" si="34"/>
        <v>0.97960234882043884</v>
      </c>
      <c r="BJ56" s="60">
        <f t="shared" si="34"/>
        <v>1.1231464927962982</v>
      </c>
      <c r="BK56" s="60">
        <f t="shared" si="34"/>
        <v>1.0504681647940075</v>
      </c>
      <c r="BL56" s="60">
        <f t="shared" si="34"/>
        <v>1.1818343880916302</v>
      </c>
      <c r="BM56" s="60">
        <f t="shared" si="34"/>
        <v>0.95044875179123611</v>
      </c>
      <c r="BN56" s="60">
        <f t="shared" si="34"/>
        <v>1.7313124900809396</v>
      </c>
      <c r="BO56" s="60">
        <f t="shared" si="34"/>
        <v>1.2105142542854523</v>
      </c>
      <c r="BP56" s="76">
        <f t="shared" si="37"/>
        <v>100</v>
      </c>
      <c r="BQ56" s="60">
        <f t="shared" si="36"/>
        <v>97.960234882043878</v>
      </c>
      <c r="BR56" s="60">
        <f t="shared" si="36"/>
        <v>112.31464927962982</v>
      </c>
      <c r="BS56" s="60">
        <f t="shared" si="36"/>
        <v>105.04681647940075</v>
      </c>
      <c r="BT56" s="60">
        <f t="shared" si="36"/>
        <v>118.18343880916302</v>
      </c>
      <c r="BU56" s="60">
        <f t="shared" si="36"/>
        <v>95.044875179123608</v>
      </c>
      <c r="BV56" s="60">
        <f t="shared" si="36"/>
        <v>173.13124900809396</v>
      </c>
      <c r="BW56" s="60">
        <f t="shared" si="36"/>
        <v>121.05142542854523</v>
      </c>
      <c r="BX56" s="76">
        <f t="shared" si="17"/>
        <v>0</v>
      </c>
      <c r="BY56" s="60">
        <f t="shared" si="17"/>
        <v>-2.0397651179561223</v>
      </c>
      <c r="BZ56" s="60">
        <f t="shared" si="17"/>
        <v>12.314649279629819</v>
      </c>
      <c r="CA56" s="60">
        <f t="shared" si="17"/>
        <v>5.0468164794007464</v>
      </c>
      <c r="CB56" s="60">
        <f t="shared" si="7"/>
        <v>18.183438809163022</v>
      </c>
      <c r="CC56" s="60">
        <f t="shared" si="7"/>
        <v>-4.9551248208763923</v>
      </c>
      <c r="CD56" s="60">
        <f t="shared" si="7"/>
        <v>73.13124900809396</v>
      </c>
      <c r="CE56" s="61">
        <f t="shared" si="7"/>
        <v>21.05142542854523</v>
      </c>
      <c r="CG56" s="97" t="s">
        <v>53</v>
      </c>
      <c r="CH56" s="182">
        <f t="shared" si="18"/>
        <v>14400.625</v>
      </c>
      <c r="CI56" s="183">
        <f t="shared" si="27"/>
        <v>2386.2857142857142</v>
      </c>
      <c r="CJ56" s="183">
        <f t="shared" si="19"/>
        <v>1.1537188108444805</v>
      </c>
      <c r="CK56" s="183">
        <f t="shared" si="20"/>
        <v>115.37188108444805</v>
      </c>
      <c r="CL56" s="184">
        <f t="shared" si="21"/>
        <v>15.371881084448049</v>
      </c>
    </row>
    <row r="57" spans="1:90" ht="24" x14ac:dyDescent="0.2">
      <c r="A57" s="95" t="s">
        <v>54</v>
      </c>
      <c r="B57" s="170">
        <v>38136</v>
      </c>
      <c r="C57" s="62">
        <v>33173</v>
      </c>
      <c r="D57" s="55">
        <v>39297</v>
      </c>
      <c r="E57" s="62">
        <v>35745</v>
      </c>
      <c r="F57" s="55">
        <v>51685</v>
      </c>
      <c r="G57" s="96">
        <v>58025</v>
      </c>
      <c r="H57" s="96">
        <v>70588</v>
      </c>
      <c r="I57" s="96">
        <v>104397</v>
      </c>
      <c r="J57" s="76">
        <f t="shared" si="22"/>
        <v>0</v>
      </c>
      <c r="K57" s="60">
        <f t="shared" si="30"/>
        <v>-4963</v>
      </c>
      <c r="L57" s="60">
        <f t="shared" si="30"/>
        <v>1161</v>
      </c>
      <c r="M57" s="60">
        <f t="shared" si="30"/>
        <v>-2391</v>
      </c>
      <c r="N57" s="60">
        <f t="shared" si="30"/>
        <v>13549</v>
      </c>
      <c r="O57" s="60">
        <f t="shared" si="30"/>
        <v>19889</v>
      </c>
      <c r="P57" s="60">
        <f t="shared" si="30"/>
        <v>32452</v>
      </c>
      <c r="Q57" s="61">
        <f t="shared" si="30"/>
        <v>66261</v>
      </c>
      <c r="R57" s="59">
        <f t="shared" si="35"/>
        <v>1</v>
      </c>
      <c r="S57" s="60">
        <f t="shared" si="35"/>
        <v>0.86986049926578557</v>
      </c>
      <c r="T57" s="60">
        <f t="shared" si="35"/>
        <v>1.0304436752674637</v>
      </c>
      <c r="U57" s="60">
        <f t="shared" si="35"/>
        <v>0.93730333543108868</v>
      </c>
      <c r="V57" s="60">
        <f t="shared" si="33"/>
        <v>1.3552810992238304</v>
      </c>
      <c r="W57" s="60">
        <f t="shared" si="33"/>
        <v>1.5215282148101532</v>
      </c>
      <c r="X57" s="60">
        <f t="shared" si="33"/>
        <v>1.8509544787077827</v>
      </c>
      <c r="Y57" s="60">
        <f t="shared" si="33"/>
        <v>2.7374921334172435</v>
      </c>
      <c r="Z57" s="76">
        <f t="shared" si="38"/>
        <v>100</v>
      </c>
      <c r="AA57" s="60">
        <f t="shared" si="38"/>
        <v>86.986049926578559</v>
      </c>
      <c r="AB57" s="60">
        <f t="shared" si="38"/>
        <v>103.04436752674637</v>
      </c>
      <c r="AC57" s="60">
        <f t="shared" si="38"/>
        <v>93.73033354310887</v>
      </c>
      <c r="AD57" s="60">
        <f t="shared" si="38"/>
        <v>135.52810992238304</v>
      </c>
      <c r="AE57" s="60">
        <f t="shared" si="38"/>
        <v>152.15282148101531</v>
      </c>
      <c r="AF57" s="60">
        <f t="shared" si="38"/>
        <v>185.09544787077829</v>
      </c>
      <c r="AG57" s="77">
        <f t="shared" si="38"/>
        <v>273.74921334172433</v>
      </c>
      <c r="AH57" s="76">
        <f t="shared" si="32"/>
        <v>0</v>
      </c>
      <c r="AI57" s="60">
        <f t="shared" si="32"/>
        <v>-13.013950073421441</v>
      </c>
      <c r="AJ57" s="60">
        <f t="shared" si="32"/>
        <v>3.0443675267463703</v>
      </c>
      <c r="AK57" s="60">
        <f t="shared" si="31"/>
        <v>-6.2696664568911302</v>
      </c>
      <c r="AL57" s="60">
        <f t="shared" si="31"/>
        <v>35.528109922383038</v>
      </c>
      <c r="AM57" s="60">
        <f t="shared" si="31"/>
        <v>52.152821481015309</v>
      </c>
      <c r="AN57" s="60">
        <f t="shared" si="31"/>
        <v>85.095447870778287</v>
      </c>
      <c r="AO57" s="61">
        <f t="shared" si="31"/>
        <v>173.74921334172433</v>
      </c>
      <c r="AQ57" s="95" t="s">
        <v>54</v>
      </c>
      <c r="AR57" s="165">
        <v>38136</v>
      </c>
      <c r="AS57" s="166">
        <v>33173</v>
      </c>
      <c r="AT57" s="167">
        <v>39297</v>
      </c>
      <c r="AU57" s="166">
        <v>35745</v>
      </c>
      <c r="AV57" s="167">
        <v>51685</v>
      </c>
      <c r="AW57" s="168">
        <v>58025</v>
      </c>
      <c r="AX57" s="168">
        <v>70588</v>
      </c>
      <c r="AY57" s="168">
        <v>104397</v>
      </c>
      <c r="AZ57" s="76">
        <v>0</v>
      </c>
      <c r="BA57" s="60">
        <f t="shared" si="25"/>
        <v>-4963</v>
      </c>
      <c r="BB57" s="60">
        <f t="shared" si="25"/>
        <v>6124</v>
      </c>
      <c r="BC57" s="60">
        <f t="shared" si="25"/>
        <v>-3552</v>
      </c>
      <c r="BD57" s="60">
        <f t="shared" si="25"/>
        <v>15940</v>
      </c>
      <c r="BE57" s="60">
        <f t="shared" si="25"/>
        <v>6340</v>
      </c>
      <c r="BF57" s="60">
        <f t="shared" si="25"/>
        <v>12563</v>
      </c>
      <c r="BG57" s="60">
        <f t="shared" si="25"/>
        <v>33809</v>
      </c>
      <c r="BH57" s="59">
        <f t="shared" si="14"/>
        <v>1</v>
      </c>
      <c r="BI57" s="60">
        <f t="shared" si="34"/>
        <v>0.86986049926578557</v>
      </c>
      <c r="BJ57" s="60">
        <f t="shared" si="34"/>
        <v>1.1846079643083229</v>
      </c>
      <c r="BK57" s="60">
        <f t="shared" si="34"/>
        <v>0.90961142071913892</v>
      </c>
      <c r="BL57" s="60">
        <f t="shared" si="34"/>
        <v>1.4459364946146314</v>
      </c>
      <c r="BM57" s="60">
        <f t="shared" si="34"/>
        <v>1.1226661507207121</v>
      </c>
      <c r="BN57" s="60">
        <f t="shared" si="34"/>
        <v>1.2165101249461439</v>
      </c>
      <c r="BO57" s="60">
        <f t="shared" si="34"/>
        <v>1.4789624298747663</v>
      </c>
      <c r="BP57" s="76">
        <f t="shared" si="37"/>
        <v>100</v>
      </c>
      <c r="BQ57" s="60">
        <f t="shared" si="36"/>
        <v>86.986049926578559</v>
      </c>
      <c r="BR57" s="60">
        <f t="shared" si="36"/>
        <v>118.46079643083229</v>
      </c>
      <c r="BS57" s="60">
        <f t="shared" si="36"/>
        <v>90.961142071913898</v>
      </c>
      <c r="BT57" s="60">
        <f t="shared" si="36"/>
        <v>144.59364946146314</v>
      </c>
      <c r="BU57" s="60">
        <f t="shared" si="36"/>
        <v>112.2666150720712</v>
      </c>
      <c r="BV57" s="60">
        <f t="shared" si="36"/>
        <v>121.65101249461439</v>
      </c>
      <c r="BW57" s="60">
        <f t="shared" si="36"/>
        <v>147.89624298747663</v>
      </c>
      <c r="BX57" s="76">
        <f t="shared" si="17"/>
        <v>0</v>
      </c>
      <c r="BY57" s="60">
        <f t="shared" si="17"/>
        <v>-13.013950073421441</v>
      </c>
      <c r="BZ57" s="60">
        <f t="shared" si="17"/>
        <v>18.460796430832289</v>
      </c>
      <c r="CA57" s="60">
        <f t="shared" si="17"/>
        <v>-9.0388579280861023</v>
      </c>
      <c r="CB57" s="60">
        <f t="shared" si="7"/>
        <v>44.593649461463144</v>
      </c>
      <c r="CC57" s="60">
        <f t="shared" si="7"/>
        <v>12.266615072071204</v>
      </c>
      <c r="CD57" s="60">
        <f t="shared" si="7"/>
        <v>21.651012494614392</v>
      </c>
      <c r="CE57" s="61">
        <f t="shared" si="7"/>
        <v>47.896242987476626</v>
      </c>
      <c r="CG57" s="97" t="s">
        <v>54</v>
      </c>
      <c r="CH57" s="182">
        <f t="shared" si="18"/>
        <v>53880.75</v>
      </c>
      <c r="CI57" s="183">
        <f t="shared" si="27"/>
        <v>9465.8571428571431</v>
      </c>
      <c r="CJ57" s="183">
        <f t="shared" si="19"/>
        <v>1.1547261017394053</v>
      </c>
      <c r="CK57" s="183">
        <f t="shared" si="20"/>
        <v>115.47261017394052</v>
      </c>
      <c r="CL57" s="184">
        <f t="shared" si="21"/>
        <v>15.472610173940524</v>
      </c>
    </row>
    <row r="58" spans="1:90" ht="36" x14ac:dyDescent="0.2">
      <c r="A58" s="95" t="s">
        <v>55</v>
      </c>
      <c r="B58" s="170">
        <v>13511</v>
      </c>
      <c r="C58" s="62">
        <v>14745</v>
      </c>
      <c r="D58" s="55">
        <v>24219</v>
      </c>
      <c r="E58" s="62">
        <v>21781</v>
      </c>
      <c r="F58" s="55">
        <v>21679</v>
      </c>
      <c r="G58" s="96">
        <v>25350</v>
      </c>
      <c r="H58" s="96">
        <v>34092</v>
      </c>
      <c r="I58" s="96">
        <v>48796</v>
      </c>
      <c r="J58" s="76">
        <f t="shared" si="22"/>
        <v>0</v>
      </c>
      <c r="K58" s="60">
        <f t="shared" si="30"/>
        <v>1234</v>
      </c>
      <c r="L58" s="60">
        <f t="shared" si="30"/>
        <v>10708</v>
      </c>
      <c r="M58" s="60">
        <f t="shared" si="30"/>
        <v>8270</v>
      </c>
      <c r="N58" s="60">
        <f t="shared" si="30"/>
        <v>8168</v>
      </c>
      <c r="O58" s="60">
        <f t="shared" si="30"/>
        <v>11839</v>
      </c>
      <c r="P58" s="60">
        <f t="shared" si="30"/>
        <v>20581</v>
      </c>
      <c r="Q58" s="61">
        <f t="shared" si="30"/>
        <v>35285</v>
      </c>
      <c r="R58" s="59">
        <f t="shared" si="35"/>
        <v>1</v>
      </c>
      <c r="S58" s="60">
        <f t="shared" si="35"/>
        <v>1.0913329879357561</v>
      </c>
      <c r="T58" s="60">
        <f t="shared" si="35"/>
        <v>1.7925394123306935</v>
      </c>
      <c r="U58" s="60">
        <f t="shared" si="35"/>
        <v>1.6120938494559989</v>
      </c>
      <c r="V58" s="60">
        <f t="shared" si="33"/>
        <v>1.6045444452668196</v>
      </c>
      <c r="W58" s="60">
        <f t="shared" si="33"/>
        <v>1.8762489823107098</v>
      </c>
      <c r="X58" s="60">
        <f t="shared" si="33"/>
        <v>2.5232773295833026</v>
      </c>
      <c r="Y58" s="60">
        <f t="shared" si="33"/>
        <v>3.6115757530900749</v>
      </c>
      <c r="Z58" s="76">
        <f t="shared" si="38"/>
        <v>100</v>
      </c>
      <c r="AA58" s="60">
        <f t="shared" si="38"/>
        <v>109.13329879357561</v>
      </c>
      <c r="AB58" s="60">
        <f t="shared" si="38"/>
        <v>179.25394123306936</v>
      </c>
      <c r="AC58" s="60">
        <f t="shared" si="38"/>
        <v>161.20938494559988</v>
      </c>
      <c r="AD58" s="60">
        <f t="shared" si="38"/>
        <v>160.45444452668195</v>
      </c>
      <c r="AE58" s="60">
        <f t="shared" si="38"/>
        <v>187.62489823107097</v>
      </c>
      <c r="AF58" s="60">
        <f t="shared" si="38"/>
        <v>252.32773295833027</v>
      </c>
      <c r="AG58" s="77">
        <f t="shared" si="38"/>
        <v>361.15757530900748</v>
      </c>
      <c r="AH58" s="76">
        <f t="shared" si="32"/>
        <v>0</v>
      </c>
      <c r="AI58" s="60">
        <f t="shared" si="32"/>
        <v>9.1332987935756051</v>
      </c>
      <c r="AJ58" s="60">
        <f t="shared" si="32"/>
        <v>79.253941233069355</v>
      </c>
      <c r="AK58" s="60">
        <f t="shared" si="31"/>
        <v>61.209384945599879</v>
      </c>
      <c r="AL58" s="60">
        <f t="shared" si="31"/>
        <v>60.454444526681954</v>
      </c>
      <c r="AM58" s="60">
        <f t="shared" si="31"/>
        <v>87.624898231070972</v>
      </c>
      <c r="AN58" s="60">
        <f t="shared" si="31"/>
        <v>152.32773295833027</v>
      </c>
      <c r="AO58" s="61">
        <f t="shared" si="31"/>
        <v>261.15757530900748</v>
      </c>
      <c r="AQ58" s="95" t="s">
        <v>55</v>
      </c>
      <c r="AR58" s="165">
        <v>13511</v>
      </c>
      <c r="AS58" s="166">
        <v>14745</v>
      </c>
      <c r="AT58" s="167">
        <v>24219</v>
      </c>
      <c r="AU58" s="166">
        <v>21781</v>
      </c>
      <c r="AV58" s="167">
        <v>21679</v>
      </c>
      <c r="AW58" s="168">
        <v>25350</v>
      </c>
      <c r="AX58" s="168">
        <v>34092</v>
      </c>
      <c r="AY58" s="168">
        <v>48796</v>
      </c>
      <c r="AZ58" s="76">
        <v>0</v>
      </c>
      <c r="BA58" s="60">
        <f t="shared" si="25"/>
        <v>1234</v>
      </c>
      <c r="BB58" s="60">
        <f t="shared" si="25"/>
        <v>9474</v>
      </c>
      <c r="BC58" s="60">
        <f t="shared" si="25"/>
        <v>-2438</v>
      </c>
      <c r="BD58" s="60">
        <f t="shared" si="25"/>
        <v>-102</v>
      </c>
      <c r="BE58" s="60">
        <f t="shared" si="25"/>
        <v>3671</v>
      </c>
      <c r="BF58" s="60">
        <f t="shared" si="25"/>
        <v>8742</v>
      </c>
      <c r="BG58" s="60">
        <f t="shared" si="25"/>
        <v>14704</v>
      </c>
      <c r="BH58" s="59">
        <f t="shared" si="14"/>
        <v>1</v>
      </c>
      <c r="BI58" s="60">
        <f t="shared" si="34"/>
        <v>1.0913329879357561</v>
      </c>
      <c r="BJ58" s="60">
        <f t="shared" si="34"/>
        <v>1.6425228891149541</v>
      </c>
      <c r="BK58" s="60">
        <f t="shared" si="34"/>
        <v>0.89933523266856596</v>
      </c>
      <c r="BL58" s="60">
        <f t="shared" si="34"/>
        <v>0.99531701942059592</v>
      </c>
      <c r="BM58" s="60">
        <f t="shared" si="34"/>
        <v>1.1693343788920154</v>
      </c>
      <c r="BN58" s="60">
        <f t="shared" si="34"/>
        <v>1.3448520710059171</v>
      </c>
      <c r="BO58" s="60">
        <f t="shared" si="34"/>
        <v>1.4313035316203215</v>
      </c>
      <c r="BP58" s="76">
        <f t="shared" si="37"/>
        <v>100</v>
      </c>
      <c r="BQ58" s="60">
        <f t="shared" si="36"/>
        <v>109.13329879357561</v>
      </c>
      <c r="BR58" s="60">
        <f t="shared" si="36"/>
        <v>164.25228891149541</v>
      </c>
      <c r="BS58" s="60">
        <f t="shared" si="36"/>
        <v>89.933523266856596</v>
      </c>
      <c r="BT58" s="60">
        <f t="shared" si="36"/>
        <v>99.531701942059598</v>
      </c>
      <c r="BU58" s="60">
        <f t="shared" si="36"/>
        <v>116.93343788920154</v>
      </c>
      <c r="BV58" s="60">
        <f t="shared" si="36"/>
        <v>134.48520710059171</v>
      </c>
      <c r="BW58" s="60">
        <f t="shared" si="36"/>
        <v>143.13035316203215</v>
      </c>
      <c r="BX58" s="76">
        <f t="shared" si="17"/>
        <v>0</v>
      </c>
      <c r="BY58" s="60">
        <f t="shared" si="17"/>
        <v>9.1332987935756051</v>
      </c>
      <c r="BZ58" s="60">
        <f t="shared" si="17"/>
        <v>64.252288911495413</v>
      </c>
      <c r="CA58" s="60">
        <f t="shared" si="17"/>
        <v>-10.066476733143404</v>
      </c>
      <c r="CB58" s="60">
        <f t="shared" si="7"/>
        <v>-0.46829805794040169</v>
      </c>
      <c r="CC58" s="60">
        <f t="shared" si="7"/>
        <v>16.933437889201542</v>
      </c>
      <c r="CD58" s="60">
        <f t="shared" si="7"/>
        <v>34.485207100591708</v>
      </c>
      <c r="CE58" s="61">
        <f t="shared" si="7"/>
        <v>43.130353162032151</v>
      </c>
      <c r="CG58" s="97" t="s">
        <v>55</v>
      </c>
      <c r="CH58" s="182">
        <f t="shared" si="18"/>
        <v>25521.625</v>
      </c>
      <c r="CI58" s="183">
        <f t="shared" si="27"/>
        <v>5040.7142857142853</v>
      </c>
      <c r="CJ58" s="183">
        <f t="shared" si="19"/>
        <v>1.201353896262227</v>
      </c>
      <c r="CK58" s="183">
        <f t="shared" si="20"/>
        <v>120.1353896262227</v>
      </c>
      <c r="CL58" s="184">
        <f t="shared" si="21"/>
        <v>20.135389626222704</v>
      </c>
    </row>
    <row r="59" spans="1:90" ht="36" x14ac:dyDescent="0.2">
      <c r="A59" s="95" t="s">
        <v>56</v>
      </c>
      <c r="B59" s="170">
        <v>7697</v>
      </c>
      <c r="C59" s="62">
        <v>9567</v>
      </c>
      <c r="D59" s="55">
        <v>10761</v>
      </c>
      <c r="E59" s="62">
        <v>11367</v>
      </c>
      <c r="F59" s="55">
        <v>12196</v>
      </c>
      <c r="G59" s="96">
        <v>13800</v>
      </c>
      <c r="H59" s="96">
        <v>25084</v>
      </c>
      <c r="I59" s="96">
        <v>27052</v>
      </c>
      <c r="J59" s="76">
        <f t="shared" si="22"/>
        <v>0</v>
      </c>
      <c r="K59" s="60">
        <f t="shared" si="30"/>
        <v>1870</v>
      </c>
      <c r="L59" s="60">
        <f t="shared" si="30"/>
        <v>3064</v>
      </c>
      <c r="M59" s="60">
        <f t="shared" si="30"/>
        <v>3670</v>
      </c>
      <c r="N59" s="60">
        <f t="shared" si="30"/>
        <v>4499</v>
      </c>
      <c r="O59" s="60">
        <f t="shared" si="30"/>
        <v>6103</v>
      </c>
      <c r="P59" s="60">
        <f t="shared" si="30"/>
        <v>17387</v>
      </c>
      <c r="Q59" s="61">
        <f t="shared" si="30"/>
        <v>19355</v>
      </c>
      <c r="R59" s="59">
        <f t="shared" si="35"/>
        <v>1</v>
      </c>
      <c r="S59" s="60">
        <f t="shared" si="35"/>
        <v>1.2429517994023647</v>
      </c>
      <c r="T59" s="60">
        <f t="shared" si="35"/>
        <v>1.3980771729245161</v>
      </c>
      <c r="U59" s="60">
        <f t="shared" si="35"/>
        <v>1.4768091464206834</v>
      </c>
      <c r="V59" s="60">
        <f t="shared" si="33"/>
        <v>1.5845134467974535</v>
      </c>
      <c r="W59" s="60">
        <f t="shared" si="33"/>
        <v>1.7929063271404444</v>
      </c>
      <c r="X59" s="60">
        <f t="shared" si="33"/>
        <v>3.2589320514486162</v>
      </c>
      <c r="Y59" s="60">
        <f t="shared" si="33"/>
        <v>3.5146160841886451</v>
      </c>
      <c r="Z59" s="76">
        <f t="shared" si="38"/>
        <v>100</v>
      </c>
      <c r="AA59" s="60">
        <f t="shared" si="38"/>
        <v>124.29517994023647</v>
      </c>
      <c r="AB59" s="60">
        <f t="shared" si="38"/>
        <v>139.8077172924516</v>
      </c>
      <c r="AC59" s="60">
        <f t="shared" si="38"/>
        <v>147.68091464206833</v>
      </c>
      <c r="AD59" s="60">
        <f t="shared" si="38"/>
        <v>158.45134467974535</v>
      </c>
      <c r="AE59" s="60">
        <f t="shared" si="38"/>
        <v>179.29063271404445</v>
      </c>
      <c r="AF59" s="60">
        <f t="shared" si="38"/>
        <v>325.89320514486161</v>
      </c>
      <c r="AG59" s="77">
        <f t="shared" si="38"/>
        <v>351.4616084188645</v>
      </c>
      <c r="AH59" s="76">
        <f t="shared" si="32"/>
        <v>0</v>
      </c>
      <c r="AI59" s="60">
        <f t="shared" si="32"/>
        <v>24.295179940236466</v>
      </c>
      <c r="AJ59" s="60">
        <f t="shared" si="32"/>
        <v>39.807717292451599</v>
      </c>
      <c r="AK59" s="60">
        <f t="shared" si="31"/>
        <v>47.680914642068331</v>
      </c>
      <c r="AL59" s="60">
        <f t="shared" si="31"/>
        <v>58.451344679745347</v>
      </c>
      <c r="AM59" s="60">
        <f t="shared" si="31"/>
        <v>79.290632714044449</v>
      </c>
      <c r="AN59" s="60">
        <f t="shared" si="31"/>
        <v>225.89320514486161</v>
      </c>
      <c r="AO59" s="61">
        <f t="shared" si="31"/>
        <v>251.4616084188645</v>
      </c>
      <c r="AQ59" s="95" t="s">
        <v>56</v>
      </c>
      <c r="AR59" s="165">
        <v>7697</v>
      </c>
      <c r="AS59" s="166">
        <v>9567</v>
      </c>
      <c r="AT59" s="167">
        <v>10761</v>
      </c>
      <c r="AU59" s="166">
        <v>11367</v>
      </c>
      <c r="AV59" s="167">
        <v>12196</v>
      </c>
      <c r="AW59" s="168">
        <v>13800</v>
      </c>
      <c r="AX59" s="168">
        <v>25084</v>
      </c>
      <c r="AY59" s="168">
        <v>27052</v>
      </c>
      <c r="AZ59" s="76">
        <v>0</v>
      </c>
      <c r="BA59" s="60">
        <f t="shared" si="25"/>
        <v>1870</v>
      </c>
      <c r="BB59" s="60">
        <f t="shared" si="25"/>
        <v>1194</v>
      </c>
      <c r="BC59" s="60">
        <f t="shared" si="25"/>
        <v>606</v>
      </c>
      <c r="BD59" s="60">
        <f t="shared" si="25"/>
        <v>829</v>
      </c>
      <c r="BE59" s="60">
        <f t="shared" si="25"/>
        <v>1604</v>
      </c>
      <c r="BF59" s="60">
        <f t="shared" si="25"/>
        <v>11284</v>
      </c>
      <c r="BG59" s="60">
        <f t="shared" si="25"/>
        <v>1968</v>
      </c>
      <c r="BH59" s="59">
        <f t="shared" si="14"/>
        <v>1</v>
      </c>
      <c r="BI59" s="60">
        <f t="shared" si="34"/>
        <v>1.2429517994023647</v>
      </c>
      <c r="BJ59" s="60">
        <f t="shared" si="34"/>
        <v>1.1248040137974287</v>
      </c>
      <c r="BK59" s="60">
        <f t="shared" si="34"/>
        <v>1.0563144689155284</v>
      </c>
      <c r="BL59" s="60">
        <f t="shared" si="34"/>
        <v>1.0729304125978709</v>
      </c>
      <c r="BM59" s="60">
        <f t="shared" si="34"/>
        <v>1.131518530665792</v>
      </c>
      <c r="BN59" s="60">
        <f t="shared" si="34"/>
        <v>1.81768115942029</v>
      </c>
      <c r="BO59" s="60">
        <f t="shared" si="34"/>
        <v>1.0784563865412216</v>
      </c>
      <c r="BP59" s="76">
        <f t="shared" si="37"/>
        <v>100</v>
      </c>
      <c r="BQ59" s="60">
        <f t="shared" si="36"/>
        <v>124.29517994023647</v>
      </c>
      <c r="BR59" s="60">
        <f t="shared" si="36"/>
        <v>112.48040137974287</v>
      </c>
      <c r="BS59" s="60">
        <f t="shared" si="36"/>
        <v>105.63144689155284</v>
      </c>
      <c r="BT59" s="60">
        <f t="shared" si="36"/>
        <v>107.29304125978709</v>
      </c>
      <c r="BU59" s="60">
        <f t="shared" si="36"/>
        <v>113.15185306657921</v>
      </c>
      <c r="BV59" s="60">
        <f t="shared" si="36"/>
        <v>181.768115942029</v>
      </c>
      <c r="BW59" s="60">
        <f t="shared" si="36"/>
        <v>107.84563865412215</v>
      </c>
      <c r="BX59" s="76">
        <f t="shared" si="17"/>
        <v>0</v>
      </c>
      <c r="BY59" s="60">
        <f t="shared" si="17"/>
        <v>24.295179940236466</v>
      </c>
      <c r="BZ59" s="60">
        <f t="shared" si="17"/>
        <v>12.480401379742872</v>
      </c>
      <c r="CA59" s="60">
        <f t="shared" si="17"/>
        <v>5.6314468915528408</v>
      </c>
      <c r="CB59" s="60">
        <f t="shared" si="7"/>
        <v>7.2930412597870884</v>
      </c>
      <c r="CC59" s="60">
        <f t="shared" si="7"/>
        <v>13.151853066579207</v>
      </c>
      <c r="CD59" s="60">
        <f t="shared" si="7"/>
        <v>81.768115942028999</v>
      </c>
      <c r="CE59" s="61">
        <f t="shared" si="7"/>
        <v>7.8456386541221548</v>
      </c>
      <c r="CG59" s="97" t="s">
        <v>56</v>
      </c>
      <c r="CH59" s="182">
        <f t="shared" si="18"/>
        <v>14690.5</v>
      </c>
      <c r="CI59" s="183">
        <f t="shared" si="27"/>
        <v>2765</v>
      </c>
      <c r="CJ59" s="183">
        <f t="shared" si="19"/>
        <v>1.196692463716442</v>
      </c>
      <c r="CK59" s="183">
        <f t="shared" si="20"/>
        <v>119.66924637164421</v>
      </c>
      <c r="CL59" s="184">
        <f t="shared" si="21"/>
        <v>19.669246371644206</v>
      </c>
    </row>
    <row r="60" spans="1:90" ht="36" x14ac:dyDescent="0.2">
      <c r="A60" s="95" t="s">
        <v>57</v>
      </c>
      <c r="B60" s="170">
        <v>2915</v>
      </c>
      <c r="C60" s="62">
        <v>4275</v>
      </c>
      <c r="D60" s="55">
        <v>4140</v>
      </c>
      <c r="E60" s="62">
        <v>5394</v>
      </c>
      <c r="F60" s="55">
        <v>4711</v>
      </c>
      <c r="G60" s="96">
        <v>5996</v>
      </c>
      <c r="H60" s="96">
        <v>8199</v>
      </c>
      <c r="I60" s="96">
        <v>9157</v>
      </c>
      <c r="J60" s="76">
        <f t="shared" si="22"/>
        <v>0</v>
      </c>
      <c r="K60" s="60">
        <f t="shared" si="30"/>
        <v>1360</v>
      </c>
      <c r="L60" s="60">
        <f t="shared" si="30"/>
        <v>1225</v>
      </c>
      <c r="M60" s="60">
        <f t="shared" si="30"/>
        <v>2479</v>
      </c>
      <c r="N60" s="60">
        <f t="shared" ref="N60:Q89" si="39">F60-$B60</f>
        <v>1796</v>
      </c>
      <c r="O60" s="60">
        <f t="shared" si="39"/>
        <v>3081</v>
      </c>
      <c r="P60" s="60">
        <f t="shared" si="39"/>
        <v>5284</v>
      </c>
      <c r="Q60" s="61">
        <f t="shared" si="39"/>
        <v>6242</v>
      </c>
      <c r="R60" s="59">
        <f t="shared" si="35"/>
        <v>1</v>
      </c>
      <c r="S60" s="60">
        <f t="shared" si="35"/>
        <v>1.4665523156089193</v>
      </c>
      <c r="T60" s="60">
        <f t="shared" si="35"/>
        <v>1.4202401372212694</v>
      </c>
      <c r="U60" s="60">
        <f t="shared" si="35"/>
        <v>1.8504288164665523</v>
      </c>
      <c r="V60" s="60">
        <f t="shared" si="33"/>
        <v>1.616123499142367</v>
      </c>
      <c r="W60" s="60">
        <f t="shared" si="33"/>
        <v>2.0569468267581477</v>
      </c>
      <c r="X60" s="60">
        <f t="shared" si="33"/>
        <v>2.8126929674099483</v>
      </c>
      <c r="Y60" s="60">
        <f t="shared" si="33"/>
        <v>3.1413379073756431</v>
      </c>
      <c r="Z60" s="76">
        <f t="shared" si="38"/>
        <v>100</v>
      </c>
      <c r="AA60" s="60">
        <f t="shared" si="38"/>
        <v>146.65523156089193</v>
      </c>
      <c r="AB60" s="60">
        <f t="shared" si="38"/>
        <v>142.02401372212694</v>
      </c>
      <c r="AC60" s="60">
        <f t="shared" si="38"/>
        <v>185.04288164665525</v>
      </c>
      <c r="AD60" s="60">
        <f t="shared" si="38"/>
        <v>161.61234991423669</v>
      </c>
      <c r="AE60" s="60">
        <f t="shared" si="38"/>
        <v>205.69468267581476</v>
      </c>
      <c r="AF60" s="60">
        <f t="shared" si="38"/>
        <v>281.26929674099483</v>
      </c>
      <c r="AG60" s="77">
        <f t="shared" si="38"/>
        <v>314.13379073756431</v>
      </c>
      <c r="AH60" s="76">
        <f t="shared" si="32"/>
        <v>0</v>
      </c>
      <c r="AI60" s="60">
        <f t="shared" si="32"/>
        <v>46.655231560891934</v>
      </c>
      <c r="AJ60" s="60">
        <f t="shared" si="32"/>
        <v>42.024013722126938</v>
      </c>
      <c r="AK60" s="60">
        <f t="shared" si="31"/>
        <v>85.042881646655246</v>
      </c>
      <c r="AL60" s="60">
        <f t="shared" si="31"/>
        <v>61.612349914236688</v>
      </c>
      <c r="AM60" s="60">
        <f t="shared" si="31"/>
        <v>105.69468267581476</v>
      </c>
      <c r="AN60" s="60">
        <f t="shared" si="31"/>
        <v>181.26929674099483</v>
      </c>
      <c r="AO60" s="61">
        <f t="shared" si="31"/>
        <v>214.13379073756431</v>
      </c>
      <c r="AQ60" s="95" t="s">
        <v>57</v>
      </c>
      <c r="AR60" s="165">
        <v>2915</v>
      </c>
      <c r="AS60" s="166">
        <v>4275</v>
      </c>
      <c r="AT60" s="167">
        <v>4140</v>
      </c>
      <c r="AU60" s="166">
        <v>5394</v>
      </c>
      <c r="AV60" s="167">
        <v>4711</v>
      </c>
      <c r="AW60" s="168">
        <v>5996</v>
      </c>
      <c r="AX60" s="168">
        <v>8199</v>
      </c>
      <c r="AY60" s="168">
        <v>9157</v>
      </c>
      <c r="AZ60" s="76">
        <v>0</v>
      </c>
      <c r="BA60" s="60">
        <f t="shared" si="25"/>
        <v>1360</v>
      </c>
      <c r="BB60" s="60">
        <f t="shared" si="25"/>
        <v>-135</v>
      </c>
      <c r="BC60" s="60">
        <f t="shared" si="25"/>
        <v>1254</v>
      </c>
      <c r="BD60" s="60">
        <f t="shared" si="25"/>
        <v>-683</v>
      </c>
      <c r="BE60" s="60">
        <f t="shared" si="25"/>
        <v>1285</v>
      </c>
      <c r="BF60" s="60">
        <f t="shared" si="25"/>
        <v>2203</v>
      </c>
      <c r="BG60" s="60">
        <f t="shared" si="25"/>
        <v>958</v>
      </c>
      <c r="BH60" s="59">
        <f t="shared" si="14"/>
        <v>1</v>
      </c>
      <c r="BI60" s="60">
        <f t="shared" si="34"/>
        <v>1.4665523156089193</v>
      </c>
      <c r="BJ60" s="60">
        <f t="shared" si="34"/>
        <v>0.96842105263157896</v>
      </c>
      <c r="BK60" s="60">
        <f t="shared" si="34"/>
        <v>1.3028985507246378</v>
      </c>
      <c r="BL60" s="60">
        <f t="shared" si="34"/>
        <v>0.87337782721542456</v>
      </c>
      <c r="BM60" s="60">
        <f t="shared" si="34"/>
        <v>1.2727658671195075</v>
      </c>
      <c r="BN60" s="60">
        <f t="shared" si="34"/>
        <v>1.3674116077384924</v>
      </c>
      <c r="BO60" s="60">
        <f t="shared" si="34"/>
        <v>1.1168435175021345</v>
      </c>
      <c r="BP60" s="76">
        <f t="shared" si="37"/>
        <v>100</v>
      </c>
      <c r="BQ60" s="60">
        <f t="shared" si="36"/>
        <v>146.65523156089193</v>
      </c>
      <c r="BR60" s="60">
        <f t="shared" si="36"/>
        <v>96.84210526315789</v>
      </c>
      <c r="BS60" s="60">
        <f t="shared" si="36"/>
        <v>130.28985507246378</v>
      </c>
      <c r="BT60" s="60">
        <f t="shared" si="36"/>
        <v>87.337782721542453</v>
      </c>
      <c r="BU60" s="60">
        <f t="shared" si="36"/>
        <v>127.27658671195074</v>
      </c>
      <c r="BV60" s="60">
        <f t="shared" si="36"/>
        <v>136.74116077384923</v>
      </c>
      <c r="BW60" s="60">
        <f t="shared" si="36"/>
        <v>111.68435175021345</v>
      </c>
      <c r="BX60" s="76">
        <f t="shared" si="17"/>
        <v>0</v>
      </c>
      <c r="BY60" s="60">
        <f t="shared" si="17"/>
        <v>46.655231560891934</v>
      </c>
      <c r="BZ60" s="60">
        <f t="shared" si="17"/>
        <v>-3.1578947368421098</v>
      </c>
      <c r="CA60" s="60">
        <f t="shared" si="17"/>
        <v>30.28985507246378</v>
      </c>
      <c r="CB60" s="60">
        <f t="shared" si="7"/>
        <v>-12.662217278457547</v>
      </c>
      <c r="CC60" s="60">
        <f t="shared" si="7"/>
        <v>27.276586711950742</v>
      </c>
      <c r="CD60" s="60">
        <f t="shared" si="7"/>
        <v>36.741160773849231</v>
      </c>
      <c r="CE60" s="61">
        <f t="shared" si="7"/>
        <v>11.684351750213452</v>
      </c>
      <c r="CG60" s="97" t="s">
        <v>57</v>
      </c>
      <c r="CH60" s="182">
        <f t="shared" si="18"/>
        <v>5598.375</v>
      </c>
      <c r="CI60" s="183">
        <f t="shared" si="27"/>
        <v>891.71428571428567</v>
      </c>
      <c r="CJ60" s="183">
        <f t="shared" si="19"/>
        <v>1.1776503874488449</v>
      </c>
      <c r="CK60" s="183">
        <f t="shared" si="20"/>
        <v>117.76503874488449</v>
      </c>
      <c r="CL60" s="184">
        <f t="shared" si="21"/>
        <v>17.765038744884492</v>
      </c>
    </row>
    <row r="61" spans="1:90" ht="36" x14ac:dyDescent="0.2">
      <c r="A61" s="95" t="s">
        <v>58</v>
      </c>
      <c r="B61" s="170">
        <v>57444</v>
      </c>
      <c r="C61" s="62">
        <v>51631</v>
      </c>
      <c r="D61" s="55">
        <v>71882</v>
      </c>
      <c r="E61" s="62">
        <v>74875</v>
      </c>
      <c r="F61" s="55">
        <v>91146</v>
      </c>
      <c r="G61" s="96">
        <v>101839</v>
      </c>
      <c r="H61" s="96">
        <v>120435</v>
      </c>
      <c r="I61" s="96">
        <v>161771</v>
      </c>
      <c r="J61" s="76">
        <f t="shared" si="22"/>
        <v>0</v>
      </c>
      <c r="K61" s="60">
        <f t="shared" ref="K61:M89" si="40">C61-$B61</f>
        <v>-5813</v>
      </c>
      <c r="L61" s="60">
        <f t="shared" si="40"/>
        <v>14438</v>
      </c>
      <c r="M61" s="60">
        <f t="shared" si="40"/>
        <v>17431</v>
      </c>
      <c r="N61" s="60">
        <f t="shared" si="39"/>
        <v>33702</v>
      </c>
      <c r="O61" s="60">
        <f t="shared" si="39"/>
        <v>44395</v>
      </c>
      <c r="P61" s="60">
        <f t="shared" si="39"/>
        <v>62991</v>
      </c>
      <c r="Q61" s="61">
        <f t="shared" si="39"/>
        <v>104327</v>
      </c>
      <c r="R61" s="59">
        <f t="shared" si="35"/>
        <v>1</v>
      </c>
      <c r="S61" s="60">
        <f t="shared" si="35"/>
        <v>0.89880579346842138</v>
      </c>
      <c r="T61" s="60">
        <f t="shared" si="35"/>
        <v>1.2513404359027922</v>
      </c>
      <c r="U61" s="60">
        <f t="shared" si="35"/>
        <v>1.3034433535269132</v>
      </c>
      <c r="V61" s="60">
        <f t="shared" si="33"/>
        <v>1.586693127219553</v>
      </c>
      <c r="W61" s="60">
        <f t="shared" si="33"/>
        <v>1.7728396351229023</v>
      </c>
      <c r="X61" s="60">
        <f t="shared" si="33"/>
        <v>2.0965636097764779</v>
      </c>
      <c r="Y61" s="60">
        <f t="shared" si="33"/>
        <v>2.8161513822157231</v>
      </c>
      <c r="Z61" s="76">
        <f t="shared" si="38"/>
        <v>100</v>
      </c>
      <c r="AA61" s="60">
        <f t="shared" si="38"/>
        <v>89.88057934684214</v>
      </c>
      <c r="AB61" s="60">
        <f t="shared" si="38"/>
        <v>125.13404359027922</v>
      </c>
      <c r="AC61" s="60">
        <f t="shared" si="38"/>
        <v>130.34433535269133</v>
      </c>
      <c r="AD61" s="60">
        <f t="shared" si="38"/>
        <v>158.66931272195529</v>
      </c>
      <c r="AE61" s="60">
        <f t="shared" si="38"/>
        <v>177.28396351229023</v>
      </c>
      <c r="AF61" s="60">
        <f t="shared" si="38"/>
        <v>209.65636097764781</v>
      </c>
      <c r="AG61" s="77">
        <f t="shared" si="38"/>
        <v>281.61513822157229</v>
      </c>
      <c r="AH61" s="76">
        <f t="shared" si="32"/>
        <v>0</v>
      </c>
      <c r="AI61" s="60">
        <f t="shared" si="32"/>
        <v>-10.11942065315786</v>
      </c>
      <c r="AJ61" s="60">
        <f t="shared" si="32"/>
        <v>25.134043590279219</v>
      </c>
      <c r="AK61" s="60">
        <f t="shared" si="31"/>
        <v>30.344335352691331</v>
      </c>
      <c r="AL61" s="60">
        <f t="shared" si="31"/>
        <v>58.669312721955293</v>
      </c>
      <c r="AM61" s="60">
        <f t="shared" si="31"/>
        <v>77.283963512290228</v>
      </c>
      <c r="AN61" s="60">
        <f t="shared" si="31"/>
        <v>109.65636097764781</v>
      </c>
      <c r="AO61" s="61">
        <f t="shared" si="31"/>
        <v>181.61513822157229</v>
      </c>
      <c r="AQ61" s="95" t="s">
        <v>58</v>
      </c>
      <c r="AR61" s="165">
        <v>57444</v>
      </c>
      <c r="AS61" s="166">
        <v>51631</v>
      </c>
      <c r="AT61" s="167">
        <v>71882</v>
      </c>
      <c r="AU61" s="166">
        <v>74875</v>
      </c>
      <c r="AV61" s="167">
        <v>91146</v>
      </c>
      <c r="AW61" s="168">
        <v>101839</v>
      </c>
      <c r="AX61" s="168">
        <v>120435</v>
      </c>
      <c r="AY61" s="168">
        <v>161771</v>
      </c>
      <c r="AZ61" s="76">
        <v>0</v>
      </c>
      <c r="BA61" s="60">
        <f t="shared" si="25"/>
        <v>-5813</v>
      </c>
      <c r="BB61" s="60">
        <f t="shared" si="25"/>
        <v>20251</v>
      </c>
      <c r="BC61" s="60">
        <f t="shared" si="25"/>
        <v>2993</v>
      </c>
      <c r="BD61" s="60">
        <f t="shared" si="25"/>
        <v>16271</v>
      </c>
      <c r="BE61" s="60">
        <f t="shared" si="25"/>
        <v>10693</v>
      </c>
      <c r="BF61" s="60">
        <f t="shared" si="25"/>
        <v>18596</v>
      </c>
      <c r="BG61" s="60">
        <f t="shared" si="25"/>
        <v>41336</v>
      </c>
      <c r="BH61" s="59">
        <f t="shared" si="14"/>
        <v>1</v>
      </c>
      <c r="BI61" s="60">
        <f t="shared" si="34"/>
        <v>0.89880579346842138</v>
      </c>
      <c r="BJ61" s="60">
        <f t="shared" si="34"/>
        <v>1.3922256008986849</v>
      </c>
      <c r="BK61" s="60">
        <f t="shared" si="34"/>
        <v>1.0416376839820818</v>
      </c>
      <c r="BL61" s="60">
        <f t="shared" si="34"/>
        <v>1.2173088480801335</v>
      </c>
      <c r="BM61" s="60">
        <f t="shared" si="34"/>
        <v>1.1173172711912756</v>
      </c>
      <c r="BN61" s="60">
        <f t="shared" si="34"/>
        <v>1.1826019501369809</v>
      </c>
      <c r="BO61" s="60">
        <f t="shared" si="34"/>
        <v>1.343222485157969</v>
      </c>
      <c r="BP61" s="76">
        <f t="shared" si="37"/>
        <v>100</v>
      </c>
      <c r="BQ61" s="60">
        <f t="shared" si="36"/>
        <v>89.88057934684214</v>
      </c>
      <c r="BR61" s="60">
        <f t="shared" si="36"/>
        <v>139.22256008986849</v>
      </c>
      <c r="BS61" s="60">
        <f t="shared" si="36"/>
        <v>104.16376839820818</v>
      </c>
      <c r="BT61" s="60">
        <f t="shared" si="36"/>
        <v>121.73088480801336</v>
      </c>
      <c r="BU61" s="60">
        <f t="shared" si="36"/>
        <v>111.73172711912756</v>
      </c>
      <c r="BV61" s="60">
        <f t="shared" si="36"/>
        <v>118.26019501369809</v>
      </c>
      <c r="BW61" s="60">
        <f t="shared" si="36"/>
        <v>134.3222485157969</v>
      </c>
      <c r="BX61" s="76">
        <f t="shared" si="17"/>
        <v>0</v>
      </c>
      <c r="BY61" s="60">
        <f t="shared" si="17"/>
        <v>-10.11942065315786</v>
      </c>
      <c r="BZ61" s="60">
        <f t="shared" si="17"/>
        <v>39.222560089868495</v>
      </c>
      <c r="CA61" s="60">
        <f t="shared" si="17"/>
        <v>4.1637683982081768</v>
      </c>
      <c r="CB61" s="60">
        <f t="shared" si="7"/>
        <v>21.730884808013357</v>
      </c>
      <c r="CC61" s="60">
        <f t="shared" si="7"/>
        <v>11.731727119127555</v>
      </c>
      <c r="CD61" s="60">
        <f t="shared" si="7"/>
        <v>18.260195013698095</v>
      </c>
      <c r="CE61" s="61">
        <f t="shared" si="7"/>
        <v>34.3222485157969</v>
      </c>
      <c r="CG61" s="97" t="s">
        <v>58</v>
      </c>
      <c r="CH61" s="182">
        <f t="shared" si="18"/>
        <v>91377.875</v>
      </c>
      <c r="CI61" s="183">
        <f t="shared" si="27"/>
        <v>14903.857142857143</v>
      </c>
      <c r="CJ61" s="183">
        <f t="shared" si="19"/>
        <v>1.1594087427827422</v>
      </c>
      <c r="CK61" s="183">
        <f t="shared" si="20"/>
        <v>115.94087427827422</v>
      </c>
      <c r="CL61" s="184">
        <f t="shared" si="21"/>
        <v>15.940874278274222</v>
      </c>
    </row>
    <row r="62" spans="1:90" ht="36" x14ac:dyDescent="0.2">
      <c r="A62" s="95" t="s">
        <v>59</v>
      </c>
      <c r="B62" s="170">
        <v>50373</v>
      </c>
      <c r="C62" s="62">
        <v>47445</v>
      </c>
      <c r="D62" s="55">
        <v>83352</v>
      </c>
      <c r="E62" s="62">
        <v>64016</v>
      </c>
      <c r="F62" s="55">
        <v>70099</v>
      </c>
      <c r="G62" s="96">
        <v>66032</v>
      </c>
      <c r="H62" s="96">
        <v>110018</v>
      </c>
      <c r="I62" s="96">
        <v>94332</v>
      </c>
      <c r="J62" s="76">
        <f t="shared" si="22"/>
        <v>0</v>
      </c>
      <c r="K62" s="60">
        <f t="shared" si="40"/>
        <v>-2928</v>
      </c>
      <c r="L62" s="60">
        <f t="shared" si="40"/>
        <v>32979</v>
      </c>
      <c r="M62" s="60">
        <f t="shared" si="40"/>
        <v>13643</v>
      </c>
      <c r="N62" s="60">
        <f t="shared" si="39"/>
        <v>19726</v>
      </c>
      <c r="O62" s="60">
        <f t="shared" si="39"/>
        <v>15659</v>
      </c>
      <c r="P62" s="60">
        <f t="shared" si="39"/>
        <v>59645</v>
      </c>
      <c r="Q62" s="61">
        <f t="shared" si="39"/>
        <v>43959</v>
      </c>
      <c r="R62" s="59">
        <f t="shared" si="35"/>
        <v>1</v>
      </c>
      <c r="S62" s="60">
        <f t="shared" si="35"/>
        <v>0.94187362277410513</v>
      </c>
      <c r="T62" s="60">
        <f t="shared" si="35"/>
        <v>1.654695968078137</v>
      </c>
      <c r="U62" s="60">
        <f t="shared" si="35"/>
        <v>1.2708395370535803</v>
      </c>
      <c r="V62" s="60">
        <f t="shared" si="33"/>
        <v>1.3915986738927599</v>
      </c>
      <c r="W62" s="60">
        <f t="shared" si="33"/>
        <v>1.3108609771107538</v>
      </c>
      <c r="X62" s="60">
        <f t="shared" si="33"/>
        <v>2.1840668612153338</v>
      </c>
      <c r="Y62" s="60">
        <f t="shared" si="33"/>
        <v>1.8726698826752426</v>
      </c>
      <c r="Z62" s="76">
        <f t="shared" si="38"/>
        <v>100</v>
      </c>
      <c r="AA62" s="60">
        <f t="shared" si="38"/>
        <v>94.187362277410514</v>
      </c>
      <c r="AB62" s="60">
        <f t="shared" si="38"/>
        <v>165.4695968078137</v>
      </c>
      <c r="AC62" s="60">
        <f t="shared" si="38"/>
        <v>127.08395370535803</v>
      </c>
      <c r="AD62" s="60">
        <f t="shared" si="38"/>
        <v>139.159867389276</v>
      </c>
      <c r="AE62" s="60">
        <f t="shared" si="38"/>
        <v>131.08609771107538</v>
      </c>
      <c r="AF62" s="60">
        <f t="shared" si="38"/>
        <v>218.40668612153337</v>
      </c>
      <c r="AG62" s="77">
        <f t="shared" si="38"/>
        <v>187.26698826752425</v>
      </c>
      <c r="AH62" s="76">
        <f t="shared" si="32"/>
        <v>0</v>
      </c>
      <c r="AI62" s="60">
        <f t="shared" si="32"/>
        <v>-5.8126377225894856</v>
      </c>
      <c r="AJ62" s="60">
        <f t="shared" si="32"/>
        <v>65.469596807813701</v>
      </c>
      <c r="AK62" s="60">
        <f t="shared" si="31"/>
        <v>27.083953705358027</v>
      </c>
      <c r="AL62" s="60">
        <f t="shared" si="31"/>
        <v>39.159867389276002</v>
      </c>
      <c r="AM62" s="60">
        <f t="shared" si="31"/>
        <v>31.086097711075382</v>
      </c>
      <c r="AN62" s="60">
        <f t="shared" si="31"/>
        <v>118.40668612153337</v>
      </c>
      <c r="AO62" s="61">
        <f t="shared" si="31"/>
        <v>87.266988267524255</v>
      </c>
      <c r="AQ62" s="95" t="s">
        <v>59</v>
      </c>
      <c r="AR62" s="165">
        <v>50373</v>
      </c>
      <c r="AS62" s="166">
        <v>47445</v>
      </c>
      <c r="AT62" s="167">
        <v>83352</v>
      </c>
      <c r="AU62" s="166">
        <v>64016</v>
      </c>
      <c r="AV62" s="167">
        <v>70099</v>
      </c>
      <c r="AW62" s="168">
        <v>66032</v>
      </c>
      <c r="AX62" s="168">
        <v>110018</v>
      </c>
      <c r="AY62" s="168">
        <v>94332</v>
      </c>
      <c r="AZ62" s="76">
        <v>0</v>
      </c>
      <c r="BA62" s="60">
        <f t="shared" si="25"/>
        <v>-2928</v>
      </c>
      <c r="BB62" s="60">
        <f t="shared" si="25"/>
        <v>35907</v>
      </c>
      <c r="BC62" s="60">
        <f t="shared" si="25"/>
        <v>-19336</v>
      </c>
      <c r="BD62" s="60">
        <f t="shared" si="25"/>
        <v>6083</v>
      </c>
      <c r="BE62" s="60">
        <f t="shared" si="25"/>
        <v>-4067</v>
      </c>
      <c r="BF62" s="60">
        <f t="shared" si="25"/>
        <v>43986</v>
      </c>
      <c r="BG62" s="60">
        <f t="shared" si="25"/>
        <v>-15686</v>
      </c>
      <c r="BH62" s="59">
        <f t="shared" si="14"/>
        <v>1</v>
      </c>
      <c r="BI62" s="60">
        <f t="shared" si="34"/>
        <v>0.94187362277410513</v>
      </c>
      <c r="BJ62" s="60">
        <f t="shared" si="34"/>
        <v>1.7568131520708188</v>
      </c>
      <c r="BK62" s="60">
        <f t="shared" si="34"/>
        <v>0.7680199635281697</v>
      </c>
      <c r="BL62" s="60">
        <f t="shared" si="34"/>
        <v>1.0950231192201949</v>
      </c>
      <c r="BM62" s="60">
        <f t="shared" si="34"/>
        <v>0.94198205395226753</v>
      </c>
      <c r="BN62" s="60">
        <f t="shared" si="34"/>
        <v>1.6661315725708747</v>
      </c>
      <c r="BO62" s="60">
        <f t="shared" si="34"/>
        <v>0.85742333072769905</v>
      </c>
      <c r="BP62" s="76">
        <f t="shared" si="37"/>
        <v>100</v>
      </c>
      <c r="BQ62" s="60">
        <f t="shared" si="36"/>
        <v>94.187362277410514</v>
      </c>
      <c r="BR62" s="60">
        <f t="shared" si="36"/>
        <v>175.68131520708187</v>
      </c>
      <c r="BS62" s="60">
        <f t="shared" si="36"/>
        <v>76.801996352816971</v>
      </c>
      <c r="BT62" s="60">
        <f t="shared" si="36"/>
        <v>109.50231192201949</v>
      </c>
      <c r="BU62" s="60">
        <f t="shared" si="36"/>
        <v>94.198205395226751</v>
      </c>
      <c r="BV62" s="60">
        <f t="shared" si="36"/>
        <v>166.61315725708747</v>
      </c>
      <c r="BW62" s="60">
        <f t="shared" si="36"/>
        <v>85.74233307276991</v>
      </c>
      <c r="BX62" s="76">
        <f t="shared" si="17"/>
        <v>0</v>
      </c>
      <c r="BY62" s="60">
        <f t="shared" si="17"/>
        <v>-5.8126377225894856</v>
      </c>
      <c r="BZ62" s="60">
        <f t="shared" si="17"/>
        <v>75.681315207081866</v>
      </c>
      <c r="CA62" s="60">
        <f t="shared" si="17"/>
        <v>-23.198003647183029</v>
      </c>
      <c r="CB62" s="60">
        <f t="shared" si="7"/>
        <v>9.5023119220194872</v>
      </c>
      <c r="CC62" s="60">
        <f t="shared" si="7"/>
        <v>-5.8017946047732494</v>
      </c>
      <c r="CD62" s="60">
        <f t="shared" si="7"/>
        <v>66.613157257087465</v>
      </c>
      <c r="CE62" s="61">
        <f t="shared" si="7"/>
        <v>-14.25766692723009</v>
      </c>
      <c r="CG62" s="97" t="s">
        <v>59</v>
      </c>
      <c r="CH62" s="182">
        <f t="shared" si="18"/>
        <v>73208.375</v>
      </c>
      <c r="CI62" s="183">
        <f t="shared" si="27"/>
        <v>6279.8571428571431</v>
      </c>
      <c r="CJ62" s="183">
        <f t="shared" si="19"/>
        <v>1.0937625073412569</v>
      </c>
      <c r="CK62" s="183">
        <f t="shared" si="20"/>
        <v>109.37625073412569</v>
      </c>
      <c r="CL62" s="184">
        <f t="shared" si="21"/>
        <v>9.3762507341256907</v>
      </c>
    </row>
    <row r="63" spans="1:90" ht="96" x14ac:dyDescent="0.2">
      <c r="A63" s="95" t="s">
        <v>60</v>
      </c>
      <c r="B63" s="170">
        <v>26413</v>
      </c>
      <c r="C63" s="62">
        <v>23590</v>
      </c>
      <c r="D63" s="62">
        <v>26807</v>
      </c>
      <c r="E63" s="62">
        <v>28955</v>
      </c>
      <c r="F63" s="62">
        <v>31847</v>
      </c>
      <c r="G63" s="96">
        <v>23984</v>
      </c>
      <c r="H63" s="96">
        <v>48201</v>
      </c>
      <c r="I63" s="96">
        <v>29640</v>
      </c>
      <c r="J63" s="76">
        <f t="shared" si="22"/>
        <v>0</v>
      </c>
      <c r="K63" s="60">
        <f t="shared" si="40"/>
        <v>-2823</v>
      </c>
      <c r="L63" s="60">
        <f t="shared" si="40"/>
        <v>394</v>
      </c>
      <c r="M63" s="60">
        <f t="shared" si="40"/>
        <v>2542</v>
      </c>
      <c r="N63" s="60">
        <f t="shared" si="39"/>
        <v>5434</v>
      </c>
      <c r="O63" s="60">
        <f t="shared" si="39"/>
        <v>-2429</v>
      </c>
      <c r="P63" s="60">
        <f t="shared" si="39"/>
        <v>21788</v>
      </c>
      <c r="Q63" s="61">
        <f t="shared" si="39"/>
        <v>3227</v>
      </c>
      <c r="R63" s="59">
        <f t="shared" si="35"/>
        <v>1</v>
      </c>
      <c r="S63" s="60">
        <f t="shared" si="35"/>
        <v>0.89312081172150082</v>
      </c>
      <c r="T63" s="60">
        <f t="shared" si="35"/>
        <v>1.0149168969825464</v>
      </c>
      <c r="U63" s="60">
        <f t="shared" si="35"/>
        <v>1.0962404876386629</v>
      </c>
      <c r="V63" s="60">
        <f t="shared" si="33"/>
        <v>1.2057320258963389</v>
      </c>
      <c r="W63" s="60">
        <f t="shared" si="33"/>
        <v>0.90803770870404721</v>
      </c>
      <c r="X63" s="60">
        <f t="shared" si="33"/>
        <v>1.8248968311058948</v>
      </c>
      <c r="Y63" s="60">
        <f t="shared" si="33"/>
        <v>1.1221746867073032</v>
      </c>
      <c r="Z63" s="76">
        <f t="shared" si="38"/>
        <v>100</v>
      </c>
      <c r="AA63" s="60">
        <f t="shared" si="38"/>
        <v>89.312081172150087</v>
      </c>
      <c r="AB63" s="60">
        <f t="shared" si="38"/>
        <v>101.49168969825465</v>
      </c>
      <c r="AC63" s="60">
        <f t="shared" si="38"/>
        <v>109.62404876386628</v>
      </c>
      <c r="AD63" s="60">
        <f t="shared" si="38"/>
        <v>120.57320258963389</v>
      </c>
      <c r="AE63" s="60">
        <f t="shared" si="38"/>
        <v>90.803770870404719</v>
      </c>
      <c r="AF63" s="60">
        <f t="shared" si="38"/>
        <v>182.48968311058948</v>
      </c>
      <c r="AG63" s="77">
        <f t="shared" si="38"/>
        <v>112.21746867073033</v>
      </c>
      <c r="AH63" s="76">
        <f t="shared" si="32"/>
        <v>0</v>
      </c>
      <c r="AI63" s="60">
        <f t="shared" si="32"/>
        <v>-10.687918827849913</v>
      </c>
      <c r="AJ63" s="60">
        <f t="shared" si="32"/>
        <v>1.4916896982546461</v>
      </c>
      <c r="AK63" s="60">
        <f t="shared" si="31"/>
        <v>9.6240487638662842</v>
      </c>
      <c r="AL63" s="60">
        <f t="shared" si="31"/>
        <v>20.573202589633894</v>
      </c>
      <c r="AM63" s="60">
        <f t="shared" si="31"/>
        <v>-9.1962291295952809</v>
      </c>
      <c r="AN63" s="60">
        <f t="shared" si="31"/>
        <v>82.489683110589482</v>
      </c>
      <c r="AO63" s="61">
        <f t="shared" si="31"/>
        <v>12.217468670730327</v>
      </c>
      <c r="AQ63" s="95" t="s">
        <v>60</v>
      </c>
      <c r="AR63" s="165">
        <v>26413</v>
      </c>
      <c r="AS63" s="166">
        <v>23590</v>
      </c>
      <c r="AT63" s="166">
        <v>26807</v>
      </c>
      <c r="AU63" s="166">
        <v>28955</v>
      </c>
      <c r="AV63" s="166">
        <v>31847</v>
      </c>
      <c r="AW63" s="168">
        <v>23984</v>
      </c>
      <c r="AX63" s="168">
        <v>48201</v>
      </c>
      <c r="AY63" s="168">
        <v>29640</v>
      </c>
      <c r="AZ63" s="76">
        <v>0</v>
      </c>
      <c r="BA63" s="60">
        <f t="shared" si="25"/>
        <v>-2823</v>
      </c>
      <c r="BB63" s="60">
        <f t="shared" si="25"/>
        <v>3217</v>
      </c>
      <c r="BC63" s="60">
        <f t="shared" si="25"/>
        <v>2148</v>
      </c>
      <c r="BD63" s="60">
        <f t="shared" si="25"/>
        <v>2892</v>
      </c>
      <c r="BE63" s="60">
        <f t="shared" si="25"/>
        <v>-7863</v>
      </c>
      <c r="BF63" s="60">
        <f t="shared" si="25"/>
        <v>24217</v>
      </c>
      <c r="BG63" s="60">
        <f t="shared" si="25"/>
        <v>-18561</v>
      </c>
      <c r="BH63" s="59">
        <f t="shared" si="14"/>
        <v>1</v>
      </c>
      <c r="BI63" s="60">
        <f t="shared" si="34"/>
        <v>0.89312081172150082</v>
      </c>
      <c r="BJ63" s="60">
        <f t="shared" si="34"/>
        <v>1.1363713437897414</v>
      </c>
      <c r="BK63" s="60">
        <f t="shared" si="34"/>
        <v>1.080128324691312</v>
      </c>
      <c r="BL63" s="60">
        <f t="shared" si="34"/>
        <v>1.0998791227767224</v>
      </c>
      <c r="BM63" s="60">
        <f t="shared" si="34"/>
        <v>0.75310076302320472</v>
      </c>
      <c r="BN63" s="60">
        <f t="shared" si="34"/>
        <v>2.0097148098732487</v>
      </c>
      <c r="BO63" s="60">
        <f t="shared" si="34"/>
        <v>0.61492500155598429</v>
      </c>
      <c r="BP63" s="76">
        <f t="shared" si="37"/>
        <v>100</v>
      </c>
      <c r="BQ63" s="60">
        <f t="shared" si="36"/>
        <v>89.312081172150087</v>
      </c>
      <c r="BR63" s="60">
        <f t="shared" si="36"/>
        <v>113.63713437897414</v>
      </c>
      <c r="BS63" s="60">
        <f t="shared" si="36"/>
        <v>108.0128324691312</v>
      </c>
      <c r="BT63" s="60">
        <f t="shared" si="36"/>
        <v>109.98791227767224</v>
      </c>
      <c r="BU63" s="60">
        <f t="shared" si="36"/>
        <v>75.310076302320468</v>
      </c>
      <c r="BV63" s="60">
        <f t="shared" si="36"/>
        <v>200.97148098732487</v>
      </c>
      <c r="BW63" s="60">
        <f t="shared" si="36"/>
        <v>61.492500155598428</v>
      </c>
      <c r="BX63" s="76">
        <f t="shared" si="17"/>
        <v>0</v>
      </c>
      <c r="BY63" s="60">
        <f t="shared" si="17"/>
        <v>-10.687918827849913</v>
      </c>
      <c r="BZ63" s="60">
        <f t="shared" si="17"/>
        <v>13.637134378974139</v>
      </c>
      <c r="CA63" s="60">
        <f t="shared" si="17"/>
        <v>8.0128324691311974</v>
      </c>
      <c r="CB63" s="60">
        <f t="shared" si="7"/>
        <v>9.9879122776722369</v>
      </c>
      <c r="CC63" s="60">
        <f t="shared" si="7"/>
        <v>-24.689923697679532</v>
      </c>
      <c r="CD63" s="60">
        <f t="shared" si="7"/>
        <v>100.97148098732487</v>
      </c>
      <c r="CE63" s="61">
        <f t="shared" si="7"/>
        <v>-38.507499844401572</v>
      </c>
      <c r="CG63" s="97" t="s">
        <v>60</v>
      </c>
      <c r="CH63" s="182">
        <f t="shared" si="18"/>
        <v>29929.625</v>
      </c>
      <c r="CI63" s="183">
        <f t="shared" si="27"/>
        <v>461</v>
      </c>
      <c r="CJ63" s="183">
        <f t="shared" si="19"/>
        <v>1.0166032538541918</v>
      </c>
      <c r="CK63" s="183">
        <f t="shared" si="20"/>
        <v>101.66032538541918</v>
      </c>
      <c r="CL63" s="184">
        <f t="shared" si="21"/>
        <v>1.6603253854191848</v>
      </c>
    </row>
    <row r="64" spans="1:90" ht="60" x14ac:dyDescent="0.2">
      <c r="A64" s="95" t="s">
        <v>61</v>
      </c>
      <c r="B64" s="170">
        <v>6756</v>
      </c>
      <c r="C64" s="62">
        <v>5321</v>
      </c>
      <c r="D64" s="62">
        <v>29853</v>
      </c>
      <c r="E64" s="62">
        <v>1603</v>
      </c>
      <c r="F64" s="62">
        <v>6551</v>
      </c>
      <c r="G64" s="96">
        <v>7652</v>
      </c>
      <c r="H64" s="96">
        <v>15407</v>
      </c>
      <c r="I64" s="96">
        <v>11838</v>
      </c>
      <c r="J64" s="76">
        <f t="shared" si="22"/>
        <v>0</v>
      </c>
      <c r="K64" s="60">
        <f t="shared" si="40"/>
        <v>-1435</v>
      </c>
      <c r="L64" s="60">
        <f t="shared" si="40"/>
        <v>23097</v>
      </c>
      <c r="M64" s="60">
        <f t="shared" si="40"/>
        <v>-5153</v>
      </c>
      <c r="N64" s="60">
        <f t="shared" si="39"/>
        <v>-205</v>
      </c>
      <c r="O64" s="60">
        <f t="shared" si="39"/>
        <v>896</v>
      </c>
      <c r="P64" s="60">
        <f t="shared" si="39"/>
        <v>8651</v>
      </c>
      <c r="Q64" s="61">
        <f t="shared" si="39"/>
        <v>5082</v>
      </c>
      <c r="R64" s="59">
        <f t="shared" si="35"/>
        <v>1</v>
      </c>
      <c r="S64" s="60">
        <f t="shared" si="35"/>
        <v>0.78759621077560682</v>
      </c>
      <c r="T64" s="60">
        <f t="shared" si="35"/>
        <v>4.4187388987566605</v>
      </c>
      <c r="U64" s="60">
        <f t="shared" si="35"/>
        <v>0.23727057430432208</v>
      </c>
      <c r="V64" s="60">
        <f t="shared" si="33"/>
        <v>0.96965660153937239</v>
      </c>
      <c r="W64" s="60">
        <f t="shared" si="33"/>
        <v>1.132622853759621</v>
      </c>
      <c r="X64" s="60">
        <f t="shared" si="33"/>
        <v>2.2804914150384845</v>
      </c>
      <c r="Y64" s="60">
        <f t="shared" si="33"/>
        <v>1.7522202486678509</v>
      </c>
      <c r="Z64" s="76">
        <f t="shared" si="38"/>
        <v>100</v>
      </c>
      <c r="AA64" s="60">
        <f t="shared" si="38"/>
        <v>78.759621077560681</v>
      </c>
      <c r="AB64" s="60">
        <f t="shared" si="38"/>
        <v>441.87388987566607</v>
      </c>
      <c r="AC64" s="60">
        <f t="shared" si="38"/>
        <v>23.727057430432207</v>
      </c>
      <c r="AD64" s="60">
        <f t="shared" si="38"/>
        <v>96.965660153937236</v>
      </c>
      <c r="AE64" s="60">
        <f t="shared" si="38"/>
        <v>113.26228537596211</v>
      </c>
      <c r="AF64" s="60">
        <f t="shared" si="38"/>
        <v>228.04914150384846</v>
      </c>
      <c r="AG64" s="77">
        <f t="shared" si="38"/>
        <v>175.22202486678509</v>
      </c>
      <c r="AH64" s="76">
        <f t="shared" si="32"/>
        <v>0</v>
      </c>
      <c r="AI64" s="60">
        <f t="shared" si="32"/>
        <v>-21.240378922439319</v>
      </c>
      <c r="AJ64" s="60">
        <f t="shared" si="32"/>
        <v>341.87388987566607</v>
      </c>
      <c r="AK64" s="60">
        <f t="shared" si="31"/>
        <v>-76.272942569567789</v>
      </c>
      <c r="AL64" s="60">
        <f t="shared" si="31"/>
        <v>-3.034339846062764</v>
      </c>
      <c r="AM64" s="60">
        <f t="shared" si="31"/>
        <v>13.262285375962108</v>
      </c>
      <c r="AN64" s="60">
        <f t="shared" si="31"/>
        <v>128.04914150384846</v>
      </c>
      <c r="AO64" s="61">
        <f t="shared" si="31"/>
        <v>75.222024866785091</v>
      </c>
      <c r="AQ64" s="95" t="s">
        <v>61</v>
      </c>
      <c r="AR64" s="165">
        <v>6756</v>
      </c>
      <c r="AS64" s="166">
        <v>5321</v>
      </c>
      <c r="AT64" s="166">
        <v>29853</v>
      </c>
      <c r="AU64" s="166">
        <v>1603</v>
      </c>
      <c r="AV64" s="166">
        <v>6551</v>
      </c>
      <c r="AW64" s="168">
        <v>7652</v>
      </c>
      <c r="AX64" s="168">
        <v>15407</v>
      </c>
      <c r="AY64" s="168">
        <v>11838</v>
      </c>
      <c r="AZ64" s="76">
        <v>0</v>
      </c>
      <c r="BA64" s="60">
        <f t="shared" si="25"/>
        <v>-1435</v>
      </c>
      <c r="BB64" s="60">
        <f t="shared" si="25"/>
        <v>24532</v>
      </c>
      <c r="BC64" s="60">
        <f t="shared" si="25"/>
        <v>-28250</v>
      </c>
      <c r="BD64" s="60">
        <f t="shared" si="25"/>
        <v>4948</v>
      </c>
      <c r="BE64" s="60">
        <f t="shared" si="25"/>
        <v>1101</v>
      </c>
      <c r="BF64" s="60">
        <f t="shared" si="25"/>
        <v>7755</v>
      </c>
      <c r="BG64" s="60">
        <f t="shared" si="25"/>
        <v>-3569</v>
      </c>
      <c r="BH64" s="59">
        <f t="shared" si="14"/>
        <v>1</v>
      </c>
      <c r="BI64" s="60">
        <f t="shared" si="34"/>
        <v>0.78759621077560682</v>
      </c>
      <c r="BJ64" s="60">
        <f t="shared" si="34"/>
        <v>5.6104115767712832</v>
      </c>
      <c r="BK64" s="60">
        <f t="shared" si="34"/>
        <v>5.3696445918333169E-2</v>
      </c>
      <c r="BL64" s="60">
        <f t="shared" si="34"/>
        <v>4.0867124142233315</v>
      </c>
      <c r="BM64" s="60">
        <f t="shared" si="34"/>
        <v>1.1680659441306671</v>
      </c>
      <c r="BN64" s="60">
        <f t="shared" si="34"/>
        <v>2.0134605331939364</v>
      </c>
      <c r="BO64" s="60">
        <f t="shared" si="34"/>
        <v>0.76835204777049393</v>
      </c>
      <c r="BP64" s="76">
        <f t="shared" si="37"/>
        <v>100</v>
      </c>
      <c r="BQ64" s="60">
        <f t="shared" si="36"/>
        <v>78.759621077560681</v>
      </c>
      <c r="BR64" s="60">
        <f t="shared" si="36"/>
        <v>561.04115767712835</v>
      </c>
      <c r="BS64" s="60">
        <f t="shared" si="36"/>
        <v>5.3696445918333167</v>
      </c>
      <c r="BT64" s="60">
        <f t="shared" si="36"/>
        <v>408.67124142233314</v>
      </c>
      <c r="BU64" s="60">
        <f t="shared" si="36"/>
        <v>116.8065944130667</v>
      </c>
      <c r="BV64" s="60">
        <f t="shared" si="36"/>
        <v>201.34605331939363</v>
      </c>
      <c r="BW64" s="60">
        <f t="shared" si="36"/>
        <v>76.835204777049398</v>
      </c>
      <c r="BX64" s="76">
        <f t="shared" si="17"/>
        <v>0</v>
      </c>
      <c r="BY64" s="60">
        <f t="shared" si="17"/>
        <v>-21.240378922439319</v>
      </c>
      <c r="BZ64" s="60">
        <f t="shared" si="17"/>
        <v>461.04115767712835</v>
      </c>
      <c r="CA64" s="60">
        <f t="shared" si="17"/>
        <v>-94.630355408166679</v>
      </c>
      <c r="CB64" s="60">
        <f t="shared" si="7"/>
        <v>308.67124142233314</v>
      </c>
      <c r="CC64" s="60">
        <f t="shared" si="7"/>
        <v>16.806594413066705</v>
      </c>
      <c r="CD64" s="60">
        <f t="shared" si="7"/>
        <v>101.34605331939363</v>
      </c>
      <c r="CE64" s="61">
        <f t="shared" si="7"/>
        <v>-23.164795222950602</v>
      </c>
      <c r="CG64" s="97" t="s">
        <v>61</v>
      </c>
      <c r="CH64" s="182">
        <f t="shared" si="18"/>
        <v>10622.625</v>
      </c>
      <c r="CI64" s="183">
        <f t="shared" si="27"/>
        <v>726</v>
      </c>
      <c r="CJ64" s="183">
        <f t="shared" si="19"/>
        <v>1.083423833147829</v>
      </c>
      <c r="CK64" s="183">
        <f t="shared" si="20"/>
        <v>108.34238331478289</v>
      </c>
      <c r="CL64" s="184">
        <f t="shared" si="21"/>
        <v>8.342383314782893</v>
      </c>
    </row>
    <row r="65" spans="1:90" ht="84" x14ac:dyDescent="0.2">
      <c r="A65" s="95" t="s">
        <v>62</v>
      </c>
      <c r="B65" s="170">
        <v>17204</v>
      </c>
      <c r="C65" s="62">
        <v>18534</v>
      </c>
      <c r="D65" s="62">
        <v>26692</v>
      </c>
      <c r="E65" s="62">
        <v>33458</v>
      </c>
      <c r="F65" s="62">
        <v>31701</v>
      </c>
      <c r="G65" s="96">
        <v>34396</v>
      </c>
      <c r="H65" s="96">
        <v>46410</v>
      </c>
      <c r="I65" s="96">
        <v>52854</v>
      </c>
      <c r="J65" s="76">
        <f t="shared" si="22"/>
        <v>0</v>
      </c>
      <c r="K65" s="60">
        <f t="shared" si="40"/>
        <v>1330</v>
      </c>
      <c r="L65" s="60">
        <f t="shared" si="40"/>
        <v>9488</v>
      </c>
      <c r="M65" s="60">
        <f t="shared" si="40"/>
        <v>16254</v>
      </c>
      <c r="N65" s="60">
        <f t="shared" si="39"/>
        <v>14497</v>
      </c>
      <c r="O65" s="60">
        <f t="shared" si="39"/>
        <v>17192</v>
      </c>
      <c r="P65" s="60">
        <f t="shared" si="39"/>
        <v>29206</v>
      </c>
      <c r="Q65" s="61">
        <f t="shared" si="39"/>
        <v>35650</v>
      </c>
      <c r="R65" s="59">
        <f t="shared" si="35"/>
        <v>1</v>
      </c>
      <c r="S65" s="60">
        <f t="shared" si="35"/>
        <v>1.0773076028830504</v>
      </c>
      <c r="T65" s="60">
        <f t="shared" si="35"/>
        <v>1.5514996512438968</v>
      </c>
      <c r="U65" s="60">
        <f t="shared" si="35"/>
        <v>1.9447802836549639</v>
      </c>
      <c r="V65" s="60">
        <f t="shared" si="33"/>
        <v>1.8426528714252499</v>
      </c>
      <c r="W65" s="60">
        <f t="shared" si="33"/>
        <v>1.9993024877935364</v>
      </c>
      <c r="X65" s="60">
        <f t="shared" si="33"/>
        <v>2.6976284584980239</v>
      </c>
      <c r="Y65" s="60">
        <f t="shared" si="33"/>
        <v>3.072192513368984</v>
      </c>
      <c r="Z65" s="76">
        <f t="shared" si="38"/>
        <v>100</v>
      </c>
      <c r="AA65" s="60">
        <f t="shared" si="38"/>
        <v>107.73076028830504</v>
      </c>
      <c r="AB65" s="60">
        <f t="shared" si="38"/>
        <v>155.14996512438967</v>
      </c>
      <c r="AC65" s="60">
        <f t="shared" si="38"/>
        <v>194.47802836549639</v>
      </c>
      <c r="AD65" s="60">
        <f t="shared" si="38"/>
        <v>184.26528714252498</v>
      </c>
      <c r="AE65" s="60">
        <f t="shared" si="38"/>
        <v>199.93024877935363</v>
      </c>
      <c r="AF65" s="60">
        <f t="shared" si="38"/>
        <v>269.76284584980237</v>
      </c>
      <c r="AG65" s="77">
        <f t="shared" si="38"/>
        <v>307.21925133689842</v>
      </c>
      <c r="AH65" s="76">
        <f t="shared" si="32"/>
        <v>0</v>
      </c>
      <c r="AI65" s="60">
        <f t="shared" si="32"/>
        <v>7.730760288305035</v>
      </c>
      <c r="AJ65" s="60">
        <f t="shared" si="32"/>
        <v>55.149965124389666</v>
      </c>
      <c r="AK65" s="60">
        <f t="shared" si="31"/>
        <v>94.478028365496385</v>
      </c>
      <c r="AL65" s="60">
        <f t="shared" si="31"/>
        <v>84.265287142524983</v>
      </c>
      <c r="AM65" s="60">
        <f t="shared" si="31"/>
        <v>99.930248779353633</v>
      </c>
      <c r="AN65" s="60">
        <f t="shared" si="31"/>
        <v>169.76284584980237</v>
      </c>
      <c r="AO65" s="61">
        <f t="shared" si="31"/>
        <v>207.21925133689842</v>
      </c>
      <c r="AQ65" s="95" t="s">
        <v>62</v>
      </c>
      <c r="AR65" s="165">
        <v>17204</v>
      </c>
      <c r="AS65" s="166">
        <v>18534</v>
      </c>
      <c r="AT65" s="166">
        <v>26692</v>
      </c>
      <c r="AU65" s="166">
        <v>33458</v>
      </c>
      <c r="AV65" s="166">
        <v>31701</v>
      </c>
      <c r="AW65" s="168">
        <v>34396</v>
      </c>
      <c r="AX65" s="168">
        <v>46410</v>
      </c>
      <c r="AY65" s="168">
        <v>52854</v>
      </c>
      <c r="AZ65" s="76">
        <v>0</v>
      </c>
      <c r="BA65" s="60">
        <f t="shared" si="25"/>
        <v>1330</v>
      </c>
      <c r="BB65" s="60">
        <f t="shared" si="25"/>
        <v>8158</v>
      </c>
      <c r="BC65" s="60">
        <f t="shared" si="25"/>
        <v>6766</v>
      </c>
      <c r="BD65" s="60">
        <f t="shared" si="25"/>
        <v>-1757</v>
      </c>
      <c r="BE65" s="60">
        <f t="shared" si="25"/>
        <v>2695</v>
      </c>
      <c r="BF65" s="60">
        <f t="shared" si="25"/>
        <v>12014</v>
      </c>
      <c r="BG65" s="60">
        <f t="shared" si="25"/>
        <v>6444</v>
      </c>
      <c r="BH65" s="59">
        <f t="shared" si="14"/>
        <v>1</v>
      </c>
      <c r="BI65" s="60">
        <f t="shared" si="34"/>
        <v>1.0773076028830504</v>
      </c>
      <c r="BJ65" s="60">
        <f t="shared" si="34"/>
        <v>1.4401640228768748</v>
      </c>
      <c r="BK65" s="60">
        <f t="shared" si="34"/>
        <v>1.2534841900194815</v>
      </c>
      <c r="BL65" s="60">
        <f t="shared" si="34"/>
        <v>0.94748640086078073</v>
      </c>
      <c r="BM65" s="60">
        <f t="shared" si="34"/>
        <v>1.0850130910696822</v>
      </c>
      <c r="BN65" s="60">
        <f t="shared" si="34"/>
        <v>1.3492848005582045</v>
      </c>
      <c r="BO65" s="60">
        <f t="shared" si="34"/>
        <v>1.1388493859082094</v>
      </c>
      <c r="BP65" s="76">
        <f t="shared" si="37"/>
        <v>100</v>
      </c>
      <c r="BQ65" s="60">
        <f t="shared" si="36"/>
        <v>107.73076028830504</v>
      </c>
      <c r="BR65" s="60">
        <f t="shared" si="36"/>
        <v>144.01640228768747</v>
      </c>
      <c r="BS65" s="60">
        <f t="shared" si="36"/>
        <v>125.34841900194816</v>
      </c>
      <c r="BT65" s="60">
        <f t="shared" si="36"/>
        <v>94.748640086078069</v>
      </c>
      <c r="BU65" s="60">
        <f t="shared" si="36"/>
        <v>108.50130910696822</v>
      </c>
      <c r="BV65" s="60">
        <f t="shared" si="36"/>
        <v>134.92848005582044</v>
      </c>
      <c r="BW65" s="60">
        <f t="shared" si="36"/>
        <v>113.88493859082094</v>
      </c>
      <c r="BX65" s="76">
        <f t="shared" si="17"/>
        <v>0</v>
      </c>
      <c r="BY65" s="60">
        <f t="shared" si="17"/>
        <v>7.730760288305035</v>
      </c>
      <c r="BZ65" s="60">
        <f t="shared" si="17"/>
        <v>44.01640228768747</v>
      </c>
      <c r="CA65" s="60">
        <f t="shared" si="17"/>
        <v>25.348419001948159</v>
      </c>
      <c r="CB65" s="60">
        <f t="shared" si="7"/>
        <v>-5.2513599139219309</v>
      </c>
      <c r="CC65" s="60">
        <f t="shared" si="7"/>
        <v>8.5013091069682218</v>
      </c>
      <c r="CD65" s="60">
        <f t="shared" si="7"/>
        <v>34.928480055820444</v>
      </c>
      <c r="CE65" s="61">
        <f t="shared" si="7"/>
        <v>13.884938590820937</v>
      </c>
      <c r="CG65" s="97" t="s">
        <v>62</v>
      </c>
      <c r="CH65" s="182">
        <f t="shared" si="18"/>
        <v>32656.125</v>
      </c>
      <c r="CI65" s="183">
        <f t="shared" si="27"/>
        <v>5092.8571428571431</v>
      </c>
      <c r="CJ65" s="183">
        <f t="shared" si="19"/>
        <v>1.1739118578112517</v>
      </c>
      <c r="CK65" s="183">
        <f t="shared" si="20"/>
        <v>117.39118578112517</v>
      </c>
      <c r="CL65" s="184">
        <f t="shared" si="21"/>
        <v>17.391185781125174</v>
      </c>
    </row>
    <row r="66" spans="1:90" ht="36" x14ac:dyDescent="0.2">
      <c r="A66" s="95" t="s">
        <v>63</v>
      </c>
      <c r="B66" s="170">
        <v>16764</v>
      </c>
      <c r="C66" s="62">
        <v>41855</v>
      </c>
      <c r="D66" s="55">
        <v>44192</v>
      </c>
      <c r="E66" s="62">
        <v>47365</v>
      </c>
      <c r="F66" s="55">
        <v>47518</v>
      </c>
      <c r="G66" s="96">
        <v>46012</v>
      </c>
      <c r="H66" s="96">
        <v>68091</v>
      </c>
      <c r="I66" s="96">
        <v>80234</v>
      </c>
      <c r="J66" s="76">
        <f t="shared" si="22"/>
        <v>0</v>
      </c>
      <c r="K66" s="60">
        <f t="shared" si="40"/>
        <v>25091</v>
      </c>
      <c r="L66" s="60">
        <f t="shared" si="40"/>
        <v>27428</v>
      </c>
      <c r="M66" s="60">
        <f t="shared" si="40"/>
        <v>30601</v>
      </c>
      <c r="N66" s="60">
        <f t="shared" si="39"/>
        <v>30754</v>
      </c>
      <c r="O66" s="60">
        <f t="shared" si="39"/>
        <v>29248</v>
      </c>
      <c r="P66" s="60">
        <f t="shared" si="39"/>
        <v>51327</v>
      </c>
      <c r="Q66" s="61">
        <f t="shared" si="39"/>
        <v>63470</v>
      </c>
      <c r="R66" s="59">
        <f t="shared" si="35"/>
        <v>1</v>
      </c>
      <c r="S66" s="60">
        <f t="shared" si="35"/>
        <v>2.4967191601049867</v>
      </c>
      <c r="T66" s="60">
        <f t="shared" si="35"/>
        <v>2.6361250298258172</v>
      </c>
      <c r="U66" s="60">
        <f t="shared" si="35"/>
        <v>2.8253996659508469</v>
      </c>
      <c r="V66" s="60">
        <f t="shared" si="33"/>
        <v>2.8345263660224291</v>
      </c>
      <c r="W66" s="60">
        <f t="shared" si="33"/>
        <v>2.7446910045335242</v>
      </c>
      <c r="X66" s="60">
        <f t="shared" si="33"/>
        <v>4.0617394416607011</v>
      </c>
      <c r="Y66" s="60">
        <f t="shared" si="33"/>
        <v>4.7860892388451441</v>
      </c>
      <c r="Z66" s="76">
        <f t="shared" si="38"/>
        <v>100</v>
      </c>
      <c r="AA66" s="60">
        <f t="shared" si="38"/>
        <v>249.67191601049868</v>
      </c>
      <c r="AB66" s="60">
        <f t="shared" si="38"/>
        <v>263.6125029825817</v>
      </c>
      <c r="AC66" s="60">
        <f t="shared" si="38"/>
        <v>282.53996659508471</v>
      </c>
      <c r="AD66" s="60">
        <f t="shared" si="38"/>
        <v>283.45263660224293</v>
      </c>
      <c r="AE66" s="60">
        <f t="shared" si="38"/>
        <v>274.46910045335244</v>
      </c>
      <c r="AF66" s="60">
        <f t="shared" si="38"/>
        <v>406.1739441660701</v>
      </c>
      <c r="AG66" s="77">
        <f t="shared" si="38"/>
        <v>478.60892388451441</v>
      </c>
      <c r="AH66" s="76">
        <f t="shared" si="32"/>
        <v>0</v>
      </c>
      <c r="AI66" s="60">
        <f t="shared" si="32"/>
        <v>149.67191601049868</v>
      </c>
      <c r="AJ66" s="60">
        <f t="shared" si="32"/>
        <v>163.6125029825817</v>
      </c>
      <c r="AK66" s="60">
        <f t="shared" si="31"/>
        <v>182.53996659508471</v>
      </c>
      <c r="AL66" s="60">
        <f t="shared" si="31"/>
        <v>183.45263660224293</v>
      </c>
      <c r="AM66" s="60">
        <f t="shared" si="31"/>
        <v>174.46910045335244</v>
      </c>
      <c r="AN66" s="60">
        <f t="shared" si="31"/>
        <v>306.1739441660701</v>
      </c>
      <c r="AO66" s="61">
        <f t="shared" si="31"/>
        <v>378.60892388451441</v>
      </c>
      <c r="AQ66" s="95" t="s">
        <v>63</v>
      </c>
      <c r="AR66" s="165">
        <v>16764</v>
      </c>
      <c r="AS66" s="166">
        <v>41855</v>
      </c>
      <c r="AT66" s="167">
        <v>44192</v>
      </c>
      <c r="AU66" s="166">
        <v>47365</v>
      </c>
      <c r="AV66" s="167">
        <v>47518</v>
      </c>
      <c r="AW66" s="168">
        <v>46012</v>
      </c>
      <c r="AX66" s="168">
        <v>68091</v>
      </c>
      <c r="AY66" s="168">
        <v>80234</v>
      </c>
      <c r="AZ66" s="76">
        <v>0</v>
      </c>
      <c r="BA66" s="60">
        <f t="shared" si="25"/>
        <v>25091</v>
      </c>
      <c r="BB66" s="60">
        <f t="shared" si="25"/>
        <v>2337</v>
      </c>
      <c r="BC66" s="60">
        <f t="shared" si="25"/>
        <v>3173</v>
      </c>
      <c r="BD66" s="60">
        <f t="shared" si="25"/>
        <v>153</v>
      </c>
      <c r="BE66" s="60">
        <f t="shared" si="25"/>
        <v>-1506</v>
      </c>
      <c r="BF66" s="60">
        <f t="shared" si="25"/>
        <v>22079</v>
      </c>
      <c r="BG66" s="60">
        <f t="shared" si="25"/>
        <v>12143</v>
      </c>
      <c r="BH66" s="59">
        <f t="shared" si="14"/>
        <v>1</v>
      </c>
      <c r="BI66" s="60">
        <f t="shared" si="34"/>
        <v>2.4967191601049867</v>
      </c>
      <c r="BJ66" s="60">
        <f t="shared" si="34"/>
        <v>1.0558356229841117</v>
      </c>
      <c r="BK66" s="60">
        <f t="shared" si="34"/>
        <v>1.0718003258508326</v>
      </c>
      <c r="BL66" s="60">
        <f t="shared" si="34"/>
        <v>1.0032302332946268</v>
      </c>
      <c r="BM66" s="60">
        <f t="shared" si="34"/>
        <v>0.96830674691695784</v>
      </c>
      <c r="BN66" s="60">
        <f t="shared" si="34"/>
        <v>1.4798530818047466</v>
      </c>
      <c r="BO66" s="60">
        <f t="shared" si="34"/>
        <v>1.1783348753873493</v>
      </c>
      <c r="BP66" s="76">
        <f t="shared" si="37"/>
        <v>100</v>
      </c>
      <c r="BQ66" s="60">
        <f t="shared" si="36"/>
        <v>249.67191601049868</v>
      </c>
      <c r="BR66" s="60">
        <f t="shared" si="36"/>
        <v>105.58356229841117</v>
      </c>
      <c r="BS66" s="60">
        <f t="shared" si="36"/>
        <v>107.18003258508327</v>
      </c>
      <c r="BT66" s="60">
        <f t="shared" si="36"/>
        <v>100.32302332946269</v>
      </c>
      <c r="BU66" s="60">
        <f t="shared" si="36"/>
        <v>96.830674691695791</v>
      </c>
      <c r="BV66" s="60">
        <f t="shared" si="36"/>
        <v>147.98530818047468</v>
      </c>
      <c r="BW66" s="60">
        <f t="shared" si="36"/>
        <v>117.83348753873493</v>
      </c>
      <c r="BX66" s="76">
        <f t="shared" si="17"/>
        <v>0</v>
      </c>
      <c r="BY66" s="60">
        <f t="shared" si="17"/>
        <v>149.67191601049868</v>
      </c>
      <c r="BZ66" s="60">
        <f t="shared" si="17"/>
        <v>5.5835622984111666</v>
      </c>
      <c r="CA66" s="60">
        <f t="shared" si="17"/>
        <v>7.1800325850832678</v>
      </c>
      <c r="CB66" s="60">
        <f t="shared" si="7"/>
        <v>0.32302332946268564</v>
      </c>
      <c r="CC66" s="60">
        <f t="shared" si="7"/>
        <v>-3.1693253083042094</v>
      </c>
      <c r="CD66" s="60">
        <f t="shared" si="7"/>
        <v>47.985308180474675</v>
      </c>
      <c r="CE66" s="61">
        <f t="shared" ref="CE66:CE89" si="41">BW66-100</f>
        <v>17.833487538734929</v>
      </c>
      <c r="CG66" s="97" t="s">
        <v>63</v>
      </c>
      <c r="CH66" s="182">
        <f t="shared" si="18"/>
        <v>49003.875</v>
      </c>
      <c r="CI66" s="183">
        <f t="shared" si="27"/>
        <v>9067.1428571428569</v>
      </c>
      <c r="CJ66" s="183">
        <f t="shared" si="19"/>
        <v>1.2506624568924023</v>
      </c>
      <c r="CK66" s="183">
        <f t="shared" si="20"/>
        <v>125.06624568924023</v>
      </c>
      <c r="CL66" s="184">
        <f t="shared" si="21"/>
        <v>25.066245689240233</v>
      </c>
    </row>
    <row r="67" spans="1:90" ht="24" x14ac:dyDescent="0.2">
      <c r="A67" s="95" t="s">
        <v>64</v>
      </c>
      <c r="B67" s="170">
        <v>1320</v>
      </c>
      <c r="C67" s="62">
        <v>248</v>
      </c>
      <c r="D67" s="55">
        <v>418</v>
      </c>
      <c r="E67" s="62">
        <v>645</v>
      </c>
      <c r="F67" s="55">
        <v>2073</v>
      </c>
      <c r="G67" s="96">
        <v>4010</v>
      </c>
      <c r="H67" s="96">
        <v>4599</v>
      </c>
      <c r="I67" s="96">
        <v>4117</v>
      </c>
      <c r="J67" s="76">
        <f t="shared" si="22"/>
        <v>0</v>
      </c>
      <c r="K67" s="60">
        <f t="shared" si="40"/>
        <v>-1072</v>
      </c>
      <c r="L67" s="60">
        <f t="shared" si="40"/>
        <v>-902</v>
      </c>
      <c r="M67" s="60">
        <f t="shared" si="40"/>
        <v>-675</v>
      </c>
      <c r="N67" s="60">
        <f t="shared" si="39"/>
        <v>753</v>
      </c>
      <c r="O67" s="60">
        <f t="shared" si="39"/>
        <v>2690</v>
      </c>
      <c r="P67" s="60">
        <f t="shared" si="39"/>
        <v>3279</v>
      </c>
      <c r="Q67" s="61">
        <f t="shared" si="39"/>
        <v>2797</v>
      </c>
      <c r="R67" s="59">
        <f t="shared" si="35"/>
        <v>1</v>
      </c>
      <c r="S67" s="60">
        <f t="shared" si="35"/>
        <v>0.18787878787878787</v>
      </c>
      <c r="T67" s="60">
        <f t="shared" si="35"/>
        <v>0.31666666666666665</v>
      </c>
      <c r="U67" s="60">
        <f t="shared" si="35"/>
        <v>0.48863636363636365</v>
      </c>
      <c r="V67" s="60">
        <f t="shared" si="33"/>
        <v>1.5704545454545455</v>
      </c>
      <c r="W67" s="60">
        <f t="shared" si="33"/>
        <v>3.0378787878787881</v>
      </c>
      <c r="X67" s="60">
        <f t="shared" si="33"/>
        <v>3.4840909090909089</v>
      </c>
      <c r="Y67" s="60">
        <f t="shared" si="33"/>
        <v>3.1189393939393941</v>
      </c>
      <c r="Z67" s="76">
        <f t="shared" si="38"/>
        <v>100</v>
      </c>
      <c r="AA67" s="60">
        <f t="shared" si="38"/>
        <v>18.787878787878785</v>
      </c>
      <c r="AB67" s="60">
        <f t="shared" si="38"/>
        <v>31.666666666666664</v>
      </c>
      <c r="AC67" s="60">
        <f t="shared" si="38"/>
        <v>48.863636363636367</v>
      </c>
      <c r="AD67" s="60">
        <f t="shared" si="38"/>
        <v>157.04545454545456</v>
      </c>
      <c r="AE67" s="60">
        <f t="shared" si="38"/>
        <v>303.78787878787881</v>
      </c>
      <c r="AF67" s="60">
        <f t="shared" si="38"/>
        <v>348.40909090909088</v>
      </c>
      <c r="AG67" s="77">
        <f t="shared" si="38"/>
        <v>311.89393939393943</v>
      </c>
      <c r="AH67" s="76">
        <f t="shared" si="32"/>
        <v>0</v>
      </c>
      <c r="AI67" s="60">
        <f t="shared" si="32"/>
        <v>-81.212121212121218</v>
      </c>
      <c r="AJ67" s="60">
        <f t="shared" si="32"/>
        <v>-68.333333333333343</v>
      </c>
      <c r="AK67" s="60">
        <f t="shared" si="31"/>
        <v>-51.136363636363633</v>
      </c>
      <c r="AL67" s="60">
        <f t="shared" si="31"/>
        <v>57.045454545454561</v>
      </c>
      <c r="AM67" s="60">
        <f t="shared" si="31"/>
        <v>203.78787878787881</v>
      </c>
      <c r="AN67" s="60">
        <f t="shared" si="31"/>
        <v>248.40909090909088</v>
      </c>
      <c r="AO67" s="61">
        <f t="shared" si="31"/>
        <v>211.89393939393943</v>
      </c>
      <c r="AQ67" s="95" t="s">
        <v>64</v>
      </c>
      <c r="AR67" s="165">
        <v>1320</v>
      </c>
      <c r="AS67" s="166">
        <v>248</v>
      </c>
      <c r="AT67" s="167">
        <v>418</v>
      </c>
      <c r="AU67" s="166">
        <v>645</v>
      </c>
      <c r="AV67" s="167">
        <v>2073</v>
      </c>
      <c r="AW67" s="168">
        <v>4010</v>
      </c>
      <c r="AX67" s="168">
        <v>4599</v>
      </c>
      <c r="AY67" s="168">
        <v>4117</v>
      </c>
      <c r="AZ67" s="76">
        <v>0</v>
      </c>
      <c r="BA67" s="60">
        <f t="shared" si="25"/>
        <v>-1072</v>
      </c>
      <c r="BB67" s="60">
        <f t="shared" si="25"/>
        <v>170</v>
      </c>
      <c r="BC67" s="60">
        <f t="shared" si="25"/>
        <v>227</v>
      </c>
      <c r="BD67" s="60">
        <f t="shared" si="25"/>
        <v>1428</v>
      </c>
      <c r="BE67" s="60">
        <f t="shared" si="25"/>
        <v>1937</v>
      </c>
      <c r="BF67" s="60">
        <f t="shared" si="25"/>
        <v>589</v>
      </c>
      <c r="BG67" s="60">
        <f t="shared" si="25"/>
        <v>-482</v>
      </c>
      <c r="BH67" s="59">
        <f t="shared" si="14"/>
        <v>1</v>
      </c>
      <c r="BI67" s="60">
        <f t="shared" si="34"/>
        <v>0.18787878787878787</v>
      </c>
      <c r="BJ67" s="60">
        <f t="shared" si="34"/>
        <v>1.685483870967742</v>
      </c>
      <c r="BK67" s="60">
        <f t="shared" si="34"/>
        <v>1.5430622009569377</v>
      </c>
      <c r="BL67" s="60">
        <f t="shared" si="34"/>
        <v>3.213953488372093</v>
      </c>
      <c r="BM67" s="60">
        <f t="shared" si="34"/>
        <v>1.9343945972021226</v>
      </c>
      <c r="BN67" s="60">
        <f t="shared" si="34"/>
        <v>1.1468827930174563</v>
      </c>
      <c r="BO67" s="60">
        <f t="shared" si="34"/>
        <v>0.89519460752337465</v>
      </c>
      <c r="BP67" s="76">
        <f t="shared" si="37"/>
        <v>100</v>
      </c>
      <c r="BQ67" s="60">
        <f t="shared" si="36"/>
        <v>18.787878787878785</v>
      </c>
      <c r="BR67" s="60">
        <f t="shared" si="36"/>
        <v>168.54838709677421</v>
      </c>
      <c r="BS67" s="60">
        <f t="shared" si="36"/>
        <v>154.30622009569376</v>
      </c>
      <c r="BT67" s="60">
        <f t="shared" si="36"/>
        <v>321.39534883720933</v>
      </c>
      <c r="BU67" s="60">
        <f t="shared" si="36"/>
        <v>193.43945972021226</v>
      </c>
      <c r="BV67" s="60">
        <f t="shared" si="36"/>
        <v>114.68827930174564</v>
      </c>
      <c r="BW67" s="60">
        <f t="shared" si="36"/>
        <v>89.519460752337466</v>
      </c>
      <c r="BX67" s="76">
        <f t="shared" si="17"/>
        <v>0</v>
      </c>
      <c r="BY67" s="60">
        <f t="shared" si="17"/>
        <v>-81.212121212121218</v>
      </c>
      <c r="BZ67" s="60">
        <f t="shared" si="17"/>
        <v>68.548387096774206</v>
      </c>
      <c r="CA67" s="60">
        <f t="shared" si="17"/>
        <v>54.30622009569376</v>
      </c>
      <c r="CB67" s="60">
        <f t="shared" ref="CA67:CD89" si="42">BT67-100</f>
        <v>221.39534883720933</v>
      </c>
      <c r="CC67" s="60">
        <f t="shared" si="42"/>
        <v>93.439459720212255</v>
      </c>
      <c r="CD67" s="60">
        <f t="shared" si="42"/>
        <v>14.688279301745638</v>
      </c>
      <c r="CE67" s="61">
        <f t="shared" si="41"/>
        <v>-10.480539247662534</v>
      </c>
      <c r="CG67" s="97" t="s">
        <v>64</v>
      </c>
      <c r="CH67" s="182">
        <f t="shared" si="18"/>
        <v>2178.75</v>
      </c>
      <c r="CI67" s="183">
        <f t="shared" si="27"/>
        <v>399.57142857142856</v>
      </c>
      <c r="CJ67" s="183">
        <f t="shared" si="19"/>
        <v>1.1764471430411896</v>
      </c>
      <c r="CK67" s="183">
        <f t="shared" si="20"/>
        <v>117.64471430411896</v>
      </c>
      <c r="CL67" s="184">
        <f t="shared" si="21"/>
        <v>17.644714304118963</v>
      </c>
    </row>
    <row r="68" spans="1:90" ht="36" x14ac:dyDescent="0.2">
      <c r="A68" s="95" t="s">
        <v>65</v>
      </c>
      <c r="B68" s="170">
        <v>3993</v>
      </c>
      <c r="C68" s="62">
        <v>2853</v>
      </c>
      <c r="D68" s="55">
        <v>7476</v>
      </c>
      <c r="E68" s="62">
        <v>5160</v>
      </c>
      <c r="F68" s="55">
        <v>1890</v>
      </c>
      <c r="G68" s="96">
        <v>27232</v>
      </c>
      <c r="H68" s="96">
        <v>5925</v>
      </c>
      <c r="I68" s="96">
        <v>11031</v>
      </c>
      <c r="J68" s="76">
        <f t="shared" si="22"/>
        <v>0</v>
      </c>
      <c r="K68" s="60">
        <f t="shared" si="40"/>
        <v>-1140</v>
      </c>
      <c r="L68" s="60">
        <f t="shared" si="40"/>
        <v>3483</v>
      </c>
      <c r="M68" s="60">
        <f t="shared" si="40"/>
        <v>1167</v>
      </c>
      <c r="N68" s="60">
        <f t="shared" si="39"/>
        <v>-2103</v>
      </c>
      <c r="O68" s="60">
        <f t="shared" si="39"/>
        <v>23239</v>
      </c>
      <c r="P68" s="60">
        <f t="shared" si="39"/>
        <v>1932</v>
      </c>
      <c r="Q68" s="61">
        <f t="shared" si="39"/>
        <v>7038</v>
      </c>
      <c r="R68" s="59">
        <f t="shared" si="35"/>
        <v>1</v>
      </c>
      <c r="S68" s="60">
        <f t="shared" si="35"/>
        <v>0.71450037565740043</v>
      </c>
      <c r="T68" s="60">
        <f t="shared" si="35"/>
        <v>1.8722764838467318</v>
      </c>
      <c r="U68" s="60">
        <f t="shared" si="35"/>
        <v>1.2922614575507136</v>
      </c>
      <c r="V68" s="60">
        <f t="shared" si="33"/>
        <v>0.47332832456799401</v>
      </c>
      <c r="W68" s="60">
        <f t="shared" si="33"/>
        <v>6.8199348860505884</v>
      </c>
      <c r="X68" s="60">
        <f t="shared" si="33"/>
        <v>1.4838467317806161</v>
      </c>
      <c r="Y68" s="60">
        <f t="shared" si="33"/>
        <v>2.7625845229151014</v>
      </c>
      <c r="Z68" s="76">
        <f t="shared" si="38"/>
        <v>100</v>
      </c>
      <c r="AA68" s="60">
        <f t="shared" si="38"/>
        <v>71.450037565740047</v>
      </c>
      <c r="AB68" s="60">
        <f t="shared" si="38"/>
        <v>187.22764838467319</v>
      </c>
      <c r="AC68" s="60">
        <f t="shared" si="38"/>
        <v>129.22614575507137</v>
      </c>
      <c r="AD68" s="60">
        <f t="shared" si="38"/>
        <v>47.332832456799402</v>
      </c>
      <c r="AE68" s="60">
        <f t="shared" si="38"/>
        <v>681.99348860505881</v>
      </c>
      <c r="AF68" s="60">
        <f t="shared" si="38"/>
        <v>148.3846731780616</v>
      </c>
      <c r="AG68" s="77">
        <f t="shared" si="38"/>
        <v>276.25845229151014</v>
      </c>
      <c r="AH68" s="76">
        <f t="shared" si="32"/>
        <v>0</v>
      </c>
      <c r="AI68" s="60">
        <f t="shared" si="32"/>
        <v>-28.549962434259953</v>
      </c>
      <c r="AJ68" s="60">
        <f t="shared" si="32"/>
        <v>87.227648384673188</v>
      </c>
      <c r="AK68" s="60">
        <f t="shared" si="31"/>
        <v>29.226145755071371</v>
      </c>
      <c r="AL68" s="60">
        <f t="shared" si="31"/>
        <v>-52.667167543200598</v>
      </c>
      <c r="AM68" s="60">
        <f t="shared" si="31"/>
        <v>581.99348860505881</v>
      </c>
      <c r="AN68" s="60">
        <f t="shared" si="31"/>
        <v>48.384673178061604</v>
      </c>
      <c r="AO68" s="61">
        <f t="shared" si="31"/>
        <v>176.25845229151014</v>
      </c>
      <c r="AQ68" s="95" t="s">
        <v>65</v>
      </c>
      <c r="AR68" s="165">
        <v>3993</v>
      </c>
      <c r="AS68" s="166">
        <v>2853</v>
      </c>
      <c r="AT68" s="167">
        <v>7476</v>
      </c>
      <c r="AU68" s="166">
        <v>5160</v>
      </c>
      <c r="AV68" s="167">
        <v>1890</v>
      </c>
      <c r="AW68" s="168">
        <v>27232</v>
      </c>
      <c r="AX68" s="168">
        <v>5925</v>
      </c>
      <c r="AY68" s="168">
        <v>11031</v>
      </c>
      <c r="AZ68" s="76">
        <v>0</v>
      </c>
      <c r="BA68" s="60">
        <f t="shared" ref="BA68:BG89" si="43">AS68-AR68</f>
        <v>-1140</v>
      </c>
      <c r="BB68" s="60">
        <f t="shared" si="43"/>
        <v>4623</v>
      </c>
      <c r="BC68" s="60">
        <f t="shared" si="43"/>
        <v>-2316</v>
      </c>
      <c r="BD68" s="60">
        <f t="shared" si="43"/>
        <v>-3270</v>
      </c>
      <c r="BE68" s="60">
        <f t="shared" si="43"/>
        <v>25342</v>
      </c>
      <c r="BF68" s="60">
        <f t="shared" si="43"/>
        <v>-21307</v>
      </c>
      <c r="BG68" s="60">
        <f t="shared" si="43"/>
        <v>5106</v>
      </c>
      <c r="BH68" s="59">
        <f t="shared" ref="BH68:BH89" si="44">AR68/$B68</f>
        <v>1</v>
      </c>
      <c r="BI68" s="60">
        <f t="shared" si="34"/>
        <v>0.71450037565740043</v>
      </c>
      <c r="BJ68" s="60">
        <f t="shared" si="34"/>
        <v>2.6203995793901158</v>
      </c>
      <c r="BK68" s="60">
        <f t="shared" si="34"/>
        <v>0.6902086677367576</v>
      </c>
      <c r="BL68" s="60">
        <f t="shared" si="34"/>
        <v>0.36627906976744184</v>
      </c>
      <c r="BM68" s="60">
        <f t="shared" si="34"/>
        <v>14.408465608465608</v>
      </c>
      <c r="BN68" s="60">
        <f t="shared" si="34"/>
        <v>0.21757491186839012</v>
      </c>
      <c r="BO68" s="60">
        <f t="shared" si="34"/>
        <v>1.8617721518987342</v>
      </c>
      <c r="BP68" s="76">
        <f t="shared" si="37"/>
        <v>100</v>
      </c>
      <c r="BQ68" s="60">
        <f t="shared" si="36"/>
        <v>71.450037565740047</v>
      </c>
      <c r="BR68" s="60">
        <f t="shared" si="36"/>
        <v>262.03995793901157</v>
      </c>
      <c r="BS68" s="60">
        <f t="shared" si="36"/>
        <v>69.020866773675763</v>
      </c>
      <c r="BT68" s="60">
        <f t="shared" si="36"/>
        <v>36.627906976744185</v>
      </c>
      <c r="BU68" s="60">
        <f t="shared" si="36"/>
        <v>1440.8465608465608</v>
      </c>
      <c r="BV68" s="60">
        <f t="shared" si="36"/>
        <v>21.757491186839012</v>
      </c>
      <c r="BW68" s="60">
        <f t="shared" si="36"/>
        <v>186.17721518987344</v>
      </c>
      <c r="BX68" s="76">
        <f t="shared" ref="BX68:BZ89" si="45">BP68-100</f>
        <v>0</v>
      </c>
      <c r="BY68" s="60">
        <f t="shared" si="45"/>
        <v>-28.549962434259953</v>
      </c>
      <c r="BZ68" s="60">
        <f t="shared" si="45"/>
        <v>162.03995793901157</v>
      </c>
      <c r="CA68" s="60">
        <f t="shared" si="42"/>
        <v>-30.979133226324237</v>
      </c>
      <c r="CB68" s="60">
        <f t="shared" si="42"/>
        <v>-63.372093023255815</v>
      </c>
      <c r="CC68" s="60">
        <f t="shared" si="42"/>
        <v>1340.8465608465608</v>
      </c>
      <c r="CD68" s="60">
        <f t="shared" si="42"/>
        <v>-78.242508813160981</v>
      </c>
      <c r="CE68" s="61">
        <f t="shared" si="41"/>
        <v>86.177215189873436</v>
      </c>
      <c r="CG68" s="97" t="s">
        <v>65</v>
      </c>
      <c r="CH68" s="182">
        <f t="shared" ref="CH68:CH89" si="46">SUM(B68:I68)/8</f>
        <v>8195</v>
      </c>
      <c r="CI68" s="183">
        <f t="shared" si="27"/>
        <v>1005.4285714285714</v>
      </c>
      <c r="CJ68" s="183">
        <f t="shared" ref="CJ68:CJ89" si="47">Y68^(1/7)</f>
        <v>1.1562322589655847</v>
      </c>
      <c r="CK68" s="183">
        <f t="shared" ref="CK68:CK89" si="48">CJ68*100</f>
        <v>115.62322589655847</v>
      </c>
      <c r="CL68" s="184">
        <f t="shared" ref="CL68:CL89" si="49">CK68-100</f>
        <v>15.623225896558466</v>
      </c>
    </row>
    <row r="69" spans="1:90" ht="24" x14ac:dyDescent="0.2">
      <c r="A69" s="95" t="s">
        <v>66</v>
      </c>
      <c r="B69" s="170">
        <v>514</v>
      </c>
      <c r="C69" s="62">
        <v>-2682</v>
      </c>
      <c r="D69" s="55">
        <v>807</v>
      </c>
      <c r="E69" s="62">
        <v>672</v>
      </c>
      <c r="F69" s="55">
        <v>525</v>
      </c>
      <c r="G69" s="96">
        <v>774</v>
      </c>
      <c r="H69" s="96">
        <v>1600</v>
      </c>
      <c r="I69" s="96">
        <v>1551</v>
      </c>
      <c r="J69" s="76">
        <f t="shared" ref="J69:J89" si="50">B69-B69</f>
        <v>0</v>
      </c>
      <c r="K69" s="60">
        <f t="shared" si="40"/>
        <v>-3196</v>
      </c>
      <c r="L69" s="60">
        <f t="shared" si="40"/>
        <v>293</v>
      </c>
      <c r="M69" s="60">
        <f t="shared" si="40"/>
        <v>158</v>
      </c>
      <c r="N69" s="60">
        <f t="shared" si="39"/>
        <v>11</v>
      </c>
      <c r="O69" s="60">
        <f t="shared" si="39"/>
        <v>260</v>
      </c>
      <c r="P69" s="60">
        <f t="shared" si="39"/>
        <v>1086</v>
      </c>
      <c r="Q69" s="61">
        <f t="shared" si="39"/>
        <v>1037</v>
      </c>
      <c r="R69" s="59">
        <f t="shared" si="35"/>
        <v>1</v>
      </c>
      <c r="S69" s="60">
        <f t="shared" si="35"/>
        <v>-5.217898832684825</v>
      </c>
      <c r="T69" s="60">
        <f t="shared" si="35"/>
        <v>1.5700389105058365</v>
      </c>
      <c r="U69" s="60">
        <f t="shared" si="35"/>
        <v>1.3073929961089494</v>
      </c>
      <c r="V69" s="60">
        <f t="shared" si="33"/>
        <v>1.0214007782101167</v>
      </c>
      <c r="W69" s="60">
        <f t="shared" si="33"/>
        <v>1.5058365758754864</v>
      </c>
      <c r="X69" s="60">
        <f t="shared" si="33"/>
        <v>3.1128404669260701</v>
      </c>
      <c r="Y69" s="60">
        <f t="shared" si="33"/>
        <v>3.0175097276264591</v>
      </c>
      <c r="Z69" s="76">
        <f t="shared" si="38"/>
        <v>100</v>
      </c>
      <c r="AA69" s="60">
        <f t="shared" si="38"/>
        <v>-521.78988326848253</v>
      </c>
      <c r="AB69" s="60">
        <f t="shared" si="38"/>
        <v>157.00389105058366</v>
      </c>
      <c r="AC69" s="60">
        <f t="shared" si="38"/>
        <v>130.73929961089493</v>
      </c>
      <c r="AD69" s="60">
        <f t="shared" si="38"/>
        <v>102.14007782101166</v>
      </c>
      <c r="AE69" s="60">
        <f t="shared" si="38"/>
        <v>150.58365758754863</v>
      </c>
      <c r="AF69" s="60">
        <f t="shared" si="38"/>
        <v>311.28404669260703</v>
      </c>
      <c r="AG69" s="77">
        <f t="shared" si="38"/>
        <v>301.75097276264592</v>
      </c>
      <c r="AH69" s="76">
        <f t="shared" si="32"/>
        <v>0</v>
      </c>
      <c r="AI69" s="60">
        <f t="shared" si="32"/>
        <v>-621.78988326848253</v>
      </c>
      <c r="AJ69" s="60">
        <f t="shared" si="32"/>
        <v>57.003891050583661</v>
      </c>
      <c r="AK69" s="60">
        <f t="shared" si="31"/>
        <v>30.739299610894932</v>
      </c>
      <c r="AL69" s="60">
        <f t="shared" si="31"/>
        <v>2.1400778210116584</v>
      </c>
      <c r="AM69" s="60">
        <f t="shared" si="31"/>
        <v>50.583657587548629</v>
      </c>
      <c r="AN69" s="60">
        <f t="shared" si="31"/>
        <v>211.28404669260703</v>
      </c>
      <c r="AO69" s="61">
        <f t="shared" si="31"/>
        <v>201.75097276264592</v>
      </c>
      <c r="AQ69" s="95" t="s">
        <v>66</v>
      </c>
      <c r="AR69" s="165">
        <v>514</v>
      </c>
      <c r="AS69" s="166">
        <v>-2682</v>
      </c>
      <c r="AT69" s="167">
        <v>807</v>
      </c>
      <c r="AU69" s="166">
        <v>672</v>
      </c>
      <c r="AV69" s="167">
        <v>525</v>
      </c>
      <c r="AW69" s="168">
        <v>774</v>
      </c>
      <c r="AX69" s="168">
        <v>1600</v>
      </c>
      <c r="AY69" s="168">
        <v>1551</v>
      </c>
      <c r="AZ69" s="76">
        <v>0</v>
      </c>
      <c r="BA69" s="60">
        <f t="shared" si="43"/>
        <v>-3196</v>
      </c>
      <c r="BB69" s="60">
        <f t="shared" si="43"/>
        <v>3489</v>
      </c>
      <c r="BC69" s="60">
        <f t="shared" si="43"/>
        <v>-135</v>
      </c>
      <c r="BD69" s="60">
        <f t="shared" si="43"/>
        <v>-147</v>
      </c>
      <c r="BE69" s="60">
        <f t="shared" si="43"/>
        <v>249</v>
      </c>
      <c r="BF69" s="60">
        <f t="shared" si="43"/>
        <v>826</v>
      </c>
      <c r="BG69" s="60">
        <f t="shared" si="43"/>
        <v>-49</v>
      </c>
      <c r="BH69" s="59">
        <f t="shared" si="44"/>
        <v>1</v>
      </c>
      <c r="BI69" s="60">
        <f t="shared" si="34"/>
        <v>-5.217898832684825</v>
      </c>
      <c r="BJ69" s="60">
        <f t="shared" si="34"/>
        <v>-0.30089485458612975</v>
      </c>
      <c r="BK69" s="60">
        <f t="shared" si="34"/>
        <v>0.83271375464684017</v>
      </c>
      <c r="BL69" s="60">
        <f t="shared" si="34"/>
        <v>0.78125</v>
      </c>
      <c r="BM69" s="60">
        <f t="shared" si="34"/>
        <v>1.4742857142857142</v>
      </c>
      <c r="BN69" s="60">
        <f t="shared" si="34"/>
        <v>2.0671834625322996</v>
      </c>
      <c r="BO69" s="60">
        <f t="shared" si="34"/>
        <v>0.96937499999999999</v>
      </c>
      <c r="BP69" s="76">
        <f t="shared" si="37"/>
        <v>100</v>
      </c>
      <c r="BQ69" s="60">
        <f t="shared" si="36"/>
        <v>-521.78988326848253</v>
      </c>
      <c r="BR69" s="60">
        <f t="shared" si="36"/>
        <v>-30.089485458612973</v>
      </c>
      <c r="BS69" s="60">
        <f t="shared" si="36"/>
        <v>83.271375464684013</v>
      </c>
      <c r="BT69" s="60">
        <f t="shared" si="36"/>
        <v>78.125</v>
      </c>
      <c r="BU69" s="60">
        <f t="shared" si="36"/>
        <v>147.42857142857142</v>
      </c>
      <c r="BV69" s="60">
        <f t="shared" si="36"/>
        <v>206.71834625322995</v>
      </c>
      <c r="BW69" s="60">
        <f t="shared" si="36"/>
        <v>96.9375</v>
      </c>
      <c r="BX69" s="76">
        <f t="shared" si="45"/>
        <v>0</v>
      </c>
      <c r="BY69" s="60">
        <f t="shared" si="45"/>
        <v>-621.78988326848253</v>
      </c>
      <c r="BZ69" s="60">
        <f t="shared" si="45"/>
        <v>-130.08948545861298</v>
      </c>
      <c r="CA69" s="60">
        <f t="shared" si="42"/>
        <v>-16.728624535315987</v>
      </c>
      <c r="CB69" s="60">
        <f t="shared" si="42"/>
        <v>-21.875</v>
      </c>
      <c r="CC69" s="60">
        <f t="shared" si="42"/>
        <v>47.428571428571416</v>
      </c>
      <c r="CD69" s="60">
        <f t="shared" si="42"/>
        <v>106.71834625322995</v>
      </c>
      <c r="CE69" s="61">
        <f t="shared" si="41"/>
        <v>-3.0625</v>
      </c>
      <c r="CG69" s="97" t="s">
        <v>66</v>
      </c>
      <c r="CH69" s="182">
        <f t="shared" si="46"/>
        <v>470.125</v>
      </c>
      <c r="CI69" s="183">
        <f t="shared" si="27"/>
        <v>148.14285714285714</v>
      </c>
      <c r="CJ69" s="183">
        <f t="shared" si="47"/>
        <v>1.1709038657517301</v>
      </c>
      <c r="CK69" s="183">
        <f t="shared" si="48"/>
        <v>117.09038657517301</v>
      </c>
      <c r="CL69" s="184">
        <f t="shared" si="49"/>
        <v>17.090386575173014</v>
      </c>
    </row>
    <row r="70" spans="1:90" ht="36" x14ac:dyDescent="0.2">
      <c r="A70" s="95" t="s">
        <v>67</v>
      </c>
      <c r="B70" s="170">
        <v>3025</v>
      </c>
      <c r="C70" s="62">
        <v>2636</v>
      </c>
      <c r="D70" s="55">
        <v>2899</v>
      </c>
      <c r="E70" s="62">
        <v>2740</v>
      </c>
      <c r="F70" s="55">
        <v>2596</v>
      </c>
      <c r="G70" s="96">
        <v>2295</v>
      </c>
      <c r="H70" s="96">
        <v>4365</v>
      </c>
      <c r="I70" s="96">
        <v>6631</v>
      </c>
      <c r="J70" s="76">
        <f t="shared" si="50"/>
        <v>0</v>
      </c>
      <c r="K70" s="60">
        <f t="shared" si="40"/>
        <v>-389</v>
      </c>
      <c r="L70" s="60">
        <f t="shared" si="40"/>
        <v>-126</v>
      </c>
      <c r="M70" s="60">
        <f t="shared" si="40"/>
        <v>-285</v>
      </c>
      <c r="N70" s="60">
        <f t="shared" si="39"/>
        <v>-429</v>
      </c>
      <c r="O70" s="60">
        <f t="shared" si="39"/>
        <v>-730</v>
      </c>
      <c r="P70" s="60">
        <f t="shared" si="39"/>
        <v>1340</v>
      </c>
      <c r="Q70" s="61">
        <f t="shared" si="39"/>
        <v>3606</v>
      </c>
      <c r="R70" s="59">
        <f t="shared" si="35"/>
        <v>1</v>
      </c>
      <c r="S70" s="60">
        <f t="shared" si="35"/>
        <v>0.87140495867768597</v>
      </c>
      <c r="T70" s="60">
        <f t="shared" si="35"/>
        <v>0.95834710743801654</v>
      </c>
      <c r="U70" s="60">
        <f t="shared" si="35"/>
        <v>0.90578512396694211</v>
      </c>
      <c r="V70" s="60">
        <f t="shared" si="33"/>
        <v>0.85818181818181816</v>
      </c>
      <c r="W70" s="60">
        <f t="shared" si="33"/>
        <v>0.75867768595041318</v>
      </c>
      <c r="X70" s="60">
        <f t="shared" si="33"/>
        <v>1.4429752066115702</v>
      </c>
      <c r="Y70" s="60">
        <f t="shared" si="33"/>
        <v>2.1920661157024792</v>
      </c>
      <c r="Z70" s="76">
        <f t="shared" si="38"/>
        <v>100</v>
      </c>
      <c r="AA70" s="60">
        <f t="shared" si="38"/>
        <v>87.140495867768593</v>
      </c>
      <c r="AB70" s="60">
        <f t="shared" si="38"/>
        <v>95.834710743801651</v>
      </c>
      <c r="AC70" s="60">
        <f t="shared" si="38"/>
        <v>90.578512396694208</v>
      </c>
      <c r="AD70" s="60">
        <f t="shared" si="38"/>
        <v>85.818181818181813</v>
      </c>
      <c r="AE70" s="60">
        <f t="shared" si="38"/>
        <v>75.867768595041312</v>
      </c>
      <c r="AF70" s="60">
        <f t="shared" si="38"/>
        <v>144.29752066115702</v>
      </c>
      <c r="AG70" s="77">
        <f t="shared" si="38"/>
        <v>219.20661157024793</v>
      </c>
      <c r="AH70" s="76">
        <f t="shared" si="32"/>
        <v>0</v>
      </c>
      <c r="AI70" s="60">
        <f t="shared" si="32"/>
        <v>-12.859504132231407</v>
      </c>
      <c r="AJ70" s="60">
        <f t="shared" si="32"/>
        <v>-4.1652892561983492</v>
      </c>
      <c r="AK70" s="60">
        <f t="shared" si="31"/>
        <v>-9.4214876033057919</v>
      </c>
      <c r="AL70" s="60">
        <f t="shared" si="31"/>
        <v>-14.181818181818187</v>
      </c>
      <c r="AM70" s="60">
        <f t="shared" si="31"/>
        <v>-24.132231404958688</v>
      </c>
      <c r="AN70" s="60">
        <f t="shared" si="31"/>
        <v>44.297520661157023</v>
      </c>
      <c r="AO70" s="61">
        <f t="shared" si="31"/>
        <v>119.20661157024793</v>
      </c>
      <c r="AQ70" s="95" t="s">
        <v>67</v>
      </c>
      <c r="AR70" s="165">
        <v>3025</v>
      </c>
      <c r="AS70" s="166">
        <v>2636</v>
      </c>
      <c r="AT70" s="167">
        <v>2899</v>
      </c>
      <c r="AU70" s="166">
        <v>2740</v>
      </c>
      <c r="AV70" s="167">
        <v>2596</v>
      </c>
      <c r="AW70" s="168">
        <v>2295</v>
      </c>
      <c r="AX70" s="168">
        <v>4365</v>
      </c>
      <c r="AY70" s="168">
        <v>6631</v>
      </c>
      <c r="AZ70" s="76">
        <v>0</v>
      </c>
      <c r="BA70" s="60">
        <f t="shared" si="43"/>
        <v>-389</v>
      </c>
      <c r="BB70" s="60">
        <f t="shared" si="43"/>
        <v>263</v>
      </c>
      <c r="BC70" s="60">
        <f t="shared" si="43"/>
        <v>-159</v>
      </c>
      <c r="BD70" s="60">
        <f t="shared" si="43"/>
        <v>-144</v>
      </c>
      <c r="BE70" s="60">
        <f t="shared" si="43"/>
        <v>-301</v>
      </c>
      <c r="BF70" s="60">
        <f t="shared" si="43"/>
        <v>2070</v>
      </c>
      <c r="BG70" s="60">
        <f t="shared" si="43"/>
        <v>2266</v>
      </c>
      <c r="BH70" s="59">
        <f t="shared" si="44"/>
        <v>1</v>
      </c>
      <c r="BI70" s="60">
        <f t="shared" si="34"/>
        <v>0.87140495867768597</v>
      </c>
      <c r="BJ70" s="60">
        <f t="shared" si="34"/>
        <v>1.099772382397572</v>
      </c>
      <c r="BK70" s="60">
        <f t="shared" si="34"/>
        <v>0.9451535012073129</v>
      </c>
      <c r="BL70" s="60">
        <f t="shared" si="34"/>
        <v>0.94744525547445257</v>
      </c>
      <c r="BM70" s="60">
        <f t="shared" si="34"/>
        <v>0.88405238828967647</v>
      </c>
      <c r="BN70" s="60">
        <f t="shared" si="34"/>
        <v>1.9019607843137254</v>
      </c>
      <c r="BO70" s="60">
        <f t="shared" si="34"/>
        <v>1.5191294387170675</v>
      </c>
      <c r="BP70" s="76">
        <f t="shared" si="37"/>
        <v>100</v>
      </c>
      <c r="BQ70" s="60">
        <f t="shared" si="36"/>
        <v>87.140495867768593</v>
      </c>
      <c r="BR70" s="60">
        <f t="shared" si="36"/>
        <v>109.9772382397572</v>
      </c>
      <c r="BS70" s="60">
        <f t="shared" si="36"/>
        <v>94.515350120731284</v>
      </c>
      <c r="BT70" s="60">
        <f t="shared" si="36"/>
        <v>94.744525547445264</v>
      </c>
      <c r="BU70" s="60">
        <f t="shared" si="36"/>
        <v>88.40523882896764</v>
      </c>
      <c r="BV70" s="60">
        <f t="shared" si="36"/>
        <v>190.19607843137254</v>
      </c>
      <c r="BW70" s="60">
        <f t="shared" si="36"/>
        <v>151.91294387170674</v>
      </c>
      <c r="BX70" s="76">
        <f t="shared" si="45"/>
        <v>0</v>
      </c>
      <c r="BY70" s="60">
        <f t="shared" si="45"/>
        <v>-12.859504132231407</v>
      </c>
      <c r="BZ70" s="60">
        <f t="shared" si="45"/>
        <v>9.9772382397571988</v>
      </c>
      <c r="CA70" s="60">
        <f t="shared" si="42"/>
        <v>-5.4846498792687157</v>
      </c>
      <c r="CB70" s="60">
        <f t="shared" si="42"/>
        <v>-5.2554744525547363</v>
      </c>
      <c r="CC70" s="60">
        <f t="shared" si="42"/>
        <v>-11.59476117103236</v>
      </c>
      <c r="CD70" s="60">
        <f t="shared" si="42"/>
        <v>90.196078431372541</v>
      </c>
      <c r="CE70" s="61">
        <f t="shared" si="41"/>
        <v>51.912943871706744</v>
      </c>
      <c r="CG70" s="97" t="s">
        <v>67</v>
      </c>
      <c r="CH70" s="182">
        <f t="shared" si="46"/>
        <v>3398.375</v>
      </c>
      <c r="CI70" s="183">
        <f t="shared" ref="CI70:CI89" si="51">Q70/7</f>
        <v>515.14285714285711</v>
      </c>
      <c r="CJ70" s="183">
        <f t="shared" si="47"/>
        <v>1.1186478143110992</v>
      </c>
      <c r="CK70" s="183">
        <f t="shared" si="48"/>
        <v>111.86478143110992</v>
      </c>
      <c r="CL70" s="184">
        <f t="shared" si="49"/>
        <v>11.864781431109918</v>
      </c>
    </row>
    <row r="71" spans="1:90" ht="24" x14ac:dyDescent="0.2">
      <c r="A71" s="95" t="s">
        <v>68</v>
      </c>
      <c r="B71" s="170">
        <v>12726</v>
      </c>
      <c r="C71" s="62">
        <v>16202</v>
      </c>
      <c r="D71" s="55">
        <v>17954</v>
      </c>
      <c r="E71" s="62">
        <v>23678</v>
      </c>
      <c r="F71" s="55">
        <v>30944</v>
      </c>
      <c r="G71" s="96">
        <v>34555</v>
      </c>
      <c r="H71" s="96">
        <v>48405</v>
      </c>
      <c r="I71" s="96">
        <v>66863</v>
      </c>
      <c r="J71" s="76">
        <f t="shared" si="50"/>
        <v>0</v>
      </c>
      <c r="K71" s="60">
        <f t="shared" si="40"/>
        <v>3476</v>
      </c>
      <c r="L71" s="60">
        <f t="shared" si="40"/>
        <v>5228</v>
      </c>
      <c r="M71" s="60">
        <f t="shared" si="40"/>
        <v>10952</v>
      </c>
      <c r="N71" s="60">
        <f t="shared" si="39"/>
        <v>18218</v>
      </c>
      <c r="O71" s="60">
        <f t="shared" si="39"/>
        <v>21829</v>
      </c>
      <c r="P71" s="60">
        <f t="shared" si="39"/>
        <v>35679</v>
      </c>
      <c r="Q71" s="61">
        <f t="shared" si="39"/>
        <v>54137</v>
      </c>
      <c r="R71" s="59">
        <f t="shared" si="35"/>
        <v>1</v>
      </c>
      <c r="S71" s="60">
        <f t="shared" si="35"/>
        <v>1.2731415998742732</v>
      </c>
      <c r="T71" s="60">
        <f t="shared" si="35"/>
        <v>1.4108125098224109</v>
      </c>
      <c r="U71" s="60">
        <f t="shared" si="35"/>
        <v>1.8606003457488607</v>
      </c>
      <c r="V71" s="60">
        <f t="shared" si="33"/>
        <v>2.4315574414584318</v>
      </c>
      <c r="W71" s="60">
        <f t="shared" si="33"/>
        <v>2.7153072450102154</v>
      </c>
      <c r="X71" s="60">
        <f t="shared" si="33"/>
        <v>3.8036303630363038</v>
      </c>
      <c r="Y71" s="60">
        <f t="shared" si="33"/>
        <v>5.2540468332547539</v>
      </c>
      <c r="Z71" s="76">
        <f t="shared" si="38"/>
        <v>100</v>
      </c>
      <c r="AA71" s="60">
        <f t="shared" si="38"/>
        <v>127.31415998742732</v>
      </c>
      <c r="AB71" s="60">
        <f t="shared" si="38"/>
        <v>141.0812509822411</v>
      </c>
      <c r="AC71" s="60">
        <f t="shared" si="38"/>
        <v>186.06003457488606</v>
      </c>
      <c r="AD71" s="60">
        <f t="shared" si="38"/>
        <v>243.15574414584319</v>
      </c>
      <c r="AE71" s="60">
        <f t="shared" si="38"/>
        <v>271.53072450102155</v>
      </c>
      <c r="AF71" s="60">
        <f t="shared" si="38"/>
        <v>380.36303630363039</v>
      </c>
      <c r="AG71" s="77">
        <f t="shared" si="38"/>
        <v>525.40468332547539</v>
      </c>
      <c r="AH71" s="76">
        <f t="shared" si="32"/>
        <v>0</v>
      </c>
      <c r="AI71" s="60">
        <f t="shared" si="32"/>
        <v>27.314159987427317</v>
      </c>
      <c r="AJ71" s="60">
        <f t="shared" si="32"/>
        <v>41.081250982241102</v>
      </c>
      <c r="AK71" s="60">
        <f t="shared" si="31"/>
        <v>86.06003457488606</v>
      </c>
      <c r="AL71" s="60">
        <f t="shared" si="31"/>
        <v>143.15574414584319</v>
      </c>
      <c r="AM71" s="60">
        <f t="shared" si="31"/>
        <v>171.53072450102155</v>
      </c>
      <c r="AN71" s="60">
        <f t="shared" si="31"/>
        <v>280.36303630363039</v>
      </c>
      <c r="AO71" s="61">
        <f t="shared" si="31"/>
        <v>425.40468332547539</v>
      </c>
      <c r="AQ71" s="95" t="s">
        <v>68</v>
      </c>
      <c r="AR71" s="165">
        <v>12726</v>
      </c>
      <c r="AS71" s="166">
        <v>16202</v>
      </c>
      <c r="AT71" s="167">
        <v>17954</v>
      </c>
      <c r="AU71" s="166">
        <v>23678</v>
      </c>
      <c r="AV71" s="167">
        <v>30944</v>
      </c>
      <c r="AW71" s="168">
        <v>34555</v>
      </c>
      <c r="AX71" s="168">
        <v>48405</v>
      </c>
      <c r="AY71" s="168">
        <v>66863</v>
      </c>
      <c r="AZ71" s="76">
        <v>0</v>
      </c>
      <c r="BA71" s="60">
        <f t="shared" si="43"/>
        <v>3476</v>
      </c>
      <c r="BB71" s="60">
        <f t="shared" si="43"/>
        <v>1752</v>
      </c>
      <c r="BC71" s="60">
        <f t="shared" si="43"/>
        <v>5724</v>
      </c>
      <c r="BD71" s="60">
        <f t="shared" si="43"/>
        <v>7266</v>
      </c>
      <c r="BE71" s="60">
        <f t="shared" si="43"/>
        <v>3611</v>
      </c>
      <c r="BF71" s="60">
        <f t="shared" si="43"/>
        <v>13850</v>
      </c>
      <c r="BG71" s="60">
        <f t="shared" si="43"/>
        <v>18458</v>
      </c>
      <c r="BH71" s="59">
        <f t="shared" si="44"/>
        <v>1</v>
      </c>
      <c r="BI71" s="60">
        <f t="shared" si="34"/>
        <v>1.2731415998742732</v>
      </c>
      <c r="BJ71" s="60">
        <f t="shared" si="34"/>
        <v>1.1081347981730651</v>
      </c>
      <c r="BK71" s="60">
        <f t="shared" si="34"/>
        <v>1.3188147488024953</v>
      </c>
      <c r="BL71" s="60">
        <f t="shared" si="34"/>
        <v>1.3068671340484839</v>
      </c>
      <c r="BM71" s="60">
        <f t="shared" si="34"/>
        <v>1.1166946742502586</v>
      </c>
      <c r="BN71" s="60">
        <f t="shared" si="34"/>
        <v>1.4008103024164376</v>
      </c>
      <c r="BO71" s="60">
        <f t="shared" si="34"/>
        <v>1.3813242433632889</v>
      </c>
      <c r="BP71" s="76">
        <f t="shared" si="37"/>
        <v>100</v>
      </c>
      <c r="BQ71" s="60">
        <f t="shared" si="36"/>
        <v>127.31415998742732</v>
      </c>
      <c r="BR71" s="60">
        <f t="shared" si="36"/>
        <v>110.81347981730651</v>
      </c>
      <c r="BS71" s="60">
        <f t="shared" si="36"/>
        <v>131.88147488024953</v>
      </c>
      <c r="BT71" s="60">
        <f t="shared" si="36"/>
        <v>130.68671340484838</v>
      </c>
      <c r="BU71" s="60">
        <f t="shared" si="36"/>
        <v>111.66946742502586</v>
      </c>
      <c r="BV71" s="60">
        <f t="shared" si="36"/>
        <v>140.08103024164376</v>
      </c>
      <c r="BW71" s="60">
        <f t="shared" si="36"/>
        <v>138.13242433632888</v>
      </c>
      <c r="BX71" s="76">
        <f t="shared" si="45"/>
        <v>0</v>
      </c>
      <c r="BY71" s="60">
        <f t="shared" si="45"/>
        <v>27.314159987427317</v>
      </c>
      <c r="BZ71" s="60">
        <f t="shared" si="45"/>
        <v>10.813479817306515</v>
      </c>
      <c r="CA71" s="60">
        <f t="shared" si="42"/>
        <v>31.881474880249527</v>
      </c>
      <c r="CB71" s="60">
        <f t="shared" si="42"/>
        <v>30.686713404848376</v>
      </c>
      <c r="CC71" s="60">
        <f t="shared" si="42"/>
        <v>11.669467425025857</v>
      </c>
      <c r="CD71" s="60">
        <f t="shared" si="42"/>
        <v>40.081030241643759</v>
      </c>
      <c r="CE71" s="61">
        <f t="shared" si="41"/>
        <v>38.132424336328882</v>
      </c>
      <c r="CG71" s="97" t="s">
        <v>68</v>
      </c>
      <c r="CH71" s="182">
        <f t="shared" si="46"/>
        <v>31415.875</v>
      </c>
      <c r="CI71" s="183">
        <f t="shared" si="51"/>
        <v>7733.8571428571431</v>
      </c>
      <c r="CJ71" s="183">
        <f t="shared" si="47"/>
        <v>1.267440865201831</v>
      </c>
      <c r="CK71" s="183">
        <f t="shared" si="48"/>
        <v>126.7440865201831</v>
      </c>
      <c r="CL71" s="184">
        <f t="shared" si="49"/>
        <v>26.744086520183103</v>
      </c>
    </row>
    <row r="72" spans="1:90" ht="36" x14ac:dyDescent="0.2">
      <c r="A72" s="95" t="s">
        <v>69</v>
      </c>
      <c r="B72" s="170">
        <v>3090</v>
      </c>
      <c r="C72" s="62">
        <v>3798</v>
      </c>
      <c r="D72" s="55">
        <v>4166</v>
      </c>
      <c r="E72" s="62">
        <v>6127</v>
      </c>
      <c r="F72" s="55">
        <v>6415</v>
      </c>
      <c r="G72" s="96">
        <v>7714</v>
      </c>
      <c r="H72" s="96">
        <v>7527</v>
      </c>
      <c r="I72" s="96">
        <v>23709</v>
      </c>
      <c r="J72" s="76">
        <f t="shared" si="50"/>
        <v>0</v>
      </c>
      <c r="K72" s="60">
        <f t="shared" si="40"/>
        <v>708</v>
      </c>
      <c r="L72" s="60">
        <f t="shared" si="40"/>
        <v>1076</v>
      </c>
      <c r="M72" s="60">
        <f t="shared" si="40"/>
        <v>3037</v>
      </c>
      <c r="N72" s="60">
        <f t="shared" si="39"/>
        <v>3325</v>
      </c>
      <c r="O72" s="60">
        <f t="shared" si="39"/>
        <v>4624</v>
      </c>
      <c r="P72" s="60">
        <f t="shared" si="39"/>
        <v>4437</v>
      </c>
      <c r="Q72" s="61">
        <f t="shared" si="39"/>
        <v>20619</v>
      </c>
      <c r="R72" s="59">
        <f t="shared" si="35"/>
        <v>1</v>
      </c>
      <c r="S72" s="60">
        <f t="shared" si="35"/>
        <v>1.229126213592233</v>
      </c>
      <c r="T72" s="60">
        <f t="shared" si="35"/>
        <v>1.3482200647249192</v>
      </c>
      <c r="U72" s="60">
        <f t="shared" si="35"/>
        <v>1.9828478964401295</v>
      </c>
      <c r="V72" s="60">
        <f t="shared" si="33"/>
        <v>2.0760517799352751</v>
      </c>
      <c r="W72" s="60">
        <f t="shared" si="33"/>
        <v>2.4964401294498382</v>
      </c>
      <c r="X72" s="60">
        <f t="shared" si="33"/>
        <v>2.4359223300970876</v>
      </c>
      <c r="Y72" s="60">
        <f t="shared" si="33"/>
        <v>7.6728155339805824</v>
      </c>
      <c r="Z72" s="76">
        <f t="shared" si="38"/>
        <v>100</v>
      </c>
      <c r="AA72" s="60">
        <f t="shared" si="38"/>
        <v>122.91262135922329</v>
      </c>
      <c r="AB72" s="60">
        <f t="shared" si="38"/>
        <v>134.82200647249192</v>
      </c>
      <c r="AC72" s="60">
        <f t="shared" si="38"/>
        <v>198.28478964401296</v>
      </c>
      <c r="AD72" s="60">
        <f t="shared" si="38"/>
        <v>207.60517799352752</v>
      </c>
      <c r="AE72" s="60">
        <f t="shared" si="38"/>
        <v>249.64401294498381</v>
      </c>
      <c r="AF72" s="60">
        <f t="shared" si="38"/>
        <v>243.59223300970876</v>
      </c>
      <c r="AG72" s="77">
        <f t="shared" si="38"/>
        <v>767.28155339805824</v>
      </c>
      <c r="AH72" s="76">
        <f t="shared" si="32"/>
        <v>0</v>
      </c>
      <c r="AI72" s="60">
        <f t="shared" si="32"/>
        <v>22.912621359223294</v>
      </c>
      <c r="AJ72" s="60">
        <f t="shared" si="32"/>
        <v>34.822006472491921</v>
      </c>
      <c r="AK72" s="60">
        <f t="shared" si="31"/>
        <v>98.28478964401296</v>
      </c>
      <c r="AL72" s="60">
        <f t="shared" si="31"/>
        <v>107.60517799352752</v>
      </c>
      <c r="AM72" s="60">
        <f t="shared" si="31"/>
        <v>149.64401294498381</v>
      </c>
      <c r="AN72" s="60">
        <f t="shared" si="31"/>
        <v>143.59223300970876</v>
      </c>
      <c r="AO72" s="61">
        <f t="shared" si="31"/>
        <v>667.28155339805824</v>
      </c>
      <c r="AQ72" s="95" t="s">
        <v>69</v>
      </c>
      <c r="AR72" s="165">
        <v>3090</v>
      </c>
      <c r="AS72" s="166">
        <v>3798</v>
      </c>
      <c r="AT72" s="167">
        <v>4166</v>
      </c>
      <c r="AU72" s="166">
        <v>6127</v>
      </c>
      <c r="AV72" s="167">
        <v>6415</v>
      </c>
      <c r="AW72" s="168">
        <v>7714</v>
      </c>
      <c r="AX72" s="168">
        <v>7527</v>
      </c>
      <c r="AY72" s="168">
        <v>23709</v>
      </c>
      <c r="AZ72" s="76">
        <v>0</v>
      </c>
      <c r="BA72" s="60">
        <f t="shared" si="43"/>
        <v>708</v>
      </c>
      <c r="BB72" s="60">
        <f t="shared" si="43"/>
        <v>368</v>
      </c>
      <c r="BC72" s="60">
        <f t="shared" si="43"/>
        <v>1961</v>
      </c>
      <c r="BD72" s="60">
        <f t="shared" si="43"/>
        <v>288</v>
      </c>
      <c r="BE72" s="60">
        <f t="shared" si="43"/>
        <v>1299</v>
      </c>
      <c r="BF72" s="60">
        <f t="shared" si="43"/>
        <v>-187</v>
      </c>
      <c r="BG72" s="60">
        <f t="shared" si="43"/>
        <v>16182</v>
      </c>
      <c r="BH72" s="59">
        <f t="shared" si="44"/>
        <v>1</v>
      </c>
      <c r="BI72" s="60">
        <f t="shared" si="34"/>
        <v>1.229126213592233</v>
      </c>
      <c r="BJ72" s="60">
        <f t="shared" si="34"/>
        <v>1.0968931016324381</v>
      </c>
      <c r="BK72" s="60">
        <f t="shared" si="34"/>
        <v>1.470715314450312</v>
      </c>
      <c r="BL72" s="60">
        <f t="shared" si="34"/>
        <v>1.0470050595723845</v>
      </c>
      <c r="BM72" s="60">
        <f t="shared" si="34"/>
        <v>1.202494154325799</v>
      </c>
      <c r="BN72" s="60">
        <f t="shared" si="34"/>
        <v>0.97575836142079331</v>
      </c>
      <c r="BO72" s="60">
        <f t="shared" si="34"/>
        <v>3.1498605021921082</v>
      </c>
      <c r="BP72" s="76">
        <f t="shared" si="37"/>
        <v>100</v>
      </c>
      <c r="BQ72" s="60">
        <f t="shared" si="36"/>
        <v>122.91262135922329</v>
      </c>
      <c r="BR72" s="60">
        <f t="shared" si="36"/>
        <v>109.68931016324382</v>
      </c>
      <c r="BS72" s="60">
        <f t="shared" si="36"/>
        <v>147.07153144503121</v>
      </c>
      <c r="BT72" s="60">
        <f t="shared" si="36"/>
        <v>104.70050595723845</v>
      </c>
      <c r="BU72" s="60">
        <f t="shared" si="36"/>
        <v>120.24941543257989</v>
      </c>
      <c r="BV72" s="60">
        <f t="shared" si="36"/>
        <v>97.575836142079325</v>
      </c>
      <c r="BW72" s="60">
        <f t="shared" si="36"/>
        <v>314.98605021921082</v>
      </c>
      <c r="BX72" s="76">
        <f t="shared" si="45"/>
        <v>0</v>
      </c>
      <c r="BY72" s="60">
        <f t="shared" si="45"/>
        <v>22.912621359223294</v>
      </c>
      <c r="BZ72" s="60">
        <f t="shared" si="45"/>
        <v>9.6893101632438174</v>
      </c>
      <c r="CA72" s="60">
        <f t="shared" si="42"/>
        <v>47.071531445031212</v>
      </c>
      <c r="CB72" s="60">
        <f t="shared" si="42"/>
        <v>4.7005059572384482</v>
      </c>
      <c r="CC72" s="60">
        <f t="shared" si="42"/>
        <v>20.249415432579895</v>
      </c>
      <c r="CD72" s="60">
        <f t="shared" si="42"/>
        <v>-2.424163857920675</v>
      </c>
      <c r="CE72" s="61">
        <f t="shared" si="41"/>
        <v>214.98605021921082</v>
      </c>
      <c r="CG72" s="97" t="s">
        <v>69</v>
      </c>
      <c r="CH72" s="182">
        <f t="shared" si="46"/>
        <v>7818.25</v>
      </c>
      <c r="CI72" s="183">
        <f t="shared" si="51"/>
        <v>2945.5714285714284</v>
      </c>
      <c r="CJ72" s="183">
        <f t="shared" si="47"/>
        <v>1.3378952387089194</v>
      </c>
      <c r="CK72" s="183">
        <f t="shared" si="48"/>
        <v>133.78952387089194</v>
      </c>
      <c r="CL72" s="184">
        <f t="shared" si="49"/>
        <v>33.789523870891941</v>
      </c>
    </row>
    <row r="73" spans="1:90" ht="24" x14ac:dyDescent="0.2">
      <c r="A73" s="95" t="s">
        <v>70</v>
      </c>
      <c r="B73" s="170">
        <v>23879</v>
      </c>
      <c r="C73" s="62">
        <v>26385</v>
      </c>
      <c r="D73" s="55">
        <v>33137</v>
      </c>
      <c r="E73" s="62">
        <v>-63125</v>
      </c>
      <c r="F73" s="55">
        <v>39815</v>
      </c>
      <c r="G73" s="96">
        <v>33637</v>
      </c>
      <c r="H73" s="96">
        <v>56190</v>
      </c>
      <c r="I73" s="96">
        <v>75462</v>
      </c>
      <c r="J73" s="76">
        <f t="shared" si="50"/>
        <v>0</v>
      </c>
      <c r="K73" s="60">
        <f t="shared" si="40"/>
        <v>2506</v>
      </c>
      <c r="L73" s="60">
        <f t="shared" si="40"/>
        <v>9258</v>
      </c>
      <c r="M73" s="60">
        <f t="shared" si="40"/>
        <v>-87004</v>
      </c>
      <c r="N73" s="60">
        <f t="shared" si="39"/>
        <v>15936</v>
      </c>
      <c r="O73" s="60">
        <f t="shared" si="39"/>
        <v>9758</v>
      </c>
      <c r="P73" s="60">
        <f t="shared" si="39"/>
        <v>32311</v>
      </c>
      <c r="Q73" s="61">
        <f t="shared" si="39"/>
        <v>51583</v>
      </c>
      <c r="R73" s="59">
        <f t="shared" si="35"/>
        <v>1</v>
      </c>
      <c r="S73" s="60">
        <f t="shared" si="35"/>
        <v>1.1049457682482515</v>
      </c>
      <c r="T73" s="60">
        <f t="shared" si="35"/>
        <v>1.3877046777503246</v>
      </c>
      <c r="U73" s="60">
        <f t="shared" si="35"/>
        <v>-2.6435361614807991</v>
      </c>
      <c r="V73" s="60">
        <f t="shared" si="33"/>
        <v>1.6673646300096319</v>
      </c>
      <c r="W73" s="60">
        <f t="shared" si="33"/>
        <v>1.4086435780392814</v>
      </c>
      <c r="X73" s="60">
        <f t="shared" si="33"/>
        <v>2.3531136144729681</v>
      </c>
      <c r="Y73" s="60">
        <f t="shared" si="33"/>
        <v>3.1601825872105196</v>
      </c>
      <c r="Z73" s="76">
        <f t="shared" si="38"/>
        <v>100</v>
      </c>
      <c r="AA73" s="60">
        <f t="shared" si="38"/>
        <v>110.49457682482515</v>
      </c>
      <c r="AB73" s="60">
        <f t="shared" si="38"/>
        <v>138.77046777503244</v>
      </c>
      <c r="AC73" s="60">
        <f t="shared" si="38"/>
        <v>-264.35361614807988</v>
      </c>
      <c r="AD73" s="60">
        <f t="shared" si="38"/>
        <v>166.7364630009632</v>
      </c>
      <c r="AE73" s="60">
        <f t="shared" si="38"/>
        <v>140.86435780392813</v>
      </c>
      <c r="AF73" s="60">
        <f t="shared" si="38"/>
        <v>235.3113614472968</v>
      </c>
      <c r="AG73" s="77">
        <f t="shared" si="38"/>
        <v>316.01825872105195</v>
      </c>
      <c r="AH73" s="76">
        <f t="shared" si="32"/>
        <v>0</v>
      </c>
      <c r="AI73" s="60">
        <f t="shared" si="32"/>
        <v>10.494576824825145</v>
      </c>
      <c r="AJ73" s="60">
        <f t="shared" si="32"/>
        <v>38.770467775032444</v>
      </c>
      <c r="AK73" s="60">
        <f t="shared" si="31"/>
        <v>-364.35361614807988</v>
      </c>
      <c r="AL73" s="60">
        <f t="shared" si="31"/>
        <v>66.736463000963198</v>
      </c>
      <c r="AM73" s="60">
        <f t="shared" si="31"/>
        <v>40.864357803928129</v>
      </c>
      <c r="AN73" s="60">
        <f t="shared" si="31"/>
        <v>135.3113614472968</v>
      </c>
      <c r="AO73" s="61">
        <f t="shared" si="31"/>
        <v>216.01825872105195</v>
      </c>
      <c r="AQ73" s="95" t="s">
        <v>70</v>
      </c>
      <c r="AR73" s="165">
        <v>23879</v>
      </c>
      <c r="AS73" s="166">
        <v>26385</v>
      </c>
      <c r="AT73" s="167">
        <v>33137</v>
      </c>
      <c r="AU73" s="166">
        <v>-63125</v>
      </c>
      <c r="AV73" s="167">
        <v>39815</v>
      </c>
      <c r="AW73" s="168">
        <v>33637</v>
      </c>
      <c r="AX73" s="168">
        <v>56190</v>
      </c>
      <c r="AY73" s="168">
        <v>75462</v>
      </c>
      <c r="AZ73" s="76">
        <v>0</v>
      </c>
      <c r="BA73" s="60">
        <f t="shared" si="43"/>
        <v>2506</v>
      </c>
      <c r="BB73" s="60">
        <f t="shared" si="43"/>
        <v>6752</v>
      </c>
      <c r="BC73" s="60">
        <f t="shared" si="43"/>
        <v>-96262</v>
      </c>
      <c r="BD73" s="60">
        <f t="shared" si="43"/>
        <v>102940</v>
      </c>
      <c r="BE73" s="60">
        <f t="shared" si="43"/>
        <v>-6178</v>
      </c>
      <c r="BF73" s="60">
        <f t="shared" si="43"/>
        <v>22553</v>
      </c>
      <c r="BG73" s="60">
        <f t="shared" si="43"/>
        <v>19272</v>
      </c>
      <c r="BH73" s="59">
        <f t="shared" si="44"/>
        <v>1</v>
      </c>
      <c r="BI73" s="60">
        <f t="shared" si="34"/>
        <v>1.1049457682482515</v>
      </c>
      <c r="BJ73" s="60">
        <f t="shared" si="34"/>
        <v>1.255902975175289</v>
      </c>
      <c r="BK73" s="60">
        <f t="shared" si="34"/>
        <v>-1.9049702749192745</v>
      </c>
      <c r="BL73" s="60">
        <f t="shared" si="34"/>
        <v>-0.63073267326732674</v>
      </c>
      <c r="BM73" s="60">
        <f t="shared" si="34"/>
        <v>0.84483234961697851</v>
      </c>
      <c r="BN73" s="60">
        <f t="shared" si="34"/>
        <v>1.6704819098017065</v>
      </c>
      <c r="BO73" s="60">
        <f t="shared" si="34"/>
        <v>1.3429791777896423</v>
      </c>
      <c r="BP73" s="76">
        <f t="shared" si="37"/>
        <v>100</v>
      </c>
      <c r="BQ73" s="60">
        <f t="shared" si="36"/>
        <v>110.49457682482515</v>
      </c>
      <c r="BR73" s="60">
        <f t="shared" si="36"/>
        <v>125.59029751752891</v>
      </c>
      <c r="BS73" s="60">
        <f t="shared" si="36"/>
        <v>-190.49702749192744</v>
      </c>
      <c r="BT73" s="60">
        <f t="shared" si="36"/>
        <v>-63.073267326732676</v>
      </c>
      <c r="BU73" s="60">
        <f t="shared" si="36"/>
        <v>84.483234961697846</v>
      </c>
      <c r="BV73" s="60">
        <f t="shared" si="36"/>
        <v>167.04819098017066</v>
      </c>
      <c r="BW73" s="60">
        <f t="shared" si="36"/>
        <v>134.29791777896423</v>
      </c>
      <c r="BX73" s="76">
        <f t="shared" si="45"/>
        <v>0</v>
      </c>
      <c r="BY73" s="60">
        <f t="shared" si="45"/>
        <v>10.494576824825145</v>
      </c>
      <c r="BZ73" s="60">
        <f t="shared" si="45"/>
        <v>25.59029751752891</v>
      </c>
      <c r="CA73" s="60">
        <f t="shared" si="42"/>
        <v>-290.49702749192744</v>
      </c>
      <c r="CB73" s="60">
        <f t="shared" si="42"/>
        <v>-163.07326732673266</v>
      </c>
      <c r="CC73" s="60">
        <f t="shared" si="42"/>
        <v>-15.516765038302154</v>
      </c>
      <c r="CD73" s="60">
        <f t="shared" si="42"/>
        <v>67.048190980170659</v>
      </c>
      <c r="CE73" s="61">
        <f t="shared" si="41"/>
        <v>34.297917778964234</v>
      </c>
      <c r="CG73" s="97" t="s">
        <v>70</v>
      </c>
      <c r="CH73" s="182">
        <f t="shared" si="46"/>
        <v>28172.5</v>
      </c>
      <c r="CI73" s="183">
        <f t="shared" si="51"/>
        <v>7369</v>
      </c>
      <c r="CJ73" s="183">
        <f t="shared" si="47"/>
        <v>1.1786570376629866</v>
      </c>
      <c r="CK73" s="183">
        <f t="shared" si="48"/>
        <v>117.86570376629865</v>
      </c>
      <c r="CL73" s="184">
        <f t="shared" si="49"/>
        <v>17.865703766298651</v>
      </c>
    </row>
    <row r="74" spans="1:90" ht="24" x14ac:dyDescent="0.2">
      <c r="A74" s="95" t="s">
        <v>71</v>
      </c>
      <c r="B74" s="170">
        <v>37879</v>
      </c>
      <c r="C74" s="62">
        <v>38809</v>
      </c>
      <c r="D74" s="55">
        <v>34323</v>
      </c>
      <c r="E74" s="62">
        <v>32055</v>
      </c>
      <c r="F74" s="55">
        <v>52995</v>
      </c>
      <c r="G74" s="96">
        <v>40476</v>
      </c>
      <c r="H74" s="96">
        <v>55284</v>
      </c>
      <c r="I74" s="96">
        <v>51061</v>
      </c>
      <c r="J74" s="76">
        <f t="shared" si="50"/>
        <v>0</v>
      </c>
      <c r="K74" s="60">
        <f t="shared" si="40"/>
        <v>930</v>
      </c>
      <c r="L74" s="60">
        <f t="shared" si="40"/>
        <v>-3556</v>
      </c>
      <c r="M74" s="60">
        <f t="shared" si="40"/>
        <v>-5824</v>
      </c>
      <c r="N74" s="60">
        <f t="shared" si="39"/>
        <v>15116</v>
      </c>
      <c r="O74" s="60">
        <f t="shared" si="39"/>
        <v>2597</v>
      </c>
      <c r="P74" s="60">
        <f t="shared" si="39"/>
        <v>17405</v>
      </c>
      <c r="Q74" s="61">
        <f t="shared" si="39"/>
        <v>13182</v>
      </c>
      <c r="R74" s="59">
        <f t="shared" si="35"/>
        <v>1</v>
      </c>
      <c r="S74" s="60">
        <f t="shared" si="35"/>
        <v>1.02455186250957</v>
      </c>
      <c r="T74" s="60">
        <f t="shared" si="35"/>
        <v>0.90612212571609596</v>
      </c>
      <c r="U74" s="60">
        <f t="shared" si="35"/>
        <v>0.84624726101533831</v>
      </c>
      <c r="V74" s="60">
        <f t="shared" si="33"/>
        <v>1.3990601652630745</v>
      </c>
      <c r="W74" s="60">
        <f t="shared" si="33"/>
        <v>1.06856041606167</v>
      </c>
      <c r="X74" s="60">
        <f t="shared" si="33"/>
        <v>1.4594894268592096</v>
      </c>
      <c r="Y74" s="60">
        <f t="shared" si="33"/>
        <v>1.3480028511840334</v>
      </c>
      <c r="Z74" s="76">
        <f t="shared" si="38"/>
        <v>100</v>
      </c>
      <c r="AA74" s="60">
        <f t="shared" si="38"/>
        <v>102.455186250957</v>
      </c>
      <c r="AB74" s="60">
        <f t="shared" si="38"/>
        <v>90.612212571609589</v>
      </c>
      <c r="AC74" s="60">
        <f t="shared" si="38"/>
        <v>84.624726101533838</v>
      </c>
      <c r="AD74" s="60">
        <f t="shared" si="38"/>
        <v>139.90601652630744</v>
      </c>
      <c r="AE74" s="60">
        <f t="shared" si="38"/>
        <v>106.856041606167</v>
      </c>
      <c r="AF74" s="60">
        <f t="shared" si="38"/>
        <v>145.94894268592097</v>
      </c>
      <c r="AG74" s="77">
        <f t="shared" si="38"/>
        <v>134.80028511840334</v>
      </c>
      <c r="AH74" s="76">
        <f t="shared" si="32"/>
        <v>0</v>
      </c>
      <c r="AI74" s="60">
        <f t="shared" si="32"/>
        <v>2.4551862509569986</v>
      </c>
      <c r="AJ74" s="60">
        <f t="shared" si="32"/>
        <v>-9.3877874283904106</v>
      </c>
      <c r="AK74" s="60">
        <f t="shared" si="31"/>
        <v>-15.375273898466162</v>
      </c>
      <c r="AL74" s="60">
        <f t="shared" si="31"/>
        <v>39.90601652630744</v>
      </c>
      <c r="AM74" s="60">
        <f t="shared" si="31"/>
        <v>6.8560416061669969</v>
      </c>
      <c r="AN74" s="60">
        <f t="shared" si="31"/>
        <v>45.948942685920969</v>
      </c>
      <c r="AO74" s="61">
        <f t="shared" si="31"/>
        <v>34.800285118403337</v>
      </c>
      <c r="AQ74" s="95" t="s">
        <v>71</v>
      </c>
      <c r="AR74" s="165">
        <v>37879</v>
      </c>
      <c r="AS74" s="166">
        <v>38809</v>
      </c>
      <c r="AT74" s="167">
        <v>34323</v>
      </c>
      <c r="AU74" s="166">
        <v>32055</v>
      </c>
      <c r="AV74" s="167">
        <v>52995</v>
      </c>
      <c r="AW74" s="168">
        <v>40476</v>
      </c>
      <c r="AX74" s="168">
        <v>55284</v>
      </c>
      <c r="AY74" s="168">
        <v>51061</v>
      </c>
      <c r="AZ74" s="76">
        <v>0</v>
      </c>
      <c r="BA74" s="60">
        <f t="shared" si="43"/>
        <v>930</v>
      </c>
      <c r="BB74" s="60">
        <f t="shared" si="43"/>
        <v>-4486</v>
      </c>
      <c r="BC74" s="60">
        <f t="shared" si="43"/>
        <v>-2268</v>
      </c>
      <c r="BD74" s="60">
        <f t="shared" si="43"/>
        <v>20940</v>
      </c>
      <c r="BE74" s="60">
        <f t="shared" si="43"/>
        <v>-12519</v>
      </c>
      <c r="BF74" s="60">
        <f t="shared" si="43"/>
        <v>14808</v>
      </c>
      <c r="BG74" s="60">
        <f t="shared" si="43"/>
        <v>-4223</v>
      </c>
      <c r="BH74" s="59">
        <f t="shared" si="44"/>
        <v>1</v>
      </c>
      <c r="BI74" s="60">
        <f t="shared" si="34"/>
        <v>1.02455186250957</v>
      </c>
      <c r="BJ74" s="60">
        <f t="shared" si="34"/>
        <v>0.88440825581694971</v>
      </c>
      <c r="BK74" s="60">
        <f t="shared" si="34"/>
        <v>0.93392185997727473</v>
      </c>
      <c r="BL74" s="60">
        <f t="shared" si="34"/>
        <v>1.653252222742162</v>
      </c>
      <c r="BM74" s="60">
        <f t="shared" si="34"/>
        <v>0.76377016699688649</v>
      </c>
      <c r="BN74" s="60">
        <f t="shared" si="34"/>
        <v>1.3658464275126001</v>
      </c>
      <c r="BO74" s="60">
        <f t="shared" si="34"/>
        <v>0.92361261847912601</v>
      </c>
      <c r="BP74" s="76">
        <f t="shared" si="37"/>
        <v>100</v>
      </c>
      <c r="BQ74" s="60">
        <f t="shared" si="36"/>
        <v>102.455186250957</v>
      </c>
      <c r="BR74" s="60">
        <f t="shared" si="36"/>
        <v>88.440825581694966</v>
      </c>
      <c r="BS74" s="60">
        <f t="shared" si="36"/>
        <v>93.392185997727466</v>
      </c>
      <c r="BT74" s="60">
        <f t="shared" si="36"/>
        <v>165.3252222742162</v>
      </c>
      <c r="BU74" s="60">
        <f t="shared" si="36"/>
        <v>76.377016699688653</v>
      </c>
      <c r="BV74" s="60">
        <f t="shared" si="36"/>
        <v>136.58464275126002</v>
      </c>
      <c r="BW74" s="60">
        <f t="shared" si="36"/>
        <v>92.361261847912601</v>
      </c>
      <c r="BX74" s="76">
        <f t="shared" si="45"/>
        <v>0</v>
      </c>
      <c r="BY74" s="60">
        <f t="shared" si="45"/>
        <v>2.4551862509569986</v>
      </c>
      <c r="BZ74" s="60">
        <f t="shared" si="45"/>
        <v>-11.559174418305034</v>
      </c>
      <c r="CA74" s="60">
        <f t="shared" si="42"/>
        <v>-6.6078140022725336</v>
      </c>
      <c r="CB74" s="60">
        <f t="shared" si="42"/>
        <v>65.325222274216202</v>
      </c>
      <c r="CC74" s="60">
        <f t="shared" si="42"/>
        <v>-23.622983300311347</v>
      </c>
      <c r="CD74" s="60">
        <f t="shared" si="42"/>
        <v>36.58464275126002</v>
      </c>
      <c r="CE74" s="61">
        <f t="shared" si="41"/>
        <v>-7.6387381520873987</v>
      </c>
      <c r="CG74" s="97" t="s">
        <v>71</v>
      </c>
      <c r="CH74" s="182">
        <f t="shared" si="46"/>
        <v>42860.25</v>
      </c>
      <c r="CI74" s="183">
        <f t="shared" si="51"/>
        <v>1883.1428571428571</v>
      </c>
      <c r="CJ74" s="183">
        <f t="shared" si="47"/>
        <v>1.0435836316569229</v>
      </c>
      <c r="CK74" s="183">
        <f t="shared" si="48"/>
        <v>104.3583631656923</v>
      </c>
      <c r="CL74" s="184">
        <f t="shared" si="49"/>
        <v>4.3583631656922961</v>
      </c>
    </row>
    <row r="75" spans="1:90" ht="36" x14ac:dyDescent="0.2">
      <c r="A75" s="95" t="s">
        <v>72</v>
      </c>
      <c r="B75" s="170">
        <v>14377</v>
      </c>
      <c r="C75" s="62">
        <v>5241</v>
      </c>
      <c r="D75" s="55">
        <v>2412</v>
      </c>
      <c r="E75" s="62">
        <v>25971</v>
      </c>
      <c r="F75" s="55">
        <v>29391</v>
      </c>
      <c r="G75" s="96">
        <v>38015</v>
      </c>
      <c r="H75" s="96">
        <v>9163</v>
      </c>
      <c r="I75" s="96">
        <v>57287</v>
      </c>
      <c r="J75" s="76">
        <f t="shared" si="50"/>
        <v>0</v>
      </c>
      <c r="K75" s="60">
        <f t="shared" si="40"/>
        <v>-9136</v>
      </c>
      <c r="L75" s="60">
        <f t="shared" si="40"/>
        <v>-11965</v>
      </c>
      <c r="M75" s="60">
        <f t="shared" si="40"/>
        <v>11594</v>
      </c>
      <c r="N75" s="60">
        <f t="shared" si="39"/>
        <v>15014</v>
      </c>
      <c r="O75" s="60">
        <f t="shared" si="39"/>
        <v>23638</v>
      </c>
      <c r="P75" s="60">
        <f t="shared" si="39"/>
        <v>-5214</v>
      </c>
      <c r="Q75" s="61">
        <f t="shared" si="39"/>
        <v>42910</v>
      </c>
      <c r="R75" s="59">
        <f t="shared" si="35"/>
        <v>1</v>
      </c>
      <c r="S75" s="60">
        <f t="shared" si="35"/>
        <v>0.36454058565764763</v>
      </c>
      <c r="T75" s="60">
        <f t="shared" si="35"/>
        <v>0.1677679627182305</v>
      </c>
      <c r="U75" s="60">
        <f t="shared" si="35"/>
        <v>1.8064269319051263</v>
      </c>
      <c r="V75" s="60">
        <f t="shared" si="33"/>
        <v>2.044306879042916</v>
      </c>
      <c r="W75" s="60">
        <f t="shared" si="33"/>
        <v>2.6441538568546985</v>
      </c>
      <c r="X75" s="60">
        <f t="shared" si="33"/>
        <v>0.63733741392501908</v>
      </c>
      <c r="Y75" s="60">
        <f t="shared" si="33"/>
        <v>3.984628225638172</v>
      </c>
      <c r="Z75" s="76">
        <f t="shared" si="38"/>
        <v>100</v>
      </c>
      <c r="AA75" s="60">
        <f t="shared" si="38"/>
        <v>36.454058565764761</v>
      </c>
      <c r="AB75" s="60">
        <f t="shared" si="38"/>
        <v>16.776796271823049</v>
      </c>
      <c r="AC75" s="60">
        <f t="shared" si="38"/>
        <v>180.64269319051263</v>
      </c>
      <c r="AD75" s="60">
        <f t="shared" si="38"/>
        <v>204.4306879042916</v>
      </c>
      <c r="AE75" s="60">
        <f t="shared" si="38"/>
        <v>264.41538568546986</v>
      </c>
      <c r="AF75" s="60">
        <f t="shared" si="38"/>
        <v>63.733741392501905</v>
      </c>
      <c r="AG75" s="77">
        <f t="shared" si="38"/>
        <v>398.46282256381721</v>
      </c>
      <c r="AH75" s="76">
        <f t="shared" si="32"/>
        <v>0</v>
      </c>
      <c r="AI75" s="60">
        <f t="shared" si="32"/>
        <v>-63.545941434235239</v>
      </c>
      <c r="AJ75" s="60">
        <f t="shared" si="32"/>
        <v>-83.223203728176955</v>
      </c>
      <c r="AK75" s="60">
        <f t="shared" si="31"/>
        <v>80.642693190512631</v>
      </c>
      <c r="AL75" s="60">
        <f t="shared" si="31"/>
        <v>104.4306879042916</v>
      </c>
      <c r="AM75" s="60">
        <f t="shared" si="31"/>
        <v>164.41538568546986</v>
      </c>
      <c r="AN75" s="60">
        <f t="shared" si="31"/>
        <v>-36.266258607498095</v>
      </c>
      <c r="AO75" s="61">
        <f t="shared" si="31"/>
        <v>298.46282256381721</v>
      </c>
      <c r="AQ75" s="95" t="s">
        <v>72</v>
      </c>
      <c r="AR75" s="165">
        <v>14377</v>
      </c>
      <c r="AS75" s="166">
        <v>5241</v>
      </c>
      <c r="AT75" s="167">
        <v>2412</v>
      </c>
      <c r="AU75" s="166">
        <v>25971</v>
      </c>
      <c r="AV75" s="167">
        <v>29391</v>
      </c>
      <c r="AW75" s="168">
        <v>38015</v>
      </c>
      <c r="AX75" s="168">
        <v>9163</v>
      </c>
      <c r="AY75" s="168">
        <v>57287</v>
      </c>
      <c r="AZ75" s="76">
        <v>0</v>
      </c>
      <c r="BA75" s="60">
        <f t="shared" si="43"/>
        <v>-9136</v>
      </c>
      <c r="BB75" s="60">
        <f t="shared" si="43"/>
        <v>-2829</v>
      </c>
      <c r="BC75" s="60">
        <f t="shared" si="43"/>
        <v>23559</v>
      </c>
      <c r="BD75" s="60">
        <f t="shared" si="43"/>
        <v>3420</v>
      </c>
      <c r="BE75" s="60">
        <f t="shared" si="43"/>
        <v>8624</v>
      </c>
      <c r="BF75" s="60">
        <f t="shared" si="43"/>
        <v>-28852</v>
      </c>
      <c r="BG75" s="60">
        <f t="shared" si="43"/>
        <v>48124</v>
      </c>
      <c r="BH75" s="59">
        <f t="shared" si="44"/>
        <v>1</v>
      </c>
      <c r="BI75" s="60">
        <f t="shared" si="34"/>
        <v>0.36454058565764763</v>
      </c>
      <c r="BJ75" s="60">
        <f t="shared" si="34"/>
        <v>0.46021751574127073</v>
      </c>
      <c r="BK75" s="60">
        <f t="shared" si="34"/>
        <v>10.767412935323383</v>
      </c>
      <c r="BL75" s="60">
        <f t="shared" si="34"/>
        <v>1.1316853413422663</v>
      </c>
      <c r="BM75" s="60">
        <f t="shared" si="34"/>
        <v>1.2934231567486645</v>
      </c>
      <c r="BN75" s="60">
        <f t="shared" si="34"/>
        <v>0.24103643298697883</v>
      </c>
      <c r="BO75" s="60">
        <f t="shared" si="34"/>
        <v>6.2519917057732179</v>
      </c>
      <c r="BP75" s="76">
        <f t="shared" si="37"/>
        <v>100</v>
      </c>
      <c r="BQ75" s="60">
        <f t="shared" si="36"/>
        <v>36.454058565764761</v>
      </c>
      <c r="BR75" s="60">
        <f t="shared" si="36"/>
        <v>46.021751574127073</v>
      </c>
      <c r="BS75" s="60">
        <f t="shared" si="36"/>
        <v>1076.7412935323384</v>
      </c>
      <c r="BT75" s="60">
        <f t="shared" si="36"/>
        <v>113.16853413422663</v>
      </c>
      <c r="BU75" s="60">
        <f t="shared" si="36"/>
        <v>129.34231567486646</v>
      </c>
      <c r="BV75" s="60">
        <f t="shared" si="36"/>
        <v>24.103643298697882</v>
      </c>
      <c r="BW75" s="60">
        <f t="shared" si="36"/>
        <v>625.19917057732175</v>
      </c>
      <c r="BX75" s="76">
        <f t="shared" si="45"/>
        <v>0</v>
      </c>
      <c r="BY75" s="60">
        <f t="shared" si="45"/>
        <v>-63.545941434235239</v>
      </c>
      <c r="BZ75" s="60">
        <f t="shared" si="45"/>
        <v>-53.978248425872927</v>
      </c>
      <c r="CA75" s="60">
        <f t="shared" si="42"/>
        <v>976.74129353233843</v>
      </c>
      <c r="CB75" s="60">
        <f t="shared" si="42"/>
        <v>13.168534134226633</v>
      </c>
      <c r="CC75" s="60">
        <f t="shared" si="42"/>
        <v>29.342315674866455</v>
      </c>
      <c r="CD75" s="60">
        <f t="shared" si="42"/>
        <v>-75.896356701302125</v>
      </c>
      <c r="CE75" s="61">
        <f t="shared" si="41"/>
        <v>525.19917057732175</v>
      </c>
      <c r="CG75" s="97" t="s">
        <v>72</v>
      </c>
      <c r="CH75" s="182">
        <f t="shared" si="46"/>
        <v>22732.125</v>
      </c>
      <c r="CI75" s="183">
        <f t="shared" si="51"/>
        <v>6130</v>
      </c>
      <c r="CJ75" s="183">
        <f t="shared" si="47"/>
        <v>1.2183433206989787</v>
      </c>
      <c r="CK75" s="183">
        <f t="shared" si="48"/>
        <v>121.83433206989787</v>
      </c>
      <c r="CL75" s="184">
        <f t="shared" si="49"/>
        <v>21.834332069897869</v>
      </c>
    </row>
    <row r="76" spans="1:90" ht="36" x14ac:dyDescent="0.2">
      <c r="A76" s="95" t="s">
        <v>73</v>
      </c>
      <c r="B76" s="170">
        <v>38892</v>
      </c>
      <c r="C76" s="62">
        <v>41836</v>
      </c>
      <c r="D76" s="55">
        <v>57261</v>
      </c>
      <c r="E76" s="62">
        <v>51536</v>
      </c>
      <c r="F76" s="55">
        <v>67793</v>
      </c>
      <c r="G76" s="96">
        <v>71454</v>
      </c>
      <c r="H76" s="96">
        <v>93714</v>
      </c>
      <c r="I76" s="96">
        <v>123593</v>
      </c>
      <c r="J76" s="76">
        <f t="shared" si="50"/>
        <v>0</v>
      </c>
      <c r="K76" s="60">
        <f t="shared" si="40"/>
        <v>2944</v>
      </c>
      <c r="L76" s="60">
        <f t="shared" si="40"/>
        <v>18369</v>
      </c>
      <c r="M76" s="60">
        <f t="shared" si="40"/>
        <v>12644</v>
      </c>
      <c r="N76" s="60">
        <f t="shared" si="39"/>
        <v>28901</v>
      </c>
      <c r="O76" s="60">
        <f t="shared" si="39"/>
        <v>32562</v>
      </c>
      <c r="P76" s="60">
        <f t="shared" si="39"/>
        <v>54822</v>
      </c>
      <c r="Q76" s="61">
        <f t="shared" si="39"/>
        <v>84701</v>
      </c>
      <c r="R76" s="59">
        <f t="shared" si="35"/>
        <v>1</v>
      </c>
      <c r="S76" s="60">
        <f t="shared" si="35"/>
        <v>1.0756968013987454</v>
      </c>
      <c r="T76" s="60">
        <f t="shared" si="35"/>
        <v>1.4723079296513422</v>
      </c>
      <c r="U76" s="60">
        <f t="shared" si="35"/>
        <v>1.3251054201378176</v>
      </c>
      <c r="V76" s="60">
        <f t="shared" si="33"/>
        <v>1.7431091226987556</v>
      </c>
      <c r="W76" s="60">
        <f t="shared" si="33"/>
        <v>1.8372415921012033</v>
      </c>
      <c r="X76" s="60">
        <f t="shared" si="33"/>
        <v>2.4095958037642702</v>
      </c>
      <c r="Y76" s="60">
        <f t="shared" si="33"/>
        <v>3.177851486166821</v>
      </c>
      <c r="Z76" s="76">
        <f t="shared" si="38"/>
        <v>100</v>
      </c>
      <c r="AA76" s="60">
        <f t="shared" si="38"/>
        <v>107.56968013987454</v>
      </c>
      <c r="AB76" s="60">
        <f t="shared" si="38"/>
        <v>147.23079296513421</v>
      </c>
      <c r="AC76" s="60">
        <f t="shared" si="38"/>
        <v>132.51054201378176</v>
      </c>
      <c r="AD76" s="60">
        <f t="shared" si="38"/>
        <v>174.31091226987556</v>
      </c>
      <c r="AE76" s="60">
        <f t="shared" si="38"/>
        <v>183.72415921012032</v>
      </c>
      <c r="AF76" s="60">
        <f t="shared" si="38"/>
        <v>240.95958037642703</v>
      </c>
      <c r="AG76" s="77">
        <f t="shared" si="38"/>
        <v>317.78514861668208</v>
      </c>
      <c r="AH76" s="76">
        <f t="shared" si="32"/>
        <v>0</v>
      </c>
      <c r="AI76" s="60">
        <f t="shared" si="32"/>
        <v>7.569680139874535</v>
      </c>
      <c r="AJ76" s="60">
        <f t="shared" si="32"/>
        <v>47.230792965134214</v>
      </c>
      <c r="AK76" s="60">
        <f t="shared" si="31"/>
        <v>32.510542013781759</v>
      </c>
      <c r="AL76" s="60">
        <f t="shared" si="31"/>
        <v>74.310912269875558</v>
      </c>
      <c r="AM76" s="60">
        <f t="shared" si="31"/>
        <v>83.72415921012032</v>
      </c>
      <c r="AN76" s="60">
        <f t="shared" si="31"/>
        <v>140.95958037642703</v>
      </c>
      <c r="AO76" s="61">
        <f t="shared" si="31"/>
        <v>217.78514861668208</v>
      </c>
      <c r="AQ76" s="95" t="s">
        <v>73</v>
      </c>
      <c r="AR76" s="165">
        <v>38892</v>
      </c>
      <c r="AS76" s="166">
        <v>41836</v>
      </c>
      <c r="AT76" s="167">
        <v>57261</v>
      </c>
      <c r="AU76" s="166">
        <v>51536</v>
      </c>
      <c r="AV76" s="167">
        <v>67793</v>
      </c>
      <c r="AW76" s="168">
        <v>71454</v>
      </c>
      <c r="AX76" s="168">
        <v>93714</v>
      </c>
      <c r="AY76" s="168">
        <v>123593</v>
      </c>
      <c r="AZ76" s="76">
        <v>0</v>
      </c>
      <c r="BA76" s="60">
        <f t="shared" si="43"/>
        <v>2944</v>
      </c>
      <c r="BB76" s="60">
        <f t="shared" si="43"/>
        <v>15425</v>
      </c>
      <c r="BC76" s="60">
        <f t="shared" si="43"/>
        <v>-5725</v>
      </c>
      <c r="BD76" s="60">
        <f t="shared" si="43"/>
        <v>16257</v>
      </c>
      <c r="BE76" s="60">
        <f t="shared" si="43"/>
        <v>3661</v>
      </c>
      <c r="BF76" s="60">
        <f t="shared" si="43"/>
        <v>22260</v>
      </c>
      <c r="BG76" s="60">
        <f t="shared" si="43"/>
        <v>29879</v>
      </c>
      <c r="BH76" s="59">
        <f t="shared" si="44"/>
        <v>1</v>
      </c>
      <c r="BI76" s="60">
        <f t="shared" si="34"/>
        <v>1.0756968013987454</v>
      </c>
      <c r="BJ76" s="60">
        <f t="shared" si="34"/>
        <v>1.3687015967109666</v>
      </c>
      <c r="BK76" s="60">
        <f t="shared" si="34"/>
        <v>0.90001921028274046</v>
      </c>
      <c r="BL76" s="60">
        <f t="shared" si="34"/>
        <v>1.3154493945979508</v>
      </c>
      <c r="BM76" s="60">
        <f t="shared" si="34"/>
        <v>1.0540026256398154</v>
      </c>
      <c r="BN76" s="60">
        <f t="shared" si="34"/>
        <v>1.3115290956419514</v>
      </c>
      <c r="BO76" s="60">
        <f t="shared" si="34"/>
        <v>1.31883176473099</v>
      </c>
      <c r="BP76" s="76">
        <f t="shared" si="37"/>
        <v>100</v>
      </c>
      <c r="BQ76" s="60">
        <f t="shared" si="36"/>
        <v>107.56968013987454</v>
      </c>
      <c r="BR76" s="60">
        <f t="shared" si="36"/>
        <v>136.87015967109664</v>
      </c>
      <c r="BS76" s="60">
        <f t="shared" si="36"/>
        <v>90.00192102827404</v>
      </c>
      <c r="BT76" s="60">
        <f t="shared" si="36"/>
        <v>131.54493945979507</v>
      </c>
      <c r="BU76" s="60">
        <f t="shared" si="36"/>
        <v>105.40026256398154</v>
      </c>
      <c r="BV76" s="60">
        <f t="shared" si="36"/>
        <v>131.15290956419514</v>
      </c>
      <c r="BW76" s="60">
        <f t="shared" si="36"/>
        <v>131.88317647309898</v>
      </c>
      <c r="BX76" s="76">
        <f t="shared" si="45"/>
        <v>0</v>
      </c>
      <c r="BY76" s="60">
        <f t="shared" si="45"/>
        <v>7.569680139874535</v>
      </c>
      <c r="BZ76" s="60">
        <f t="shared" si="45"/>
        <v>36.870159671096644</v>
      </c>
      <c r="CA76" s="60">
        <f t="shared" si="42"/>
        <v>-9.9980789717259597</v>
      </c>
      <c r="CB76" s="60">
        <f t="shared" si="42"/>
        <v>31.544939459795074</v>
      </c>
      <c r="CC76" s="60">
        <f t="shared" si="42"/>
        <v>5.400262563981542</v>
      </c>
      <c r="CD76" s="60">
        <f t="shared" si="42"/>
        <v>31.152909564195141</v>
      </c>
      <c r="CE76" s="61">
        <f t="shared" si="41"/>
        <v>31.883176473098985</v>
      </c>
      <c r="CG76" s="97" t="s">
        <v>73</v>
      </c>
      <c r="CH76" s="182">
        <f t="shared" si="46"/>
        <v>68259.875</v>
      </c>
      <c r="CI76" s="183">
        <f t="shared" si="51"/>
        <v>12100.142857142857</v>
      </c>
      <c r="CJ76" s="183">
        <f t="shared" si="47"/>
        <v>1.179596216768563</v>
      </c>
      <c r="CK76" s="183">
        <f t="shared" si="48"/>
        <v>117.9596216768563</v>
      </c>
      <c r="CL76" s="184">
        <f t="shared" si="49"/>
        <v>17.959621676856301</v>
      </c>
    </row>
    <row r="77" spans="1:90" ht="24" x14ac:dyDescent="0.2">
      <c r="A77" s="95" t="s">
        <v>74</v>
      </c>
      <c r="B77" s="170">
        <v>13408</v>
      </c>
      <c r="C77" s="62">
        <v>9124</v>
      </c>
      <c r="D77" s="55">
        <v>14119</v>
      </c>
      <c r="E77" s="62">
        <v>18040</v>
      </c>
      <c r="F77" s="55">
        <v>21324</v>
      </c>
      <c r="G77" s="96">
        <v>21306</v>
      </c>
      <c r="H77" s="96">
        <v>19963</v>
      </c>
      <c r="I77" s="96">
        <v>33419</v>
      </c>
      <c r="J77" s="76">
        <f t="shared" si="50"/>
        <v>0</v>
      </c>
      <c r="K77" s="60">
        <f t="shared" si="40"/>
        <v>-4284</v>
      </c>
      <c r="L77" s="60">
        <f t="shared" si="40"/>
        <v>711</v>
      </c>
      <c r="M77" s="60">
        <f t="shared" si="40"/>
        <v>4632</v>
      </c>
      <c r="N77" s="60">
        <f t="shared" si="39"/>
        <v>7916</v>
      </c>
      <c r="O77" s="60">
        <f t="shared" si="39"/>
        <v>7898</v>
      </c>
      <c r="P77" s="60">
        <f t="shared" si="39"/>
        <v>6555</v>
      </c>
      <c r="Q77" s="61">
        <f t="shared" si="39"/>
        <v>20011</v>
      </c>
      <c r="R77" s="59">
        <f t="shared" si="35"/>
        <v>1</v>
      </c>
      <c r="S77" s="60">
        <f t="shared" si="35"/>
        <v>0.6804892601431981</v>
      </c>
      <c r="T77" s="60">
        <f t="shared" si="35"/>
        <v>1.0530280429594272</v>
      </c>
      <c r="U77" s="60">
        <f t="shared" si="35"/>
        <v>1.3454653937947494</v>
      </c>
      <c r="V77" s="60">
        <f t="shared" si="33"/>
        <v>1.5903937947494033</v>
      </c>
      <c r="W77" s="60">
        <f t="shared" si="33"/>
        <v>1.5890513126491648</v>
      </c>
      <c r="X77" s="60">
        <f t="shared" si="33"/>
        <v>1.4888872315035799</v>
      </c>
      <c r="Y77" s="60">
        <f t="shared" si="33"/>
        <v>2.4924671837708829</v>
      </c>
      <c r="Z77" s="76">
        <f t="shared" si="38"/>
        <v>100</v>
      </c>
      <c r="AA77" s="60">
        <f t="shared" si="38"/>
        <v>68.048926014319804</v>
      </c>
      <c r="AB77" s="60">
        <f t="shared" si="38"/>
        <v>105.30280429594272</v>
      </c>
      <c r="AC77" s="60">
        <f t="shared" si="38"/>
        <v>134.54653937947495</v>
      </c>
      <c r="AD77" s="60">
        <f t="shared" si="38"/>
        <v>159.03937947494035</v>
      </c>
      <c r="AE77" s="60">
        <f t="shared" si="38"/>
        <v>158.90513126491646</v>
      </c>
      <c r="AF77" s="60">
        <f t="shared" si="38"/>
        <v>148.888723150358</v>
      </c>
      <c r="AG77" s="77">
        <f t="shared" si="38"/>
        <v>249.24671837708829</v>
      </c>
      <c r="AH77" s="76">
        <f t="shared" si="32"/>
        <v>0</v>
      </c>
      <c r="AI77" s="60">
        <f t="shared" si="32"/>
        <v>-31.951073985680196</v>
      </c>
      <c r="AJ77" s="60">
        <f t="shared" si="32"/>
        <v>5.3028042959427211</v>
      </c>
      <c r="AK77" s="60">
        <f t="shared" si="31"/>
        <v>34.54653937947495</v>
      </c>
      <c r="AL77" s="60">
        <f t="shared" si="31"/>
        <v>59.039379474940347</v>
      </c>
      <c r="AM77" s="60">
        <f t="shared" si="31"/>
        <v>58.905131264916463</v>
      </c>
      <c r="AN77" s="60">
        <f t="shared" si="31"/>
        <v>48.888723150358004</v>
      </c>
      <c r="AO77" s="61">
        <f t="shared" si="31"/>
        <v>149.24671837708829</v>
      </c>
      <c r="AQ77" s="95" t="s">
        <v>74</v>
      </c>
      <c r="AR77" s="165">
        <v>13408</v>
      </c>
      <c r="AS77" s="166">
        <v>9124</v>
      </c>
      <c r="AT77" s="167">
        <v>14119</v>
      </c>
      <c r="AU77" s="166">
        <v>18040</v>
      </c>
      <c r="AV77" s="167">
        <v>21324</v>
      </c>
      <c r="AW77" s="168">
        <v>21306</v>
      </c>
      <c r="AX77" s="168">
        <v>19963</v>
      </c>
      <c r="AY77" s="168">
        <v>33419</v>
      </c>
      <c r="AZ77" s="76">
        <v>0</v>
      </c>
      <c r="BA77" s="60">
        <f t="shared" si="43"/>
        <v>-4284</v>
      </c>
      <c r="BB77" s="60">
        <f t="shared" si="43"/>
        <v>4995</v>
      </c>
      <c r="BC77" s="60">
        <f t="shared" si="43"/>
        <v>3921</v>
      </c>
      <c r="BD77" s="60">
        <f t="shared" si="43"/>
        <v>3284</v>
      </c>
      <c r="BE77" s="60">
        <f t="shared" si="43"/>
        <v>-18</v>
      </c>
      <c r="BF77" s="60">
        <f t="shared" si="43"/>
        <v>-1343</v>
      </c>
      <c r="BG77" s="60">
        <f t="shared" si="43"/>
        <v>13456</v>
      </c>
      <c r="BH77" s="59">
        <f t="shared" si="44"/>
        <v>1</v>
      </c>
      <c r="BI77" s="60">
        <f t="shared" si="34"/>
        <v>0.6804892601431981</v>
      </c>
      <c r="BJ77" s="60">
        <f t="shared" si="34"/>
        <v>1.5474572555896537</v>
      </c>
      <c r="BK77" s="60">
        <f t="shared" si="34"/>
        <v>1.2777108860400879</v>
      </c>
      <c r="BL77" s="60">
        <f t="shared" si="34"/>
        <v>1.1820399113082041</v>
      </c>
      <c r="BM77" s="60">
        <f t="shared" si="34"/>
        <v>0.99915588069780525</v>
      </c>
      <c r="BN77" s="60">
        <f t="shared" si="34"/>
        <v>0.9369661128320661</v>
      </c>
      <c r="BO77" s="60">
        <f t="shared" si="34"/>
        <v>1.6740469869258128</v>
      </c>
      <c r="BP77" s="76">
        <f t="shared" si="37"/>
        <v>100</v>
      </c>
      <c r="BQ77" s="60">
        <f t="shared" si="36"/>
        <v>68.048926014319804</v>
      </c>
      <c r="BR77" s="60">
        <f t="shared" si="36"/>
        <v>154.74572555896538</v>
      </c>
      <c r="BS77" s="60">
        <f t="shared" si="36"/>
        <v>127.77108860400878</v>
      </c>
      <c r="BT77" s="60">
        <f t="shared" si="36"/>
        <v>118.20399113082041</v>
      </c>
      <c r="BU77" s="60">
        <f t="shared" si="36"/>
        <v>99.915588069780526</v>
      </c>
      <c r="BV77" s="60">
        <f t="shared" si="36"/>
        <v>93.696611283206607</v>
      </c>
      <c r="BW77" s="60">
        <f t="shared" si="36"/>
        <v>167.40469869258129</v>
      </c>
      <c r="BX77" s="76">
        <f t="shared" si="45"/>
        <v>0</v>
      </c>
      <c r="BY77" s="60">
        <f t="shared" si="45"/>
        <v>-31.951073985680196</v>
      </c>
      <c r="BZ77" s="60">
        <f t="shared" si="45"/>
        <v>54.745725558965376</v>
      </c>
      <c r="CA77" s="60">
        <f t="shared" si="42"/>
        <v>27.771088604008781</v>
      </c>
      <c r="CB77" s="60">
        <f t="shared" si="42"/>
        <v>18.203991130820413</v>
      </c>
      <c r="CC77" s="60">
        <f t="shared" si="42"/>
        <v>-8.4411930219474129E-2</v>
      </c>
      <c r="CD77" s="60">
        <f t="shared" si="42"/>
        <v>-6.3033887167933926</v>
      </c>
      <c r="CE77" s="61">
        <f t="shared" si="41"/>
        <v>67.404698692581292</v>
      </c>
      <c r="CG77" s="97" t="s">
        <v>74</v>
      </c>
      <c r="CH77" s="182">
        <f t="shared" si="46"/>
        <v>18837.875</v>
      </c>
      <c r="CI77" s="183">
        <f t="shared" si="51"/>
        <v>2858.7142857142858</v>
      </c>
      <c r="CJ77" s="183">
        <f t="shared" si="47"/>
        <v>1.1393610006866266</v>
      </c>
      <c r="CK77" s="183">
        <f t="shared" si="48"/>
        <v>113.93610006866265</v>
      </c>
      <c r="CL77" s="184">
        <f t="shared" si="49"/>
        <v>13.936100068662654</v>
      </c>
    </row>
    <row r="78" spans="1:90" ht="24" x14ac:dyDescent="0.2">
      <c r="A78" s="95" t="s">
        <v>75</v>
      </c>
      <c r="B78" s="170">
        <v>7401</v>
      </c>
      <c r="C78" s="62">
        <v>6398</v>
      </c>
      <c r="D78" s="55">
        <v>15382</v>
      </c>
      <c r="E78" s="62">
        <v>11940</v>
      </c>
      <c r="F78" s="55">
        <v>11681</v>
      </c>
      <c r="G78" s="96">
        <v>18509</v>
      </c>
      <c r="H78" s="96">
        <v>33803</v>
      </c>
      <c r="I78" s="96">
        <v>27393</v>
      </c>
      <c r="J78" s="76">
        <f t="shared" si="50"/>
        <v>0</v>
      </c>
      <c r="K78" s="60">
        <f t="shared" si="40"/>
        <v>-1003</v>
      </c>
      <c r="L78" s="60">
        <f t="shared" si="40"/>
        <v>7981</v>
      </c>
      <c r="M78" s="60">
        <f t="shared" si="40"/>
        <v>4539</v>
      </c>
      <c r="N78" s="60">
        <f t="shared" si="39"/>
        <v>4280</v>
      </c>
      <c r="O78" s="60">
        <f t="shared" si="39"/>
        <v>11108</v>
      </c>
      <c r="P78" s="60">
        <f t="shared" si="39"/>
        <v>26402</v>
      </c>
      <c r="Q78" s="61">
        <f t="shared" si="39"/>
        <v>19992</v>
      </c>
      <c r="R78" s="59">
        <f t="shared" si="35"/>
        <v>1</v>
      </c>
      <c r="S78" s="60">
        <f t="shared" si="35"/>
        <v>0.86447777327388187</v>
      </c>
      <c r="T78" s="60">
        <f t="shared" si="35"/>
        <v>2.0783677881367382</v>
      </c>
      <c r="U78" s="60">
        <f t="shared" si="35"/>
        <v>1.6132955006080258</v>
      </c>
      <c r="V78" s="60">
        <f t="shared" si="33"/>
        <v>1.5783002296986894</v>
      </c>
      <c r="W78" s="60">
        <f t="shared" si="33"/>
        <v>2.5008782596946357</v>
      </c>
      <c r="X78" s="60">
        <f t="shared" si="33"/>
        <v>4.5673557627347652</v>
      </c>
      <c r="Y78" s="60">
        <f t="shared" si="33"/>
        <v>3.7012565869477099</v>
      </c>
      <c r="Z78" s="76">
        <f t="shared" si="38"/>
        <v>100</v>
      </c>
      <c r="AA78" s="60">
        <f t="shared" si="38"/>
        <v>86.447777327388181</v>
      </c>
      <c r="AB78" s="60">
        <f t="shared" si="38"/>
        <v>207.83677881367382</v>
      </c>
      <c r="AC78" s="60">
        <f t="shared" si="38"/>
        <v>161.32955006080257</v>
      </c>
      <c r="AD78" s="60">
        <f t="shared" si="38"/>
        <v>157.83002296986893</v>
      </c>
      <c r="AE78" s="60">
        <f t="shared" si="38"/>
        <v>250.08782596946358</v>
      </c>
      <c r="AF78" s="60">
        <f t="shared" si="38"/>
        <v>456.73557627347651</v>
      </c>
      <c r="AG78" s="77">
        <f t="shared" si="38"/>
        <v>370.125658694771</v>
      </c>
      <c r="AH78" s="76">
        <f t="shared" si="32"/>
        <v>0</v>
      </c>
      <c r="AI78" s="60">
        <f t="shared" si="32"/>
        <v>-13.552222672611819</v>
      </c>
      <c r="AJ78" s="60">
        <f t="shared" si="32"/>
        <v>107.83677881367382</v>
      </c>
      <c r="AK78" s="60">
        <f t="shared" si="31"/>
        <v>61.329550060802575</v>
      </c>
      <c r="AL78" s="60">
        <f t="shared" si="31"/>
        <v>57.830022969868935</v>
      </c>
      <c r="AM78" s="60">
        <f t="shared" si="31"/>
        <v>150.08782596946358</v>
      </c>
      <c r="AN78" s="60">
        <f t="shared" si="31"/>
        <v>356.73557627347651</v>
      </c>
      <c r="AO78" s="61">
        <f t="shared" si="31"/>
        <v>270.125658694771</v>
      </c>
      <c r="AQ78" s="95" t="s">
        <v>75</v>
      </c>
      <c r="AR78" s="165">
        <v>7401</v>
      </c>
      <c r="AS78" s="166">
        <v>6398</v>
      </c>
      <c r="AT78" s="167">
        <v>15382</v>
      </c>
      <c r="AU78" s="166">
        <v>11940</v>
      </c>
      <c r="AV78" s="167">
        <v>11681</v>
      </c>
      <c r="AW78" s="168">
        <v>18509</v>
      </c>
      <c r="AX78" s="168">
        <v>33803</v>
      </c>
      <c r="AY78" s="168">
        <v>27393</v>
      </c>
      <c r="AZ78" s="76">
        <v>0</v>
      </c>
      <c r="BA78" s="60">
        <f t="shared" si="43"/>
        <v>-1003</v>
      </c>
      <c r="BB78" s="60">
        <f t="shared" si="43"/>
        <v>8984</v>
      </c>
      <c r="BC78" s="60">
        <f t="shared" si="43"/>
        <v>-3442</v>
      </c>
      <c r="BD78" s="60">
        <f t="shared" si="43"/>
        <v>-259</v>
      </c>
      <c r="BE78" s="60">
        <f t="shared" si="43"/>
        <v>6828</v>
      </c>
      <c r="BF78" s="60">
        <f t="shared" si="43"/>
        <v>15294</v>
      </c>
      <c r="BG78" s="60">
        <f t="shared" si="43"/>
        <v>-6410</v>
      </c>
      <c r="BH78" s="59">
        <f t="shared" si="44"/>
        <v>1</v>
      </c>
      <c r="BI78" s="60">
        <f t="shared" si="34"/>
        <v>0.86447777327388187</v>
      </c>
      <c r="BJ78" s="60">
        <f t="shared" si="34"/>
        <v>2.4041888090028132</v>
      </c>
      <c r="BK78" s="60">
        <f t="shared" si="34"/>
        <v>0.77623195943310364</v>
      </c>
      <c r="BL78" s="60">
        <f t="shared" si="34"/>
        <v>0.97830820770519267</v>
      </c>
      <c r="BM78" s="60">
        <f t="shared" si="34"/>
        <v>1.5845389949490625</v>
      </c>
      <c r="BN78" s="60">
        <f t="shared" si="34"/>
        <v>1.8263007185693447</v>
      </c>
      <c r="BO78" s="60">
        <f t="shared" si="34"/>
        <v>0.81037186048575571</v>
      </c>
      <c r="BP78" s="76">
        <f t="shared" si="37"/>
        <v>100</v>
      </c>
      <c r="BQ78" s="60">
        <f t="shared" si="36"/>
        <v>86.447777327388181</v>
      </c>
      <c r="BR78" s="60">
        <f t="shared" si="36"/>
        <v>240.41888090028132</v>
      </c>
      <c r="BS78" s="60">
        <f t="shared" si="36"/>
        <v>77.623195943310364</v>
      </c>
      <c r="BT78" s="60">
        <f t="shared" si="36"/>
        <v>97.830820770519267</v>
      </c>
      <c r="BU78" s="60">
        <f t="shared" si="36"/>
        <v>158.45389949490624</v>
      </c>
      <c r="BV78" s="60">
        <f t="shared" si="36"/>
        <v>182.63007185693448</v>
      </c>
      <c r="BW78" s="60">
        <f t="shared" si="36"/>
        <v>81.037186048575578</v>
      </c>
      <c r="BX78" s="76">
        <f t="shared" si="45"/>
        <v>0</v>
      </c>
      <c r="BY78" s="60">
        <f t="shared" si="45"/>
        <v>-13.552222672611819</v>
      </c>
      <c r="BZ78" s="60">
        <f t="shared" si="45"/>
        <v>140.41888090028132</v>
      </c>
      <c r="CA78" s="60">
        <f t="shared" si="42"/>
        <v>-22.376804056689636</v>
      </c>
      <c r="CB78" s="60">
        <f t="shared" si="42"/>
        <v>-2.1691792294807328</v>
      </c>
      <c r="CC78" s="60">
        <f t="shared" si="42"/>
        <v>58.453899494906238</v>
      </c>
      <c r="CD78" s="60">
        <f t="shared" si="42"/>
        <v>82.630071856934478</v>
      </c>
      <c r="CE78" s="61">
        <f t="shared" si="41"/>
        <v>-18.962813951424422</v>
      </c>
      <c r="CG78" s="97" t="s">
        <v>75</v>
      </c>
      <c r="CH78" s="182">
        <f t="shared" si="46"/>
        <v>16563.375</v>
      </c>
      <c r="CI78" s="183">
        <f t="shared" si="51"/>
        <v>2856</v>
      </c>
      <c r="CJ78" s="183">
        <f t="shared" si="47"/>
        <v>1.2055708595837629</v>
      </c>
      <c r="CK78" s="183">
        <f t="shared" si="48"/>
        <v>120.55708595837629</v>
      </c>
      <c r="CL78" s="184">
        <f t="shared" si="49"/>
        <v>20.557085958376291</v>
      </c>
    </row>
    <row r="79" spans="1:90" ht="36" x14ac:dyDescent="0.2">
      <c r="A79" s="95" t="s">
        <v>76</v>
      </c>
      <c r="B79" s="170">
        <v>7090</v>
      </c>
      <c r="C79" s="62">
        <v>12061</v>
      </c>
      <c r="D79" s="55">
        <v>15047</v>
      </c>
      <c r="E79" s="62">
        <v>11411</v>
      </c>
      <c r="F79" s="62">
        <v>12702</v>
      </c>
      <c r="G79" s="96">
        <v>14600</v>
      </c>
      <c r="H79" s="96">
        <v>21187</v>
      </c>
      <c r="I79" s="96">
        <v>28660</v>
      </c>
      <c r="J79" s="76">
        <f t="shared" si="50"/>
        <v>0</v>
      </c>
      <c r="K79" s="60">
        <f t="shared" si="40"/>
        <v>4971</v>
      </c>
      <c r="L79" s="60">
        <f t="shared" si="40"/>
        <v>7957</v>
      </c>
      <c r="M79" s="60">
        <f t="shared" si="40"/>
        <v>4321</v>
      </c>
      <c r="N79" s="60">
        <f t="shared" si="39"/>
        <v>5612</v>
      </c>
      <c r="O79" s="60">
        <f t="shared" si="39"/>
        <v>7510</v>
      </c>
      <c r="P79" s="60">
        <f t="shared" si="39"/>
        <v>14097</v>
      </c>
      <c r="Q79" s="61">
        <f t="shared" si="39"/>
        <v>21570</v>
      </c>
      <c r="R79" s="59">
        <f t="shared" si="35"/>
        <v>1</v>
      </c>
      <c r="S79" s="60">
        <f t="shared" si="35"/>
        <v>1.7011283497884344</v>
      </c>
      <c r="T79" s="60">
        <f t="shared" si="35"/>
        <v>2.1222849083215798</v>
      </c>
      <c r="U79" s="60">
        <f t="shared" si="35"/>
        <v>1.6094499294781381</v>
      </c>
      <c r="V79" s="60">
        <f t="shared" si="33"/>
        <v>1.7915373765867419</v>
      </c>
      <c r="W79" s="60">
        <f t="shared" si="33"/>
        <v>2.0592383638928067</v>
      </c>
      <c r="X79" s="60">
        <f t="shared" si="33"/>
        <v>2.988293370944993</v>
      </c>
      <c r="Y79" s="60">
        <f t="shared" si="33"/>
        <v>4.0423131170662909</v>
      </c>
      <c r="Z79" s="76">
        <f t="shared" si="38"/>
        <v>100</v>
      </c>
      <c r="AA79" s="60">
        <f t="shared" si="38"/>
        <v>170.11283497884344</v>
      </c>
      <c r="AB79" s="60">
        <f t="shared" si="38"/>
        <v>212.22849083215797</v>
      </c>
      <c r="AC79" s="60">
        <f t="shared" si="38"/>
        <v>160.9449929478138</v>
      </c>
      <c r="AD79" s="60">
        <f t="shared" si="38"/>
        <v>179.1537376586742</v>
      </c>
      <c r="AE79" s="60">
        <f t="shared" si="38"/>
        <v>205.92383638928067</v>
      </c>
      <c r="AF79" s="60">
        <f t="shared" si="38"/>
        <v>298.82933709449929</v>
      </c>
      <c r="AG79" s="77">
        <f t="shared" si="38"/>
        <v>404.23131170662907</v>
      </c>
      <c r="AH79" s="76">
        <f t="shared" si="32"/>
        <v>0</v>
      </c>
      <c r="AI79" s="60">
        <f t="shared" si="32"/>
        <v>70.112834978843438</v>
      </c>
      <c r="AJ79" s="60">
        <f t="shared" si="32"/>
        <v>112.22849083215797</v>
      </c>
      <c r="AK79" s="60">
        <f t="shared" si="31"/>
        <v>60.944992947813802</v>
      </c>
      <c r="AL79" s="60">
        <f t="shared" si="31"/>
        <v>79.153737658674203</v>
      </c>
      <c r="AM79" s="60">
        <f t="shared" si="31"/>
        <v>105.92383638928067</v>
      </c>
      <c r="AN79" s="60">
        <f t="shared" si="31"/>
        <v>198.82933709449929</v>
      </c>
      <c r="AO79" s="61">
        <f t="shared" si="31"/>
        <v>304.23131170662907</v>
      </c>
      <c r="AQ79" s="95" t="s">
        <v>76</v>
      </c>
      <c r="AR79" s="165">
        <v>7090</v>
      </c>
      <c r="AS79" s="166">
        <v>12061</v>
      </c>
      <c r="AT79" s="167">
        <v>15047</v>
      </c>
      <c r="AU79" s="166">
        <v>11411</v>
      </c>
      <c r="AV79" s="166">
        <v>12702</v>
      </c>
      <c r="AW79" s="168">
        <v>14600</v>
      </c>
      <c r="AX79" s="168">
        <v>21187</v>
      </c>
      <c r="AY79" s="168">
        <v>28660</v>
      </c>
      <c r="AZ79" s="76">
        <v>0</v>
      </c>
      <c r="BA79" s="60">
        <f t="shared" si="43"/>
        <v>4971</v>
      </c>
      <c r="BB79" s="60">
        <f t="shared" si="43"/>
        <v>2986</v>
      </c>
      <c r="BC79" s="60">
        <f t="shared" si="43"/>
        <v>-3636</v>
      </c>
      <c r="BD79" s="60">
        <f t="shared" si="43"/>
        <v>1291</v>
      </c>
      <c r="BE79" s="60">
        <f t="shared" si="43"/>
        <v>1898</v>
      </c>
      <c r="BF79" s="60">
        <f t="shared" si="43"/>
        <v>6587</v>
      </c>
      <c r="BG79" s="60">
        <f t="shared" si="43"/>
        <v>7473</v>
      </c>
      <c r="BH79" s="59">
        <f t="shared" si="44"/>
        <v>1</v>
      </c>
      <c r="BI79" s="60">
        <f t="shared" si="34"/>
        <v>1.7011283497884344</v>
      </c>
      <c r="BJ79" s="60">
        <f t="shared" si="34"/>
        <v>1.2475748279578809</v>
      </c>
      <c r="BK79" s="60">
        <f t="shared" si="34"/>
        <v>0.75835714760417361</v>
      </c>
      <c r="BL79" s="60">
        <f t="shared" si="34"/>
        <v>1.1131364472877048</v>
      </c>
      <c r="BM79" s="60">
        <f t="shared" si="34"/>
        <v>1.1494252873563218</v>
      </c>
      <c r="BN79" s="60">
        <f t="shared" si="34"/>
        <v>1.4511643835616439</v>
      </c>
      <c r="BO79" s="60">
        <f t="shared" si="34"/>
        <v>1.3527162882899892</v>
      </c>
      <c r="BP79" s="76">
        <f t="shared" si="37"/>
        <v>100</v>
      </c>
      <c r="BQ79" s="60">
        <f t="shared" si="36"/>
        <v>170.11283497884344</v>
      </c>
      <c r="BR79" s="60">
        <f t="shared" si="36"/>
        <v>124.75748279578809</v>
      </c>
      <c r="BS79" s="60">
        <f t="shared" si="36"/>
        <v>75.83571476041736</v>
      </c>
      <c r="BT79" s="60">
        <f t="shared" si="36"/>
        <v>111.31364472877048</v>
      </c>
      <c r="BU79" s="60">
        <f t="shared" si="36"/>
        <v>114.94252873563218</v>
      </c>
      <c r="BV79" s="60">
        <f t="shared" si="36"/>
        <v>145.11643835616439</v>
      </c>
      <c r="BW79" s="60">
        <f t="shared" si="36"/>
        <v>135.27162882899893</v>
      </c>
      <c r="BX79" s="76">
        <f t="shared" si="45"/>
        <v>0</v>
      </c>
      <c r="BY79" s="60">
        <f t="shared" si="45"/>
        <v>70.112834978843438</v>
      </c>
      <c r="BZ79" s="60">
        <f t="shared" si="45"/>
        <v>24.757482795788093</v>
      </c>
      <c r="CA79" s="60">
        <f t="shared" si="42"/>
        <v>-24.16428523958264</v>
      </c>
      <c r="CB79" s="60">
        <f t="shared" si="42"/>
        <v>11.313644728770484</v>
      </c>
      <c r="CC79" s="60">
        <f t="shared" si="42"/>
        <v>14.94252873563218</v>
      </c>
      <c r="CD79" s="60">
        <f t="shared" si="42"/>
        <v>45.116438356164394</v>
      </c>
      <c r="CE79" s="61">
        <f t="shared" si="41"/>
        <v>35.271628828998928</v>
      </c>
      <c r="CG79" s="97" t="s">
        <v>76</v>
      </c>
      <c r="CH79" s="182">
        <f t="shared" si="46"/>
        <v>15344.75</v>
      </c>
      <c r="CI79" s="183">
        <f t="shared" si="51"/>
        <v>3081.4285714285716</v>
      </c>
      <c r="CJ79" s="183">
        <f t="shared" si="47"/>
        <v>1.2208475094062472</v>
      </c>
      <c r="CK79" s="183">
        <f t="shared" si="48"/>
        <v>122.08475094062472</v>
      </c>
      <c r="CL79" s="184">
        <f t="shared" si="49"/>
        <v>22.084750940624716</v>
      </c>
    </row>
    <row r="80" spans="1:90" ht="24" x14ac:dyDescent="0.2">
      <c r="A80" s="95" t="s">
        <v>77</v>
      </c>
      <c r="B80" s="170">
        <v>5317</v>
      </c>
      <c r="C80" s="62">
        <v>8077</v>
      </c>
      <c r="D80" s="55">
        <v>14876</v>
      </c>
      <c r="E80" s="62">
        <v>12260</v>
      </c>
      <c r="F80" s="55">
        <v>17873</v>
      </c>
      <c r="G80" s="96">
        <v>14975</v>
      </c>
      <c r="H80" s="96">
        <v>13240</v>
      </c>
      <c r="I80" s="96">
        <v>24503</v>
      </c>
      <c r="J80" s="76">
        <f t="shared" si="50"/>
        <v>0</v>
      </c>
      <c r="K80" s="60">
        <f t="shared" si="40"/>
        <v>2760</v>
      </c>
      <c r="L80" s="60">
        <f t="shared" si="40"/>
        <v>9559</v>
      </c>
      <c r="M80" s="60">
        <f t="shared" si="40"/>
        <v>6943</v>
      </c>
      <c r="N80" s="60">
        <f t="shared" si="39"/>
        <v>12556</v>
      </c>
      <c r="O80" s="60">
        <f t="shared" si="39"/>
        <v>9658</v>
      </c>
      <c r="P80" s="60">
        <f t="shared" si="39"/>
        <v>7923</v>
      </c>
      <c r="Q80" s="61">
        <f t="shared" si="39"/>
        <v>19186</v>
      </c>
      <c r="R80" s="59">
        <f t="shared" si="35"/>
        <v>1</v>
      </c>
      <c r="S80" s="60">
        <f t="shared" si="35"/>
        <v>1.5190897122437466</v>
      </c>
      <c r="T80" s="60">
        <f t="shared" si="35"/>
        <v>2.7978183186007146</v>
      </c>
      <c r="U80" s="60">
        <f t="shared" si="35"/>
        <v>2.3058115478653378</v>
      </c>
      <c r="V80" s="60">
        <f t="shared" si="33"/>
        <v>3.3614820387436524</v>
      </c>
      <c r="W80" s="60">
        <f t="shared" si="33"/>
        <v>2.8164378408877186</v>
      </c>
      <c r="X80" s="60">
        <f t="shared" si="33"/>
        <v>2.4901260109084071</v>
      </c>
      <c r="Y80" s="60">
        <f t="shared" si="33"/>
        <v>4.6084258040248258</v>
      </c>
      <c r="Z80" s="76">
        <f t="shared" si="38"/>
        <v>100</v>
      </c>
      <c r="AA80" s="60">
        <f t="shared" si="38"/>
        <v>151.90897122437465</v>
      </c>
      <c r="AB80" s="60">
        <f t="shared" si="38"/>
        <v>279.78183186007146</v>
      </c>
      <c r="AC80" s="60">
        <f t="shared" si="38"/>
        <v>230.58115478653377</v>
      </c>
      <c r="AD80" s="60">
        <f t="shared" si="38"/>
        <v>336.14820387436521</v>
      </c>
      <c r="AE80" s="60">
        <f t="shared" si="38"/>
        <v>281.64378408877184</v>
      </c>
      <c r="AF80" s="60">
        <f t="shared" si="38"/>
        <v>249.01260109084072</v>
      </c>
      <c r="AG80" s="77">
        <f t="shared" ref="AF80:AG89" si="52">Y80*100</f>
        <v>460.84258040248255</v>
      </c>
      <c r="AH80" s="76">
        <f t="shared" si="32"/>
        <v>0</v>
      </c>
      <c r="AI80" s="60">
        <f t="shared" si="32"/>
        <v>51.908971224374653</v>
      </c>
      <c r="AJ80" s="60">
        <f t="shared" si="32"/>
        <v>179.78183186007146</v>
      </c>
      <c r="AK80" s="60">
        <f t="shared" si="31"/>
        <v>130.58115478653377</v>
      </c>
      <c r="AL80" s="60">
        <f t="shared" si="31"/>
        <v>236.14820387436521</v>
      </c>
      <c r="AM80" s="60">
        <f t="shared" si="31"/>
        <v>181.64378408877184</v>
      </c>
      <c r="AN80" s="60">
        <f t="shared" si="31"/>
        <v>149.01260109084072</v>
      </c>
      <c r="AO80" s="61">
        <f t="shared" si="31"/>
        <v>360.84258040248255</v>
      </c>
      <c r="AQ80" s="95" t="s">
        <v>77</v>
      </c>
      <c r="AR80" s="165">
        <v>5317</v>
      </c>
      <c r="AS80" s="166">
        <v>8077</v>
      </c>
      <c r="AT80" s="167">
        <v>14876</v>
      </c>
      <c r="AU80" s="166">
        <v>12260</v>
      </c>
      <c r="AV80" s="167">
        <v>17873</v>
      </c>
      <c r="AW80" s="168">
        <v>14975</v>
      </c>
      <c r="AX80" s="168">
        <v>13240</v>
      </c>
      <c r="AY80" s="168">
        <v>24503</v>
      </c>
      <c r="AZ80" s="76">
        <v>0</v>
      </c>
      <c r="BA80" s="60">
        <f t="shared" si="43"/>
        <v>2760</v>
      </c>
      <c r="BB80" s="60">
        <f t="shared" si="43"/>
        <v>6799</v>
      </c>
      <c r="BC80" s="60">
        <f t="shared" si="43"/>
        <v>-2616</v>
      </c>
      <c r="BD80" s="60">
        <f t="shared" si="43"/>
        <v>5613</v>
      </c>
      <c r="BE80" s="60">
        <f t="shared" si="43"/>
        <v>-2898</v>
      </c>
      <c r="BF80" s="60">
        <f t="shared" si="43"/>
        <v>-1735</v>
      </c>
      <c r="BG80" s="60">
        <f t="shared" si="43"/>
        <v>11263</v>
      </c>
      <c r="BH80" s="59">
        <f t="shared" si="44"/>
        <v>1</v>
      </c>
      <c r="BI80" s="60">
        <f t="shared" si="34"/>
        <v>1.5190897122437466</v>
      </c>
      <c r="BJ80" s="60">
        <f t="shared" si="34"/>
        <v>1.8417729354958525</v>
      </c>
      <c r="BK80" s="60">
        <f t="shared" si="34"/>
        <v>0.82414627588061307</v>
      </c>
      <c r="BL80" s="60">
        <f t="shared" si="34"/>
        <v>1.4578303425774877</v>
      </c>
      <c r="BM80" s="60">
        <f t="shared" si="34"/>
        <v>0.837855983886309</v>
      </c>
      <c r="BN80" s="60">
        <f t="shared" si="34"/>
        <v>0.88414023372287143</v>
      </c>
      <c r="BO80" s="60">
        <f t="shared" si="34"/>
        <v>1.8506797583081571</v>
      </c>
      <c r="BP80" s="76">
        <f t="shared" si="37"/>
        <v>100</v>
      </c>
      <c r="BQ80" s="60">
        <f t="shared" si="36"/>
        <v>151.90897122437465</v>
      </c>
      <c r="BR80" s="60">
        <f t="shared" si="36"/>
        <v>184.17729354958524</v>
      </c>
      <c r="BS80" s="60">
        <f t="shared" si="36"/>
        <v>82.414627588061308</v>
      </c>
      <c r="BT80" s="60">
        <f t="shared" si="36"/>
        <v>145.78303425774877</v>
      </c>
      <c r="BU80" s="60">
        <f t="shared" si="36"/>
        <v>83.785598388630902</v>
      </c>
      <c r="BV80" s="60">
        <f t="shared" si="36"/>
        <v>88.414023372287147</v>
      </c>
      <c r="BW80" s="60">
        <f t="shared" si="36"/>
        <v>185.06797583081573</v>
      </c>
      <c r="BX80" s="76">
        <f t="shared" si="45"/>
        <v>0</v>
      </c>
      <c r="BY80" s="60">
        <f t="shared" si="45"/>
        <v>51.908971224374653</v>
      </c>
      <c r="BZ80" s="60">
        <f t="shared" si="45"/>
        <v>84.177293549585244</v>
      </c>
      <c r="CA80" s="60">
        <f t="shared" si="42"/>
        <v>-17.585372411938692</v>
      </c>
      <c r="CB80" s="60">
        <f t="shared" si="42"/>
        <v>45.783034257748767</v>
      </c>
      <c r="CC80" s="60">
        <f t="shared" si="42"/>
        <v>-16.214401611369098</v>
      </c>
      <c r="CD80" s="60">
        <f t="shared" si="42"/>
        <v>-11.585976627712853</v>
      </c>
      <c r="CE80" s="61">
        <f t="shared" si="41"/>
        <v>85.067975830815726</v>
      </c>
      <c r="CG80" s="97" t="s">
        <v>77</v>
      </c>
      <c r="CH80" s="182">
        <f t="shared" si="46"/>
        <v>13890.125</v>
      </c>
      <c r="CI80" s="183">
        <f t="shared" si="51"/>
        <v>2740.8571428571427</v>
      </c>
      <c r="CJ80" s="183">
        <f t="shared" si="47"/>
        <v>1.2439222283140527</v>
      </c>
      <c r="CK80" s="183">
        <f t="shared" si="48"/>
        <v>124.39222283140528</v>
      </c>
      <c r="CL80" s="184">
        <f t="shared" si="49"/>
        <v>24.392222831405277</v>
      </c>
    </row>
    <row r="81" spans="1:90" ht="24" x14ac:dyDescent="0.2">
      <c r="A81" s="95" t="s">
        <v>78</v>
      </c>
      <c r="B81" s="170">
        <v>17230</v>
      </c>
      <c r="C81" s="62">
        <v>21474</v>
      </c>
      <c r="D81" s="55">
        <v>35283</v>
      </c>
      <c r="E81" s="62">
        <v>36692</v>
      </c>
      <c r="F81" s="55">
        <v>43289</v>
      </c>
      <c r="G81" s="96">
        <v>55262</v>
      </c>
      <c r="H81" s="96">
        <v>48848</v>
      </c>
      <c r="I81" s="96">
        <v>84593</v>
      </c>
      <c r="J81" s="76">
        <f t="shared" si="50"/>
        <v>0</v>
      </c>
      <c r="K81" s="60">
        <f t="shared" si="40"/>
        <v>4244</v>
      </c>
      <c r="L81" s="60">
        <f t="shared" si="40"/>
        <v>18053</v>
      </c>
      <c r="M81" s="60">
        <f t="shared" si="40"/>
        <v>19462</v>
      </c>
      <c r="N81" s="60">
        <f t="shared" si="39"/>
        <v>26059</v>
      </c>
      <c r="O81" s="60">
        <f t="shared" si="39"/>
        <v>38032</v>
      </c>
      <c r="P81" s="60">
        <f t="shared" si="39"/>
        <v>31618</v>
      </c>
      <c r="Q81" s="61">
        <f t="shared" si="39"/>
        <v>67363</v>
      </c>
      <c r="R81" s="59">
        <f t="shared" si="35"/>
        <v>1</v>
      </c>
      <c r="S81" s="60">
        <f t="shared" si="35"/>
        <v>1.2463145676146257</v>
      </c>
      <c r="T81" s="60">
        <f t="shared" si="35"/>
        <v>2.0477655252466627</v>
      </c>
      <c r="U81" s="60">
        <f t="shared" si="35"/>
        <v>2.1295414973882765</v>
      </c>
      <c r="V81" s="60">
        <f t="shared" si="33"/>
        <v>2.512420197330238</v>
      </c>
      <c r="W81" s="60">
        <f t="shared" si="33"/>
        <v>3.2073128264654671</v>
      </c>
      <c r="X81" s="60">
        <f t="shared" si="33"/>
        <v>2.8350551363900176</v>
      </c>
      <c r="Y81" s="60">
        <f t="shared" si="33"/>
        <v>4.909634358676727</v>
      </c>
      <c r="Z81" s="76">
        <f t="shared" ref="Z81:AE89" si="53">R81*100</f>
        <v>100</v>
      </c>
      <c r="AA81" s="60">
        <f t="shared" si="53"/>
        <v>124.63145676146257</v>
      </c>
      <c r="AB81" s="60">
        <f t="shared" si="53"/>
        <v>204.77655252466627</v>
      </c>
      <c r="AC81" s="60">
        <f t="shared" si="53"/>
        <v>212.95414973882765</v>
      </c>
      <c r="AD81" s="60">
        <f t="shared" si="53"/>
        <v>251.2420197330238</v>
      </c>
      <c r="AE81" s="60">
        <f t="shared" si="53"/>
        <v>320.73128264654673</v>
      </c>
      <c r="AF81" s="60">
        <f t="shared" si="52"/>
        <v>283.50551363900178</v>
      </c>
      <c r="AG81" s="77">
        <f t="shared" si="52"/>
        <v>490.96343586767273</v>
      </c>
      <c r="AH81" s="76">
        <f t="shared" si="32"/>
        <v>0</v>
      </c>
      <c r="AI81" s="60">
        <f t="shared" si="32"/>
        <v>24.631456761462573</v>
      </c>
      <c r="AJ81" s="60">
        <f t="shared" si="32"/>
        <v>104.77655252466627</v>
      </c>
      <c r="AK81" s="60">
        <f t="shared" si="31"/>
        <v>112.95414973882765</v>
      </c>
      <c r="AL81" s="60">
        <f t="shared" si="31"/>
        <v>151.2420197330238</v>
      </c>
      <c r="AM81" s="60">
        <f t="shared" si="31"/>
        <v>220.73128264654673</v>
      </c>
      <c r="AN81" s="60">
        <f t="shared" si="31"/>
        <v>183.50551363900178</v>
      </c>
      <c r="AO81" s="61">
        <f t="shared" si="31"/>
        <v>390.96343586767273</v>
      </c>
      <c r="AQ81" s="95" t="s">
        <v>78</v>
      </c>
      <c r="AR81" s="165">
        <v>17230</v>
      </c>
      <c r="AS81" s="166">
        <v>21474</v>
      </c>
      <c r="AT81" s="167">
        <v>35283</v>
      </c>
      <c r="AU81" s="166">
        <v>36692</v>
      </c>
      <c r="AV81" s="167">
        <v>43289</v>
      </c>
      <c r="AW81" s="168">
        <v>55262</v>
      </c>
      <c r="AX81" s="168">
        <v>48848</v>
      </c>
      <c r="AY81" s="168">
        <v>84593</v>
      </c>
      <c r="AZ81" s="76">
        <v>0</v>
      </c>
      <c r="BA81" s="60">
        <f t="shared" si="43"/>
        <v>4244</v>
      </c>
      <c r="BB81" s="60">
        <f t="shared" si="43"/>
        <v>13809</v>
      </c>
      <c r="BC81" s="60">
        <f t="shared" si="43"/>
        <v>1409</v>
      </c>
      <c r="BD81" s="60">
        <f t="shared" si="43"/>
        <v>6597</v>
      </c>
      <c r="BE81" s="60">
        <f t="shared" si="43"/>
        <v>11973</v>
      </c>
      <c r="BF81" s="60">
        <f t="shared" si="43"/>
        <v>-6414</v>
      </c>
      <c r="BG81" s="60">
        <f t="shared" si="43"/>
        <v>35745</v>
      </c>
      <c r="BH81" s="59">
        <f t="shared" si="44"/>
        <v>1</v>
      </c>
      <c r="BI81" s="60">
        <f t="shared" si="34"/>
        <v>1.2463145676146257</v>
      </c>
      <c r="BJ81" s="60">
        <f t="shared" si="34"/>
        <v>1.6430567197541213</v>
      </c>
      <c r="BK81" s="60">
        <f t="shared" si="34"/>
        <v>1.0399342459541423</v>
      </c>
      <c r="BL81" s="60">
        <f t="shared" si="34"/>
        <v>1.1797939605363568</v>
      </c>
      <c r="BM81" s="60">
        <f t="shared" si="34"/>
        <v>1.276582965649472</v>
      </c>
      <c r="BN81" s="60">
        <f t="shared" si="34"/>
        <v>0.8839347110129927</v>
      </c>
      <c r="BO81" s="60">
        <f t="shared" si="34"/>
        <v>1.7317597445135933</v>
      </c>
      <c r="BP81" s="76">
        <f t="shared" si="37"/>
        <v>100</v>
      </c>
      <c r="BQ81" s="60">
        <f t="shared" si="36"/>
        <v>124.63145676146257</v>
      </c>
      <c r="BR81" s="60">
        <f t="shared" si="36"/>
        <v>164.30567197541214</v>
      </c>
      <c r="BS81" s="60">
        <f t="shared" si="36"/>
        <v>103.99342459541423</v>
      </c>
      <c r="BT81" s="60">
        <f t="shared" si="36"/>
        <v>117.97939605363568</v>
      </c>
      <c r="BU81" s="60">
        <f t="shared" si="36"/>
        <v>127.65829656494721</v>
      </c>
      <c r="BV81" s="60">
        <f t="shared" si="36"/>
        <v>88.393471101299269</v>
      </c>
      <c r="BW81" s="60">
        <f t="shared" si="36"/>
        <v>173.17597445135934</v>
      </c>
      <c r="BX81" s="76">
        <f t="shared" si="45"/>
        <v>0</v>
      </c>
      <c r="BY81" s="60">
        <f t="shared" si="45"/>
        <v>24.631456761462573</v>
      </c>
      <c r="BZ81" s="60">
        <f t="shared" si="45"/>
        <v>64.305671975412139</v>
      </c>
      <c r="CA81" s="60">
        <f t="shared" si="42"/>
        <v>3.9934245954142256</v>
      </c>
      <c r="CB81" s="60">
        <f t="shared" si="42"/>
        <v>17.979396053635682</v>
      </c>
      <c r="CC81" s="60">
        <f t="shared" si="42"/>
        <v>27.658296564947207</v>
      </c>
      <c r="CD81" s="60">
        <f t="shared" si="42"/>
        <v>-11.606528898700731</v>
      </c>
      <c r="CE81" s="61">
        <f t="shared" si="41"/>
        <v>73.175974451359338</v>
      </c>
      <c r="CG81" s="97" t="s">
        <v>78</v>
      </c>
      <c r="CH81" s="182">
        <f t="shared" si="46"/>
        <v>42833.875</v>
      </c>
      <c r="CI81" s="183">
        <f t="shared" si="51"/>
        <v>9623.2857142857138</v>
      </c>
      <c r="CJ81" s="183">
        <f t="shared" si="47"/>
        <v>1.2552242100425199</v>
      </c>
      <c r="CK81" s="183">
        <f t="shared" si="48"/>
        <v>125.522421004252</v>
      </c>
      <c r="CL81" s="184">
        <f t="shared" si="49"/>
        <v>25.522421004251996</v>
      </c>
    </row>
    <row r="82" spans="1:90" ht="24" x14ac:dyDescent="0.2">
      <c r="A82" s="95" t="s">
        <v>79</v>
      </c>
      <c r="B82" s="170">
        <v>10032</v>
      </c>
      <c r="C82" s="62">
        <v>16319</v>
      </c>
      <c r="D82" s="55">
        <v>22331</v>
      </c>
      <c r="E82" s="62">
        <v>20691</v>
      </c>
      <c r="F82" s="55">
        <v>26617</v>
      </c>
      <c r="G82" s="96">
        <v>22549</v>
      </c>
      <c r="H82" s="96">
        <v>50294</v>
      </c>
      <c r="I82" s="96">
        <v>42208</v>
      </c>
      <c r="J82" s="76">
        <f t="shared" si="50"/>
        <v>0</v>
      </c>
      <c r="K82" s="60">
        <f t="shared" si="40"/>
        <v>6287</v>
      </c>
      <c r="L82" s="60">
        <f t="shared" si="40"/>
        <v>12299</v>
      </c>
      <c r="M82" s="60">
        <f t="shared" si="40"/>
        <v>10659</v>
      </c>
      <c r="N82" s="60">
        <f t="shared" si="39"/>
        <v>16585</v>
      </c>
      <c r="O82" s="60">
        <f t="shared" si="39"/>
        <v>12517</v>
      </c>
      <c r="P82" s="60">
        <f t="shared" si="39"/>
        <v>40262</v>
      </c>
      <c r="Q82" s="61">
        <f t="shared" si="39"/>
        <v>32176</v>
      </c>
      <c r="R82" s="59">
        <f t="shared" si="35"/>
        <v>1</v>
      </c>
      <c r="S82" s="60">
        <f t="shared" si="35"/>
        <v>1.6266945773524721</v>
      </c>
      <c r="T82" s="60">
        <f t="shared" si="35"/>
        <v>2.22597687400319</v>
      </c>
      <c r="U82" s="60">
        <f t="shared" si="35"/>
        <v>2.0625</v>
      </c>
      <c r="V82" s="60">
        <f t="shared" si="33"/>
        <v>2.6532097288676235</v>
      </c>
      <c r="W82" s="60">
        <f t="shared" si="33"/>
        <v>2.2477073365231259</v>
      </c>
      <c r="X82" s="60">
        <f t="shared" si="33"/>
        <v>5.0133572567783098</v>
      </c>
      <c r="Y82" s="60">
        <f t="shared" si="33"/>
        <v>4.2073365231259965</v>
      </c>
      <c r="Z82" s="76">
        <f t="shared" si="53"/>
        <v>100</v>
      </c>
      <c r="AA82" s="60">
        <f t="shared" si="53"/>
        <v>162.66945773524722</v>
      </c>
      <c r="AB82" s="60">
        <f t="shared" si="53"/>
        <v>222.59768740031899</v>
      </c>
      <c r="AC82" s="60">
        <f t="shared" si="53"/>
        <v>206.25</v>
      </c>
      <c r="AD82" s="60">
        <f t="shared" si="53"/>
        <v>265.32097288676238</v>
      </c>
      <c r="AE82" s="60">
        <f t="shared" si="53"/>
        <v>224.7707336523126</v>
      </c>
      <c r="AF82" s="60">
        <f t="shared" si="52"/>
        <v>501.33572567783096</v>
      </c>
      <c r="AG82" s="77">
        <f t="shared" si="52"/>
        <v>420.73365231259965</v>
      </c>
      <c r="AH82" s="76">
        <f t="shared" si="32"/>
        <v>0</v>
      </c>
      <c r="AI82" s="60">
        <f t="shared" si="32"/>
        <v>62.669457735247221</v>
      </c>
      <c r="AJ82" s="60">
        <f t="shared" si="32"/>
        <v>122.59768740031899</v>
      </c>
      <c r="AK82" s="60">
        <f t="shared" si="31"/>
        <v>106.25</v>
      </c>
      <c r="AL82" s="60">
        <f t="shared" si="31"/>
        <v>165.32097288676238</v>
      </c>
      <c r="AM82" s="60">
        <f t="shared" si="31"/>
        <v>124.7707336523126</v>
      </c>
      <c r="AN82" s="60">
        <f t="shared" si="31"/>
        <v>401.33572567783096</v>
      </c>
      <c r="AO82" s="61">
        <f t="shared" si="31"/>
        <v>320.73365231259965</v>
      </c>
      <c r="AQ82" s="95" t="s">
        <v>79</v>
      </c>
      <c r="AR82" s="165">
        <v>10032</v>
      </c>
      <c r="AS82" s="166">
        <v>16319</v>
      </c>
      <c r="AT82" s="167">
        <v>22331</v>
      </c>
      <c r="AU82" s="166">
        <v>20691</v>
      </c>
      <c r="AV82" s="167">
        <v>26617</v>
      </c>
      <c r="AW82" s="168">
        <v>22549</v>
      </c>
      <c r="AX82" s="168">
        <v>50294</v>
      </c>
      <c r="AY82" s="168">
        <v>42208</v>
      </c>
      <c r="AZ82" s="76">
        <v>0</v>
      </c>
      <c r="BA82" s="60">
        <f t="shared" si="43"/>
        <v>6287</v>
      </c>
      <c r="BB82" s="60">
        <f t="shared" si="43"/>
        <v>6012</v>
      </c>
      <c r="BC82" s="60">
        <f t="shared" si="43"/>
        <v>-1640</v>
      </c>
      <c r="BD82" s="60">
        <f t="shared" si="43"/>
        <v>5926</v>
      </c>
      <c r="BE82" s="60">
        <f t="shared" si="43"/>
        <v>-4068</v>
      </c>
      <c r="BF82" s="60">
        <f t="shared" si="43"/>
        <v>27745</v>
      </c>
      <c r="BG82" s="60">
        <f t="shared" si="43"/>
        <v>-8086</v>
      </c>
      <c r="BH82" s="59">
        <f t="shared" si="44"/>
        <v>1</v>
      </c>
      <c r="BI82" s="60">
        <f t="shared" si="34"/>
        <v>1.6266945773524721</v>
      </c>
      <c r="BJ82" s="60">
        <f t="shared" si="34"/>
        <v>1.3684049267724738</v>
      </c>
      <c r="BK82" s="60">
        <f t="shared" si="34"/>
        <v>0.92655949129013482</v>
      </c>
      <c r="BL82" s="60">
        <f t="shared" ref="BL82:BO89" si="54">AV82/AU82</f>
        <v>1.2864047170267265</v>
      </c>
      <c r="BM82" s="60">
        <f t="shared" si="54"/>
        <v>0.8471653454559116</v>
      </c>
      <c r="BN82" s="60">
        <f t="shared" si="54"/>
        <v>2.2304315047230476</v>
      </c>
      <c r="BO82" s="60">
        <f t="shared" si="54"/>
        <v>0.8392253549131109</v>
      </c>
      <c r="BP82" s="76">
        <f t="shared" si="37"/>
        <v>100</v>
      </c>
      <c r="BQ82" s="60">
        <f t="shared" si="36"/>
        <v>162.66945773524722</v>
      </c>
      <c r="BR82" s="60">
        <f t="shared" si="36"/>
        <v>136.84049267724737</v>
      </c>
      <c r="BS82" s="60">
        <f t="shared" si="36"/>
        <v>92.655949129013479</v>
      </c>
      <c r="BT82" s="60">
        <f t="shared" si="36"/>
        <v>128.64047170267264</v>
      </c>
      <c r="BU82" s="60">
        <f t="shared" si="36"/>
        <v>84.716534545591159</v>
      </c>
      <c r="BV82" s="60">
        <f t="shared" si="36"/>
        <v>223.04315047230477</v>
      </c>
      <c r="BW82" s="60">
        <f t="shared" si="36"/>
        <v>83.922535491311095</v>
      </c>
      <c r="BX82" s="76">
        <f t="shared" si="45"/>
        <v>0</v>
      </c>
      <c r="BY82" s="60">
        <f t="shared" si="45"/>
        <v>62.669457735247221</v>
      </c>
      <c r="BZ82" s="60">
        <f t="shared" si="45"/>
        <v>36.840492677247369</v>
      </c>
      <c r="CA82" s="60">
        <f t="shared" si="42"/>
        <v>-7.3440508709865213</v>
      </c>
      <c r="CB82" s="60">
        <f t="shared" si="42"/>
        <v>28.640471702672642</v>
      </c>
      <c r="CC82" s="60">
        <f t="shared" si="42"/>
        <v>-15.283465454408841</v>
      </c>
      <c r="CD82" s="60">
        <f t="shared" si="42"/>
        <v>123.04315047230477</v>
      </c>
      <c r="CE82" s="61">
        <f t="shared" si="41"/>
        <v>-16.077464508688905</v>
      </c>
      <c r="CG82" s="97" t="s">
        <v>79</v>
      </c>
      <c r="CH82" s="182">
        <f t="shared" si="46"/>
        <v>26380.125</v>
      </c>
      <c r="CI82" s="183">
        <f t="shared" si="51"/>
        <v>4596.5714285714284</v>
      </c>
      <c r="CJ82" s="183">
        <f t="shared" si="47"/>
        <v>1.2278459806669515</v>
      </c>
      <c r="CK82" s="183">
        <f t="shared" si="48"/>
        <v>122.78459806669515</v>
      </c>
      <c r="CL82" s="184">
        <f t="shared" si="49"/>
        <v>22.784598066695153</v>
      </c>
    </row>
    <row r="83" spans="1:90" ht="24" x14ac:dyDescent="0.2">
      <c r="A83" s="95" t="s">
        <v>80</v>
      </c>
      <c r="B83" s="170">
        <v>5190</v>
      </c>
      <c r="C83" s="62">
        <v>8130</v>
      </c>
      <c r="D83" s="55">
        <v>10764</v>
      </c>
      <c r="E83" s="62">
        <v>9954</v>
      </c>
      <c r="F83" s="55">
        <v>12383</v>
      </c>
      <c r="G83" s="96">
        <v>11089</v>
      </c>
      <c r="H83" s="96">
        <v>19902</v>
      </c>
      <c r="I83" s="96">
        <v>24736</v>
      </c>
      <c r="J83" s="76">
        <f t="shared" si="50"/>
        <v>0</v>
      </c>
      <c r="K83" s="60">
        <f t="shared" si="40"/>
        <v>2940</v>
      </c>
      <c r="L83" s="60">
        <f t="shared" si="40"/>
        <v>5574</v>
      </c>
      <c r="M83" s="60">
        <f t="shared" si="40"/>
        <v>4764</v>
      </c>
      <c r="N83" s="60">
        <f t="shared" si="39"/>
        <v>7193</v>
      </c>
      <c r="O83" s="60">
        <f t="shared" si="39"/>
        <v>5899</v>
      </c>
      <c r="P83" s="60">
        <f t="shared" si="39"/>
        <v>14712</v>
      </c>
      <c r="Q83" s="61">
        <f t="shared" si="39"/>
        <v>19546</v>
      </c>
      <c r="R83" s="59">
        <f t="shared" si="35"/>
        <v>1</v>
      </c>
      <c r="S83" s="60">
        <f t="shared" si="35"/>
        <v>1.5664739884393064</v>
      </c>
      <c r="T83" s="60">
        <f t="shared" si="35"/>
        <v>2.0739884393063583</v>
      </c>
      <c r="U83" s="60">
        <f t="shared" si="35"/>
        <v>1.9179190751445088</v>
      </c>
      <c r="V83" s="60">
        <f t="shared" si="33"/>
        <v>2.3859344894026977</v>
      </c>
      <c r="W83" s="60">
        <f t="shared" si="33"/>
        <v>2.1366088631984588</v>
      </c>
      <c r="X83" s="60">
        <f t="shared" si="33"/>
        <v>3.8346820809248556</v>
      </c>
      <c r="Y83" s="60">
        <f t="shared" si="33"/>
        <v>4.7660886319845854</v>
      </c>
      <c r="Z83" s="76">
        <f t="shared" si="53"/>
        <v>100</v>
      </c>
      <c r="AA83" s="60">
        <f t="shared" si="53"/>
        <v>156.64739884393063</v>
      </c>
      <c r="AB83" s="60">
        <f t="shared" si="53"/>
        <v>207.39884393063585</v>
      </c>
      <c r="AC83" s="60">
        <f t="shared" si="53"/>
        <v>191.79190751445088</v>
      </c>
      <c r="AD83" s="60">
        <f t="shared" si="53"/>
        <v>238.59344894026978</v>
      </c>
      <c r="AE83" s="60">
        <f t="shared" si="53"/>
        <v>213.66088631984587</v>
      </c>
      <c r="AF83" s="60">
        <f t="shared" si="52"/>
        <v>383.46820809248555</v>
      </c>
      <c r="AG83" s="77">
        <f t="shared" si="52"/>
        <v>476.60886319845855</v>
      </c>
      <c r="AH83" s="76">
        <f t="shared" si="32"/>
        <v>0</v>
      </c>
      <c r="AI83" s="60">
        <f t="shared" si="32"/>
        <v>56.647398843930631</v>
      </c>
      <c r="AJ83" s="60">
        <f t="shared" si="32"/>
        <v>107.39884393063585</v>
      </c>
      <c r="AK83" s="60">
        <f t="shared" si="31"/>
        <v>91.791907514450884</v>
      </c>
      <c r="AL83" s="60">
        <f t="shared" si="31"/>
        <v>138.59344894026978</v>
      </c>
      <c r="AM83" s="60">
        <f t="shared" si="31"/>
        <v>113.66088631984587</v>
      </c>
      <c r="AN83" s="60">
        <f t="shared" si="31"/>
        <v>283.46820809248555</v>
      </c>
      <c r="AO83" s="61">
        <f t="shared" si="31"/>
        <v>376.60886319845855</v>
      </c>
      <c r="AQ83" s="95" t="s">
        <v>80</v>
      </c>
      <c r="AR83" s="165">
        <v>5190</v>
      </c>
      <c r="AS83" s="166">
        <v>8130</v>
      </c>
      <c r="AT83" s="167">
        <v>10764</v>
      </c>
      <c r="AU83" s="166">
        <v>9954</v>
      </c>
      <c r="AV83" s="167">
        <v>12383</v>
      </c>
      <c r="AW83" s="168">
        <v>11089</v>
      </c>
      <c r="AX83" s="168">
        <v>19902</v>
      </c>
      <c r="AY83" s="168">
        <v>24736</v>
      </c>
      <c r="AZ83" s="76">
        <v>0</v>
      </c>
      <c r="BA83" s="60">
        <f t="shared" si="43"/>
        <v>2940</v>
      </c>
      <c r="BB83" s="60">
        <f t="shared" si="43"/>
        <v>2634</v>
      </c>
      <c r="BC83" s="60">
        <f t="shared" si="43"/>
        <v>-810</v>
      </c>
      <c r="BD83" s="60">
        <f t="shared" si="43"/>
        <v>2429</v>
      </c>
      <c r="BE83" s="60">
        <f t="shared" si="43"/>
        <v>-1294</v>
      </c>
      <c r="BF83" s="60">
        <f t="shared" si="43"/>
        <v>8813</v>
      </c>
      <c r="BG83" s="60">
        <f t="shared" si="43"/>
        <v>4834</v>
      </c>
      <c r="BH83" s="59">
        <f t="shared" si="44"/>
        <v>1</v>
      </c>
      <c r="BI83" s="60">
        <f t="shared" ref="BI83:BK89" si="55">AS83/AR83</f>
        <v>1.5664739884393064</v>
      </c>
      <c r="BJ83" s="60">
        <f t="shared" si="55"/>
        <v>1.3239852398523986</v>
      </c>
      <c r="BK83" s="60">
        <f t="shared" si="55"/>
        <v>0.92474916387959871</v>
      </c>
      <c r="BL83" s="60">
        <f t="shared" si="54"/>
        <v>1.2440225035161745</v>
      </c>
      <c r="BM83" s="60">
        <f t="shared" si="54"/>
        <v>0.89550189776306222</v>
      </c>
      <c r="BN83" s="60">
        <f t="shared" si="54"/>
        <v>1.7947515555956353</v>
      </c>
      <c r="BO83" s="60">
        <f t="shared" si="54"/>
        <v>1.2428901617927846</v>
      </c>
      <c r="BP83" s="76">
        <f t="shared" si="37"/>
        <v>100</v>
      </c>
      <c r="BQ83" s="60">
        <f t="shared" si="36"/>
        <v>156.64739884393063</v>
      </c>
      <c r="BR83" s="60">
        <f t="shared" si="36"/>
        <v>132.39852398523985</v>
      </c>
      <c r="BS83" s="60">
        <f t="shared" si="36"/>
        <v>92.474916387959865</v>
      </c>
      <c r="BT83" s="60">
        <f t="shared" ref="BT83:BW89" si="56">BL83*100</f>
        <v>124.40225035161745</v>
      </c>
      <c r="BU83" s="60">
        <f t="shared" si="56"/>
        <v>89.550189776306226</v>
      </c>
      <c r="BV83" s="60">
        <f t="shared" si="56"/>
        <v>179.47515555956352</v>
      </c>
      <c r="BW83" s="60">
        <f t="shared" si="56"/>
        <v>124.28901617927846</v>
      </c>
      <c r="BX83" s="76">
        <f t="shared" si="45"/>
        <v>0</v>
      </c>
      <c r="BY83" s="60">
        <f t="shared" si="45"/>
        <v>56.647398843930631</v>
      </c>
      <c r="BZ83" s="60">
        <f t="shared" si="45"/>
        <v>32.398523985239848</v>
      </c>
      <c r="CA83" s="60">
        <f t="shared" si="42"/>
        <v>-7.5250836120401345</v>
      </c>
      <c r="CB83" s="60">
        <f t="shared" si="42"/>
        <v>24.402250351617454</v>
      </c>
      <c r="CC83" s="60">
        <f t="shared" si="42"/>
        <v>-10.449810223693774</v>
      </c>
      <c r="CD83" s="60">
        <f t="shared" si="42"/>
        <v>79.475155559563518</v>
      </c>
      <c r="CE83" s="61">
        <f t="shared" si="41"/>
        <v>24.289016179278462</v>
      </c>
      <c r="CG83" s="97" t="s">
        <v>80</v>
      </c>
      <c r="CH83" s="182">
        <f t="shared" si="46"/>
        <v>12768.5</v>
      </c>
      <c r="CI83" s="183">
        <f t="shared" si="51"/>
        <v>2792.2857142857142</v>
      </c>
      <c r="CJ83" s="183">
        <f t="shared" si="47"/>
        <v>1.2499144879300137</v>
      </c>
      <c r="CK83" s="183">
        <f t="shared" si="48"/>
        <v>124.99144879300137</v>
      </c>
      <c r="CL83" s="184">
        <f t="shared" si="49"/>
        <v>24.991448793001368</v>
      </c>
    </row>
    <row r="84" spans="1:90" ht="36" x14ac:dyDescent="0.2">
      <c r="A84" s="95" t="s">
        <v>81</v>
      </c>
      <c r="B84" s="170">
        <v>2244</v>
      </c>
      <c r="C84" s="62">
        <v>3356</v>
      </c>
      <c r="D84" s="55">
        <v>4673</v>
      </c>
      <c r="E84" s="62">
        <v>3858</v>
      </c>
      <c r="F84" s="55">
        <v>4254</v>
      </c>
      <c r="G84" s="96">
        <v>5875</v>
      </c>
      <c r="H84" s="96">
        <v>7294</v>
      </c>
      <c r="I84" s="96">
        <v>8956</v>
      </c>
      <c r="J84" s="76">
        <f t="shared" si="50"/>
        <v>0</v>
      </c>
      <c r="K84" s="60">
        <f t="shared" si="40"/>
        <v>1112</v>
      </c>
      <c r="L84" s="60">
        <f t="shared" si="40"/>
        <v>2429</v>
      </c>
      <c r="M84" s="60">
        <f t="shared" si="40"/>
        <v>1614</v>
      </c>
      <c r="N84" s="60">
        <f t="shared" si="39"/>
        <v>2010</v>
      </c>
      <c r="O84" s="60">
        <f t="shared" si="39"/>
        <v>3631</v>
      </c>
      <c r="P84" s="60">
        <f t="shared" si="39"/>
        <v>5050</v>
      </c>
      <c r="Q84" s="61">
        <f t="shared" si="39"/>
        <v>6712</v>
      </c>
      <c r="R84" s="59">
        <f t="shared" si="35"/>
        <v>1</v>
      </c>
      <c r="S84" s="60">
        <f t="shared" si="35"/>
        <v>1.4955436720142603</v>
      </c>
      <c r="T84" s="60">
        <f t="shared" si="35"/>
        <v>2.0824420677361855</v>
      </c>
      <c r="U84" s="60">
        <f t="shared" si="35"/>
        <v>1.7192513368983957</v>
      </c>
      <c r="V84" s="60">
        <f t="shared" si="33"/>
        <v>1.8957219251336899</v>
      </c>
      <c r="W84" s="60">
        <f t="shared" si="33"/>
        <v>2.6180926916221035</v>
      </c>
      <c r="X84" s="60">
        <f t="shared" si="33"/>
        <v>3.250445632798574</v>
      </c>
      <c r="Y84" s="60">
        <f t="shared" si="33"/>
        <v>3.9910873440285206</v>
      </c>
      <c r="Z84" s="76">
        <f t="shared" si="53"/>
        <v>100</v>
      </c>
      <c r="AA84" s="60">
        <f t="shared" si="53"/>
        <v>149.55436720142603</v>
      </c>
      <c r="AB84" s="60">
        <f t="shared" si="53"/>
        <v>208.24420677361854</v>
      </c>
      <c r="AC84" s="60">
        <f t="shared" si="53"/>
        <v>171.92513368983958</v>
      </c>
      <c r="AD84" s="60">
        <f t="shared" si="53"/>
        <v>189.57219251336898</v>
      </c>
      <c r="AE84" s="60">
        <f t="shared" si="53"/>
        <v>261.80926916221034</v>
      </c>
      <c r="AF84" s="60">
        <f t="shared" si="52"/>
        <v>325.04456327985741</v>
      </c>
      <c r="AG84" s="77">
        <f t="shared" si="52"/>
        <v>399.10873440285206</v>
      </c>
      <c r="AH84" s="76">
        <f t="shared" si="32"/>
        <v>0</v>
      </c>
      <c r="AI84" s="60">
        <f t="shared" si="32"/>
        <v>49.554367201426032</v>
      </c>
      <c r="AJ84" s="60">
        <f t="shared" si="32"/>
        <v>108.24420677361854</v>
      </c>
      <c r="AK84" s="60">
        <f t="shared" si="31"/>
        <v>71.925133689839583</v>
      </c>
      <c r="AL84" s="60">
        <f t="shared" si="31"/>
        <v>89.572192513368975</v>
      </c>
      <c r="AM84" s="60">
        <f t="shared" si="31"/>
        <v>161.80926916221034</v>
      </c>
      <c r="AN84" s="60">
        <f t="shared" si="31"/>
        <v>225.04456327985741</v>
      </c>
      <c r="AO84" s="61">
        <f t="shared" si="31"/>
        <v>299.10873440285206</v>
      </c>
      <c r="AQ84" s="95" t="s">
        <v>81</v>
      </c>
      <c r="AR84" s="165">
        <v>2244</v>
      </c>
      <c r="AS84" s="166">
        <v>3356</v>
      </c>
      <c r="AT84" s="167">
        <v>4673</v>
      </c>
      <c r="AU84" s="166">
        <v>3858</v>
      </c>
      <c r="AV84" s="167">
        <v>4254</v>
      </c>
      <c r="AW84" s="168">
        <v>5875</v>
      </c>
      <c r="AX84" s="168">
        <v>7294</v>
      </c>
      <c r="AY84" s="168">
        <v>8956</v>
      </c>
      <c r="AZ84" s="76">
        <v>0</v>
      </c>
      <c r="BA84" s="60">
        <f t="shared" si="43"/>
        <v>1112</v>
      </c>
      <c r="BB84" s="60">
        <f t="shared" si="43"/>
        <v>1317</v>
      </c>
      <c r="BC84" s="60">
        <f t="shared" si="43"/>
        <v>-815</v>
      </c>
      <c r="BD84" s="60">
        <f t="shared" si="43"/>
        <v>396</v>
      </c>
      <c r="BE84" s="60">
        <f t="shared" si="43"/>
        <v>1621</v>
      </c>
      <c r="BF84" s="60">
        <f t="shared" si="43"/>
        <v>1419</v>
      </c>
      <c r="BG84" s="60">
        <f t="shared" si="43"/>
        <v>1662</v>
      </c>
      <c r="BH84" s="59">
        <f t="shared" si="44"/>
        <v>1</v>
      </c>
      <c r="BI84" s="60">
        <f t="shared" si="55"/>
        <v>1.4955436720142603</v>
      </c>
      <c r="BJ84" s="60">
        <f t="shared" si="55"/>
        <v>1.3924314660309893</v>
      </c>
      <c r="BK84" s="60">
        <f t="shared" si="55"/>
        <v>0.82559383693558741</v>
      </c>
      <c r="BL84" s="60">
        <f t="shared" si="54"/>
        <v>1.1026438569206842</v>
      </c>
      <c r="BM84" s="60">
        <f t="shared" si="54"/>
        <v>1.3810531264692054</v>
      </c>
      <c r="BN84" s="60">
        <f t="shared" si="54"/>
        <v>1.241531914893617</v>
      </c>
      <c r="BO84" s="60">
        <f t="shared" si="54"/>
        <v>1.2278585138469975</v>
      </c>
      <c r="BP84" s="76">
        <f t="shared" si="37"/>
        <v>100</v>
      </c>
      <c r="BQ84" s="60">
        <f t="shared" si="37"/>
        <v>149.55436720142603</v>
      </c>
      <c r="BR84" s="60">
        <f t="shared" si="37"/>
        <v>139.24314660309892</v>
      </c>
      <c r="BS84" s="60">
        <f t="shared" si="37"/>
        <v>82.559383693558743</v>
      </c>
      <c r="BT84" s="60">
        <f t="shared" si="56"/>
        <v>110.26438569206843</v>
      </c>
      <c r="BU84" s="60">
        <f t="shared" si="56"/>
        <v>138.10531264692054</v>
      </c>
      <c r="BV84" s="60">
        <f t="shared" si="56"/>
        <v>124.1531914893617</v>
      </c>
      <c r="BW84" s="60">
        <f t="shared" si="56"/>
        <v>122.78585138469975</v>
      </c>
      <c r="BX84" s="76">
        <f t="shared" si="45"/>
        <v>0</v>
      </c>
      <c r="BY84" s="60">
        <f t="shared" si="45"/>
        <v>49.554367201426032</v>
      </c>
      <c r="BZ84" s="60">
        <f t="shared" si="45"/>
        <v>39.243146603098921</v>
      </c>
      <c r="CA84" s="60">
        <f t="shared" si="42"/>
        <v>-17.440616306441257</v>
      </c>
      <c r="CB84" s="60">
        <f t="shared" si="42"/>
        <v>10.26438569206843</v>
      </c>
      <c r="CC84" s="60">
        <f t="shared" si="42"/>
        <v>38.105312646920538</v>
      </c>
      <c r="CD84" s="60">
        <f t="shared" si="42"/>
        <v>24.153191489361703</v>
      </c>
      <c r="CE84" s="61">
        <f t="shared" si="41"/>
        <v>22.785851384699754</v>
      </c>
      <c r="CG84" s="97" t="s">
        <v>81</v>
      </c>
      <c r="CH84" s="182">
        <f t="shared" si="46"/>
        <v>5063.75</v>
      </c>
      <c r="CI84" s="183">
        <f t="shared" si="51"/>
        <v>958.85714285714289</v>
      </c>
      <c r="CJ84" s="183">
        <f t="shared" si="47"/>
        <v>1.2186252599684231</v>
      </c>
      <c r="CK84" s="183">
        <f t="shared" si="48"/>
        <v>121.86252599684231</v>
      </c>
      <c r="CL84" s="184">
        <f t="shared" si="49"/>
        <v>21.862525996842308</v>
      </c>
    </row>
    <row r="85" spans="1:90" ht="36" x14ac:dyDescent="0.2">
      <c r="A85" s="95" t="s">
        <v>82</v>
      </c>
      <c r="B85" s="170">
        <v>10030</v>
      </c>
      <c r="C85" s="62">
        <v>11569</v>
      </c>
      <c r="D85" s="55">
        <v>20350</v>
      </c>
      <c r="E85" s="62">
        <v>15129</v>
      </c>
      <c r="F85" s="55">
        <v>15233</v>
      </c>
      <c r="G85" s="96">
        <v>16412</v>
      </c>
      <c r="H85" s="96">
        <v>19394</v>
      </c>
      <c r="I85" s="96">
        <v>21050</v>
      </c>
      <c r="J85" s="76">
        <f t="shared" si="50"/>
        <v>0</v>
      </c>
      <c r="K85" s="60">
        <f t="shared" si="40"/>
        <v>1539</v>
      </c>
      <c r="L85" s="60">
        <f t="shared" si="40"/>
        <v>10320</v>
      </c>
      <c r="M85" s="60">
        <f t="shared" si="40"/>
        <v>5099</v>
      </c>
      <c r="N85" s="60">
        <f t="shared" si="39"/>
        <v>5203</v>
      </c>
      <c r="O85" s="60">
        <f t="shared" si="39"/>
        <v>6382</v>
      </c>
      <c r="P85" s="60">
        <f t="shared" si="39"/>
        <v>9364</v>
      </c>
      <c r="Q85" s="61">
        <f t="shared" si="39"/>
        <v>11020</v>
      </c>
      <c r="R85" s="59">
        <f t="shared" si="35"/>
        <v>1</v>
      </c>
      <c r="S85" s="60">
        <f t="shared" si="35"/>
        <v>1.1534396809571286</v>
      </c>
      <c r="T85" s="60">
        <f t="shared" si="35"/>
        <v>2.0289132602193418</v>
      </c>
      <c r="U85" s="60">
        <f t="shared" si="35"/>
        <v>1.5083748753738784</v>
      </c>
      <c r="V85" s="60">
        <f t="shared" si="33"/>
        <v>1.5187437686939183</v>
      </c>
      <c r="W85" s="60">
        <f t="shared" si="33"/>
        <v>1.6362911266201396</v>
      </c>
      <c r="X85" s="60">
        <f t="shared" si="33"/>
        <v>1.9335992023928215</v>
      </c>
      <c r="Y85" s="60">
        <f t="shared" si="33"/>
        <v>2.0987038883349949</v>
      </c>
      <c r="Z85" s="76">
        <f t="shared" si="53"/>
        <v>100</v>
      </c>
      <c r="AA85" s="60">
        <f t="shared" si="53"/>
        <v>115.34396809571285</v>
      </c>
      <c r="AB85" s="60">
        <f t="shared" si="53"/>
        <v>202.89132602193419</v>
      </c>
      <c r="AC85" s="60">
        <f t="shared" si="53"/>
        <v>150.83748753738783</v>
      </c>
      <c r="AD85" s="60">
        <f t="shared" si="53"/>
        <v>151.87437686939182</v>
      </c>
      <c r="AE85" s="60">
        <f t="shared" si="53"/>
        <v>163.62911266201397</v>
      </c>
      <c r="AF85" s="60">
        <f t="shared" si="52"/>
        <v>193.35992023928213</v>
      </c>
      <c r="AG85" s="77">
        <f t="shared" si="52"/>
        <v>209.87038883349948</v>
      </c>
      <c r="AH85" s="76">
        <f t="shared" si="32"/>
        <v>0</v>
      </c>
      <c r="AI85" s="60">
        <f t="shared" si="32"/>
        <v>15.343968095712853</v>
      </c>
      <c r="AJ85" s="60">
        <f t="shared" si="32"/>
        <v>102.89132602193419</v>
      </c>
      <c r="AK85" s="60">
        <f t="shared" si="31"/>
        <v>50.83748753738783</v>
      </c>
      <c r="AL85" s="60">
        <f t="shared" si="31"/>
        <v>51.874376869391824</v>
      </c>
      <c r="AM85" s="60">
        <f t="shared" si="31"/>
        <v>63.629112662013966</v>
      </c>
      <c r="AN85" s="60">
        <f t="shared" si="31"/>
        <v>93.359920239282133</v>
      </c>
      <c r="AO85" s="61">
        <f t="shared" si="31"/>
        <v>109.87038883349948</v>
      </c>
      <c r="AQ85" s="95" t="s">
        <v>82</v>
      </c>
      <c r="AR85" s="165">
        <v>10030</v>
      </c>
      <c r="AS85" s="166">
        <v>11569</v>
      </c>
      <c r="AT85" s="167">
        <v>20350</v>
      </c>
      <c r="AU85" s="166">
        <v>15129</v>
      </c>
      <c r="AV85" s="167">
        <v>15233</v>
      </c>
      <c r="AW85" s="168">
        <v>16412</v>
      </c>
      <c r="AX85" s="168">
        <v>19394</v>
      </c>
      <c r="AY85" s="168">
        <v>21050</v>
      </c>
      <c r="AZ85" s="76">
        <v>0</v>
      </c>
      <c r="BA85" s="60">
        <f t="shared" si="43"/>
        <v>1539</v>
      </c>
      <c r="BB85" s="60">
        <f t="shared" si="43"/>
        <v>8781</v>
      </c>
      <c r="BC85" s="60">
        <f t="shared" si="43"/>
        <v>-5221</v>
      </c>
      <c r="BD85" s="60">
        <f t="shared" si="43"/>
        <v>104</v>
      </c>
      <c r="BE85" s="60">
        <f t="shared" si="43"/>
        <v>1179</v>
      </c>
      <c r="BF85" s="60">
        <f t="shared" si="43"/>
        <v>2982</v>
      </c>
      <c r="BG85" s="60">
        <f t="shared" si="43"/>
        <v>1656</v>
      </c>
      <c r="BH85" s="59">
        <f t="shared" si="44"/>
        <v>1</v>
      </c>
      <c r="BI85" s="60">
        <f t="shared" si="55"/>
        <v>1.1534396809571286</v>
      </c>
      <c r="BJ85" s="60">
        <f t="shared" si="55"/>
        <v>1.7590111504883741</v>
      </c>
      <c r="BK85" s="60">
        <f t="shared" si="55"/>
        <v>0.74343980343980343</v>
      </c>
      <c r="BL85" s="60">
        <f t="shared" si="54"/>
        <v>1.0068742150836143</v>
      </c>
      <c r="BM85" s="60">
        <f t="shared" si="54"/>
        <v>1.0773977548742861</v>
      </c>
      <c r="BN85" s="60">
        <f t="shared" si="54"/>
        <v>1.1816963197660248</v>
      </c>
      <c r="BO85" s="60">
        <f t="shared" si="54"/>
        <v>1.0853872331648964</v>
      </c>
      <c r="BP85" s="76">
        <f t="shared" si="37"/>
        <v>100</v>
      </c>
      <c r="BQ85" s="60">
        <f t="shared" si="37"/>
        <v>115.34396809571285</v>
      </c>
      <c r="BR85" s="60">
        <f t="shared" si="37"/>
        <v>175.9011150488374</v>
      </c>
      <c r="BS85" s="60">
        <f t="shared" si="37"/>
        <v>74.343980343980348</v>
      </c>
      <c r="BT85" s="60">
        <f t="shared" si="56"/>
        <v>100.68742150836142</v>
      </c>
      <c r="BU85" s="60">
        <f t="shared" si="56"/>
        <v>107.73977548742862</v>
      </c>
      <c r="BV85" s="60">
        <f t="shared" si="56"/>
        <v>118.16963197660249</v>
      </c>
      <c r="BW85" s="60">
        <f t="shared" si="56"/>
        <v>108.53872331648964</v>
      </c>
      <c r="BX85" s="76">
        <f t="shared" si="45"/>
        <v>0</v>
      </c>
      <c r="BY85" s="60">
        <f t="shared" si="45"/>
        <v>15.343968095712853</v>
      </c>
      <c r="BZ85" s="60">
        <f t="shared" si="45"/>
        <v>75.901115048837397</v>
      </c>
      <c r="CA85" s="60">
        <f t="shared" si="42"/>
        <v>-25.656019656019652</v>
      </c>
      <c r="CB85" s="60">
        <f t="shared" si="42"/>
        <v>0.68742150836142457</v>
      </c>
      <c r="CC85" s="60">
        <f t="shared" si="42"/>
        <v>7.7397754874286164</v>
      </c>
      <c r="CD85" s="60">
        <f t="shared" si="42"/>
        <v>18.169631976602489</v>
      </c>
      <c r="CE85" s="61">
        <f t="shared" si="41"/>
        <v>8.5387233164896372</v>
      </c>
      <c r="CG85" s="97" t="s">
        <v>82</v>
      </c>
      <c r="CH85" s="182">
        <f t="shared" si="46"/>
        <v>16145.875</v>
      </c>
      <c r="CI85" s="183">
        <f t="shared" si="51"/>
        <v>1574.2857142857142</v>
      </c>
      <c r="CJ85" s="183">
        <f t="shared" si="47"/>
        <v>1.1117138695528885</v>
      </c>
      <c r="CK85" s="183">
        <f t="shared" si="48"/>
        <v>111.17138695528885</v>
      </c>
      <c r="CL85" s="184">
        <f t="shared" si="49"/>
        <v>11.171386955288853</v>
      </c>
    </row>
    <row r="86" spans="1:90" ht="60" x14ac:dyDescent="0.2">
      <c r="A86" s="95" t="s">
        <v>83</v>
      </c>
      <c r="B86" s="170">
        <v>1096</v>
      </c>
      <c r="C86" s="62">
        <v>672</v>
      </c>
      <c r="D86" s="55">
        <v>976</v>
      </c>
      <c r="E86" s="62">
        <v>1028</v>
      </c>
      <c r="F86" s="55">
        <v>1020</v>
      </c>
      <c r="G86" s="96">
        <v>639</v>
      </c>
      <c r="H86" s="96">
        <v>1315</v>
      </c>
      <c r="I86" s="96">
        <v>1228</v>
      </c>
      <c r="J86" s="76">
        <f t="shared" si="50"/>
        <v>0</v>
      </c>
      <c r="K86" s="60">
        <f t="shared" si="40"/>
        <v>-424</v>
      </c>
      <c r="L86" s="60">
        <f t="shared" si="40"/>
        <v>-120</v>
      </c>
      <c r="M86" s="60">
        <f t="shared" si="40"/>
        <v>-68</v>
      </c>
      <c r="N86" s="60">
        <f t="shared" si="39"/>
        <v>-76</v>
      </c>
      <c r="O86" s="60">
        <f t="shared" si="39"/>
        <v>-457</v>
      </c>
      <c r="P86" s="60">
        <f t="shared" si="39"/>
        <v>219</v>
      </c>
      <c r="Q86" s="61">
        <f t="shared" si="39"/>
        <v>132</v>
      </c>
      <c r="R86" s="59">
        <f t="shared" si="35"/>
        <v>1</v>
      </c>
      <c r="S86" s="60">
        <f t="shared" si="35"/>
        <v>0.61313868613138689</v>
      </c>
      <c r="T86" s="60">
        <f t="shared" si="35"/>
        <v>0.89051094890510951</v>
      </c>
      <c r="U86" s="60">
        <f t="shared" si="35"/>
        <v>0.93795620437956206</v>
      </c>
      <c r="V86" s="60">
        <f t="shared" si="33"/>
        <v>0.93065693430656937</v>
      </c>
      <c r="W86" s="60">
        <f t="shared" si="33"/>
        <v>0.58302919708029199</v>
      </c>
      <c r="X86" s="60">
        <f t="shared" si="33"/>
        <v>1.1998175182481752</v>
      </c>
      <c r="Y86" s="60">
        <f t="shared" si="33"/>
        <v>1.1204379562043796</v>
      </c>
      <c r="Z86" s="76">
        <f t="shared" si="53"/>
        <v>100</v>
      </c>
      <c r="AA86" s="60">
        <f t="shared" si="53"/>
        <v>61.313868613138688</v>
      </c>
      <c r="AB86" s="60">
        <f t="shared" si="53"/>
        <v>89.051094890510953</v>
      </c>
      <c r="AC86" s="60">
        <f t="shared" si="53"/>
        <v>93.795620437956202</v>
      </c>
      <c r="AD86" s="60">
        <f t="shared" si="53"/>
        <v>93.065693430656935</v>
      </c>
      <c r="AE86" s="60">
        <f t="shared" si="53"/>
        <v>58.302919708029201</v>
      </c>
      <c r="AF86" s="60">
        <f t="shared" si="52"/>
        <v>119.98175182481752</v>
      </c>
      <c r="AG86" s="77">
        <f t="shared" si="52"/>
        <v>112.04379562043796</v>
      </c>
      <c r="AH86" s="76">
        <f t="shared" si="32"/>
        <v>0</v>
      </c>
      <c r="AI86" s="60">
        <f t="shared" si="32"/>
        <v>-38.686131386861312</v>
      </c>
      <c r="AJ86" s="60">
        <f t="shared" si="32"/>
        <v>-10.948905109489047</v>
      </c>
      <c r="AK86" s="60">
        <f t="shared" si="31"/>
        <v>-6.2043795620437976</v>
      </c>
      <c r="AL86" s="60">
        <f t="shared" si="31"/>
        <v>-6.9343065693430646</v>
      </c>
      <c r="AM86" s="60">
        <f t="shared" si="31"/>
        <v>-41.697080291970799</v>
      </c>
      <c r="AN86" s="60">
        <f t="shared" si="31"/>
        <v>19.981751824817522</v>
      </c>
      <c r="AO86" s="61">
        <f t="shared" si="31"/>
        <v>12.043795620437962</v>
      </c>
      <c r="AQ86" s="95" t="s">
        <v>83</v>
      </c>
      <c r="AR86" s="165">
        <v>1096</v>
      </c>
      <c r="AS86" s="166">
        <v>672</v>
      </c>
      <c r="AT86" s="167">
        <v>976</v>
      </c>
      <c r="AU86" s="166">
        <v>1028</v>
      </c>
      <c r="AV86" s="167">
        <v>1020</v>
      </c>
      <c r="AW86" s="168">
        <v>639</v>
      </c>
      <c r="AX86" s="168">
        <v>1315</v>
      </c>
      <c r="AY86" s="168">
        <v>1228</v>
      </c>
      <c r="AZ86" s="76">
        <v>0</v>
      </c>
      <c r="BA86" s="60">
        <f t="shared" si="43"/>
        <v>-424</v>
      </c>
      <c r="BB86" s="60">
        <f t="shared" si="43"/>
        <v>304</v>
      </c>
      <c r="BC86" s="60">
        <f t="shared" si="43"/>
        <v>52</v>
      </c>
      <c r="BD86" s="60">
        <f t="shared" si="43"/>
        <v>-8</v>
      </c>
      <c r="BE86" s="60">
        <f t="shared" si="43"/>
        <v>-381</v>
      </c>
      <c r="BF86" s="60">
        <f t="shared" si="43"/>
        <v>676</v>
      </c>
      <c r="BG86" s="60">
        <f t="shared" si="43"/>
        <v>-87</v>
      </c>
      <c r="BH86" s="59">
        <f t="shared" si="44"/>
        <v>1</v>
      </c>
      <c r="BI86" s="60">
        <f t="shared" si="55"/>
        <v>0.61313868613138689</v>
      </c>
      <c r="BJ86" s="60">
        <f t="shared" si="55"/>
        <v>1.4523809523809523</v>
      </c>
      <c r="BK86" s="60">
        <f t="shared" si="55"/>
        <v>1.0532786885245902</v>
      </c>
      <c r="BL86" s="60">
        <f t="shared" si="54"/>
        <v>0.99221789883268485</v>
      </c>
      <c r="BM86" s="60">
        <f t="shared" si="54"/>
        <v>0.62647058823529411</v>
      </c>
      <c r="BN86" s="60">
        <f t="shared" si="54"/>
        <v>2.0579029733959313</v>
      </c>
      <c r="BO86" s="60">
        <f t="shared" si="54"/>
        <v>0.93384030418250952</v>
      </c>
      <c r="BP86" s="76">
        <f t="shared" si="37"/>
        <v>100</v>
      </c>
      <c r="BQ86" s="60">
        <f t="shared" si="37"/>
        <v>61.313868613138688</v>
      </c>
      <c r="BR86" s="60">
        <f t="shared" si="37"/>
        <v>145.23809523809524</v>
      </c>
      <c r="BS86" s="60">
        <f t="shared" si="37"/>
        <v>105.32786885245902</v>
      </c>
      <c r="BT86" s="60">
        <f t="shared" si="56"/>
        <v>99.221789883268485</v>
      </c>
      <c r="BU86" s="60">
        <f t="shared" si="56"/>
        <v>62.647058823529413</v>
      </c>
      <c r="BV86" s="60">
        <f t="shared" si="56"/>
        <v>205.79029733959314</v>
      </c>
      <c r="BW86" s="60">
        <f t="shared" si="56"/>
        <v>93.384030418250958</v>
      </c>
      <c r="BX86" s="76">
        <f t="shared" si="45"/>
        <v>0</v>
      </c>
      <c r="BY86" s="60">
        <f t="shared" si="45"/>
        <v>-38.686131386861312</v>
      </c>
      <c r="BZ86" s="60">
        <f t="shared" si="45"/>
        <v>45.238095238095241</v>
      </c>
      <c r="CA86" s="60">
        <f t="shared" si="42"/>
        <v>5.3278688524590194</v>
      </c>
      <c r="CB86" s="60">
        <f t="shared" si="42"/>
        <v>-0.77821011673151474</v>
      </c>
      <c r="CC86" s="60">
        <f t="shared" si="42"/>
        <v>-37.352941176470587</v>
      </c>
      <c r="CD86" s="60">
        <f t="shared" si="42"/>
        <v>105.79029733959314</v>
      </c>
      <c r="CE86" s="61">
        <f t="shared" si="41"/>
        <v>-6.6159695817490416</v>
      </c>
      <c r="CG86" s="97" t="s">
        <v>83</v>
      </c>
      <c r="CH86" s="182">
        <f t="shared" si="46"/>
        <v>996.75</v>
      </c>
      <c r="CI86" s="183">
        <f t="shared" si="51"/>
        <v>18.857142857142858</v>
      </c>
      <c r="CJ86" s="183">
        <f t="shared" si="47"/>
        <v>1.0163783413206018</v>
      </c>
      <c r="CK86" s="183">
        <f t="shared" si="48"/>
        <v>101.63783413206018</v>
      </c>
      <c r="CL86" s="184">
        <f t="shared" si="49"/>
        <v>1.6378341320601777</v>
      </c>
    </row>
    <row r="87" spans="1:90" ht="48" x14ac:dyDescent="0.2">
      <c r="A87" s="95" t="s">
        <v>84</v>
      </c>
      <c r="B87" s="170">
        <v>271</v>
      </c>
      <c r="C87" s="62">
        <v>674</v>
      </c>
      <c r="D87" s="55">
        <v>897</v>
      </c>
      <c r="E87" s="62">
        <v>751</v>
      </c>
      <c r="F87" s="55">
        <v>846</v>
      </c>
      <c r="G87" s="96">
        <v>1134</v>
      </c>
      <c r="H87" s="96">
        <v>1542</v>
      </c>
      <c r="I87" s="96">
        <v>2092</v>
      </c>
      <c r="J87" s="76">
        <f t="shared" si="50"/>
        <v>0</v>
      </c>
      <c r="K87" s="60">
        <f t="shared" si="40"/>
        <v>403</v>
      </c>
      <c r="L87" s="60">
        <f t="shared" si="40"/>
        <v>626</v>
      </c>
      <c r="M87" s="60">
        <f t="shared" si="40"/>
        <v>480</v>
      </c>
      <c r="N87" s="60">
        <f t="shared" si="39"/>
        <v>575</v>
      </c>
      <c r="O87" s="60">
        <f t="shared" si="39"/>
        <v>863</v>
      </c>
      <c r="P87" s="60">
        <f t="shared" si="39"/>
        <v>1271</v>
      </c>
      <c r="Q87" s="61">
        <f t="shared" si="39"/>
        <v>1821</v>
      </c>
      <c r="R87" s="59">
        <f t="shared" si="35"/>
        <v>1</v>
      </c>
      <c r="S87" s="60">
        <f t="shared" si="35"/>
        <v>2.4870848708487086</v>
      </c>
      <c r="T87" s="60">
        <f t="shared" si="35"/>
        <v>3.3099630996309961</v>
      </c>
      <c r="U87" s="60">
        <f t="shared" si="35"/>
        <v>2.7712177121771218</v>
      </c>
      <c r="V87" s="60">
        <f t="shared" si="33"/>
        <v>3.121771217712177</v>
      </c>
      <c r="W87" s="60">
        <f t="shared" si="33"/>
        <v>4.1845018450184499</v>
      </c>
      <c r="X87" s="60">
        <f t="shared" si="33"/>
        <v>5.6900369003690034</v>
      </c>
      <c r="Y87" s="60">
        <f t="shared" si="33"/>
        <v>7.719557195571956</v>
      </c>
      <c r="Z87" s="76">
        <f t="shared" si="53"/>
        <v>100</v>
      </c>
      <c r="AA87" s="60">
        <f t="shared" si="53"/>
        <v>248.70848708487085</v>
      </c>
      <c r="AB87" s="60">
        <f t="shared" si="53"/>
        <v>330.99630996309963</v>
      </c>
      <c r="AC87" s="60">
        <f t="shared" si="53"/>
        <v>277.12177121771219</v>
      </c>
      <c r="AD87" s="60">
        <f t="shared" si="53"/>
        <v>312.17712177121768</v>
      </c>
      <c r="AE87" s="60">
        <f t="shared" si="53"/>
        <v>418.450184501845</v>
      </c>
      <c r="AF87" s="60">
        <f t="shared" si="52"/>
        <v>569.00369003690037</v>
      </c>
      <c r="AG87" s="77">
        <f t="shared" si="52"/>
        <v>771.95571955719561</v>
      </c>
      <c r="AH87" s="76">
        <f t="shared" si="32"/>
        <v>0</v>
      </c>
      <c r="AI87" s="60">
        <f t="shared" si="32"/>
        <v>148.70848708487085</v>
      </c>
      <c r="AJ87" s="60">
        <f t="shared" si="32"/>
        <v>230.99630996309963</v>
      </c>
      <c r="AK87" s="60">
        <f t="shared" si="31"/>
        <v>177.12177121771219</v>
      </c>
      <c r="AL87" s="60">
        <f t="shared" si="31"/>
        <v>212.17712177121768</v>
      </c>
      <c r="AM87" s="60">
        <f t="shared" si="31"/>
        <v>318.450184501845</v>
      </c>
      <c r="AN87" s="60">
        <f t="shared" si="31"/>
        <v>469.00369003690037</v>
      </c>
      <c r="AO87" s="61">
        <f t="shared" si="31"/>
        <v>671.95571955719561</v>
      </c>
      <c r="AQ87" s="95" t="s">
        <v>84</v>
      </c>
      <c r="AR87" s="165">
        <v>271</v>
      </c>
      <c r="AS87" s="166">
        <v>674</v>
      </c>
      <c r="AT87" s="167">
        <v>897</v>
      </c>
      <c r="AU87" s="166">
        <v>751</v>
      </c>
      <c r="AV87" s="167">
        <v>846</v>
      </c>
      <c r="AW87" s="168">
        <v>1134</v>
      </c>
      <c r="AX87" s="168">
        <v>1542</v>
      </c>
      <c r="AY87" s="168">
        <v>2092</v>
      </c>
      <c r="AZ87" s="76">
        <v>0</v>
      </c>
      <c r="BA87" s="60">
        <f t="shared" si="43"/>
        <v>403</v>
      </c>
      <c r="BB87" s="60">
        <f t="shared" si="43"/>
        <v>223</v>
      </c>
      <c r="BC87" s="60">
        <f t="shared" si="43"/>
        <v>-146</v>
      </c>
      <c r="BD87" s="60">
        <f t="shared" si="43"/>
        <v>95</v>
      </c>
      <c r="BE87" s="60">
        <f t="shared" si="43"/>
        <v>288</v>
      </c>
      <c r="BF87" s="60">
        <f t="shared" si="43"/>
        <v>408</v>
      </c>
      <c r="BG87" s="60">
        <f t="shared" si="43"/>
        <v>550</v>
      </c>
      <c r="BH87" s="59">
        <f t="shared" si="44"/>
        <v>1</v>
      </c>
      <c r="BI87" s="60">
        <f t="shared" si="55"/>
        <v>2.4870848708487086</v>
      </c>
      <c r="BJ87" s="60">
        <f t="shared" si="55"/>
        <v>1.3308605341246291</v>
      </c>
      <c r="BK87" s="60">
        <f t="shared" si="55"/>
        <v>0.83723522853957633</v>
      </c>
      <c r="BL87" s="60">
        <f t="shared" si="54"/>
        <v>1.1264980026631159</v>
      </c>
      <c r="BM87" s="60">
        <f t="shared" si="54"/>
        <v>1.3404255319148937</v>
      </c>
      <c r="BN87" s="60">
        <f t="shared" si="54"/>
        <v>1.3597883597883598</v>
      </c>
      <c r="BO87" s="60">
        <f t="shared" si="54"/>
        <v>1.3566796368352789</v>
      </c>
      <c r="BP87" s="76">
        <f t="shared" si="37"/>
        <v>100</v>
      </c>
      <c r="BQ87" s="60">
        <f t="shared" si="37"/>
        <v>248.70848708487085</v>
      </c>
      <c r="BR87" s="60">
        <f t="shared" si="37"/>
        <v>133.08605341246292</v>
      </c>
      <c r="BS87" s="60">
        <f t="shared" si="37"/>
        <v>83.723522853957633</v>
      </c>
      <c r="BT87" s="60">
        <f t="shared" si="56"/>
        <v>112.6498002663116</v>
      </c>
      <c r="BU87" s="60">
        <f t="shared" si="56"/>
        <v>134.04255319148936</v>
      </c>
      <c r="BV87" s="60">
        <f t="shared" si="56"/>
        <v>135.97883597883597</v>
      </c>
      <c r="BW87" s="60">
        <f t="shared" si="56"/>
        <v>135.66796368352789</v>
      </c>
      <c r="BX87" s="76">
        <f t="shared" si="45"/>
        <v>0</v>
      </c>
      <c r="BY87" s="60">
        <f t="shared" si="45"/>
        <v>148.70848708487085</v>
      </c>
      <c r="BZ87" s="60">
        <f t="shared" si="45"/>
        <v>33.086053412462917</v>
      </c>
      <c r="CA87" s="60">
        <f t="shared" si="42"/>
        <v>-16.276477146042367</v>
      </c>
      <c r="CB87" s="60">
        <f t="shared" si="42"/>
        <v>12.649800266311601</v>
      </c>
      <c r="CC87" s="60">
        <f t="shared" si="42"/>
        <v>34.042553191489361</v>
      </c>
      <c r="CD87" s="60">
        <f t="shared" si="42"/>
        <v>35.978835978835974</v>
      </c>
      <c r="CE87" s="61">
        <f t="shared" si="41"/>
        <v>35.667963683527887</v>
      </c>
      <c r="CG87" s="97" t="s">
        <v>84</v>
      </c>
      <c r="CH87" s="182">
        <f t="shared" si="46"/>
        <v>1025.875</v>
      </c>
      <c r="CI87" s="183">
        <f t="shared" si="51"/>
        <v>260.14285714285717</v>
      </c>
      <c r="CJ87" s="183">
        <f t="shared" si="47"/>
        <v>1.3390565332649347</v>
      </c>
      <c r="CK87" s="183">
        <f t="shared" si="48"/>
        <v>133.90565332649348</v>
      </c>
      <c r="CL87" s="184">
        <f t="shared" si="49"/>
        <v>33.905653326493479</v>
      </c>
    </row>
    <row r="88" spans="1:90" ht="24" x14ac:dyDescent="0.2">
      <c r="A88" s="95" t="s">
        <v>85</v>
      </c>
      <c r="B88" s="170">
        <v>-1347</v>
      </c>
      <c r="C88" s="62">
        <v>7489</v>
      </c>
      <c r="D88" s="55">
        <v>19652</v>
      </c>
      <c r="E88" s="62">
        <v>17234</v>
      </c>
      <c r="F88" s="55">
        <v>17805</v>
      </c>
      <c r="G88" s="96">
        <v>17704</v>
      </c>
      <c r="H88" s="96">
        <v>21590</v>
      </c>
      <c r="I88" s="96">
        <v>31750</v>
      </c>
      <c r="J88" s="76">
        <f t="shared" si="50"/>
        <v>0</v>
      </c>
      <c r="K88" s="60">
        <f t="shared" si="40"/>
        <v>8836</v>
      </c>
      <c r="L88" s="60">
        <f t="shared" si="40"/>
        <v>20999</v>
      </c>
      <c r="M88" s="60">
        <f t="shared" si="40"/>
        <v>18581</v>
      </c>
      <c r="N88" s="60">
        <f t="shared" si="39"/>
        <v>19152</v>
      </c>
      <c r="O88" s="60">
        <f t="shared" si="39"/>
        <v>19051</v>
      </c>
      <c r="P88" s="60">
        <f t="shared" si="39"/>
        <v>22937</v>
      </c>
      <c r="Q88" s="61">
        <f t="shared" si="39"/>
        <v>33097</v>
      </c>
      <c r="R88" s="59">
        <f t="shared" si="35"/>
        <v>1</v>
      </c>
      <c r="S88" s="60">
        <f t="shared" si="35"/>
        <v>-5.5597624350408319</v>
      </c>
      <c r="T88" s="60">
        <f t="shared" si="35"/>
        <v>-14.589458054936896</v>
      </c>
      <c r="U88" s="60">
        <f t="shared" si="35"/>
        <v>-12.794357832219747</v>
      </c>
      <c r="V88" s="60">
        <f t="shared" si="33"/>
        <v>-13.21826280623608</v>
      </c>
      <c r="W88" s="60">
        <f t="shared" si="33"/>
        <v>-13.143281365998515</v>
      </c>
      <c r="X88" s="60">
        <f t="shared" si="33"/>
        <v>-16.028210838901263</v>
      </c>
      <c r="Y88" s="60">
        <f t="shared" si="33"/>
        <v>-23.570898292501855</v>
      </c>
      <c r="Z88" s="76">
        <f t="shared" si="53"/>
        <v>100</v>
      </c>
      <c r="AA88" s="60">
        <f t="shared" si="53"/>
        <v>-555.97624350408319</v>
      </c>
      <c r="AB88" s="60">
        <f t="shared" si="53"/>
        <v>-1458.9458054936897</v>
      </c>
      <c r="AC88" s="60">
        <f t="shared" si="53"/>
        <v>-1279.4357832219748</v>
      </c>
      <c r="AD88" s="60">
        <f t="shared" si="53"/>
        <v>-1321.826280623608</v>
      </c>
      <c r="AE88" s="60">
        <f t="shared" si="53"/>
        <v>-1314.3281365998514</v>
      </c>
      <c r="AF88" s="60">
        <f t="shared" si="52"/>
        <v>-1602.8210838901264</v>
      </c>
      <c r="AG88" s="77">
        <f t="shared" si="52"/>
        <v>-2357.0898292501856</v>
      </c>
      <c r="AH88" s="76">
        <f t="shared" si="32"/>
        <v>0</v>
      </c>
      <c r="AI88" s="60">
        <f t="shared" si="32"/>
        <v>-655.97624350408319</v>
      </c>
      <c r="AJ88" s="60">
        <f t="shared" si="32"/>
        <v>-1558.9458054936897</v>
      </c>
      <c r="AK88" s="60">
        <f t="shared" si="31"/>
        <v>-1379.4357832219748</v>
      </c>
      <c r="AL88" s="60">
        <f t="shared" si="31"/>
        <v>-1421.826280623608</v>
      </c>
      <c r="AM88" s="60">
        <f t="shared" si="31"/>
        <v>-1414.3281365998514</v>
      </c>
      <c r="AN88" s="60">
        <f t="shared" si="31"/>
        <v>-1702.8210838901264</v>
      </c>
      <c r="AO88" s="61">
        <f t="shared" si="31"/>
        <v>-2457.0898292501856</v>
      </c>
      <c r="AQ88" s="95" t="s">
        <v>85</v>
      </c>
      <c r="AR88" s="165">
        <v>-1347</v>
      </c>
      <c r="AS88" s="166">
        <v>7489</v>
      </c>
      <c r="AT88" s="167">
        <v>19652</v>
      </c>
      <c r="AU88" s="166">
        <v>17234</v>
      </c>
      <c r="AV88" s="167">
        <v>17805</v>
      </c>
      <c r="AW88" s="169">
        <v>17704</v>
      </c>
      <c r="AX88" s="168">
        <v>21590</v>
      </c>
      <c r="AY88" s="168">
        <v>31750</v>
      </c>
      <c r="AZ88" s="76">
        <v>0</v>
      </c>
      <c r="BA88" s="60">
        <f t="shared" si="43"/>
        <v>8836</v>
      </c>
      <c r="BB88" s="60">
        <f t="shared" si="43"/>
        <v>12163</v>
      </c>
      <c r="BC88" s="60">
        <f t="shared" si="43"/>
        <v>-2418</v>
      </c>
      <c r="BD88" s="60">
        <f t="shared" si="43"/>
        <v>571</v>
      </c>
      <c r="BE88" s="60">
        <f t="shared" si="43"/>
        <v>-101</v>
      </c>
      <c r="BF88" s="60">
        <f t="shared" si="43"/>
        <v>3886</v>
      </c>
      <c r="BG88" s="60">
        <f t="shared" si="43"/>
        <v>10160</v>
      </c>
      <c r="BH88" s="59">
        <f t="shared" si="44"/>
        <v>1</v>
      </c>
      <c r="BI88" s="60">
        <f t="shared" si="55"/>
        <v>-5.5597624350408319</v>
      </c>
      <c r="BJ88" s="60">
        <f t="shared" si="55"/>
        <v>2.6241153692081718</v>
      </c>
      <c r="BK88" s="60">
        <f t="shared" si="55"/>
        <v>0.8769590881335233</v>
      </c>
      <c r="BL88" s="60">
        <f t="shared" si="54"/>
        <v>1.0331321805732854</v>
      </c>
      <c r="BM88" s="60">
        <f t="shared" si="54"/>
        <v>0.99432743611345131</v>
      </c>
      <c r="BN88" s="60">
        <f t="shared" si="54"/>
        <v>1.2194984184365116</v>
      </c>
      <c r="BO88" s="60">
        <f t="shared" si="54"/>
        <v>1.4705882352941178</v>
      </c>
      <c r="BP88" s="76">
        <f t="shared" si="37"/>
        <v>100</v>
      </c>
      <c r="BQ88" s="60">
        <f t="shared" si="37"/>
        <v>-555.97624350408319</v>
      </c>
      <c r="BR88" s="60">
        <f t="shared" si="37"/>
        <v>262.41153692081718</v>
      </c>
      <c r="BS88" s="60">
        <f t="shared" si="37"/>
        <v>87.695908813352332</v>
      </c>
      <c r="BT88" s="60">
        <f t="shared" si="56"/>
        <v>103.31321805732854</v>
      </c>
      <c r="BU88" s="60">
        <f t="shared" si="56"/>
        <v>99.432743611345131</v>
      </c>
      <c r="BV88" s="60">
        <f t="shared" si="56"/>
        <v>121.94984184365116</v>
      </c>
      <c r="BW88" s="60">
        <f t="shared" si="56"/>
        <v>147.05882352941177</v>
      </c>
      <c r="BX88" s="76">
        <f t="shared" si="45"/>
        <v>0</v>
      </c>
      <c r="BY88" s="60">
        <f t="shared" si="45"/>
        <v>-655.97624350408319</v>
      </c>
      <c r="BZ88" s="60">
        <f t="shared" si="45"/>
        <v>162.41153692081718</v>
      </c>
      <c r="CA88" s="60">
        <f t="shared" si="42"/>
        <v>-12.304091186647668</v>
      </c>
      <c r="CB88" s="60">
        <f t="shared" si="42"/>
        <v>3.313218057328541</v>
      </c>
      <c r="CC88" s="60">
        <f t="shared" si="42"/>
        <v>-0.56725638865486872</v>
      </c>
      <c r="CD88" s="60">
        <f t="shared" si="42"/>
        <v>21.949841843651157</v>
      </c>
      <c r="CE88" s="61">
        <f t="shared" si="41"/>
        <v>47.058823529411768</v>
      </c>
      <c r="CG88" s="97" t="s">
        <v>85</v>
      </c>
      <c r="CH88" s="182">
        <f t="shared" si="46"/>
        <v>16484.625</v>
      </c>
      <c r="CI88" s="183">
        <f t="shared" si="51"/>
        <v>4728.1428571428569</v>
      </c>
      <c r="CJ88" s="183">
        <f t="shared" si="47"/>
        <v>-1.5705571106856899</v>
      </c>
      <c r="CK88" s="183">
        <f t="shared" si="48"/>
        <v>-157.055711068569</v>
      </c>
      <c r="CL88" s="184">
        <f t="shared" si="49"/>
        <v>-257.055711068569</v>
      </c>
    </row>
    <row r="89" spans="1:90" ht="36.75" thickBot="1" x14ac:dyDescent="0.25">
      <c r="A89" s="95" t="s">
        <v>86</v>
      </c>
      <c r="B89" s="170">
        <v>-85</v>
      </c>
      <c r="C89" s="62">
        <v>1432</v>
      </c>
      <c r="D89" s="55">
        <v>3084</v>
      </c>
      <c r="E89" s="62">
        <v>5836</v>
      </c>
      <c r="F89" s="55">
        <v>4033</v>
      </c>
      <c r="G89" s="96">
        <v>-9889</v>
      </c>
      <c r="H89" s="96">
        <v>9894</v>
      </c>
      <c r="I89" s="96">
        <v>12896</v>
      </c>
      <c r="J89" s="78">
        <f t="shared" si="50"/>
        <v>0</v>
      </c>
      <c r="K89" s="69">
        <f t="shared" si="40"/>
        <v>1517</v>
      </c>
      <c r="L89" s="69">
        <f t="shared" si="40"/>
        <v>3169</v>
      </c>
      <c r="M89" s="69">
        <f t="shared" si="40"/>
        <v>5921</v>
      </c>
      <c r="N89" s="69">
        <f t="shared" si="39"/>
        <v>4118</v>
      </c>
      <c r="O89" s="69">
        <f t="shared" si="39"/>
        <v>-9804</v>
      </c>
      <c r="P89" s="69">
        <f t="shared" si="39"/>
        <v>9979</v>
      </c>
      <c r="Q89" s="70">
        <f>I89-$B89</f>
        <v>12981</v>
      </c>
      <c r="R89" s="68">
        <f t="shared" si="35"/>
        <v>1</v>
      </c>
      <c r="S89" s="60">
        <f t="shared" si="35"/>
        <v>-16.847058823529412</v>
      </c>
      <c r="T89" s="60">
        <f t="shared" si="35"/>
        <v>-36.28235294117647</v>
      </c>
      <c r="U89" s="60">
        <f t="shared" si="35"/>
        <v>-68.658823529411762</v>
      </c>
      <c r="V89" s="60">
        <f t="shared" si="33"/>
        <v>-47.44705882352941</v>
      </c>
      <c r="W89" s="60">
        <f t="shared" si="33"/>
        <v>116.34117647058824</v>
      </c>
      <c r="X89" s="60">
        <f t="shared" si="33"/>
        <v>-116.4</v>
      </c>
      <c r="Y89" s="60">
        <f t="shared" si="33"/>
        <v>-151.71764705882353</v>
      </c>
      <c r="Z89" s="78">
        <f t="shared" si="53"/>
        <v>100</v>
      </c>
      <c r="AA89" s="69">
        <f t="shared" si="53"/>
        <v>-1684.7058823529412</v>
      </c>
      <c r="AB89" s="69">
        <f t="shared" si="53"/>
        <v>-3628.2352941176468</v>
      </c>
      <c r="AC89" s="69">
        <f t="shared" si="53"/>
        <v>-6865.8823529411766</v>
      </c>
      <c r="AD89" s="69">
        <f t="shared" si="53"/>
        <v>-4744.7058823529414</v>
      </c>
      <c r="AE89" s="69">
        <f t="shared" si="53"/>
        <v>11634.117647058823</v>
      </c>
      <c r="AF89" s="69">
        <f t="shared" si="52"/>
        <v>-11640</v>
      </c>
      <c r="AG89" s="79">
        <f t="shared" si="52"/>
        <v>-15171.764705882353</v>
      </c>
      <c r="AH89" s="78">
        <f t="shared" si="32"/>
        <v>0</v>
      </c>
      <c r="AI89" s="69">
        <f t="shared" si="32"/>
        <v>-1784.7058823529412</v>
      </c>
      <c r="AJ89" s="69">
        <f t="shared" si="32"/>
        <v>-3728.2352941176468</v>
      </c>
      <c r="AK89" s="69">
        <f t="shared" si="31"/>
        <v>-6965.8823529411766</v>
      </c>
      <c r="AL89" s="69">
        <f t="shared" si="31"/>
        <v>-4844.7058823529414</v>
      </c>
      <c r="AM89" s="69">
        <f t="shared" si="31"/>
        <v>11534.117647058823</v>
      </c>
      <c r="AN89" s="69">
        <f t="shared" si="31"/>
        <v>-11740</v>
      </c>
      <c r="AO89" s="70">
        <f t="shared" si="31"/>
        <v>-15271.764705882353</v>
      </c>
      <c r="AQ89" s="95" t="s">
        <v>86</v>
      </c>
      <c r="AR89" s="165">
        <v>-85</v>
      </c>
      <c r="AS89" s="166">
        <v>1432</v>
      </c>
      <c r="AT89" s="167">
        <v>3084</v>
      </c>
      <c r="AU89" s="166">
        <v>5836</v>
      </c>
      <c r="AV89" s="167">
        <v>4033</v>
      </c>
      <c r="AW89" s="169">
        <v>-9889</v>
      </c>
      <c r="AX89" s="168">
        <v>9894</v>
      </c>
      <c r="AY89" s="168">
        <v>12896</v>
      </c>
      <c r="AZ89" s="76">
        <v>0</v>
      </c>
      <c r="BA89" s="60">
        <f t="shared" si="43"/>
        <v>1517</v>
      </c>
      <c r="BB89" s="60">
        <f t="shared" si="43"/>
        <v>1652</v>
      </c>
      <c r="BC89" s="60">
        <f t="shared" si="43"/>
        <v>2752</v>
      </c>
      <c r="BD89" s="60">
        <f t="shared" si="43"/>
        <v>-1803</v>
      </c>
      <c r="BE89" s="60">
        <f t="shared" si="43"/>
        <v>-13922</v>
      </c>
      <c r="BF89" s="60">
        <f t="shared" si="43"/>
        <v>19783</v>
      </c>
      <c r="BG89" s="60">
        <f t="shared" si="43"/>
        <v>3002</v>
      </c>
      <c r="BH89" s="59">
        <f t="shared" si="44"/>
        <v>1</v>
      </c>
      <c r="BI89" s="60">
        <f t="shared" si="55"/>
        <v>-16.847058823529412</v>
      </c>
      <c r="BJ89" s="60">
        <f t="shared" si="55"/>
        <v>2.1536312849162011</v>
      </c>
      <c r="BK89" s="60">
        <f t="shared" si="55"/>
        <v>1.8923476005188067</v>
      </c>
      <c r="BL89" s="60">
        <f t="shared" si="54"/>
        <v>0.69105551747772442</v>
      </c>
      <c r="BM89" s="60">
        <f t="shared" si="54"/>
        <v>-2.4520208281676172</v>
      </c>
      <c r="BN89" s="60">
        <f t="shared" si="54"/>
        <v>-1.000505612296491</v>
      </c>
      <c r="BO89" s="60">
        <f t="shared" si="54"/>
        <v>1.303416211845563</v>
      </c>
      <c r="BP89" s="78">
        <f t="shared" si="37"/>
        <v>100</v>
      </c>
      <c r="BQ89" s="60">
        <f t="shared" si="37"/>
        <v>-1684.7058823529412</v>
      </c>
      <c r="BR89" s="60">
        <f t="shared" si="37"/>
        <v>215.3631284916201</v>
      </c>
      <c r="BS89" s="60">
        <f t="shared" si="37"/>
        <v>189.23476005188067</v>
      </c>
      <c r="BT89" s="60">
        <f t="shared" si="56"/>
        <v>69.105551747772438</v>
      </c>
      <c r="BU89" s="60">
        <f t="shared" si="56"/>
        <v>-245.20208281676173</v>
      </c>
      <c r="BV89" s="60">
        <f t="shared" si="56"/>
        <v>-100.05056122964911</v>
      </c>
      <c r="BW89" s="60">
        <f t="shared" si="56"/>
        <v>130.34162118455629</v>
      </c>
      <c r="BX89" s="78">
        <f t="shared" si="45"/>
        <v>0</v>
      </c>
      <c r="BY89" s="69">
        <f t="shared" si="45"/>
        <v>-1784.7058823529412</v>
      </c>
      <c r="BZ89" s="69">
        <f t="shared" si="45"/>
        <v>115.3631284916201</v>
      </c>
      <c r="CA89" s="69">
        <f t="shared" si="42"/>
        <v>89.23476005188067</v>
      </c>
      <c r="CB89" s="69">
        <f t="shared" si="42"/>
        <v>-30.894448252227562</v>
      </c>
      <c r="CC89" s="69">
        <f t="shared" si="42"/>
        <v>-345.20208281676173</v>
      </c>
      <c r="CD89" s="69">
        <f t="shared" si="42"/>
        <v>-200.05056122964911</v>
      </c>
      <c r="CE89" s="70">
        <f t="shared" si="41"/>
        <v>30.341621184556288</v>
      </c>
      <c r="CG89" s="98" t="s">
        <v>86</v>
      </c>
      <c r="CH89" s="185">
        <f t="shared" si="46"/>
        <v>3400.125</v>
      </c>
      <c r="CI89" s="186">
        <f t="shared" si="51"/>
        <v>1854.4285714285713</v>
      </c>
      <c r="CJ89" s="186">
        <f t="shared" si="47"/>
        <v>-2.0491633772226732</v>
      </c>
      <c r="CK89" s="186">
        <f t="shared" si="48"/>
        <v>-204.91633772226731</v>
      </c>
      <c r="CL89" s="187">
        <f t="shared" si="49"/>
        <v>-304.91633772226731</v>
      </c>
    </row>
  </sheetData>
  <mergeCells count="10">
    <mergeCell ref="AZ1:BG1"/>
    <mergeCell ref="BH1:BO1"/>
    <mergeCell ref="BP1:BW1"/>
    <mergeCell ref="BX1:CE1"/>
    <mergeCell ref="B1:I1"/>
    <mergeCell ref="J1:Q1"/>
    <mergeCell ref="R1:Y1"/>
    <mergeCell ref="Z1:AG1"/>
    <mergeCell ref="AH1:AO1"/>
    <mergeCell ref="AR1:A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selection activeCell="E2" sqref="E2:L88"/>
    </sheetView>
  </sheetViews>
  <sheetFormatPr defaultRowHeight="15" x14ac:dyDescent="0.25"/>
  <cols>
    <col min="1" max="1" width="15.42578125" style="15" customWidth="1"/>
    <col min="2" max="2" width="9.5703125" customWidth="1"/>
    <col min="3" max="3" width="11.28515625" customWidth="1"/>
    <col min="4" max="4" width="11.7109375" customWidth="1"/>
    <col min="5" max="5" width="11.28515625" customWidth="1"/>
    <col min="6" max="6" width="9.7109375" customWidth="1"/>
    <col min="7" max="7" width="10.140625" customWidth="1"/>
    <col min="8" max="8" width="10.42578125" customWidth="1"/>
    <col min="9" max="9" width="10.140625" customWidth="1"/>
  </cols>
  <sheetData>
    <row r="1" spans="1:12" x14ac:dyDescent="0.25">
      <c r="A1" s="23"/>
      <c r="B1" s="3">
        <v>2011</v>
      </c>
      <c r="C1" s="3">
        <v>2012</v>
      </c>
      <c r="D1" s="3">
        <v>2013</v>
      </c>
      <c r="E1" s="3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</row>
    <row r="2" spans="1:12" ht="24" x14ac:dyDescent="0.25">
      <c r="A2" s="16" t="s">
        <v>0</v>
      </c>
      <c r="B2" s="17">
        <v>18602</v>
      </c>
      <c r="C2" s="18">
        <v>21941</v>
      </c>
      <c r="D2" s="18">
        <v>24684</v>
      </c>
      <c r="E2" s="19">
        <v>24351</v>
      </c>
      <c r="F2" s="20">
        <v>21222</v>
      </c>
      <c r="G2" s="20">
        <v>24450</v>
      </c>
      <c r="H2" s="20">
        <v>23266</v>
      </c>
      <c r="I2" s="20">
        <v>22408</v>
      </c>
      <c r="J2" s="21">
        <f t="shared" ref="J2:J59" si="0">AVERAGE(G2,H2,I2)</f>
        <v>23374.666666666668</v>
      </c>
      <c r="K2" s="21">
        <f t="shared" ref="K2:K59" si="1">AVERAGE(H2,I2,J2)</f>
        <v>23016.222222222223</v>
      </c>
      <c r="L2" s="21">
        <f t="shared" ref="L2:L59" si="2">AVERAGE(I2,J2,K2)</f>
        <v>22932.962962962964</v>
      </c>
    </row>
    <row r="3" spans="1:12" x14ac:dyDescent="0.25">
      <c r="A3" s="16" t="s">
        <v>1</v>
      </c>
      <c r="B3" s="17">
        <v>11158</v>
      </c>
      <c r="C3" s="18">
        <v>11407</v>
      </c>
      <c r="D3" s="18">
        <v>11774</v>
      </c>
      <c r="E3" s="19">
        <v>12276</v>
      </c>
      <c r="F3" s="20">
        <v>12435</v>
      </c>
      <c r="G3" s="20">
        <v>13893</v>
      </c>
      <c r="H3" s="20">
        <v>12957</v>
      </c>
      <c r="I3" s="20">
        <v>12497</v>
      </c>
      <c r="J3" s="21">
        <f t="shared" si="0"/>
        <v>13115.666666666666</v>
      </c>
      <c r="K3" s="21">
        <f t="shared" si="1"/>
        <v>12856.555555555555</v>
      </c>
      <c r="L3" s="21">
        <f t="shared" si="2"/>
        <v>12823.074074074073</v>
      </c>
    </row>
    <row r="4" spans="1:12" ht="24" x14ac:dyDescent="0.25">
      <c r="A4" s="16" t="s">
        <v>2</v>
      </c>
      <c r="B4" s="17">
        <v>19288</v>
      </c>
      <c r="C4" s="18">
        <v>17803</v>
      </c>
      <c r="D4" s="18">
        <v>18873</v>
      </c>
      <c r="E4" s="19">
        <v>18399</v>
      </c>
      <c r="F4" s="20">
        <v>20022</v>
      </c>
      <c r="G4" s="20">
        <v>20386</v>
      </c>
      <c r="H4" s="20">
        <v>19366</v>
      </c>
      <c r="I4" s="20">
        <v>18498</v>
      </c>
      <c r="J4" s="21">
        <f t="shared" si="0"/>
        <v>19416.666666666668</v>
      </c>
      <c r="K4" s="21">
        <f t="shared" si="1"/>
        <v>19093.555555555558</v>
      </c>
      <c r="L4" s="21">
        <f t="shared" si="2"/>
        <v>19002.740740740745</v>
      </c>
    </row>
    <row r="5" spans="1:12" ht="24" x14ac:dyDescent="0.25">
      <c r="A5" s="16" t="s">
        <v>3</v>
      </c>
      <c r="B5" s="17">
        <v>22902</v>
      </c>
      <c r="C5" s="18">
        <v>22129</v>
      </c>
      <c r="D5" s="18">
        <v>22686</v>
      </c>
      <c r="E5" s="19">
        <v>23281</v>
      </c>
      <c r="F5" s="20">
        <v>32932</v>
      </c>
      <c r="G5" s="20">
        <v>38036</v>
      </c>
      <c r="H5" s="20">
        <v>36935</v>
      </c>
      <c r="I5" s="20">
        <v>35756</v>
      </c>
      <c r="J5" s="21">
        <f t="shared" si="0"/>
        <v>36909</v>
      </c>
      <c r="K5" s="21">
        <f t="shared" si="1"/>
        <v>36533.333333333336</v>
      </c>
      <c r="L5" s="21">
        <f t="shared" si="2"/>
        <v>36399.444444444445</v>
      </c>
    </row>
    <row r="6" spans="1:12" ht="24" x14ac:dyDescent="0.25">
      <c r="A6" s="16" t="s">
        <v>4</v>
      </c>
      <c r="B6" s="17">
        <v>17006</v>
      </c>
      <c r="C6" s="18">
        <v>18167</v>
      </c>
      <c r="D6" s="18">
        <v>19703</v>
      </c>
      <c r="E6" s="19">
        <v>20579</v>
      </c>
      <c r="F6" s="20">
        <v>18280</v>
      </c>
      <c r="G6" s="20">
        <v>21744</v>
      </c>
      <c r="H6" s="20">
        <v>20732</v>
      </c>
      <c r="I6" s="20">
        <v>20362</v>
      </c>
      <c r="J6" s="21">
        <f t="shared" si="0"/>
        <v>20946</v>
      </c>
      <c r="K6" s="21">
        <f t="shared" si="1"/>
        <v>20680</v>
      </c>
      <c r="L6" s="21">
        <f t="shared" si="2"/>
        <v>20662.666666666668</v>
      </c>
    </row>
    <row r="7" spans="1:12" ht="24" x14ac:dyDescent="0.25">
      <c r="A7" s="16" t="s">
        <v>5</v>
      </c>
      <c r="B7" s="17">
        <v>11532</v>
      </c>
      <c r="C7" s="18">
        <v>12542</v>
      </c>
      <c r="D7" s="18">
        <v>12982</v>
      </c>
      <c r="E7" s="19">
        <v>13630</v>
      </c>
      <c r="F7" s="20">
        <v>13501</v>
      </c>
      <c r="G7" s="20">
        <v>15625</v>
      </c>
      <c r="H7" s="20">
        <v>14574</v>
      </c>
      <c r="I7" s="20">
        <v>14261</v>
      </c>
      <c r="J7" s="21">
        <f t="shared" si="0"/>
        <v>14820</v>
      </c>
      <c r="K7" s="21">
        <f t="shared" si="1"/>
        <v>14551.666666666666</v>
      </c>
      <c r="L7" s="21">
        <f t="shared" si="2"/>
        <v>14544.222222222221</v>
      </c>
    </row>
    <row r="8" spans="1:12" ht="24" x14ac:dyDescent="0.25">
      <c r="A8" s="16" t="s">
        <v>6</v>
      </c>
      <c r="B8" s="17">
        <v>7938</v>
      </c>
      <c r="C8" s="18">
        <v>8366</v>
      </c>
      <c r="D8" s="18">
        <v>8604</v>
      </c>
      <c r="E8" s="19">
        <v>6702</v>
      </c>
      <c r="F8" s="20">
        <v>9344</v>
      </c>
      <c r="G8" s="20">
        <v>9612</v>
      </c>
      <c r="H8" s="20">
        <v>9851</v>
      </c>
      <c r="I8" s="20">
        <v>9368</v>
      </c>
      <c r="J8" s="21">
        <f t="shared" si="0"/>
        <v>9610.3333333333339</v>
      </c>
      <c r="K8" s="21">
        <f t="shared" si="1"/>
        <v>9609.7777777777792</v>
      </c>
      <c r="L8" s="21">
        <f t="shared" si="2"/>
        <v>9529.3703703703723</v>
      </c>
    </row>
    <row r="9" spans="1:12" x14ac:dyDescent="0.25">
      <c r="A9" s="16" t="s">
        <v>7</v>
      </c>
      <c r="B9" s="17">
        <v>8794</v>
      </c>
      <c r="C9" s="18">
        <v>9977</v>
      </c>
      <c r="D9" s="18">
        <v>10346</v>
      </c>
      <c r="E9" s="19">
        <v>10450</v>
      </c>
      <c r="F9" s="20">
        <v>11198</v>
      </c>
      <c r="G9" s="20">
        <v>11082</v>
      </c>
      <c r="H9" s="20">
        <v>11097</v>
      </c>
      <c r="I9" s="20">
        <v>11878</v>
      </c>
      <c r="J9" s="21">
        <f t="shared" si="0"/>
        <v>11352.333333333334</v>
      </c>
      <c r="K9" s="21">
        <f t="shared" si="1"/>
        <v>11442.444444444445</v>
      </c>
      <c r="L9" s="21">
        <f t="shared" si="2"/>
        <v>11557.592592592593</v>
      </c>
    </row>
    <row r="10" spans="1:12" ht="24" x14ac:dyDescent="0.25">
      <c r="A10" s="16" t="s">
        <v>8</v>
      </c>
      <c r="B10" s="17">
        <v>11997</v>
      </c>
      <c r="C10" s="18">
        <v>12253</v>
      </c>
      <c r="D10" s="18">
        <v>12992</v>
      </c>
      <c r="E10" s="19">
        <v>14731</v>
      </c>
      <c r="F10" s="20">
        <v>13484</v>
      </c>
      <c r="G10" s="20">
        <v>14218</v>
      </c>
      <c r="H10" s="20">
        <v>14440</v>
      </c>
      <c r="I10" s="20">
        <v>13274</v>
      </c>
      <c r="J10" s="21">
        <f t="shared" si="0"/>
        <v>13977.333333333334</v>
      </c>
      <c r="K10" s="21">
        <f t="shared" si="1"/>
        <v>13897.111111111111</v>
      </c>
      <c r="L10" s="21">
        <f t="shared" si="2"/>
        <v>13716.148148148148</v>
      </c>
    </row>
    <row r="11" spans="1:12" ht="24" x14ac:dyDescent="0.25">
      <c r="A11" s="16" t="s">
        <v>9</v>
      </c>
      <c r="B11" s="17">
        <v>72753</v>
      </c>
      <c r="C11" s="18">
        <v>75018</v>
      </c>
      <c r="D11" s="18">
        <v>76770</v>
      </c>
      <c r="E11" s="19">
        <v>77733</v>
      </c>
      <c r="F11" s="20">
        <v>85465</v>
      </c>
      <c r="G11" s="20">
        <v>121717</v>
      </c>
      <c r="H11" s="20">
        <v>126717</v>
      </c>
      <c r="I11" s="20">
        <v>129171</v>
      </c>
      <c r="J11" s="21">
        <f t="shared" si="0"/>
        <v>125868.33333333333</v>
      </c>
      <c r="K11" s="21">
        <f t="shared" si="1"/>
        <v>127252.11111111111</v>
      </c>
      <c r="L11" s="21">
        <f t="shared" si="2"/>
        <v>127430.48148148147</v>
      </c>
    </row>
    <row r="12" spans="1:12" ht="24" x14ac:dyDescent="0.25">
      <c r="A12" s="16" t="s">
        <v>10</v>
      </c>
      <c r="B12" s="17">
        <v>7086</v>
      </c>
      <c r="C12" s="18">
        <v>7783</v>
      </c>
      <c r="D12" s="18">
        <v>7289</v>
      </c>
      <c r="E12" s="19">
        <v>7790</v>
      </c>
      <c r="F12" s="20">
        <v>8412</v>
      </c>
      <c r="G12" s="20">
        <v>9897</v>
      </c>
      <c r="H12" s="20">
        <v>9111</v>
      </c>
      <c r="I12" s="20">
        <v>8781</v>
      </c>
      <c r="J12" s="21">
        <f t="shared" si="0"/>
        <v>9263</v>
      </c>
      <c r="K12" s="21">
        <f t="shared" si="1"/>
        <v>9051.6666666666661</v>
      </c>
      <c r="L12" s="21">
        <f t="shared" si="2"/>
        <v>9031.8888888888887</v>
      </c>
    </row>
    <row r="13" spans="1:12" ht="24" x14ac:dyDescent="0.25">
      <c r="A13" s="16" t="s">
        <v>11</v>
      </c>
      <c r="B13" s="17">
        <v>12977</v>
      </c>
      <c r="C13" s="18">
        <v>14803</v>
      </c>
      <c r="D13" s="18">
        <v>15553</v>
      </c>
      <c r="E13" s="19">
        <v>16915</v>
      </c>
      <c r="F13" s="20">
        <v>17068</v>
      </c>
      <c r="G13" s="20">
        <v>20482</v>
      </c>
      <c r="H13" s="20">
        <v>18758</v>
      </c>
      <c r="I13" s="20">
        <v>17588</v>
      </c>
      <c r="J13" s="21">
        <f t="shared" si="0"/>
        <v>18942.666666666668</v>
      </c>
      <c r="K13" s="21">
        <f t="shared" si="1"/>
        <v>18429.555555555558</v>
      </c>
      <c r="L13" s="21">
        <f t="shared" si="2"/>
        <v>18320.074074074077</v>
      </c>
    </row>
    <row r="14" spans="1:12" ht="24" x14ac:dyDescent="0.25">
      <c r="A14" s="16" t="s">
        <v>12</v>
      </c>
      <c r="B14" s="17">
        <v>13346</v>
      </c>
      <c r="C14" s="18">
        <v>13594</v>
      </c>
      <c r="D14" s="18">
        <v>13105</v>
      </c>
      <c r="E14" s="19">
        <v>13355</v>
      </c>
      <c r="F14" s="20">
        <v>14039</v>
      </c>
      <c r="G14" s="20">
        <v>17411</v>
      </c>
      <c r="H14" s="20">
        <v>17112</v>
      </c>
      <c r="I14" s="20">
        <v>16897</v>
      </c>
      <c r="J14" s="21">
        <f t="shared" si="0"/>
        <v>17140</v>
      </c>
      <c r="K14" s="21">
        <f t="shared" si="1"/>
        <v>17049.666666666668</v>
      </c>
      <c r="L14" s="21">
        <f t="shared" si="2"/>
        <v>17028.888888888891</v>
      </c>
    </row>
    <row r="15" spans="1:12" ht="24" x14ac:dyDescent="0.25">
      <c r="A15" s="16" t="s">
        <v>13</v>
      </c>
      <c r="B15" s="17">
        <v>8362</v>
      </c>
      <c r="C15" s="18">
        <v>8598</v>
      </c>
      <c r="D15" s="18">
        <v>8637</v>
      </c>
      <c r="E15" s="19">
        <v>8677</v>
      </c>
      <c r="F15" s="20">
        <v>9604</v>
      </c>
      <c r="G15" s="20">
        <v>10672</v>
      </c>
      <c r="H15" s="20">
        <v>11004</v>
      </c>
      <c r="I15" s="20">
        <v>10397</v>
      </c>
      <c r="J15" s="21">
        <f t="shared" si="0"/>
        <v>10691</v>
      </c>
      <c r="K15" s="21">
        <f t="shared" si="1"/>
        <v>10697.333333333334</v>
      </c>
      <c r="L15" s="21">
        <f t="shared" si="2"/>
        <v>10595.111111111111</v>
      </c>
    </row>
    <row r="16" spans="1:12" x14ac:dyDescent="0.25">
      <c r="A16" s="16" t="s">
        <v>14</v>
      </c>
      <c r="B16" s="17">
        <v>12055</v>
      </c>
      <c r="C16" s="18">
        <v>18816</v>
      </c>
      <c r="D16" s="18">
        <v>18232</v>
      </c>
      <c r="E16" s="19">
        <v>17117</v>
      </c>
      <c r="F16" s="20">
        <v>17821</v>
      </c>
      <c r="G16" s="20">
        <v>21819</v>
      </c>
      <c r="H16" s="20">
        <v>20617</v>
      </c>
      <c r="I16" s="20">
        <v>20056</v>
      </c>
      <c r="J16" s="21">
        <f t="shared" si="0"/>
        <v>20830.666666666668</v>
      </c>
      <c r="K16" s="21">
        <f t="shared" si="1"/>
        <v>20501.222222222223</v>
      </c>
      <c r="L16" s="21">
        <f t="shared" si="2"/>
        <v>20462.629629629631</v>
      </c>
    </row>
    <row r="17" spans="1:12" x14ac:dyDescent="0.25">
      <c r="A17" s="16" t="s">
        <v>15</v>
      </c>
      <c r="B17" s="17">
        <v>19656</v>
      </c>
      <c r="C17" s="18">
        <v>23184</v>
      </c>
      <c r="D17" s="18">
        <v>22128</v>
      </c>
      <c r="E17" s="19">
        <v>20782</v>
      </c>
      <c r="F17" s="20">
        <v>21062</v>
      </c>
      <c r="G17" s="20">
        <v>22916</v>
      </c>
      <c r="H17" s="20">
        <v>22076</v>
      </c>
      <c r="I17" s="20">
        <v>21569</v>
      </c>
      <c r="J17" s="21">
        <f t="shared" si="0"/>
        <v>22187</v>
      </c>
      <c r="K17" s="21">
        <f t="shared" si="1"/>
        <v>21944</v>
      </c>
      <c r="L17" s="21">
        <f t="shared" si="2"/>
        <v>21900</v>
      </c>
    </row>
    <row r="18" spans="1:12" ht="24" x14ac:dyDescent="0.25">
      <c r="A18" s="16" t="s">
        <v>16</v>
      </c>
      <c r="B18" s="17">
        <v>26111</v>
      </c>
      <c r="C18" s="18">
        <v>26902</v>
      </c>
      <c r="D18" s="18">
        <v>25635</v>
      </c>
      <c r="E18" s="19">
        <v>21909</v>
      </c>
      <c r="F18" s="20">
        <v>21995</v>
      </c>
      <c r="G18" s="20">
        <v>28745</v>
      </c>
      <c r="H18" s="20">
        <v>28632</v>
      </c>
      <c r="I18" s="20">
        <v>27687</v>
      </c>
      <c r="J18" s="21">
        <f t="shared" si="0"/>
        <v>28354.666666666668</v>
      </c>
      <c r="K18" s="21">
        <f t="shared" si="1"/>
        <v>28224.555555555558</v>
      </c>
      <c r="L18" s="21">
        <f t="shared" si="2"/>
        <v>28088.740740740745</v>
      </c>
    </row>
    <row r="19" spans="1:12" x14ac:dyDescent="0.25">
      <c r="A19" s="16" t="s">
        <v>17</v>
      </c>
      <c r="B19" s="17">
        <v>243978</v>
      </c>
      <c r="C19" s="18">
        <v>241282</v>
      </c>
      <c r="D19" s="18">
        <v>241973</v>
      </c>
      <c r="E19" s="19">
        <v>245471</v>
      </c>
      <c r="F19" s="20">
        <v>295153</v>
      </c>
      <c r="G19" s="20">
        <v>516402</v>
      </c>
      <c r="H19" s="20">
        <v>556927</v>
      </c>
      <c r="I19" s="20">
        <v>526864</v>
      </c>
      <c r="J19" s="21">
        <f t="shared" si="0"/>
        <v>533397.66666666663</v>
      </c>
      <c r="K19" s="21">
        <f t="shared" si="1"/>
        <v>539062.88888888888</v>
      </c>
      <c r="L19" s="21">
        <f t="shared" si="2"/>
        <v>533108.18518518517</v>
      </c>
    </row>
    <row r="20" spans="1:12" ht="24" x14ac:dyDescent="0.25">
      <c r="A20" s="16" t="s">
        <v>18</v>
      </c>
      <c r="B20" s="17">
        <v>9081</v>
      </c>
      <c r="C20" s="18">
        <v>9312</v>
      </c>
      <c r="D20" s="18">
        <v>11710</v>
      </c>
      <c r="E20" s="19">
        <v>9256</v>
      </c>
      <c r="F20" s="20">
        <v>12635</v>
      </c>
      <c r="G20" s="20">
        <v>12691</v>
      </c>
      <c r="H20" s="20">
        <v>12826</v>
      </c>
      <c r="I20" s="20">
        <v>12487</v>
      </c>
      <c r="J20" s="21">
        <f t="shared" si="0"/>
        <v>12668</v>
      </c>
      <c r="K20" s="21">
        <f t="shared" si="1"/>
        <v>12660.333333333334</v>
      </c>
      <c r="L20" s="21">
        <f t="shared" si="2"/>
        <v>12605.111111111111</v>
      </c>
    </row>
    <row r="21" spans="1:12" x14ac:dyDescent="0.25">
      <c r="A21" s="16" t="s">
        <v>19</v>
      </c>
      <c r="B21" s="17">
        <v>11585</v>
      </c>
      <c r="C21" s="18">
        <v>12246</v>
      </c>
      <c r="D21" s="18">
        <v>12911</v>
      </c>
      <c r="E21" s="19">
        <v>12955</v>
      </c>
      <c r="F21" s="20">
        <v>12190</v>
      </c>
      <c r="G21" s="20">
        <v>10885</v>
      </c>
      <c r="H21" s="20">
        <v>11076</v>
      </c>
      <c r="I21" s="20">
        <v>10658</v>
      </c>
      <c r="J21" s="21">
        <f t="shared" si="0"/>
        <v>10873</v>
      </c>
      <c r="K21" s="21">
        <f t="shared" si="1"/>
        <v>10869</v>
      </c>
      <c r="L21" s="21">
        <f t="shared" si="2"/>
        <v>10800</v>
      </c>
    </row>
    <row r="22" spans="1:12" ht="24" x14ac:dyDescent="0.25">
      <c r="A22" s="16" t="s">
        <v>20</v>
      </c>
      <c r="B22" s="17">
        <v>12621</v>
      </c>
      <c r="C22" s="18">
        <v>14655</v>
      </c>
      <c r="D22" s="18">
        <v>17428</v>
      </c>
      <c r="E22" s="19">
        <v>14636</v>
      </c>
      <c r="F22" s="20">
        <v>14093</v>
      </c>
      <c r="G22" s="20">
        <v>14597</v>
      </c>
      <c r="H22" s="20">
        <v>14496</v>
      </c>
      <c r="I22" s="20">
        <v>13839</v>
      </c>
      <c r="J22" s="21">
        <f t="shared" si="0"/>
        <v>14310.666666666666</v>
      </c>
      <c r="K22" s="21">
        <f t="shared" si="1"/>
        <v>14215.222222222221</v>
      </c>
      <c r="L22" s="21">
        <f t="shared" si="2"/>
        <v>14121.629629629628</v>
      </c>
    </row>
    <row r="23" spans="1:12" ht="48" x14ac:dyDescent="0.25">
      <c r="A23" s="16" t="s">
        <v>21</v>
      </c>
      <c r="B23" s="17">
        <v>306</v>
      </c>
      <c r="C23" s="18">
        <v>439</v>
      </c>
      <c r="D23" s="18">
        <v>510</v>
      </c>
      <c r="E23" s="19">
        <v>446</v>
      </c>
      <c r="F23" s="20">
        <v>433</v>
      </c>
      <c r="G23" s="20">
        <v>411</v>
      </c>
      <c r="H23" s="20">
        <v>401</v>
      </c>
      <c r="I23" s="20">
        <v>386</v>
      </c>
      <c r="J23" s="21">
        <f t="shared" si="0"/>
        <v>399.33333333333331</v>
      </c>
      <c r="K23" s="21">
        <f t="shared" si="1"/>
        <v>395.4444444444444</v>
      </c>
      <c r="L23" s="21">
        <f t="shared" si="2"/>
        <v>393.59259259259255</v>
      </c>
    </row>
    <row r="24" spans="1:12" ht="48" x14ac:dyDescent="0.25">
      <c r="A24" s="16" t="s">
        <v>22</v>
      </c>
      <c r="B24" s="17">
        <v>12315</v>
      </c>
      <c r="C24" s="18">
        <v>14216</v>
      </c>
      <c r="D24" s="18">
        <v>16918</v>
      </c>
      <c r="E24" s="19">
        <v>14190</v>
      </c>
      <c r="F24" s="20">
        <v>13660</v>
      </c>
      <c r="G24" s="20">
        <v>14186</v>
      </c>
      <c r="H24" s="20">
        <v>14095</v>
      </c>
      <c r="I24" s="20">
        <v>13453</v>
      </c>
      <c r="J24" s="21">
        <f t="shared" si="0"/>
        <v>13911.333333333334</v>
      </c>
      <c r="K24" s="21">
        <f t="shared" si="1"/>
        <v>13819.777777777779</v>
      </c>
      <c r="L24" s="21">
        <f t="shared" si="2"/>
        <v>13728.037037037038</v>
      </c>
    </row>
    <row r="25" spans="1:12" ht="24" x14ac:dyDescent="0.25">
      <c r="A25" s="16" t="s">
        <v>23</v>
      </c>
      <c r="B25" s="17">
        <v>9968</v>
      </c>
      <c r="C25" s="18">
        <v>10116</v>
      </c>
      <c r="D25" s="18">
        <v>11125</v>
      </c>
      <c r="E25" s="19">
        <v>12556</v>
      </c>
      <c r="F25" s="20">
        <v>18925</v>
      </c>
      <c r="G25" s="20">
        <v>23159</v>
      </c>
      <c r="H25" s="20">
        <v>26394</v>
      </c>
      <c r="I25" s="20">
        <v>25764</v>
      </c>
      <c r="J25" s="21">
        <f t="shared" si="0"/>
        <v>25105.666666666668</v>
      </c>
      <c r="K25" s="21">
        <f t="shared" si="1"/>
        <v>25754.555555555558</v>
      </c>
      <c r="L25" s="21">
        <f t="shared" si="2"/>
        <v>25541.407407407412</v>
      </c>
    </row>
    <row r="26" spans="1:12" ht="24" x14ac:dyDescent="0.25">
      <c r="A26" s="16" t="s">
        <v>24</v>
      </c>
      <c r="B26" s="17">
        <v>19206</v>
      </c>
      <c r="C26" s="18">
        <v>24340</v>
      </c>
      <c r="D26" s="18">
        <v>21538</v>
      </c>
      <c r="E26" s="19">
        <v>21779</v>
      </c>
      <c r="F26" s="20">
        <v>27014</v>
      </c>
      <c r="G26" s="20">
        <v>28308</v>
      </c>
      <c r="H26" s="20">
        <v>32679</v>
      </c>
      <c r="I26" s="20">
        <v>31474</v>
      </c>
      <c r="J26" s="21">
        <f t="shared" si="0"/>
        <v>30820.333333333332</v>
      </c>
      <c r="K26" s="21">
        <f t="shared" si="1"/>
        <v>31657.777777777777</v>
      </c>
      <c r="L26" s="21">
        <f t="shared" si="2"/>
        <v>31317.370370370369</v>
      </c>
    </row>
    <row r="27" spans="1:12" ht="24" x14ac:dyDescent="0.25">
      <c r="A27" s="16" t="s">
        <v>25</v>
      </c>
      <c r="B27" s="17">
        <v>14623</v>
      </c>
      <c r="C27" s="18">
        <v>20488</v>
      </c>
      <c r="D27" s="18">
        <v>20377</v>
      </c>
      <c r="E27" s="19">
        <v>19925</v>
      </c>
      <c r="F27" s="20">
        <v>17559</v>
      </c>
      <c r="G27" s="20">
        <v>17899</v>
      </c>
      <c r="H27" s="20">
        <v>17217</v>
      </c>
      <c r="I27" s="20">
        <v>17703</v>
      </c>
      <c r="J27" s="21">
        <f t="shared" si="0"/>
        <v>17606.333333333332</v>
      </c>
      <c r="K27" s="21">
        <f t="shared" si="1"/>
        <v>17508.777777777777</v>
      </c>
      <c r="L27" s="21">
        <f t="shared" si="2"/>
        <v>17606.037037037036</v>
      </c>
    </row>
    <row r="28" spans="1:12" ht="24" x14ac:dyDescent="0.25">
      <c r="A28" s="16" t="s">
        <v>26</v>
      </c>
      <c r="B28" s="17">
        <v>6129</v>
      </c>
      <c r="C28" s="18">
        <v>6127</v>
      </c>
      <c r="D28" s="18">
        <v>5982</v>
      </c>
      <c r="E28" s="19">
        <v>5912</v>
      </c>
      <c r="F28" s="20">
        <v>10673</v>
      </c>
      <c r="G28" s="20">
        <v>11835</v>
      </c>
      <c r="H28" s="20">
        <v>11623</v>
      </c>
      <c r="I28" s="20">
        <v>10914</v>
      </c>
      <c r="J28" s="21">
        <f t="shared" si="0"/>
        <v>11457.333333333334</v>
      </c>
      <c r="K28" s="21">
        <f t="shared" si="1"/>
        <v>11331.444444444445</v>
      </c>
      <c r="L28" s="21">
        <f t="shared" si="2"/>
        <v>11234.259259259261</v>
      </c>
    </row>
    <row r="29" spans="1:12" ht="24" x14ac:dyDescent="0.25">
      <c r="A29" s="16" t="s">
        <v>27</v>
      </c>
      <c r="B29" s="17">
        <v>7163</v>
      </c>
      <c r="C29" s="18">
        <v>7763</v>
      </c>
      <c r="D29" s="18">
        <v>8695</v>
      </c>
      <c r="E29" s="19">
        <v>9588</v>
      </c>
      <c r="F29" s="20">
        <v>7343</v>
      </c>
      <c r="G29" s="20">
        <v>7862</v>
      </c>
      <c r="H29" s="20">
        <v>8048</v>
      </c>
      <c r="I29" s="20">
        <v>7862</v>
      </c>
      <c r="J29" s="21">
        <f t="shared" si="0"/>
        <v>7924</v>
      </c>
      <c r="K29" s="21">
        <f t="shared" si="1"/>
        <v>7944.666666666667</v>
      </c>
      <c r="L29" s="21">
        <f t="shared" si="2"/>
        <v>7910.2222222222226</v>
      </c>
    </row>
    <row r="30" spans="1:12" ht="24" x14ac:dyDescent="0.25">
      <c r="A30" s="16" t="s">
        <v>28</v>
      </c>
      <c r="B30" s="17">
        <v>6215</v>
      </c>
      <c r="C30" s="18">
        <v>7377</v>
      </c>
      <c r="D30" s="18">
        <v>8010</v>
      </c>
      <c r="E30" s="19">
        <v>8292</v>
      </c>
      <c r="F30" s="20">
        <v>8016</v>
      </c>
      <c r="G30" s="20">
        <v>9851</v>
      </c>
      <c r="H30" s="20">
        <v>9866</v>
      </c>
      <c r="I30" s="20">
        <v>9853</v>
      </c>
      <c r="J30" s="21">
        <f t="shared" si="0"/>
        <v>9856.6666666666661</v>
      </c>
      <c r="K30" s="21">
        <f t="shared" si="1"/>
        <v>9858.5555555555547</v>
      </c>
      <c r="L30" s="21">
        <f t="shared" si="2"/>
        <v>9856.074074074073</v>
      </c>
    </row>
    <row r="31" spans="1:12" ht="24" x14ac:dyDescent="0.25">
      <c r="A31" s="16" t="s">
        <v>29</v>
      </c>
      <c r="B31" s="17">
        <v>163329</v>
      </c>
      <c r="C31" s="18">
        <v>211296</v>
      </c>
      <c r="D31" s="18">
        <v>212715</v>
      </c>
      <c r="E31" s="19">
        <v>217690</v>
      </c>
      <c r="F31" s="20">
        <v>165603</v>
      </c>
      <c r="G31" s="20">
        <v>234387</v>
      </c>
      <c r="H31" s="20">
        <v>234830</v>
      </c>
      <c r="I31" s="20">
        <v>228330</v>
      </c>
      <c r="J31" s="21">
        <f t="shared" si="0"/>
        <v>232515.66666666666</v>
      </c>
      <c r="K31" s="21">
        <f t="shared" si="1"/>
        <v>231891.88888888888</v>
      </c>
      <c r="L31" s="21">
        <f t="shared" si="2"/>
        <v>230912.51851851851</v>
      </c>
    </row>
    <row r="32" spans="1:12" ht="24" x14ac:dyDescent="0.25">
      <c r="A32" s="16" t="s">
        <v>30</v>
      </c>
      <c r="B32" s="17">
        <v>3628</v>
      </c>
      <c r="C32" s="18">
        <v>3650</v>
      </c>
      <c r="D32" s="18">
        <v>3737</v>
      </c>
      <c r="E32" s="19">
        <v>3968</v>
      </c>
      <c r="F32" s="20">
        <v>4179</v>
      </c>
      <c r="G32" s="20">
        <v>4498</v>
      </c>
      <c r="H32" s="20">
        <v>3772</v>
      </c>
      <c r="I32" s="20">
        <v>3657</v>
      </c>
      <c r="J32" s="21">
        <f t="shared" si="0"/>
        <v>3975.6666666666665</v>
      </c>
      <c r="K32" s="21">
        <f t="shared" si="1"/>
        <v>3801.5555555555552</v>
      </c>
      <c r="L32" s="21">
        <f t="shared" si="2"/>
        <v>3811.4074074074069</v>
      </c>
    </row>
    <row r="33" spans="1:12" ht="24" x14ac:dyDescent="0.25">
      <c r="A33" s="16" t="s">
        <v>31</v>
      </c>
      <c r="B33" s="17">
        <v>876</v>
      </c>
      <c r="C33" s="18">
        <v>893</v>
      </c>
      <c r="D33" s="18">
        <v>1024</v>
      </c>
      <c r="E33" s="19">
        <v>1091</v>
      </c>
      <c r="F33" s="20">
        <v>1762</v>
      </c>
      <c r="G33" s="20">
        <v>1514</v>
      </c>
      <c r="H33" s="20">
        <v>1853</v>
      </c>
      <c r="I33" s="20">
        <v>1747</v>
      </c>
      <c r="J33" s="21">
        <f t="shared" si="0"/>
        <v>1704.6666666666667</v>
      </c>
      <c r="K33" s="21">
        <f t="shared" si="1"/>
        <v>1768.2222222222224</v>
      </c>
      <c r="L33" s="21">
        <f t="shared" si="2"/>
        <v>1739.9629629629633</v>
      </c>
    </row>
    <row r="34" spans="1:12" ht="24" x14ac:dyDescent="0.25">
      <c r="A34" s="16" t="s">
        <v>32</v>
      </c>
      <c r="B34" s="17">
        <v>54654</v>
      </c>
      <c r="C34" s="18">
        <v>54886</v>
      </c>
      <c r="D34" s="18">
        <v>59009</v>
      </c>
      <c r="E34" s="19">
        <v>62814</v>
      </c>
      <c r="F34" s="20">
        <v>81783</v>
      </c>
      <c r="G34" s="20">
        <v>90252</v>
      </c>
      <c r="H34" s="20">
        <v>81061</v>
      </c>
      <c r="I34" s="20">
        <v>79164</v>
      </c>
      <c r="J34" s="21">
        <f t="shared" si="0"/>
        <v>83492.333333333328</v>
      </c>
      <c r="K34" s="21">
        <f t="shared" si="1"/>
        <v>81239.111111111109</v>
      </c>
      <c r="L34" s="21">
        <f t="shared" si="2"/>
        <v>81298.481481481474</v>
      </c>
    </row>
    <row r="35" spans="1:12" ht="24" x14ac:dyDescent="0.25">
      <c r="A35" s="16" t="s">
        <v>33</v>
      </c>
      <c r="B35" s="17">
        <v>8713</v>
      </c>
      <c r="C35" s="18">
        <v>9072</v>
      </c>
      <c r="D35" s="18">
        <v>9179</v>
      </c>
      <c r="E35" s="19">
        <v>9995</v>
      </c>
      <c r="F35" s="20">
        <v>10266</v>
      </c>
      <c r="G35" s="20">
        <v>10057</v>
      </c>
      <c r="H35" s="20">
        <v>9957</v>
      </c>
      <c r="I35" s="20">
        <v>9482</v>
      </c>
      <c r="J35" s="21">
        <f t="shared" si="0"/>
        <v>9832</v>
      </c>
      <c r="K35" s="21">
        <f t="shared" si="1"/>
        <v>9757</v>
      </c>
      <c r="L35" s="21">
        <f t="shared" si="2"/>
        <v>9690.3333333333339</v>
      </c>
    </row>
    <row r="36" spans="1:12" ht="24" x14ac:dyDescent="0.25">
      <c r="A36" s="16" t="s">
        <v>34</v>
      </c>
      <c r="B36" s="17">
        <v>24889</v>
      </c>
      <c r="C36" s="18">
        <v>27148</v>
      </c>
      <c r="D36" s="18">
        <v>28012</v>
      </c>
      <c r="E36" s="19">
        <v>28661</v>
      </c>
      <c r="F36" s="20">
        <v>31413</v>
      </c>
      <c r="G36" s="20">
        <v>33752</v>
      </c>
      <c r="H36" s="20">
        <v>28639</v>
      </c>
      <c r="I36" s="20">
        <v>26559</v>
      </c>
      <c r="J36" s="21">
        <f t="shared" si="0"/>
        <v>29650</v>
      </c>
      <c r="K36" s="21">
        <f t="shared" si="1"/>
        <v>28282.666666666668</v>
      </c>
      <c r="L36" s="21">
        <f t="shared" si="2"/>
        <v>28163.888888888891</v>
      </c>
    </row>
    <row r="37" spans="1:12" ht="24" x14ac:dyDescent="0.25">
      <c r="A37" s="16" t="s">
        <v>35</v>
      </c>
      <c r="B37" s="17">
        <v>54619</v>
      </c>
      <c r="C37" s="18">
        <v>56335</v>
      </c>
      <c r="D37" s="18">
        <v>54744</v>
      </c>
      <c r="E37" s="19">
        <v>54392</v>
      </c>
      <c r="F37" s="20">
        <v>47947</v>
      </c>
      <c r="G37" s="20">
        <v>56478</v>
      </c>
      <c r="H37" s="20">
        <v>54185</v>
      </c>
      <c r="I37" s="20">
        <v>52569</v>
      </c>
      <c r="J37" s="21">
        <f t="shared" si="0"/>
        <v>54410.666666666664</v>
      </c>
      <c r="K37" s="21">
        <f t="shared" si="1"/>
        <v>53721.555555555555</v>
      </c>
      <c r="L37" s="21">
        <f t="shared" si="2"/>
        <v>53567.074074074073</v>
      </c>
    </row>
    <row r="38" spans="1:12" ht="24" x14ac:dyDescent="0.25">
      <c r="A38" s="16" t="s">
        <v>36</v>
      </c>
      <c r="B38" s="17">
        <v>5575</v>
      </c>
      <c r="C38" s="18">
        <v>7748</v>
      </c>
      <c r="D38" s="18">
        <v>7781</v>
      </c>
      <c r="E38" s="19">
        <v>6991</v>
      </c>
      <c r="F38" s="20">
        <v>4640</v>
      </c>
      <c r="G38" s="20">
        <v>7802</v>
      </c>
      <c r="H38" s="20">
        <v>6315</v>
      </c>
      <c r="I38" s="20">
        <v>6170</v>
      </c>
      <c r="J38" s="21">
        <f t="shared" si="0"/>
        <v>6762.333333333333</v>
      </c>
      <c r="K38" s="21">
        <f t="shared" si="1"/>
        <v>6415.7777777777774</v>
      </c>
      <c r="L38" s="21">
        <f t="shared" si="2"/>
        <v>6449.3703703703695</v>
      </c>
    </row>
    <row r="39" spans="1:12" ht="24" x14ac:dyDescent="0.25">
      <c r="A39" s="16" t="s">
        <v>37</v>
      </c>
      <c r="B39" s="17">
        <v>827</v>
      </c>
      <c r="C39" s="18">
        <v>1307</v>
      </c>
      <c r="D39" s="18">
        <v>2697</v>
      </c>
      <c r="E39" s="19">
        <v>3640</v>
      </c>
      <c r="F39" s="20">
        <v>2946</v>
      </c>
      <c r="G39" s="20">
        <v>1474</v>
      </c>
      <c r="H39" s="20">
        <v>1517</v>
      </c>
      <c r="I39" s="20">
        <v>1818</v>
      </c>
      <c r="J39" s="21">
        <f t="shared" si="0"/>
        <v>1603</v>
      </c>
      <c r="K39" s="21">
        <f t="shared" si="1"/>
        <v>1646</v>
      </c>
      <c r="L39" s="21">
        <f t="shared" si="2"/>
        <v>1689</v>
      </c>
    </row>
    <row r="40" spans="1:12" ht="36" x14ac:dyDescent="0.25">
      <c r="A40" s="16" t="s">
        <v>38</v>
      </c>
      <c r="B40" s="18">
        <v>4210</v>
      </c>
      <c r="C40" s="18">
        <v>4315</v>
      </c>
      <c r="D40" s="18">
        <v>4342</v>
      </c>
      <c r="E40" s="19">
        <v>4315</v>
      </c>
      <c r="F40" s="22">
        <v>4084</v>
      </c>
      <c r="G40" s="22">
        <v>5322</v>
      </c>
      <c r="H40" s="22">
        <v>4983</v>
      </c>
      <c r="I40" s="22">
        <v>4918</v>
      </c>
      <c r="J40" s="21">
        <f t="shared" si="0"/>
        <v>5074.333333333333</v>
      </c>
      <c r="K40" s="21">
        <f t="shared" si="1"/>
        <v>4991.7777777777774</v>
      </c>
      <c r="L40" s="21">
        <f t="shared" si="2"/>
        <v>4994.7037037037035</v>
      </c>
    </row>
    <row r="41" spans="1:12" ht="36" x14ac:dyDescent="0.25">
      <c r="A41" s="16" t="s">
        <v>39</v>
      </c>
      <c r="B41" s="17">
        <v>2512</v>
      </c>
      <c r="C41" s="18">
        <v>2558</v>
      </c>
      <c r="D41" s="18">
        <v>3702</v>
      </c>
      <c r="E41" s="19">
        <v>3664</v>
      </c>
      <c r="F41" s="20">
        <v>2947</v>
      </c>
      <c r="G41" s="20">
        <v>3438</v>
      </c>
      <c r="H41" s="20">
        <v>2484</v>
      </c>
      <c r="I41" s="20">
        <v>2557</v>
      </c>
      <c r="J41" s="21">
        <f t="shared" si="0"/>
        <v>2826.3333333333335</v>
      </c>
      <c r="K41" s="21">
        <f t="shared" si="1"/>
        <v>2622.4444444444448</v>
      </c>
      <c r="L41" s="21">
        <f t="shared" si="2"/>
        <v>2668.5925925925931</v>
      </c>
    </row>
    <row r="42" spans="1:12" ht="36" x14ac:dyDescent="0.25">
      <c r="A42" s="16" t="s">
        <v>40</v>
      </c>
      <c r="B42" s="17">
        <v>4955</v>
      </c>
      <c r="C42" s="18">
        <v>6180</v>
      </c>
      <c r="D42" s="18">
        <v>6471</v>
      </c>
      <c r="E42" s="19">
        <v>5817</v>
      </c>
      <c r="F42" s="20">
        <v>4749</v>
      </c>
      <c r="G42" s="20">
        <v>5308</v>
      </c>
      <c r="H42" s="20">
        <v>3966</v>
      </c>
      <c r="I42" s="20">
        <v>4070</v>
      </c>
      <c r="J42" s="21">
        <f t="shared" si="0"/>
        <v>4448</v>
      </c>
      <c r="K42" s="21">
        <f t="shared" si="1"/>
        <v>4161.333333333333</v>
      </c>
      <c r="L42" s="21">
        <f t="shared" si="2"/>
        <v>4226.4444444444443</v>
      </c>
    </row>
    <row r="43" spans="1:12" ht="24" x14ac:dyDescent="0.25">
      <c r="A43" s="16" t="s">
        <v>41</v>
      </c>
      <c r="B43" s="17">
        <v>6911</v>
      </c>
      <c r="C43" s="18">
        <v>6268</v>
      </c>
      <c r="D43" s="18">
        <v>5245</v>
      </c>
      <c r="E43" s="19">
        <v>5653</v>
      </c>
      <c r="F43" s="20">
        <v>4145</v>
      </c>
      <c r="G43" s="20">
        <v>4797</v>
      </c>
      <c r="H43" s="20">
        <v>2886</v>
      </c>
      <c r="I43" s="20">
        <v>2840</v>
      </c>
      <c r="J43" s="21">
        <f t="shared" si="0"/>
        <v>3507.6666666666665</v>
      </c>
      <c r="K43" s="21">
        <f t="shared" si="1"/>
        <v>3077.8888888888887</v>
      </c>
      <c r="L43" s="21">
        <f t="shared" si="2"/>
        <v>3141.8518518518517</v>
      </c>
    </row>
    <row r="44" spans="1:12" ht="24" x14ac:dyDescent="0.25">
      <c r="A44" s="16" t="s">
        <v>42</v>
      </c>
      <c r="B44" s="17">
        <v>22656</v>
      </c>
      <c r="C44" s="18">
        <v>21995</v>
      </c>
      <c r="D44" s="18">
        <v>22734</v>
      </c>
      <c r="E44" s="19">
        <v>23442</v>
      </c>
      <c r="F44" s="20">
        <v>26093</v>
      </c>
      <c r="G44" s="20">
        <v>25758</v>
      </c>
      <c r="H44" s="20">
        <v>25953</v>
      </c>
      <c r="I44" s="20">
        <v>24553</v>
      </c>
      <c r="J44" s="21">
        <f t="shared" si="0"/>
        <v>25421.333333333332</v>
      </c>
      <c r="K44" s="21">
        <f t="shared" si="1"/>
        <v>25309.111111111109</v>
      </c>
      <c r="L44" s="21">
        <f t="shared" si="2"/>
        <v>25094.481481481478</v>
      </c>
    </row>
    <row r="45" spans="1:12" ht="24" x14ac:dyDescent="0.25">
      <c r="A45" s="16" t="s">
        <v>43</v>
      </c>
      <c r="B45" s="17">
        <v>32445</v>
      </c>
      <c r="C45" s="18">
        <v>38899</v>
      </c>
      <c r="D45" s="18">
        <v>40834</v>
      </c>
      <c r="E45" s="19">
        <v>41553</v>
      </c>
      <c r="F45" s="20">
        <v>46436</v>
      </c>
      <c r="G45" s="20">
        <v>49578</v>
      </c>
      <c r="H45" s="20">
        <v>51791</v>
      </c>
      <c r="I45" s="20">
        <v>50870</v>
      </c>
      <c r="J45" s="21">
        <f t="shared" si="0"/>
        <v>50746.333333333336</v>
      </c>
      <c r="K45" s="21">
        <f t="shared" si="1"/>
        <v>51135.777777777781</v>
      </c>
      <c r="L45" s="21">
        <f t="shared" si="2"/>
        <v>50917.370370370372</v>
      </c>
    </row>
    <row r="46" spans="1:12" ht="24" x14ac:dyDescent="0.25">
      <c r="A46" s="16" t="s">
        <v>44</v>
      </c>
      <c r="B46" s="17">
        <v>6996</v>
      </c>
      <c r="C46" s="18">
        <v>7603</v>
      </c>
      <c r="D46" s="18">
        <v>8706</v>
      </c>
      <c r="E46" s="19">
        <v>9467</v>
      </c>
      <c r="F46" s="20">
        <v>9650</v>
      </c>
      <c r="G46" s="20">
        <v>10979</v>
      </c>
      <c r="H46" s="20">
        <v>9704</v>
      </c>
      <c r="I46" s="20">
        <v>9039</v>
      </c>
      <c r="J46" s="21">
        <f t="shared" si="0"/>
        <v>9907.3333333333339</v>
      </c>
      <c r="K46" s="21">
        <f t="shared" si="1"/>
        <v>9550.1111111111113</v>
      </c>
      <c r="L46" s="21">
        <f t="shared" si="2"/>
        <v>9498.8148148148157</v>
      </c>
    </row>
    <row r="47" spans="1:12" ht="24" x14ac:dyDescent="0.25">
      <c r="A47" s="16" t="s">
        <v>45</v>
      </c>
      <c r="B47" s="17">
        <v>6258</v>
      </c>
      <c r="C47" s="18">
        <v>7146</v>
      </c>
      <c r="D47" s="18">
        <v>6794</v>
      </c>
      <c r="E47" s="19">
        <v>7147</v>
      </c>
      <c r="F47" s="20">
        <v>6406</v>
      </c>
      <c r="G47" s="20">
        <v>7686</v>
      </c>
      <c r="H47" s="20">
        <v>7061</v>
      </c>
      <c r="I47" s="20">
        <v>6781</v>
      </c>
      <c r="J47" s="21">
        <f t="shared" si="0"/>
        <v>7176</v>
      </c>
      <c r="K47" s="21">
        <f t="shared" si="1"/>
        <v>7006</v>
      </c>
      <c r="L47" s="21">
        <f t="shared" si="2"/>
        <v>6987.666666666667</v>
      </c>
    </row>
    <row r="48" spans="1:12" ht="24" x14ac:dyDescent="0.25">
      <c r="A48" s="16" t="s">
        <v>46</v>
      </c>
      <c r="B48" s="17">
        <v>45930</v>
      </c>
      <c r="C48" s="18">
        <v>47900</v>
      </c>
      <c r="D48" s="18">
        <v>49617</v>
      </c>
      <c r="E48" s="19">
        <v>48844</v>
      </c>
      <c r="F48" s="20">
        <v>70829</v>
      </c>
      <c r="G48" s="20">
        <v>74559</v>
      </c>
      <c r="H48" s="20">
        <v>75096</v>
      </c>
      <c r="I48" s="20">
        <v>72754</v>
      </c>
      <c r="J48" s="21">
        <f t="shared" si="0"/>
        <v>74136.333333333328</v>
      </c>
      <c r="K48" s="21">
        <f t="shared" si="1"/>
        <v>73995.444444444438</v>
      </c>
      <c r="L48" s="21">
        <f t="shared" si="2"/>
        <v>73628.592592592584</v>
      </c>
    </row>
    <row r="49" spans="1:12" ht="24" x14ac:dyDescent="0.25">
      <c r="A49" s="16" t="s">
        <v>47</v>
      </c>
      <c r="B49" s="17">
        <v>20006</v>
      </c>
      <c r="C49" s="18">
        <v>19627</v>
      </c>
      <c r="D49" s="18">
        <v>20268</v>
      </c>
      <c r="E49" s="19">
        <v>21642</v>
      </c>
      <c r="F49" s="20">
        <v>23548</v>
      </c>
      <c r="G49" s="20">
        <v>27593</v>
      </c>
      <c r="H49" s="20">
        <v>25626</v>
      </c>
      <c r="I49" s="20">
        <v>25037</v>
      </c>
      <c r="J49" s="21">
        <f t="shared" si="0"/>
        <v>26085.333333333332</v>
      </c>
      <c r="K49" s="21">
        <f t="shared" si="1"/>
        <v>25582.777777777777</v>
      </c>
      <c r="L49" s="21">
        <f t="shared" si="2"/>
        <v>25568.370370370369</v>
      </c>
    </row>
    <row r="50" spans="1:12" ht="24" x14ac:dyDescent="0.25">
      <c r="A50" s="16" t="s">
        <v>48</v>
      </c>
      <c r="B50" s="17">
        <v>14185</v>
      </c>
      <c r="C50" s="18">
        <v>13975</v>
      </c>
      <c r="D50" s="18">
        <v>14589</v>
      </c>
      <c r="E50" s="19">
        <v>15807</v>
      </c>
      <c r="F50" s="20">
        <v>15219</v>
      </c>
      <c r="G50" s="20">
        <v>17482</v>
      </c>
      <c r="H50" s="20">
        <v>16350</v>
      </c>
      <c r="I50" s="20">
        <v>15581</v>
      </c>
      <c r="J50" s="21">
        <f t="shared" si="0"/>
        <v>16471</v>
      </c>
      <c r="K50" s="21">
        <f t="shared" si="1"/>
        <v>16134</v>
      </c>
      <c r="L50" s="21">
        <f t="shared" si="2"/>
        <v>16062</v>
      </c>
    </row>
    <row r="51" spans="1:12" x14ac:dyDescent="0.25">
      <c r="A51" s="16" t="s">
        <v>49</v>
      </c>
      <c r="B51" s="17">
        <v>36440</v>
      </c>
      <c r="C51" s="18">
        <v>34227</v>
      </c>
      <c r="D51" s="18">
        <v>35344</v>
      </c>
      <c r="E51" s="19">
        <v>35451</v>
      </c>
      <c r="F51" s="20">
        <v>57998</v>
      </c>
      <c r="G51" s="20">
        <v>60816</v>
      </c>
      <c r="H51" s="20">
        <v>48337</v>
      </c>
      <c r="I51" s="20">
        <v>44911</v>
      </c>
      <c r="J51" s="21">
        <f t="shared" si="0"/>
        <v>51354.666666666664</v>
      </c>
      <c r="K51" s="21">
        <f t="shared" si="1"/>
        <v>48200.888888888883</v>
      </c>
      <c r="L51" s="21">
        <f t="shared" si="2"/>
        <v>48155.518518518511</v>
      </c>
    </row>
    <row r="52" spans="1:12" ht="24" x14ac:dyDescent="0.25">
      <c r="A52" s="16" t="s">
        <v>50</v>
      </c>
      <c r="B52" s="17">
        <v>17748</v>
      </c>
      <c r="C52" s="18">
        <v>19928</v>
      </c>
      <c r="D52" s="18">
        <v>22070</v>
      </c>
      <c r="E52" s="19">
        <v>23938</v>
      </c>
      <c r="F52" s="20">
        <v>22899</v>
      </c>
      <c r="G52" s="20">
        <v>25436</v>
      </c>
      <c r="H52" s="20">
        <v>22917</v>
      </c>
      <c r="I52" s="20">
        <v>21360</v>
      </c>
      <c r="J52" s="21">
        <f t="shared" si="0"/>
        <v>23237.666666666668</v>
      </c>
      <c r="K52" s="21">
        <f t="shared" si="1"/>
        <v>22504.888888888891</v>
      </c>
      <c r="L52" s="21">
        <f t="shared" si="2"/>
        <v>22367.518518518522</v>
      </c>
    </row>
    <row r="53" spans="1:12" ht="24" x14ac:dyDescent="0.25">
      <c r="A53" s="16" t="s">
        <v>51</v>
      </c>
      <c r="B53" s="17">
        <v>41274</v>
      </c>
      <c r="C53" s="18">
        <v>38350</v>
      </c>
      <c r="D53" s="18">
        <v>38604</v>
      </c>
      <c r="E53" s="19">
        <v>35754</v>
      </c>
      <c r="F53" s="20">
        <v>41451</v>
      </c>
      <c r="G53" s="20">
        <v>51253</v>
      </c>
      <c r="H53" s="20">
        <v>61619</v>
      </c>
      <c r="I53" s="20">
        <v>62008</v>
      </c>
      <c r="J53" s="21">
        <f t="shared" si="0"/>
        <v>58293.333333333336</v>
      </c>
      <c r="K53" s="21">
        <f t="shared" si="1"/>
        <v>60640.111111111117</v>
      </c>
      <c r="L53" s="21">
        <f t="shared" si="2"/>
        <v>60313.814814814825</v>
      </c>
    </row>
    <row r="54" spans="1:12" ht="24" x14ac:dyDescent="0.25">
      <c r="A54" s="16" t="s">
        <v>52</v>
      </c>
      <c r="B54" s="17">
        <v>17249</v>
      </c>
      <c r="C54" s="18">
        <v>18064</v>
      </c>
      <c r="D54" s="18">
        <v>18892</v>
      </c>
      <c r="E54" s="19">
        <v>19257</v>
      </c>
      <c r="F54" s="20">
        <v>19328</v>
      </c>
      <c r="G54" s="20">
        <v>20792</v>
      </c>
      <c r="H54" s="20">
        <v>21377</v>
      </c>
      <c r="I54" s="20">
        <v>20495</v>
      </c>
      <c r="J54" s="21">
        <f t="shared" si="0"/>
        <v>20888</v>
      </c>
      <c r="K54" s="21">
        <f t="shared" si="1"/>
        <v>20920</v>
      </c>
      <c r="L54" s="21">
        <f t="shared" si="2"/>
        <v>20767.666666666668</v>
      </c>
    </row>
    <row r="55" spans="1:12" ht="24" x14ac:dyDescent="0.25">
      <c r="A55" s="16" t="s">
        <v>53</v>
      </c>
      <c r="B55" s="17">
        <v>12733</v>
      </c>
      <c r="C55" s="18">
        <v>17301</v>
      </c>
      <c r="D55" s="18">
        <v>17475</v>
      </c>
      <c r="E55" s="19">
        <v>16150</v>
      </c>
      <c r="F55" s="20">
        <v>15028</v>
      </c>
      <c r="G55" s="20">
        <v>16867</v>
      </c>
      <c r="H55" s="20">
        <v>15809</v>
      </c>
      <c r="I55" s="20">
        <v>15338</v>
      </c>
      <c r="J55" s="21">
        <f t="shared" si="0"/>
        <v>16004.666666666666</v>
      </c>
      <c r="K55" s="21">
        <f t="shared" si="1"/>
        <v>15717.222222222221</v>
      </c>
      <c r="L55" s="21">
        <f t="shared" si="2"/>
        <v>15686.629629629628</v>
      </c>
    </row>
    <row r="56" spans="1:12" ht="24" x14ac:dyDescent="0.25">
      <c r="A56" s="16" t="s">
        <v>54</v>
      </c>
      <c r="B56" s="17">
        <v>47760</v>
      </c>
      <c r="C56" s="18">
        <v>52004</v>
      </c>
      <c r="D56" s="18">
        <v>53271</v>
      </c>
      <c r="E56" s="19">
        <v>46911</v>
      </c>
      <c r="F56" s="20">
        <v>54092</v>
      </c>
      <c r="G56" s="20">
        <v>70263</v>
      </c>
      <c r="H56" s="20">
        <v>69132</v>
      </c>
      <c r="I56" s="20">
        <v>68739</v>
      </c>
      <c r="J56" s="21">
        <f t="shared" si="0"/>
        <v>69378</v>
      </c>
      <c r="K56" s="21">
        <f t="shared" si="1"/>
        <v>69083</v>
      </c>
      <c r="L56" s="21">
        <f t="shared" si="2"/>
        <v>69066.666666666672</v>
      </c>
    </row>
    <row r="57" spans="1:12" ht="24" x14ac:dyDescent="0.25">
      <c r="A57" s="16" t="s">
        <v>55</v>
      </c>
      <c r="B57" s="17">
        <v>23396</v>
      </c>
      <c r="C57" s="18">
        <v>27691</v>
      </c>
      <c r="D57" s="18">
        <v>30670</v>
      </c>
      <c r="E57" s="19">
        <v>30931</v>
      </c>
      <c r="F57" s="20">
        <v>25943</v>
      </c>
      <c r="G57" s="20">
        <v>31122</v>
      </c>
      <c r="H57" s="20">
        <v>28660</v>
      </c>
      <c r="I57" s="20">
        <v>28010</v>
      </c>
      <c r="J57" s="21">
        <f t="shared" si="0"/>
        <v>29264</v>
      </c>
      <c r="K57" s="21">
        <f t="shared" si="1"/>
        <v>28644.666666666668</v>
      </c>
      <c r="L57" s="21">
        <f t="shared" si="2"/>
        <v>28639.555555555558</v>
      </c>
    </row>
    <row r="58" spans="1:12" ht="24" x14ac:dyDescent="0.25">
      <c r="A58" s="16" t="s">
        <v>56</v>
      </c>
      <c r="B58" s="17">
        <v>13732</v>
      </c>
      <c r="C58" s="18">
        <v>15817</v>
      </c>
      <c r="D58" s="18">
        <v>17103</v>
      </c>
      <c r="E58" s="19">
        <v>15958</v>
      </c>
      <c r="F58" s="20">
        <v>16202</v>
      </c>
      <c r="G58" s="20">
        <v>19587</v>
      </c>
      <c r="H58" s="20">
        <v>18812</v>
      </c>
      <c r="I58" s="20">
        <v>18582</v>
      </c>
      <c r="J58" s="21">
        <f t="shared" si="0"/>
        <v>18993.666666666668</v>
      </c>
      <c r="K58" s="21">
        <f t="shared" si="1"/>
        <v>18795.888888888891</v>
      </c>
      <c r="L58" s="21">
        <f t="shared" si="2"/>
        <v>18790.518518518522</v>
      </c>
    </row>
    <row r="59" spans="1:12" ht="24" x14ac:dyDescent="0.25">
      <c r="A59" s="16" t="s">
        <v>57</v>
      </c>
      <c r="B59" s="17">
        <v>6053</v>
      </c>
      <c r="C59" s="18">
        <v>7223</v>
      </c>
      <c r="D59" s="18">
        <v>7429</v>
      </c>
      <c r="E59" s="19">
        <v>7315</v>
      </c>
      <c r="F59" s="20">
        <v>7437</v>
      </c>
      <c r="G59" s="20">
        <v>8427</v>
      </c>
      <c r="H59" s="20">
        <v>8214</v>
      </c>
      <c r="I59" s="20">
        <v>7788</v>
      </c>
      <c r="J59" s="21">
        <f t="shared" si="0"/>
        <v>8143</v>
      </c>
      <c r="K59" s="21">
        <f t="shared" si="1"/>
        <v>8048.333333333333</v>
      </c>
      <c r="L59" s="21">
        <f t="shared" si="2"/>
        <v>7993.1111111111104</v>
      </c>
    </row>
    <row r="60" spans="1:12" ht="24" x14ac:dyDescent="0.25">
      <c r="A60" s="16" t="s">
        <v>58</v>
      </c>
      <c r="B60" s="17">
        <v>72817</v>
      </c>
      <c r="C60" s="18">
        <v>76513</v>
      </c>
      <c r="D60" s="18">
        <v>81740</v>
      </c>
      <c r="E60" s="19">
        <v>81843</v>
      </c>
      <c r="F60" s="20">
        <v>87342</v>
      </c>
      <c r="G60" s="20">
        <v>108107</v>
      </c>
      <c r="H60" s="20">
        <v>104285</v>
      </c>
      <c r="I60" s="20">
        <v>97318</v>
      </c>
      <c r="J60" s="21">
        <f t="shared" ref="J60:J88" si="3">AVERAGE(G60,H60,I60)</f>
        <v>103236.66666666667</v>
      </c>
      <c r="K60" s="21">
        <f t="shared" ref="K60:K88" si="4">AVERAGE(H60,I60,J60)</f>
        <v>101613.22222222223</v>
      </c>
      <c r="L60" s="21">
        <f t="shared" ref="L60:L88" si="5">AVERAGE(I60,J60,K60)</f>
        <v>100722.62962962965</v>
      </c>
    </row>
    <row r="61" spans="1:12" ht="24" x14ac:dyDescent="0.25">
      <c r="A61" s="16" t="s">
        <v>59</v>
      </c>
      <c r="B61" s="17">
        <v>59782</v>
      </c>
      <c r="C61" s="18">
        <v>64512</v>
      </c>
      <c r="D61" s="18">
        <v>63853</v>
      </c>
      <c r="E61" s="19">
        <v>68961</v>
      </c>
      <c r="F61" s="20">
        <v>56700</v>
      </c>
      <c r="G61" s="20">
        <v>66874</v>
      </c>
      <c r="H61" s="20">
        <v>59981</v>
      </c>
      <c r="I61" s="20">
        <v>58418</v>
      </c>
      <c r="J61" s="21">
        <f t="shared" si="3"/>
        <v>61757.666666666664</v>
      </c>
      <c r="K61" s="21">
        <f t="shared" si="4"/>
        <v>60052.222222222219</v>
      </c>
      <c r="L61" s="21">
        <f t="shared" si="5"/>
        <v>60075.962962962956</v>
      </c>
    </row>
    <row r="62" spans="1:12" ht="60" x14ac:dyDescent="0.25">
      <c r="A62" s="16" t="s">
        <v>60</v>
      </c>
      <c r="B62" s="18">
        <v>22831</v>
      </c>
      <c r="C62" s="18">
        <v>25710</v>
      </c>
      <c r="D62" s="18">
        <v>23206</v>
      </c>
      <c r="E62" s="19">
        <v>26796</v>
      </c>
      <c r="F62" s="22">
        <v>21248</v>
      </c>
      <c r="G62" s="22">
        <v>25461</v>
      </c>
      <c r="H62" s="22">
        <v>22413</v>
      </c>
      <c r="I62" s="22">
        <v>21316</v>
      </c>
      <c r="J62" s="21">
        <f t="shared" si="3"/>
        <v>23063.333333333332</v>
      </c>
      <c r="K62" s="21">
        <f t="shared" si="4"/>
        <v>22264.111111111109</v>
      </c>
      <c r="L62" s="21">
        <f t="shared" si="5"/>
        <v>22214.481481481478</v>
      </c>
    </row>
    <row r="63" spans="1:12" ht="36" x14ac:dyDescent="0.25">
      <c r="A63" s="16" t="s">
        <v>61</v>
      </c>
      <c r="B63" s="18">
        <v>6785</v>
      </c>
      <c r="C63" s="18">
        <v>6812</v>
      </c>
      <c r="D63" s="18">
        <v>6621</v>
      </c>
      <c r="E63" s="19">
        <v>7106</v>
      </c>
      <c r="F63" s="22">
        <v>4140</v>
      </c>
      <c r="G63" s="22">
        <v>6207</v>
      </c>
      <c r="H63" s="22">
        <v>5404</v>
      </c>
      <c r="I63" s="22">
        <v>5186</v>
      </c>
      <c r="J63" s="21">
        <f t="shared" si="3"/>
        <v>5599</v>
      </c>
      <c r="K63" s="21">
        <f t="shared" si="4"/>
        <v>5396.333333333333</v>
      </c>
      <c r="L63" s="21">
        <f t="shared" si="5"/>
        <v>5393.7777777777774</v>
      </c>
    </row>
    <row r="64" spans="1:12" ht="48" x14ac:dyDescent="0.25">
      <c r="A64" s="16" t="s">
        <v>62</v>
      </c>
      <c r="B64" s="18">
        <v>30166</v>
      </c>
      <c r="C64" s="18">
        <v>31990</v>
      </c>
      <c r="D64" s="18">
        <v>34026</v>
      </c>
      <c r="E64" s="19">
        <v>35059</v>
      </c>
      <c r="F64" s="22">
        <v>31312</v>
      </c>
      <c r="G64" s="22">
        <v>35206</v>
      </c>
      <c r="H64" s="22">
        <v>32164</v>
      </c>
      <c r="I64" s="22">
        <v>31916</v>
      </c>
      <c r="J64" s="21">
        <f t="shared" si="3"/>
        <v>33095.333333333336</v>
      </c>
      <c r="K64" s="21">
        <f t="shared" si="4"/>
        <v>32391.777777777781</v>
      </c>
      <c r="L64" s="21">
        <f t="shared" si="5"/>
        <v>32467.703703703708</v>
      </c>
    </row>
    <row r="65" spans="1:12" ht="24" x14ac:dyDescent="0.25">
      <c r="A65" s="16" t="s">
        <v>63</v>
      </c>
      <c r="B65" s="17">
        <v>34800</v>
      </c>
      <c r="C65" s="18">
        <v>35245</v>
      </c>
      <c r="D65" s="18">
        <v>38625</v>
      </c>
      <c r="E65" s="19">
        <v>41851</v>
      </c>
      <c r="F65" s="20">
        <v>57097</v>
      </c>
      <c r="G65" s="20">
        <v>71042</v>
      </c>
      <c r="H65" s="20">
        <v>69729</v>
      </c>
      <c r="I65" s="20">
        <v>65545</v>
      </c>
      <c r="J65" s="21">
        <f t="shared" si="3"/>
        <v>68772</v>
      </c>
      <c r="K65" s="21">
        <f t="shared" si="4"/>
        <v>68015.333333333328</v>
      </c>
      <c r="L65" s="21">
        <f t="shared" si="5"/>
        <v>67444.111111111109</v>
      </c>
    </row>
    <row r="66" spans="1:12" ht="24" x14ac:dyDescent="0.25">
      <c r="A66" s="16" t="s">
        <v>64</v>
      </c>
      <c r="B66" s="17">
        <v>2171</v>
      </c>
      <c r="C66" s="18">
        <v>2500</v>
      </c>
      <c r="D66" s="18">
        <v>2263</v>
      </c>
      <c r="E66" s="19">
        <v>2269</v>
      </c>
      <c r="F66" s="20">
        <v>2882</v>
      </c>
      <c r="G66" s="20">
        <v>3322</v>
      </c>
      <c r="H66" s="20">
        <v>2985</v>
      </c>
      <c r="I66" s="20">
        <v>2787</v>
      </c>
      <c r="J66" s="21">
        <f t="shared" si="3"/>
        <v>3031.3333333333335</v>
      </c>
      <c r="K66" s="21">
        <f t="shared" si="4"/>
        <v>2934.4444444444448</v>
      </c>
      <c r="L66" s="21">
        <f t="shared" si="5"/>
        <v>2917.5925925925931</v>
      </c>
    </row>
    <row r="67" spans="1:12" ht="24" x14ac:dyDescent="0.25">
      <c r="A67" s="16" t="s">
        <v>65</v>
      </c>
      <c r="B67" s="17">
        <v>8912</v>
      </c>
      <c r="C67" s="18">
        <v>10269</v>
      </c>
      <c r="D67" s="18">
        <v>10995</v>
      </c>
      <c r="E67" s="19">
        <v>11203</v>
      </c>
      <c r="F67" s="20">
        <v>10812</v>
      </c>
      <c r="G67" s="20">
        <v>12248</v>
      </c>
      <c r="H67" s="20">
        <v>11090</v>
      </c>
      <c r="I67" s="20">
        <v>11132</v>
      </c>
      <c r="J67" s="21">
        <f t="shared" si="3"/>
        <v>11490</v>
      </c>
      <c r="K67" s="21">
        <f t="shared" si="4"/>
        <v>11237.333333333334</v>
      </c>
      <c r="L67" s="21">
        <f t="shared" si="5"/>
        <v>11286.444444444445</v>
      </c>
    </row>
    <row r="68" spans="1:12" x14ac:dyDescent="0.25">
      <c r="A68" s="16" t="s">
        <v>66</v>
      </c>
      <c r="B68" s="17">
        <v>1536</v>
      </c>
      <c r="C68" s="18">
        <v>1529</v>
      </c>
      <c r="D68" s="18">
        <v>1560</v>
      </c>
      <c r="E68" s="19">
        <v>1324</v>
      </c>
      <c r="F68" s="20">
        <v>1274</v>
      </c>
      <c r="G68" s="20">
        <v>1565</v>
      </c>
      <c r="H68" s="20">
        <v>1088</v>
      </c>
      <c r="I68" s="20">
        <v>1086</v>
      </c>
      <c r="J68" s="21">
        <f t="shared" si="3"/>
        <v>1246.3333333333333</v>
      </c>
      <c r="K68" s="21">
        <f t="shared" si="4"/>
        <v>1140.1111111111111</v>
      </c>
      <c r="L68" s="21">
        <f t="shared" si="5"/>
        <v>1157.4814814814815</v>
      </c>
    </row>
    <row r="69" spans="1:12" ht="24" x14ac:dyDescent="0.25">
      <c r="A69" s="16" t="s">
        <v>67</v>
      </c>
      <c r="B69" s="17">
        <v>3717</v>
      </c>
      <c r="C69" s="18">
        <v>5712</v>
      </c>
      <c r="D69" s="18">
        <v>6390</v>
      </c>
      <c r="E69" s="19">
        <v>6766</v>
      </c>
      <c r="F69" s="20">
        <v>6265</v>
      </c>
      <c r="G69" s="20">
        <v>5607</v>
      </c>
      <c r="H69" s="20">
        <v>5577</v>
      </c>
      <c r="I69" s="20">
        <v>5368</v>
      </c>
      <c r="J69" s="21">
        <f t="shared" si="3"/>
        <v>5517.333333333333</v>
      </c>
      <c r="K69" s="21">
        <f t="shared" si="4"/>
        <v>5487.4444444444443</v>
      </c>
      <c r="L69" s="21">
        <f t="shared" si="5"/>
        <v>5457.5925925925922</v>
      </c>
    </row>
    <row r="70" spans="1:12" x14ac:dyDescent="0.25">
      <c r="A70" s="16" t="s">
        <v>68</v>
      </c>
      <c r="B70" s="17">
        <v>31548</v>
      </c>
      <c r="C70" s="18">
        <v>35824</v>
      </c>
      <c r="D70" s="18">
        <v>35596</v>
      </c>
      <c r="E70" s="19">
        <v>31963</v>
      </c>
      <c r="F70" s="20">
        <v>32613</v>
      </c>
      <c r="G70" s="20">
        <v>38239</v>
      </c>
      <c r="H70" s="20">
        <v>34576</v>
      </c>
      <c r="I70" s="20">
        <v>33487</v>
      </c>
      <c r="J70" s="21">
        <f t="shared" si="3"/>
        <v>35434</v>
      </c>
      <c r="K70" s="21">
        <f t="shared" si="4"/>
        <v>34499</v>
      </c>
      <c r="L70" s="21">
        <f t="shared" si="5"/>
        <v>34473.333333333336</v>
      </c>
    </row>
    <row r="71" spans="1:12" ht="24" x14ac:dyDescent="0.25">
      <c r="A71" s="16" t="s">
        <v>69</v>
      </c>
      <c r="B71" s="17">
        <v>7264</v>
      </c>
      <c r="C71" s="18">
        <v>5403</v>
      </c>
      <c r="D71" s="18">
        <v>5604</v>
      </c>
      <c r="E71" s="19">
        <v>6464</v>
      </c>
      <c r="F71" s="20">
        <v>7424</v>
      </c>
      <c r="G71" s="20">
        <v>8091</v>
      </c>
      <c r="H71" s="20">
        <v>7520</v>
      </c>
      <c r="I71" s="20">
        <v>7736</v>
      </c>
      <c r="J71" s="21">
        <f t="shared" si="3"/>
        <v>7782.333333333333</v>
      </c>
      <c r="K71" s="21">
        <f t="shared" si="4"/>
        <v>7679.4444444444443</v>
      </c>
      <c r="L71" s="21">
        <f t="shared" si="5"/>
        <v>7732.5925925925922</v>
      </c>
    </row>
    <row r="72" spans="1:12" ht="24" x14ac:dyDescent="0.25">
      <c r="A72" s="16" t="s">
        <v>70</v>
      </c>
      <c r="B72" s="17">
        <v>35781</v>
      </c>
      <c r="C72" s="18">
        <v>51190</v>
      </c>
      <c r="D72" s="18">
        <v>52384</v>
      </c>
      <c r="E72" s="19">
        <v>53495</v>
      </c>
      <c r="F72" s="20">
        <v>46659</v>
      </c>
      <c r="G72" s="20">
        <v>53384</v>
      </c>
      <c r="H72" s="20">
        <v>50981</v>
      </c>
      <c r="I72" s="20">
        <v>49979</v>
      </c>
      <c r="J72" s="21">
        <f t="shared" si="3"/>
        <v>51448</v>
      </c>
      <c r="K72" s="21">
        <f t="shared" si="4"/>
        <v>50802.666666666664</v>
      </c>
      <c r="L72" s="21">
        <f t="shared" si="5"/>
        <v>50743.222222222219</v>
      </c>
    </row>
    <row r="73" spans="1:12" ht="24" x14ac:dyDescent="0.25">
      <c r="A73" s="16" t="s">
        <v>71</v>
      </c>
      <c r="B73" s="17">
        <v>23688</v>
      </c>
      <c r="C73" s="18">
        <v>24826</v>
      </c>
      <c r="D73" s="18">
        <v>28918</v>
      </c>
      <c r="E73" s="19">
        <v>28602</v>
      </c>
      <c r="F73" s="20">
        <v>34231</v>
      </c>
      <c r="G73" s="20">
        <v>38323</v>
      </c>
      <c r="H73" s="20">
        <v>38397</v>
      </c>
      <c r="I73" s="20">
        <v>38375</v>
      </c>
      <c r="J73" s="21">
        <f t="shared" si="3"/>
        <v>38365</v>
      </c>
      <c r="K73" s="21">
        <f t="shared" si="4"/>
        <v>38379</v>
      </c>
      <c r="L73" s="21">
        <f t="shared" si="5"/>
        <v>38373</v>
      </c>
    </row>
    <row r="74" spans="1:12" ht="24" x14ac:dyDescent="0.25">
      <c r="A74" s="16" t="s">
        <v>72</v>
      </c>
      <c r="B74" s="17">
        <v>29291</v>
      </c>
      <c r="C74" s="18">
        <v>33539</v>
      </c>
      <c r="D74" s="18">
        <v>33585</v>
      </c>
      <c r="E74" s="19">
        <v>33808</v>
      </c>
      <c r="F74" s="20">
        <v>30678</v>
      </c>
      <c r="G74" s="20">
        <v>34089</v>
      </c>
      <c r="H74" s="20">
        <v>31302</v>
      </c>
      <c r="I74" s="20">
        <v>29816</v>
      </c>
      <c r="J74" s="21">
        <f t="shared" si="3"/>
        <v>31735.666666666668</v>
      </c>
      <c r="K74" s="21">
        <f t="shared" si="4"/>
        <v>30951.222222222223</v>
      </c>
      <c r="L74" s="21">
        <f t="shared" si="5"/>
        <v>30834.296296296296</v>
      </c>
    </row>
    <row r="75" spans="1:12" ht="24" x14ac:dyDescent="0.25">
      <c r="A75" s="16" t="s">
        <v>73</v>
      </c>
      <c r="B75" s="17">
        <v>62152</v>
      </c>
      <c r="C75" s="18">
        <v>60201</v>
      </c>
      <c r="D75" s="18">
        <v>62798</v>
      </c>
      <c r="E75" s="19">
        <v>76450</v>
      </c>
      <c r="F75" s="20">
        <v>78704</v>
      </c>
      <c r="G75" s="20">
        <v>81415</v>
      </c>
      <c r="H75" s="20">
        <v>82562</v>
      </c>
      <c r="I75" s="20">
        <v>77820</v>
      </c>
      <c r="J75" s="21">
        <f t="shared" si="3"/>
        <v>80599</v>
      </c>
      <c r="K75" s="21">
        <f t="shared" si="4"/>
        <v>80327</v>
      </c>
      <c r="L75" s="21">
        <f t="shared" si="5"/>
        <v>79582</v>
      </c>
    </row>
    <row r="76" spans="1:12" x14ac:dyDescent="0.25">
      <c r="A76" s="16" t="s">
        <v>74</v>
      </c>
      <c r="B76" s="17">
        <v>23616</v>
      </c>
      <c r="C76" s="18">
        <v>26328</v>
      </c>
      <c r="D76" s="18">
        <v>29204</v>
      </c>
      <c r="E76" s="19">
        <v>30595</v>
      </c>
      <c r="F76" s="20">
        <v>27300</v>
      </c>
      <c r="G76" s="20">
        <v>29384</v>
      </c>
      <c r="H76" s="20">
        <v>30630</v>
      </c>
      <c r="I76" s="20">
        <v>29072</v>
      </c>
      <c r="J76" s="21">
        <f t="shared" si="3"/>
        <v>29695.333333333332</v>
      </c>
      <c r="K76" s="21">
        <f t="shared" si="4"/>
        <v>29799.111111111109</v>
      </c>
      <c r="L76" s="21">
        <f t="shared" si="5"/>
        <v>29522.148148148146</v>
      </c>
    </row>
    <row r="77" spans="1:12" x14ac:dyDescent="0.25">
      <c r="A77" s="16" t="s">
        <v>75</v>
      </c>
      <c r="B77" s="17">
        <v>15388</v>
      </c>
      <c r="C77" s="18">
        <v>20402</v>
      </c>
      <c r="D77" s="18">
        <v>20769</v>
      </c>
      <c r="E77" s="19">
        <v>19096</v>
      </c>
      <c r="F77" s="20">
        <v>18072</v>
      </c>
      <c r="G77" s="20">
        <v>16830</v>
      </c>
      <c r="H77" s="20">
        <v>22068</v>
      </c>
      <c r="I77" s="20">
        <v>21411</v>
      </c>
      <c r="J77" s="21">
        <f t="shared" si="3"/>
        <v>20103</v>
      </c>
      <c r="K77" s="21">
        <f t="shared" si="4"/>
        <v>21194</v>
      </c>
      <c r="L77" s="21">
        <f t="shared" si="5"/>
        <v>20902.666666666668</v>
      </c>
    </row>
    <row r="78" spans="1:12" ht="24" x14ac:dyDescent="0.25">
      <c r="A78" s="16" t="s">
        <v>76</v>
      </c>
      <c r="B78" s="17">
        <v>9881</v>
      </c>
      <c r="C78" s="18">
        <v>12399</v>
      </c>
      <c r="D78" s="18">
        <v>13777</v>
      </c>
      <c r="E78" s="19">
        <v>13980</v>
      </c>
      <c r="F78" s="20">
        <v>11699</v>
      </c>
      <c r="G78" s="20">
        <v>11115</v>
      </c>
      <c r="H78" s="22">
        <v>11330</v>
      </c>
      <c r="I78" s="22">
        <v>11222</v>
      </c>
      <c r="J78" s="21">
        <f t="shared" si="3"/>
        <v>11222.333333333334</v>
      </c>
      <c r="K78" s="21">
        <f t="shared" si="4"/>
        <v>11258.111111111111</v>
      </c>
      <c r="L78" s="21">
        <f t="shared" si="5"/>
        <v>11234.148148148148</v>
      </c>
    </row>
    <row r="79" spans="1:12" x14ac:dyDescent="0.25">
      <c r="A79" s="16" t="s">
        <v>77</v>
      </c>
      <c r="B79" s="17">
        <v>4970</v>
      </c>
      <c r="C79" s="18">
        <v>5118</v>
      </c>
      <c r="D79" s="18">
        <v>5135</v>
      </c>
      <c r="E79" s="19">
        <v>5162</v>
      </c>
      <c r="F79" s="20">
        <v>6092</v>
      </c>
      <c r="G79" s="20">
        <v>6658</v>
      </c>
      <c r="H79" s="20">
        <v>5737</v>
      </c>
      <c r="I79" s="20">
        <v>5683</v>
      </c>
      <c r="J79" s="21">
        <f t="shared" si="3"/>
        <v>6026</v>
      </c>
      <c r="K79" s="21">
        <f t="shared" si="4"/>
        <v>5815.333333333333</v>
      </c>
      <c r="L79" s="21">
        <f t="shared" si="5"/>
        <v>5841.4444444444443</v>
      </c>
    </row>
    <row r="80" spans="1:12" x14ac:dyDescent="0.25">
      <c r="A80" s="16" t="s">
        <v>78</v>
      </c>
      <c r="B80" s="17">
        <v>29897</v>
      </c>
      <c r="C80" s="18">
        <v>30607</v>
      </c>
      <c r="D80" s="18">
        <v>31146</v>
      </c>
      <c r="E80" s="19">
        <v>31735</v>
      </c>
      <c r="F80" s="20">
        <v>38778</v>
      </c>
      <c r="G80" s="20">
        <v>45801</v>
      </c>
      <c r="H80" s="20">
        <v>42400</v>
      </c>
      <c r="I80" s="20">
        <v>41565</v>
      </c>
      <c r="J80" s="21">
        <f t="shared" si="3"/>
        <v>43255.333333333336</v>
      </c>
      <c r="K80" s="21">
        <f t="shared" si="4"/>
        <v>42406.777777777781</v>
      </c>
      <c r="L80" s="21">
        <f t="shared" si="5"/>
        <v>42409.037037037044</v>
      </c>
    </row>
    <row r="81" spans="1:12" x14ac:dyDescent="0.25">
      <c r="A81" s="16" t="s">
        <v>79</v>
      </c>
      <c r="B81" s="17">
        <v>17957</v>
      </c>
      <c r="C81" s="18">
        <v>22797</v>
      </c>
      <c r="D81" s="18">
        <v>22850</v>
      </c>
      <c r="E81" s="19">
        <v>20649</v>
      </c>
      <c r="F81" s="20">
        <v>26266</v>
      </c>
      <c r="G81" s="20">
        <v>29923</v>
      </c>
      <c r="H81" s="20">
        <v>27655</v>
      </c>
      <c r="I81" s="20">
        <v>25957</v>
      </c>
      <c r="J81" s="21">
        <f t="shared" si="3"/>
        <v>27845</v>
      </c>
      <c r="K81" s="21">
        <f t="shared" si="4"/>
        <v>27152.333333333332</v>
      </c>
      <c r="L81" s="21">
        <f t="shared" si="5"/>
        <v>26984.777777777777</v>
      </c>
    </row>
    <row r="82" spans="1:12" x14ac:dyDescent="0.25">
      <c r="A82" s="16" t="s">
        <v>80</v>
      </c>
      <c r="B82" s="17">
        <v>6646</v>
      </c>
      <c r="C82" s="18">
        <v>8487</v>
      </c>
      <c r="D82" s="18">
        <v>8894</v>
      </c>
      <c r="E82" s="19">
        <v>8031</v>
      </c>
      <c r="F82" s="20">
        <v>8801</v>
      </c>
      <c r="G82" s="20">
        <v>10492</v>
      </c>
      <c r="H82" s="20">
        <v>10191</v>
      </c>
      <c r="I82" s="20">
        <v>9703</v>
      </c>
      <c r="J82" s="21">
        <f t="shared" si="3"/>
        <v>10128.666666666666</v>
      </c>
      <c r="K82" s="21">
        <f t="shared" si="4"/>
        <v>10007.555555555555</v>
      </c>
      <c r="L82" s="21">
        <f t="shared" si="5"/>
        <v>9946.4074074074069</v>
      </c>
    </row>
    <row r="83" spans="1:12" ht="24" x14ac:dyDescent="0.25">
      <c r="A83" s="16" t="s">
        <v>81</v>
      </c>
      <c r="B83" s="17">
        <v>2470</v>
      </c>
      <c r="C83" s="18">
        <v>3011</v>
      </c>
      <c r="D83" s="18">
        <v>2990</v>
      </c>
      <c r="E83" s="19">
        <v>2873</v>
      </c>
      <c r="F83" s="20">
        <v>2539</v>
      </c>
      <c r="G83" s="20">
        <v>2876</v>
      </c>
      <c r="H83" s="20">
        <v>2417</v>
      </c>
      <c r="I83" s="20">
        <v>2359</v>
      </c>
      <c r="J83" s="21">
        <f t="shared" si="3"/>
        <v>2550.6666666666665</v>
      </c>
      <c r="K83" s="21">
        <f t="shared" si="4"/>
        <v>2442.2222222222222</v>
      </c>
      <c r="L83" s="21">
        <f t="shared" si="5"/>
        <v>2450.6296296296296</v>
      </c>
    </row>
    <row r="84" spans="1:12" ht="24" x14ac:dyDescent="0.25">
      <c r="A84" s="16" t="s">
        <v>82</v>
      </c>
      <c r="B84" s="17">
        <v>7677</v>
      </c>
      <c r="C84" s="18">
        <v>8101</v>
      </c>
      <c r="D84" s="18">
        <v>9032</v>
      </c>
      <c r="E84" s="19">
        <v>9169</v>
      </c>
      <c r="F84" s="20">
        <v>8763</v>
      </c>
      <c r="G84" s="20">
        <v>10037</v>
      </c>
      <c r="H84" s="20">
        <v>8923</v>
      </c>
      <c r="I84" s="20">
        <v>8729</v>
      </c>
      <c r="J84" s="21">
        <f t="shared" si="3"/>
        <v>9229.6666666666661</v>
      </c>
      <c r="K84" s="21">
        <f t="shared" si="4"/>
        <v>8960.5555555555547</v>
      </c>
      <c r="L84" s="21">
        <f t="shared" si="5"/>
        <v>8973.074074074073</v>
      </c>
    </row>
    <row r="85" spans="1:12" ht="36" x14ac:dyDescent="0.25">
      <c r="A85" s="16" t="s">
        <v>83</v>
      </c>
      <c r="B85" s="17">
        <v>1491</v>
      </c>
      <c r="C85" s="18">
        <v>1597</v>
      </c>
      <c r="D85" s="18">
        <v>1753</v>
      </c>
      <c r="E85" s="19">
        <v>1584</v>
      </c>
      <c r="F85" s="20">
        <v>1525</v>
      </c>
      <c r="G85" s="20">
        <v>1537</v>
      </c>
      <c r="H85" s="20">
        <v>1291</v>
      </c>
      <c r="I85" s="20">
        <v>1219</v>
      </c>
      <c r="J85" s="21">
        <f t="shared" si="3"/>
        <v>1349</v>
      </c>
      <c r="K85" s="21">
        <f t="shared" si="4"/>
        <v>1286.3333333333333</v>
      </c>
      <c r="L85" s="21">
        <f t="shared" si="5"/>
        <v>1284.7777777777776</v>
      </c>
    </row>
    <row r="86" spans="1:12" ht="36" x14ac:dyDescent="0.25">
      <c r="A86" s="16" t="s">
        <v>84</v>
      </c>
      <c r="B86" s="17">
        <v>290</v>
      </c>
      <c r="C86" s="18">
        <v>533</v>
      </c>
      <c r="D86" s="18">
        <v>465</v>
      </c>
      <c r="E86" s="19">
        <v>380</v>
      </c>
      <c r="F86" s="20">
        <v>347</v>
      </c>
      <c r="G86" s="20">
        <v>363</v>
      </c>
      <c r="H86" s="20">
        <v>367</v>
      </c>
      <c r="I86" s="20">
        <v>374</v>
      </c>
      <c r="J86" s="21">
        <f t="shared" si="3"/>
        <v>368</v>
      </c>
      <c r="K86" s="21">
        <f t="shared" si="4"/>
        <v>369.66666666666669</v>
      </c>
      <c r="L86" s="21">
        <f t="shared" si="5"/>
        <v>370.5555555555556</v>
      </c>
    </row>
    <row r="87" spans="1:12" x14ac:dyDescent="0.25">
      <c r="A87" s="16" t="s">
        <v>85</v>
      </c>
      <c r="B87" s="17"/>
      <c r="C87" s="18"/>
      <c r="D87" s="18"/>
      <c r="E87" s="19">
        <v>12942</v>
      </c>
      <c r="F87" s="20">
        <v>17189</v>
      </c>
      <c r="G87" s="20">
        <v>22238</v>
      </c>
      <c r="H87" s="20">
        <v>22282</v>
      </c>
      <c r="I87" s="20">
        <v>22304</v>
      </c>
      <c r="J87" s="21">
        <f t="shared" si="3"/>
        <v>22274.666666666668</v>
      </c>
      <c r="K87" s="21">
        <f t="shared" si="4"/>
        <v>22286.888888888891</v>
      </c>
      <c r="L87" s="21">
        <f t="shared" si="5"/>
        <v>22288.518518518522</v>
      </c>
    </row>
    <row r="88" spans="1:12" x14ac:dyDescent="0.25">
      <c r="A88" s="16" t="s">
        <v>86</v>
      </c>
      <c r="B88" s="17"/>
      <c r="C88" s="18"/>
      <c r="D88" s="18"/>
      <c r="E88" s="19">
        <v>5280</v>
      </c>
      <c r="F88" s="20">
        <v>5711</v>
      </c>
      <c r="G88" s="20">
        <v>7531</v>
      </c>
      <c r="H88" s="20">
        <v>7910</v>
      </c>
      <c r="I88" s="20">
        <v>7885</v>
      </c>
      <c r="J88" s="21">
        <f t="shared" si="3"/>
        <v>7775.333333333333</v>
      </c>
      <c r="K88" s="21">
        <f t="shared" si="4"/>
        <v>7856.7777777777774</v>
      </c>
      <c r="L88" s="21">
        <f t="shared" si="5"/>
        <v>7839.0370370370365</v>
      </c>
    </row>
  </sheetData>
  <autoFilter ref="E1:L1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C99D-0562-45B5-BD3E-AA566A18FD02}">
  <dimension ref="A1:L88"/>
  <sheetViews>
    <sheetView workbookViewId="0">
      <selection activeCell="E2" sqref="E2:L88"/>
    </sheetView>
  </sheetViews>
  <sheetFormatPr defaultRowHeight="15" x14ac:dyDescent="0.25"/>
  <cols>
    <col min="1" max="1" width="19.85546875" style="15" customWidth="1"/>
    <col min="2" max="2" width="10.28515625" customWidth="1"/>
    <col min="3" max="3" width="10.85546875" customWidth="1"/>
    <col min="4" max="5" width="11" customWidth="1"/>
    <col min="6" max="6" width="10.7109375" customWidth="1"/>
    <col min="7" max="7" width="10.85546875" customWidth="1"/>
    <col min="8" max="9" width="10.7109375" customWidth="1"/>
    <col min="10" max="10" width="11.140625" customWidth="1"/>
    <col min="11" max="11" width="10.85546875" customWidth="1"/>
  </cols>
  <sheetData>
    <row r="1" spans="1:12" x14ac:dyDescent="0.25">
      <c r="A1" s="13"/>
      <c r="B1" s="6">
        <v>2011</v>
      </c>
      <c r="C1" s="6">
        <v>2012</v>
      </c>
      <c r="D1" s="6">
        <v>2013</v>
      </c>
      <c r="E1" s="6">
        <v>2014</v>
      </c>
      <c r="F1" s="6">
        <v>2015</v>
      </c>
      <c r="G1" s="6">
        <v>2016</v>
      </c>
      <c r="H1" s="6">
        <v>2017</v>
      </c>
      <c r="I1" s="6">
        <v>2018</v>
      </c>
      <c r="J1" s="7">
        <v>2019</v>
      </c>
      <c r="K1" s="6" t="s">
        <v>88</v>
      </c>
      <c r="L1" s="6">
        <v>2021</v>
      </c>
    </row>
    <row r="2" spans="1:12" x14ac:dyDescent="0.25">
      <c r="A2" s="14" t="s">
        <v>0</v>
      </c>
      <c r="B2" s="8">
        <v>111.7</v>
      </c>
      <c r="C2" s="9">
        <v>113.1</v>
      </c>
      <c r="D2" s="9">
        <v>113.15289</v>
      </c>
      <c r="E2" s="10">
        <v>114.402</v>
      </c>
      <c r="F2" s="9">
        <v>109.13050000000079</v>
      </c>
      <c r="G2" s="8">
        <v>115.20139</v>
      </c>
      <c r="H2" s="9">
        <v>118.402</v>
      </c>
      <c r="I2" s="8">
        <v>118.83499999999999</v>
      </c>
      <c r="J2" s="11">
        <v>121.872</v>
      </c>
      <c r="K2" s="12">
        <v>103.9491</v>
      </c>
      <c r="L2" s="11">
        <v>103.679</v>
      </c>
    </row>
    <row r="3" spans="1:12" x14ac:dyDescent="0.25">
      <c r="A3" s="14" t="s">
        <v>1</v>
      </c>
      <c r="B3" s="8">
        <v>78.099999999999994</v>
      </c>
      <c r="C3" s="9">
        <v>79.2</v>
      </c>
      <c r="D3" s="9">
        <v>78.513339999999999</v>
      </c>
      <c r="E3" s="10">
        <v>79.688000000000002</v>
      </c>
      <c r="F3" s="9">
        <v>79.138800000000003</v>
      </c>
      <c r="G3" s="8">
        <v>65.896960000000007</v>
      </c>
      <c r="H3" s="9">
        <v>78.049000000000007</v>
      </c>
      <c r="I3" s="8">
        <v>77.524000000000001</v>
      </c>
      <c r="J3" s="11">
        <v>74.144000000000005</v>
      </c>
      <c r="K3" s="12">
        <v>63.760899999999999</v>
      </c>
      <c r="L3" s="11">
        <v>62.003</v>
      </c>
    </row>
    <row r="4" spans="1:12" x14ac:dyDescent="0.25">
      <c r="A4" s="14" t="s">
        <v>2</v>
      </c>
      <c r="B4" s="8">
        <v>131</v>
      </c>
      <c r="C4" s="9">
        <v>128.5</v>
      </c>
      <c r="D4" s="9">
        <v>131.69023999999999</v>
      </c>
      <c r="E4" s="10">
        <v>129.04300000000001</v>
      </c>
      <c r="F4" s="9">
        <v>123.7542</v>
      </c>
      <c r="G4" s="8">
        <v>120.99069</v>
      </c>
      <c r="H4" s="9">
        <v>121.917</v>
      </c>
      <c r="I4" s="8">
        <v>117.511</v>
      </c>
      <c r="J4" s="11">
        <v>113.95</v>
      </c>
      <c r="K4" s="12">
        <v>102.2619</v>
      </c>
      <c r="L4" s="11">
        <v>101.283</v>
      </c>
    </row>
    <row r="5" spans="1:12" x14ac:dyDescent="0.25">
      <c r="A5" s="14" t="s">
        <v>3</v>
      </c>
      <c r="B5" s="8">
        <v>235.2</v>
      </c>
      <c r="C5" s="9">
        <v>207.8</v>
      </c>
      <c r="D5" s="9">
        <v>210.64293000000001</v>
      </c>
      <c r="E5" s="10">
        <v>187.83799999999999</v>
      </c>
      <c r="F5" s="9">
        <v>215.3837</v>
      </c>
      <c r="G5" s="8">
        <v>207.65146999999999</v>
      </c>
      <c r="H5" s="9">
        <v>225.99700000000001</v>
      </c>
      <c r="I5" s="8">
        <v>226.542</v>
      </c>
      <c r="J5" s="11">
        <v>215.26599999999999</v>
      </c>
      <c r="K5" s="12">
        <v>171.61879999999999</v>
      </c>
      <c r="L5" s="11">
        <v>169.00299999999999</v>
      </c>
    </row>
    <row r="6" spans="1:12" x14ac:dyDescent="0.25">
      <c r="A6" s="14" t="s">
        <v>4</v>
      </c>
      <c r="B6" s="8">
        <v>92.7</v>
      </c>
      <c r="C6" s="9">
        <v>96.5</v>
      </c>
      <c r="D6" s="9">
        <v>102.06100000000001</v>
      </c>
      <c r="E6" s="10">
        <v>98.096999999999994</v>
      </c>
      <c r="F6" s="9">
        <v>97.265200000000277</v>
      </c>
      <c r="G6" s="8">
        <v>92.483000000000004</v>
      </c>
      <c r="H6" s="9">
        <v>95.111000000000004</v>
      </c>
      <c r="I6" s="8">
        <v>91.438000000000002</v>
      </c>
      <c r="J6" s="11">
        <v>83.614000000000004</v>
      </c>
      <c r="K6" s="12">
        <v>76.592300000000009</v>
      </c>
      <c r="L6" s="11">
        <v>76.445999999999998</v>
      </c>
    </row>
    <row r="7" spans="1:12" x14ac:dyDescent="0.25">
      <c r="A7" s="14" t="s">
        <v>5</v>
      </c>
      <c r="B7" s="8">
        <v>81.8</v>
      </c>
      <c r="C7" s="9">
        <v>96.9</v>
      </c>
      <c r="D7" s="9">
        <v>101.04567</v>
      </c>
      <c r="E7" s="10">
        <v>102.941</v>
      </c>
      <c r="F7" s="9">
        <v>86.784700000000001</v>
      </c>
      <c r="G7" s="8">
        <v>86.167580000000001</v>
      </c>
      <c r="H7" s="9">
        <v>87.712999999999994</v>
      </c>
      <c r="I7" s="8">
        <v>86.367999999999995</v>
      </c>
      <c r="J7" s="11">
        <v>84.367000000000004</v>
      </c>
      <c r="K7" s="12">
        <v>79.968999999999994</v>
      </c>
      <c r="L7" s="11">
        <v>74.792000000000002</v>
      </c>
    </row>
    <row r="8" spans="1:12" x14ac:dyDescent="0.25">
      <c r="A8" s="14" t="s">
        <v>6</v>
      </c>
      <c r="B8" s="8">
        <v>57.4</v>
      </c>
      <c r="C8" s="9">
        <v>57.9</v>
      </c>
      <c r="D8" s="9">
        <v>55.77</v>
      </c>
      <c r="E8" s="10">
        <v>49.982999999999997</v>
      </c>
      <c r="F8" s="9">
        <v>59.460199999999809</v>
      </c>
      <c r="G8" s="8">
        <v>46.479599999999998</v>
      </c>
      <c r="H8" s="9">
        <v>50.033999999999999</v>
      </c>
      <c r="I8" s="8">
        <v>51.417000000000002</v>
      </c>
      <c r="J8" s="11">
        <v>47.040999999999997</v>
      </c>
      <c r="K8" s="12">
        <v>47.383800000000001</v>
      </c>
      <c r="L8" s="11">
        <v>44.162999999999997</v>
      </c>
    </row>
    <row r="9" spans="1:12" x14ac:dyDescent="0.25">
      <c r="A9" s="14" t="s">
        <v>7</v>
      </c>
      <c r="B9" s="8">
        <v>59</v>
      </c>
      <c r="C9" s="9">
        <v>60.7</v>
      </c>
      <c r="D9" s="9">
        <v>63.573339999999995</v>
      </c>
      <c r="E9" s="10">
        <v>59.524000000000001</v>
      </c>
      <c r="F9" s="9">
        <v>61.4726</v>
      </c>
      <c r="G9" s="8">
        <v>61.51023</v>
      </c>
      <c r="H9" s="9">
        <v>62.162999999999997</v>
      </c>
      <c r="I9" s="8">
        <v>65.977000000000004</v>
      </c>
      <c r="J9" s="11">
        <v>61.85</v>
      </c>
      <c r="K9" s="12">
        <v>53.451800000000006</v>
      </c>
      <c r="L9" s="11">
        <v>52.997</v>
      </c>
    </row>
    <row r="10" spans="1:12" x14ac:dyDescent="0.25">
      <c r="A10" s="14" t="s">
        <v>8</v>
      </c>
      <c r="B10" s="8">
        <v>91.4</v>
      </c>
      <c r="C10" s="9">
        <v>93.4</v>
      </c>
      <c r="D10" s="9">
        <v>102.1639</v>
      </c>
      <c r="E10" s="10">
        <v>110.251</v>
      </c>
      <c r="F10" s="9">
        <v>81.234200000000001</v>
      </c>
      <c r="G10" s="8">
        <v>89.57471000000001</v>
      </c>
      <c r="H10" s="9">
        <v>92.602999999999994</v>
      </c>
      <c r="I10" s="8">
        <v>88.75</v>
      </c>
      <c r="J10" s="11">
        <v>82.034000000000006</v>
      </c>
      <c r="K10" s="12">
        <v>69.841100000000012</v>
      </c>
      <c r="L10" s="11">
        <v>69.137</v>
      </c>
    </row>
    <row r="11" spans="1:12" x14ac:dyDescent="0.25">
      <c r="A11" s="14" t="s">
        <v>9</v>
      </c>
      <c r="B11" s="8">
        <v>525.20000000000005</v>
      </c>
      <c r="C11" s="9">
        <v>518.1</v>
      </c>
      <c r="D11" s="9">
        <v>526.55606</v>
      </c>
      <c r="E11" s="10">
        <v>524.33100000000002</v>
      </c>
      <c r="F11" s="9">
        <v>494.50709999999776</v>
      </c>
      <c r="G11" s="8">
        <v>545.53956999999991</v>
      </c>
      <c r="H11" s="9">
        <v>590.07799999999997</v>
      </c>
      <c r="I11" s="8">
        <v>615.01499999999999</v>
      </c>
      <c r="J11" s="11">
        <v>622.34299999999996</v>
      </c>
      <c r="K11" s="12">
        <v>656.31799999999998</v>
      </c>
      <c r="L11" s="11">
        <v>631.077</v>
      </c>
    </row>
    <row r="12" spans="1:12" x14ac:dyDescent="0.25">
      <c r="A12" s="14" t="s">
        <v>10</v>
      </c>
      <c r="B12" s="8">
        <v>52</v>
      </c>
      <c r="C12" s="9">
        <v>53.9</v>
      </c>
      <c r="D12" s="9">
        <v>52.892230000000005</v>
      </c>
      <c r="E12" s="10">
        <v>49.798000000000002</v>
      </c>
      <c r="F12" s="9">
        <v>52.161000000000001</v>
      </c>
      <c r="G12" s="8">
        <v>45.781349999999996</v>
      </c>
      <c r="H12" s="9">
        <v>52.018999999999998</v>
      </c>
      <c r="I12" s="8">
        <v>44.651000000000003</v>
      </c>
      <c r="J12" s="11">
        <v>41.712000000000003</v>
      </c>
      <c r="K12" s="12">
        <v>44.858899999999998</v>
      </c>
      <c r="L12" s="11">
        <v>41.098999999999997</v>
      </c>
    </row>
    <row r="13" spans="1:12" x14ac:dyDescent="0.25">
      <c r="A13" s="14" t="s">
        <v>11</v>
      </c>
      <c r="B13" s="8">
        <v>100.7</v>
      </c>
      <c r="C13" s="9">
        <v>92.5</v>
      </c>
      <c r="D13" s="9">
        <v>94.587810000000005</v>
      </c>
      <c r="E13" s="10">
        <v>78.123000000000005</v>
      </c>
      <c r="F13" s="9">
        <v>98.69210000000021</v>
      </c>
      <c r="G13" s="8">
        <v>76.897929999999988</v>
      </c>
      <c r="H13" s="9">
        <v>85.77</v>
      </c>
      <c r="I13" s="8">
        <v>92.061999999999998</v>
      </c>
      <c r="J13" s="11">
        <v>83.942999999999998</v>
      </c>
      <c r="K13" s="12">
        <v>76.731399999999994</v>
      </c>
      <c r="L13" s="11">
        <v>75.343999999999994</v>
      </c>
    </row>
    <row r="14" spans="1:12" x14ac:dyDescent="0.25">
      <c r="A14" s="14" t="s">
        <v>12</v>
      </c>
      <c r="B14" s="8">
        <v>87.7</v>
      </c>
      <c r="C14" s="9">
        <v>79.8</v>
      </c>
      <c r="D14" s="9">
        <v>84.40213</v>
      </c>
      <c r="E14" s="10">
        <v>83.265000000000001</v>
      </c>
      <c r="F14" s="9">
        <v>79.734100000000296</v>
      </c>
      <c r="G14" s="8">
        <v>80.866540000000001</v>
      </c>
      <c r="H14" s="9">
        <v>81.840999999999994</v>
      </c>
      <c r="I14" s="8">
        <v>79.167000000000002</v>
      </c>
      <c r="J14" s="11">
        <v>77.855999999999995</v>
      </c>
      <c r="K14" s="12">
        <v>66.602100000000007</v>
      </c>
      <c r="L14" s="11">
        <v>63.628999999999998</v>
      </c>
    </row>
    <row r="15" spans="1:12" x14ac:dyDescent="0.25">
      <c r="A15" s="14" t="s">
        <v>13</v>
      </c>
      <c r="B15" s="8">
        <v>67.400000000000006</v>
      </c>
      <c r="C15" s="9">
        <v>67.599999999999994</v>
      </c>
      <c r="D15" s="9">
        <v>66.978830000000002</v>
      </c>
      <c r="E15" s="10">
        <v>64.093999999999994</v>
      </c>
      <c r="F15" s="9">
        <v>59.954499999999918</v>
      </c>
      <c r="G15" s="8">
        <v>59.599690000000002</v>
      </c>
      <c r="H15" s="9">
        <v>59.609000000000002</v>
      </c>
      <c r="I15" s="8">
        <v>58.448</v>
      </c>
      <c r="J15" s="11">
        <v>54.956000000000003</v>
      </c>
      <c r="K15" s="12">
        <v>48.6753</v>
      </c>
      <c r="L15" s="11">
        <v>47.197000000000003</v>
      </c>
    </row>
    <row r="16" spans="1:12" x14ac:dyDescent="0.25">
      <c r="A16" s="14" t="s">
        <v>14</v>
      </c>
      <c r="B16" s="8">
        <v>96.2</v>
      </c>
      <c r="C16" s="9">
        <v>94.3</v>
      </c>
      <c r="D16" s="9">
        <v>93.299909999999997</v>
      </c>
      <c r="E16" s="10">
        <v>91.090999999999994</v>
      </c>
      <c r="F16" s="9">
        <v>103.95110000000051</v>
      </c>
      <c r="G16" s="8">
        <v>82.767409999999998</v>
      </c>
      <c r="H16" s="9">
        <v>104.10599999999999</v>
      </c>
      <c r="I16" s="8">
        <v>101.825</v>
      </c>
      <c r="J16" s="11">
        <v>99.709000000000003</v>
      </c>
      <c r="K16" s="12">
        <v>93.125500000000002</v>
      </c>
      <c r="L16" s="11">
        <v>87.295000000000002</v>
      </c>
    </row>
    <row r="17" spans="1:12" x14ac:dyDescent="0.25">
      <c r="A17" s="14" t="s">
        <v>15</v>
      </c>
      <c r="B17" s="8">
        <v>115.4</v>
      </c>
      <c r="C17" s="9">
        <v>114.2</v>
      </c>
      <c r="D17" s="9">
        <v>111.17928000000001</v>
      </c>
      <c r="E17" s="10">
        <v>107.709</v>
      </c>
      <c r="F17" s="9">
        <v>108.7963</v>
      </c>
      <c r="G17" s="8">
        <v>111.57303999999999</v>
      </c>
      <c r="H17" s="9">
        <v>117.59399999999999</v>
      </c>
      <c r="I17" s="8">
        <v>117.494</v>
      </c>
      <c r="J17" s="11">
        <v>105.899</v>
      </c>
      <c r="K17" s="12">
        <v>106.13800000000001</v>
      </c>
      <c r="L17" s="11">
        <v>98.119</v>
      </c>
    </row>
    <row r="18" spans="1:12" x14ac:dyDescent="0.25">
      <c r="A18" s="14" t="s">
        <v>16</v>
      </c>
      <c r="B18" s="8">
        <v>97.1</v>
      </c>
      <c r="C18" s="9">
        <v>111.1</v>
      </c>
      <c r="D18" s="9">
        <v>105.89261</v>
      </c>
      <c r="E18" s="10">
        <v>97.304000000000002</v>
      </c>
      <c r="F18" s="9">
        <v>114.7657</v>
      </c>
      <c r="G18" s="8">
        <v>87.070300000000003</v>
      </c>
      <c r="H18" s="9">
        <v>93.066999999999993</v>
      </c>
      <c r="I18" s="8">
        <v>108.76300000000001</v>
      </c>
      <c r="J18" s="11">
        <v>100.946</v>
      </c>
      <c r="K18" s="12">
        <v>106.3689</v>
      </c>
      <c r="L18" s="11">
        <v>99.888999999999996</v>
      </c>
    </row>
    <row r="19" spans="1:12" x14ac:dyDescent="0.25">
      <c r="A19" s="14" t="s">
        <v>17</v>
      </c>
      <c r="B19" s="8">
        <v>1408.2</v>
      </c>
      <c r="C19" s="9">
        <v>1578.4490000000001</v>
      </c>
      <c r="D19" s="9">
        <v>1576.6783500000001</v>
      </c>
      <c r="E19" s="10">
        <v>1603.8610000000001</v>
      </c>
      <c r="F19" s="9">
        <v>1351.8394499999863</v>
      </c>
      <c r="G19" s="8">
        <v>1468.3627900000001</v>
      </c>
      <c r="H19" s="9">
        <v>1659.8040000000001</v>
      </c>
      <c r="I19" s="8">
        <v>1677.5360000000001</v>
      </c>
      <c r="J19" s="11">
        <v>1488.6079999999999</v>
      </c>
      <c r="K19" s="12">
        <v>1748.1796999999999</v>
      </c>
      <c r="L19" s="11">
        <v>1573.9949999999999</v>
      </c>
    </row>
    <row r="20" spans="1:12" x14ac:dyDescent="0.25">
      <c r="A20" s="14" t="s">
        <v>18</v>
      </c>
      <c r="B20" s="8">
        <v>55.3</v>
      </c>
      <c r="C20" s="9">
        <v>58.6</v>
      </c>
      <c r="D20" s="9">
        <v>58.10248</v>
      </c>
      <c r="E20" s="10">
        <v>51.941000000000003</v>
      </c>
      <c r="F20" s="9">
        <v>55.542699999999996</v>
      </c>
      <c r="G20" s="8">
        <v>40.922849999999997</v>
      </c>
      <c r="H20" s="9">
        <v>57.122999999999998</v>
      </c>
      <c r="I20" s="8">
        <v>52.46</v>
      </c>
      <c r="J20" s="11">
        <v>47.975000000000001</v>
      </c>
      <c r="K20" s="12">
        <v>43.795499999999997</v>
      </c>
      <c r="L20" s="11">
        <v>43.307000000000002</v>
      </c>
    </row>
    <row r="21" spans="1:12" x14ac:dyDescent="0.25">
      <c r="A21" s="14" t="s">
        <v>19</v>
      </c>
      <c r="B21" s="8">
        <v>74.900000000000006</v>
      </c>
      <c r="C21" s="9">
        <v>68.099999999999994</v>
      </c>
      <c r="D21" s="9">
        <v>65.603999999999999</v>
      </c>
      <c r="E21" s="10">
        <v>58.323999999999998</v>
      </c>
      <c r="F21" s="9">
        <v>64.977099999999993</v>
      </c>
      <c r="G21" s="8">
        <v>50.064</v>
      </c>
      <c r="H21" s="9">
        <v>52.643999999999998</v>
      </c>
      <c r="I21" s="8">
        <v>53.997999999999998</v>
      </c>
      <c r="J21" s="11">
        <v>54.268999999999998</v>
      </c>
      <c r="K21" s="12">
        <v>47.4514</v>
      </c>
      <c r="L21" s="11">
        <v>40.414999999999999</v>
      </c>
    </row>
    <row r="22" spans="1:12" x14ac:dyDescent="0.25">
      <c r="A22" s="14" t="s">
        <v>20</v>
      </c>
      <c r="B22" s="8">
        <v>89.8</v>
      </c>
      <c r="C22" s="9">
        <v>69.900000000000006</v>
      </c>
      <c r="D22" s="9">
        <v>72.564270000000008</v>
      </c>
      <c r="E22" s="10">
        <v>75.245000000000005</v>
      </c>
      <c r="F22" s="9">
        <v>89.360100000000003</v>
      </c>
      <c r="G22" s="8">
        <v>70.140419999999992</v>
      </c>
      <c r="H22" s="9">
        <v>77.296999999999997</v>
      </c>
      <c r="I22" s="8">
        <v>73.221000000000004</v>
      </c>
      <c r="J22" s="11">
        <v>72.165000000000006</v>
      </c>
      <c r="K22" s="12">
        <v>61.594699999999996</v>
      </c>
      <c r="L22" s="11">
        <v>63.079000000000001</v>
      </c>
    </row>
    <row r="23" spans="1:12" ht="36" x14ac:dyDescent="0.25">
      <c r="A23" s="14" t="s">
        <v>21</v>
      </c>
      <c r="B23" s="8">
        <v>2.6</v>
      </c>
      <c r="C23" s="9">
        <v>2.5</v>
      </c>
      <c r="D23" s="9">
        <v>2.3553999999999999</v>
      </c>
      <c r="E23" s="10">
        <v>2.298</v>
      </c>
      <c r="F23" s="9">
        <v>2.8218000000000001</v>
      </c>
      <c r="G23" s="8">
        <v>2.3174000000000001</v>
      </c>
      <c r="H23" s="9">
        <v>2.367</v>
      </c>
      <c r="I23" s="8">
        <v>2.2749999999999999</v>
      </c>
      <c r="J23" s="11">
        <v>2.032</v>
      </c>
      <c r="K23" s="12">
        <v>2.8450000000000002</v>
      </c>
      <c r="L23" s="11">
        <v>2.7519999999999998</v>
      </c>
    </row>
    <row r="24" spans="1:12" ht="24" x14ac:dyDescent="0.25">
      <c r="A24" s="14" t="s">
        <v>22</v>
      </c>
      <c r="B24" s="8">
        <v>87.2</v>
      </c>
      <c r="C24" s="9">
        <v>67.400000000000006</v>
      </c>
      <c r="D24" s="9">
        <v>70.208870000000005</v>
      </c>
      <c r="E24" s="10">
        <v>72.945999999999998</v>
      </c>
      <c r="F24" s="9">
        <v>86.538300000000007</v>
      </c>
      <c r="G24" s="8">
        <v>67.82302</v>
      </c>
      <c r="H24" s="9">
        <v>74.930000000000007</v>
      </c>
      <c r="I24" s="8">
        <v>70.945999999999998</v>
      </c>
      <c r="J24" s="11">
        <v>70.132999999999996</v>
      </c>
      <c r="K24" s="12">
        <v>58.749699999999997</v>
      </c>
      <c r="L24" s="11">
        <v>60.326999999999998</v>
      </c>
    </row>
    <row r="25" spans="1:12" x14ac:dyDescent="0.25">
      <c r="A25" s="14" t="s">
        <v>23</v>
      </c>
      <c r="B25" s="8">
        <v>104.1</v>
      </c>
      <c r="C25" s="9">
        <v>102.7</v>
      </c>
      <c r="D25" s="9">
        <v>106.47275</v>
      </c>
      <c r="E25" s="10">
        <v>103.13</v>
      </c>
      <c r="F25" s="9">
        <v>99.017400000000492</v>
      </c>
      <c r="G25" s="8">
        <v>102.50403999999999</v>
      </c>
      <c r="H25" s="9">
        <v>99.591999999999999</v>
      </c>
      <c r="I25" s="8">
        <v>99.555000000000007</v>
      </c>
      <c r="J25" s="11">
        <v>97.302999999999997</v>
      </c>
      <c r="K25" s="12">
        <v>90.987200000000001</v>
      </c>
      <c r="L25" s="11">
        <v>82.353999999999999</v>
      </c>
    </row>
    <row r="26" spans="1:12" ht="24" x14ac:dyDescent="0.25">
      <c r="A26" s="14" t="s">
        <v>24</v>
      </c>
      <c r="B26" s="8">
        <v>78.7</v>
      </c>
      <c r="C26" s="9">
        <v>88.5</v>
      </c>
      <c r="D26" s="9">
        <v>94.569919999999996</v>
      </c>
      <c r="E26" s="10">
        <v>120.313</v>
      </c>
      <c r="F26" s="9">
        <v>108.37610000000001</v>
      </c>
      <c r="G26" s="8">
        <v>128.48809</v>
      </c>
      <c r="H26" s="9">
        <v>130.74799999999999</v>
      </c>
      <c r="I26" s="8">
        <v>131.25200000000001</v>
      </c>
      <c r="J26" s="11">
        <v>128.13900000000001</v>
      </c>
      <c r="K26" s="12">
        <v>103.88860000000001</v>
      </c>
      <c r="L26" s="11">
        <v>90.664000000000001</v>
      </c>
    </row>
    <row r="27" spans="1:12" x14ac:dyDescent="0.25">
      <c r="A27" s="14" t="s">
        <v>25</v>
      </c>
      <c r="B27" s="8">
        <v>133.9</v>
      </c>
      <c r="C27" s="9">
        <v>135.5</v>
      </c>
      <c r="D27" s="9">
        <v>133.83414000000002</v>
      </c>
      <c r="E27" s="10">
        <v>134.59299999999999</v>
      </c>
      <c r="F27" s="9">
        <v>109.26260000000001</v>
      </c>
      <c r="G27" s="8">
        <v>132.43113</v>
      </c>
      <c r="H27" s="9">
        <v>131.976</v>
      </c>
      <c r="I27" s="8">
        <v>131.33199999999999</v>
      </c>
      <c r="J27" s="11">
        <v>132.05500000000001</v>
      </c>
      <c r="K27" s="12">
        <v>110.59660000000001</v>
      </c>
      <c r="L27" s="11">
        <v>126.974</v>
      </c>
    </row>
    <row r="28" spans="1:12" x14ac:dyDescent="0.25">
      <c r="A28" s="14" t="s">
        <v>26</v>
      </c>
      <c r="B28" s="8">
        <v>53.9</v>
      </c>
      <c r="C28" s="9">
        <v>51.8</v>
      </c>
      <c r="D28" s="9">
        <v>52.119300000000003</v>
      </c>
      <c r="E28" s="10">
        <v>48.104999999999997</v>
      </c>
      <c r="F28" s="9">
        <v>53.29949999999991</v>
      </c>
      <c r="G28" s="8">
        <v>44.31176</v>
      </c>
      <c r="H28" s="9">
        <v>50.143999999999998</v>
      </c>
      <c r="I28" s="8">
        <v>45.05</v>
      </c>
      <c r="J28" s="11">
        <v>39.08</v>
      </c>
      <c r="K28" s="12">
        <v>37.695399999999999</v>
      </c>
      <c r="L28" s="11">
        <v>34.319000000000003</v>
      </c>
    </row>
    <row r="29" spans="1:12" x14ac:dyDescent="0.25">
      <c r="A29" s="14" t="s">
        <v>27</v>
      </c>
      <c r="B29" s="8">
        <v>53.2</v>
      </c>
      <c r="C29" s="9">
        <v>50.8</v>
      </c>
      <c r="D29" s="9">
        <v>48.839980000000004</v>
      </c>
      <c r="E29" s="10">
        <v>48.692999999999998</v>
      </c>
      <c r="F29" s="9">
        <v>47.537099999999995</v>
      </c>
      <c r="G29" s="8">
        <v>41.335650000000001</v>
      </c>
      <c r="H29" s="9">
        <v>38.831000000000003</v>
      </c>
      <c r="I29" s="8">
        <v>34.177</v>
      </c>
      <c r="J29" s="11">
        <v>32.927999999999997</v>
      </c>
      <c r="K29" s="12">
        <v>41.661900000000003</v>
      </c>
      <c r="L29" s="11">
        <v>32.505000000000003</v>
      </c>
    </row>
    <row r="30" spans="1:12" x14ac:dyDescent="0.25">
      <c r="A30" s="14" t="s">
        <v>28</v>
      </c>
      <c r="B30" s="8">
        <v>58.9</v>
      </c>
      <c r="C30" s="9">
        <v>60.2</v>
      </c>
      <c r="D30" s="9">
        <v>63.21275</v>
      </c>
      <c r="E30" s="10">
        <v>63.896000000000001</v>
      </c>
      <c r="F30" s="9">
        <v>54.134900000000073</v>
      </c>
      <c r="G30" s="8">
        <v>45.663170000000001</v>
      </c>
      <c r="H30" s="9">
        <v>57.033000000000001</v>
      </c>
      <c r="I30" s="8">
        <v>59.326999999999998</v>
      </c>
      <c r="J30" s="11">
        <v>55.424999999999997</v>
      </c>
      <c r="K30" s="12">
        <v>45.193300000000001</v>
      </c>
      <c r="L30" s="11">
        <v>42.521999999999998</v>
      </c>
    </row>
    <row r="31" spans="1:12" x14ac:dyDescent="0.25">
      <c r="A31" s="14" t="s">
        <v>29</v>
      </c>
      <c r="B31" s="8">
        <v>710.8</v>
      </c>
      <c r="C31" s="9">
        <v>692.3</v>
      </c>
      <c r="D31" s="9">
        <v>696.77753000000007</v>
      </c>
      <c r="E31" s="10">
        <v>702.85799999999995</v>
      </c>
      <c r="F31" s="9">
        <v>814.67399999999338</v>
      </c>
      <c r="G31" s="8">
        <v>694.53817000000004</v>
      </c>
      <c r="H31" s="9">
        <v>732.56299999999999</v>
      </c>
      <c r="I31" s="8">
        <v>717.20899999999995</v>
      </c>
      <c r="J31" s="11">
        <v>725.90899999999999</v>
      </c>
      <c r="K31" s="12">
        <v>887.17290000000003</v>
      </c>
      <c r="L31" s="11">
        <v>876.02200000000005</v>
      </c>
    </row>
    <row r="32" spans="1:12" x14ac:dyDescent="0.25">
      <c r="A32" s="14" t="s">
        <v>30</v>
      </c>
      <c r="B32" s="8">
        <v>23.6</v>
      </c>
      <c r="C32" s="9">
        <v>23.8</v>
      </c>
      <c r="D32" s="9">
        <v>23.940200000000001</v>
      </c>
      <c r="E32" s="10">
        <v>23.949000000000002</v>
      </c>
      <c r="F32" s="9">
        <v>24.081700000000001</v>
      </c>
      <c r="G32" s="8">
        <v>22.275299999999998</v>
      </c>
      <c r="H32" s="9">
        <v>21.85</v>
      </c>
      <c r="I32" s="8">
        <v>21.454000000000001</v>
      </c>
      <c r="J32" s="11">
        <v>20.196999999999999</v>
      </c>
      <c r="K32" s="12">
        <v>18.963000000000001</v>
      </c>
      <c r="L32" s="11">
        <v>18.288</v>
      </c>
    </row>
    <row r="33" spans="1:12" x14ac:dyDescent="0.25">
      <c r="A33" s="14" t="s">
        <v>31</v>
      </c>
      <c r="B33" s="8">
        <v>7.9</v>
      </c>
      <c r="C33" s="9">
        <v>7.5</v>
      </c>
      <c r="D33" s="9">
        <v>7.8979999999999997</v>
      </c>
      <c r="E33" s="10">
        <v>8.1760000000000002</v>
      </c>
      <c r="F33" s="9">
        <v>8.9449000000000005</v>
      </c>
      <c r="G33" s="8">
        <v>7.2720000000000002</v>
      </c>
      <c r="H33" s="9">
        <v>8.2439999999999998</v>
      </c>
      <c r="I33" s="8">
        <v>8.3279999999999994</v>
      </c>
      <c r="J33" s="11">
        <v>6.48</v>
      </c>
      <c r="K33" s="12">
        <v>6.6876999999999995</v>
      </c>
      <c r="L33" s="11">
        <v>6.9029999999999996</v>
      </c>
    </row>
    <row r="34" spans="1:12" x14ac:dyDescent="0.25">
      <c r="A34" s="14" t="s">
        <v>32</v>
      </c>
      <c r="B34" s="8">
        <v>346.1</v>
      </c>
      <c r="C34" s="9">
        <v>360.6</v>
      </c>
      <c r="D34" s="9">
        <v>361.70107999999999</v>
      </c>
      <c r="E34" s="10">
        <v>368.99799999999999</v>
      </c>
      <c r="F34" s="9">
        <v>361.2035999999967</v>
      </c>
      <c r="G34" s="8">
        <v>343.10379</v>
      </c>
      <c r="H34" s="9">
        <v>390.733</v>
      </c>
      <c r="I34" s="8">
        <v>384.29500000000002</v>
      </c>
      <c r="J34" s="11">
        <v>378.45299999999997</v>
      </c>
      <c r="K34" s="12">
        <v>363.91149999999999</v>
      </c>
      <c r="L34" s="11">
        <v>302.935</v>
      </c>
    </row>
    <row r="35" spans="1:12" x14ac:dyDescent="0.25">
      <c r="A35" s="14" t="s">
        <v>33</v>
      </c>
      <c r="B35" s="8">
        <v>58.4</v>
      </c>
      <c r="C35" s="9">
        <v>56.5</v>
      </c>
      <c r="D35" s="9">
        <v>53.241</v>
      </c>
      <c r="E35" s="10">
        <v>52.610999999999997</v>
      </c>
      <c r="F35" s="9">
        <v>53.7986</v>
      </c>
      <c r="G35" s="8">
        <v>47.534999999999997</v>
      </c>
      <c r="H35" s="9">
        <v>47.466999999999999</v>
      </c>
      <c r="I35" s="8">
        <v>42.401000000000003</v>
      </c>
      <c r="J35" s="11">
        <v>42.058999999999997</v>
      </c>
      <c r="K35" s="12">
        <v>37.768900000000002</v>
      </c>
      <c r="L35" s="11">
        <v>35.680999999999997</v>
      </c>
    </row>
    <row r="36" spans="1:12" x14ac:dyDescent="0.25">
      <c r="A36" s="14" t="s">
        <v>34</v>
      </c>
      <c r="B36" s="8">
        <v>169.4</v>
      </c>
      <c r="C36" s="9">
        <v>164.6</v>
      </c>
      <c r="D36" s="9">
        <v>154.25725</v>
      </c>
      <c r="E36" s="10">
        <v>159.71600000000001</v>
      </c>
      <c r="F36" s="9">
        <v>153.77459999999999</v>
      </c>
      <c r="G36" s="8">
        <v>142.01907</v>
      </c>
      <c r="H36" s="9">
        <v>153.465</v>
      </c>
      <c r="I36" s="8">
        <v>144.80000000000001</v>
      </c>
      <c r="J36" s="11">
        <v>128.56899999999999</v>
      </c>
      <c r="K36" s="12">
        <v>121.2269</v>
      </c>
      <c r="L36" s="11">
        <v>117.642</v>
      </c>
    </row>
    <row r="37" spans="1:12" x14ac:dyDescent="0.25">
      <c r="A37" s="14" t="s">
        <v>35</v>
      </c>
      <c r="B37" s="8">
        <v>338.7</v>
      </c>
      <c r="C37" s="9">
        <v>316.3</v>
      </c>
      <c r="D37" s="9">
        <v>297.45368999999999</v>
      </c>
      <c r="E37" s="10">
        <v>292.459</v>
      </c>
      <c r="F37" s="9">
        <v>293.00759999999997</v>
      </c>
      <c r="G37" s="8">
        <v>299.13506999999998</v>
      </c>
      <c r="H37" s="9">
        <v>326.245</v>
      </c>
      <c r="I37" s="8">
        <v>313.57600000000002</v>
      </c>
      <c r="J37" s="11">
        <v>298.82499999999999</v>
      </c>
      <c r="K37" s="12">
        <v>250.68010000000001</v>
      </c>
      <c r="L37" s="11">
        <v>281.88200000000001</v>
      </c>
    </row>
    <row r="38" spans="1:12" x14ac:dyDescent="0.25">
      <c r="A38" s="14" t="s">
        <v>36</v>
      </c>
      <c r="B38" s="8">
        <v>50.2</v>
      </c>
      <c r="C38" s="9">
        <v>52.5</v>
      </c>
      <c r="D38" s="9">
        <v>50.226980000000005</v>
      </c>
      <c r="E38" s="10">
        <v>65.873000000000005</v>
      </c>
      <c r="F38" s="9">
        <v>24.880200000000002</v>
      </c>
      <c r="G38" s="8">
        <v>50.280320000000003</v>
      </c>
      <c r="H38" s="9">
        <v>47.996000000000002</v>
      </c>
      <c r="I38" s="8">
        <v>56.604999999999997</v>
      </c>
      <c r="J38" s="11">
        <v>65.257999999999996</v>
      </c>
      <c r="K38" s="12">
        <v>34.928199999999997</v>
      </c>
      <c r="L38" s="11">
        <v>37.756</v>
      </c>
    </row>
    <row r="39" spans="1:12" x14ac:dyDescent="0.25">
      <c r="A39" s="14" t="s">
        <v>37</v>
      </c>
      <c r="B39" s="8">
        <v>2.9</v>
      </c>
      <c r="C39" s="9">
        <v>2.9</v>
      </c>
      <c r="D39" s="9">
        <v>4.3689999999999998</v>
      </c>
      <c r="E39" s="10">
        <v>6.4589999999999996</v>
      </c>
      <c r="F39" s="9">
        <v>2.8285999999999998</v>
      </c>
      <c r="G39" s="8">
        <v>4.0780000000000003</v>
      </c>
      <c r="H39" s="9">
        <v>4.1459999999999999</v>
      </c>
      <c r="I39" s="8">
        <v>4.165</v>
      </c>
      <c r="J39" s="11">
        <v>4.4720000000000004</v>
      </c>
      <c r="K39" s="12">
        <v>3.0421999999999998</v>
      </c>
      <c r="L39" s="11">
        <v>3.4449999999999998</v>
      </c>
    </row>
    <row r="40" spans="1:12" ht="24" x14ac:dyDescent="0.25">
      <c r="A40" s="14" t="s">
        <v>38</v>
      </c>
      <c r="B40" s="9">
        <v>20.9</v>
      </c>
      <c r="C40" s="9">
        <v>21.1</v>
      </c>
      <c r="D40" s="9">
        <v>19.829999999999998</v>
      </c>
      <c r="E40" s="10">
        <v>20.387</v>
      </c>
      <c r="F40" s="9">
        <v>19.024799999999999</v>
      </c>
      <c r="G40" s="9">
        <v>19.606159999999999</v>
      </c>
      <c r="H40" s="9">
        <v>20.757000000000001</v>
      </c>
      <c r="I40" s="9">
        <v>20.399000000000001</v>
      </c>
      <c r="J40" s="11">
        <v>23.221</v>
      </c>
      <c r="K40" s="12">
        <v>19.9453</v>
      </c>
      <c r="L40" s="11">
        <v>16.658999999999999</v>
      </c>
    </row>
    <row r="41" spans="1:12" ht="24" x14ac:dyDescent="0.25">
      <c r="A41" s="14" t="s">
        <v>39</v>
      </c>
      <c r="B41" s="8">
        <v>15.2</v>
      </c>
      <c r="C41" s="9">
        <v>13.2</v>
      </c>
      <c r="D41" s="9">
        <v>13.765000000000001</v>
      </c>
      <c r="E41" s="10">
        <v>12.624000000000001</v>
      </c>
      <c r="F41" s="9">
        <v>11.674299999999999</v>
      </c>
      <c r="G41" s="8">
        <v>10.928000000000001</v>
      </c>
      <c r="H41" s="9">
        <v>11.253</v>
      </c>
      <c r="I41" s="8">
        <v>10.211</v>
      </c>
      <c r="J41" s="11">
        <v>9.9600000000000009</v>
      </c>
      <c r="K41" s="12">
        <v>10.527100000000001</v>
      </c>
      <c r="L41" s="11">
        <v>10.097</v>
      </c>
    </row>
    <row r="42" spans="1:12" ht="24" x14ac:dyDescent="0.25">
      <c r="A42" s="14" t="s">
        <v>40</v>
      </c>
      <c r="B42" s="8">
        <v>25.4</v>
      </c>
      <c r="C42" s="9">
        <v>24.4</v>
      </c>
      <c r="D42" s="9">
        <v>30.302</v>
      </c>
      <c r="E42" s="10">
        <v>28.082999999999998</v>
      </c>
      <c r="F42" s="9">
        <v>23.897200000000002</v>
      </c>
      <c r="G42" s="8">
        <v>20.400099999999998</v>
      </c>
      <c r="H42" s="9">
        <v>22.337</v>
      </c>
      <c r="I42" s="8">
        <v>22.58</v>
      </c>
      <c r="J42" s="11">
        <v>19.591000000000001</v>
      </c>
      <c r="K42" s="12">
        <v>19.234200000000001</v>
      </c>
      <c r="L42" s="11">
        <v>18.166</v>
      </c>
    </row>
    <row r="43" spans="1:12" x14ac:dyDescent="0.25">
      <c r="A43" s="14" t="s">
        <v>41</v>
      </c>
      <c r="B43" s="8">
        <v>10.3</v>
      </c>
      <c r="C43" s="9">
        <v>16.399999999999999</v>
      </c>
      <c r="D43" s="9">
        <v>19.452000000000002</v>
      </c>
      <c r="E43" s="10">
        <v>21.056999999999999</v>
      </c>
      <c r="F43" s="9">
        <v>22.958400000000001</v>
      </c>
      <c r="G43" s="8">
        <v>25.888000000000002</v>
      </c>
      <c r="H43" s="9">
        <v>23.786999999999999</v>
      </c>
      <c r="I43" s="8">
        <v>24.898</v>
      </c>
      <c r="J43" s="11">
        <v>23.733000000000001</v>
      </c>
      <c r="K43" s="12">
        <v>23.1691</v>
      </c>
      <c r="L43" s="11">
        <v>24.265999999999998</v>
      </c>
    </row>
    <row r="44" spans="1:12" x14ac:dyDescent="0.25">
      <c r="A44" s="14" t="s">
        <v>42</v>
      </c>
      <c r="B44" s="8">
        <v>161.9</v>
      </c>
      <c r="C44" s="9">
        <v>172.9</v>
      </c>
      <c r="D44" s="9">
        <v>171.68307000000001</v>
      </c>
      <c r="E44" s="10">
        <v>175.643</v>
      </c>
      <c r="F44" s="9">
        <v>141.6336</v>
      </c>
      <c r="G44" s="8">
        <v>139.02939000000001</v>
      </c>
      <c r="H44" s="9">
        <v>152.51599999999999</v>
      </c>
      <c r="I44" s="8">
        <v>131.06299999999999</v>
      </c>
      <c r="J44" s="11">
        <v>115.655</v>
      </c>
      <c r="K44" s="12">
        <v>125.7529</v>
      </c>
      <c r="L44" s="11">
        <v>119.48099999999999</v>
      </c>
    </row>
    <row r="45" spans="1:12" ht="24" x14ac:dyDescent="0.25">
      <c r="A45" s="14" t="s">
        <v>43</v>
      </c>
      <c r="B45" s="8">
        <v>273.39999999999998</v>
      </c>
      <c r="C45" s="9">
        <v>313.60000000000002</v>
      </c>
      <c r="D45" s="9">
        <v>313.54750000000001</v>
      </c>
      <c r="E45" s="10">
        <v>318.26900000000001</v>
      </c>
      <c r="F45" s="9">
        <v>285.55840000000001</v>
      </c>
      <c r="G45" s="8">
        <v>287.71037999999999</v>
      </c>
      <c r="H45" s="9">
        <v>321.411</v>
      </c>
      <c r="I45" s="8">
        <v>318.63900000000001</v>
      </c>
      <c r="J45" s="11">
        <v>312.75</v>
      </c>
      <c r="K45" s="12">
        <v>226.58229999999998</v>
      </c>
      <c r="L45" s="11">
        <v>231.048</v>
      </c>
    </row>
    <row r="46" spans="1:12" x14ac:dyDescent="0.25">
      <c r="A46" s="14" t="s">
        <v>44</v>
      </c>
      <c r="B46" s="8">
        <v>50.7</v>
      </c>
      <c r="C46" s="9">
        <v>51.5</v>
      </c>
      <c r="D46" s="9">
        <v>51.823</v>
      </c>
      <c r="E46" s="10">
        <v>51.473999999999997</v>
      </c>
      <c r="F46" s="9">
        <v>52.089299999999945</v>
      </c>
      <c r="G46" s="8">
        <v>47.9236</v>
      </c>
      <c r="H46" s="9">
        <v>45.814999999999998</v>
      </c>
      <c r="I46" s="8">
        <v>44.198999999999998</v>
      </c>
      <c r="J46" s="11">
        <v>40.201999999999998</v>
      </c>
      <c r="K46" s="12">
        <v>41.380699999999997</v>
      </c>
      <c r="L46" s="11">
        <v>38.837000000000003</v>
      </c>
    </row>
    <row r="47" spans="1:12" x14ac:dyDescent="0.25">
      <c r="A47" s="14" t="s">
        <v>45</v>
      </c>
      <c r="B47" s="8">
        <v>49.6</v>
      </c>
      <c r="C47" s="9">
        <v>45.3</v>
      </c>
      <c r="D47" s="9">
        <v>46.335380000000001</v>
      </c>
      <c r="E47" s="10">
        <v>41.015999999999998</v>
      </c>
      <c r="F47" s="9">
        <v>50.361199999999997</v>
      </c>
      <c r="G47" s="8">
        <v>46.597949999999997</v>
      </c>
      <c r="H47" s="9">
        <v>49.198999999999998</v>
      </c>
      <c r="I47" s="8">
        <v>44.122999999999998</v>
      </c>
      <c r="J47" s="11">
        <v>43.191000000000003</v>
      </c>
      <c r="K47" s="12">
        <v>37.778400000000005</v>
      </c>
      <c r="L47" s="11">
        <v>38.42</v>
      </c>
    </row>
    <row r="48" spans="1:12" x14ac:dyDescent="0.25">
      <c r="A48" s="14" t="s">
        <v>46</v>
      </c>
      <c r="B48" s="8">
        <v>346.9</v>
      </c>
      <c r="C48" s="9">
        <v>356.6</v>
      </c>
      <c r="D48" s="9">
        <v>357.85606000000001</v>
      </c>
      <c r="E48" s="10">
        <v>353.25599999999997</v>
      </c>
      <c r="F48" s="9">
        <v>322.6866</v>
      </c>
      <c r="G48" s="8">
        <v>361.69484</v>
      </c>
      <c r="H48" s="9">
        <v>366.91800000000001</v>
      </c>
      <c r="I48" s="8">
        <v>371.74299999999999</v>
      </c>
      <c r="J48" s="11">
        <v>365.48200000000003</v>
      </c>
      <c r="K48" s="12">
        <v>347.86290000000002</v>
      </c>
      <c r="L48" s="11">
        <v>334.36700000000002</v>
      </c>
    </row>
    <row r="49" spans="1:12" ht="24" x14ac:dyDescent="0.25">
      <c r="A49" s="14" t="s">
        <v>47</v>
      </c>
      <c r="B49" s="8">
        <v>103</v>
      </c>
      <c r="C49" s="9">
        <v>105.5</v>
      </c>
      <c r="D49" s="9">
        <v>109.67675</v>
      </c>
      <c r="E49" s="10">
        <v>115.398</v>
      </c>
      <c r="F49" s="9">
        <v>123.38900000000078</v>
      </c>
      <c r="G49" s="8">
        <v>123.78072999999999</v>
      </c>
      <c r="H49" s="9">
        <v>130.00200000000001</v>
      </c>
      <c r="I49" s="8">
        <v>122.19499999999999</v>
      </c>
      <c r="J49" s="11">
        <v>124.23699999999999</v>
      </c>
      <c r="K49" s="12">
        <v>111.22189999999999</v>
      </c>
      <c r="L49" s="11">
        <v>115.88500000000001</v>
      </c>
    </row>
    <row r="50" spans="1:12" x14ac:dyDescent="0.25">
      <c r="A50" s="14" t="s">
        <v>48</v>
      </c>
      <c r="B50" s="8">
        <v>95.8</v>
      </c>
      <c r="C50" s="9">
        <v>94.3</v>
      </c>
      <c r="D50" s="9">
        <v>96.580300000000008</v>
      </c>
      <c r="E50" s="10">
        <v>95.171999999999997</v>
      </c>
      <c r="F50" s="9">
        <v>87.006100000000544</v>
      </c>
      <c r="G50" s="8">
        <v>81.0929</v>
      </c>
      <c r="H50" s="9">
        <v>80.817999999999998</v>
      </c>
      <c r="I50" s="8">
        <v>80.394000000000005</v>
      </c>
      <c r="J50" s="11">
        <v>74.578999999999994</v>
      </c>
      <c r="K50" s="12">
        <v>81.618600000000001</v>
      </c>
      <c r="L50" s="11">
        <v>72.424000000000007</v>
      </c>
    </row>
    <row r="51" spans="1:12" x14ac:dyDescent="0.25">
      <c r="A51" s="14" t="s">
        <v>49</v>
      </c>
      <c r="B51" s="8">
        <v>241.4</v>
      </c>
      <c r="C51" s="9">
        <v>216.1</v>
      </c>
      <c r="D51" s="9">
        <v>221.46530999999999</v>
      </c>
      <c r="E51" s="10">
        <v>220.84</v>
      </c>
      <c r="F51" s="9">
        <v>219.0787</v>
      </c>
      <c r="G51" s="8">
        <v>177.92642000000001</v>
      </c>
      <c r="H51" s="9">
        <v>228.708</v>
      </c>
      <c r="I51" s="8">
        <v>198.596</v>
      </c>
      <c r="J51" s="11">
        <v>183.57300000000001</v>
      </c>
      <c r="K51" s="12">
        <v>190.02070000000001</v>
      </c>
      <c r="L51" s="11">
        <v>177.672</v>
      </c>
    </row>
    <row r="52" spans="1:12" x14ac:dyDescent="0.25">
      <c r="A52" s="14" t="s">
        <v>50</v>
      </c>
      <c r="B52" s="8">
        <v>130</v>
      </c>
      <c r="C52" s="9">
        <v>133.80000000000001</v>
      </c>
      <c r="D52" s="9">
        <v>131.73575</v>
      </c>
      <c r="E52" s="10">
        <v>135.952</v>
      </c>
      <c r="F52" s="9">
        <v>117.32030000000076</v>
      </c>
      <c r="G52" s="8">
        <v>115.42833</v>
      </c>
      <c r="H52" s="9">
        <v>108.983</v>
      </c>
      <c r="I52" s="8">
        <v>103.125</v>
      </c>
      <c r="J52" s="11">
        <v>96.478999999999999</v>
      </c>
      <c r="K52" s="12">
        <v>87.430399999999992</v>
      </c>
      <c r="L52" s="11">
        <v>82.608000000000004</v>
      </c>
    </row>
    <row r="53" spans="1:12" x14ac:dyDescent="0.25">
      <c r="A53" s="14" t="s">
        <v>51</v>
      </c>
      <c r="B53" s="8">
        <v>362.3</v>
      </c>
      <c r="C53" s="9">
        <v>367.3</v>
      </c>
      <c r="D53" s="9">
        <v>375.05291999999997</v>
      </c>
      <c r="E53" s="10">
        <v>375.02199999999999</v>
      </c>
      <c r="F53" s="9">
        <v>289.52329999999904</v>
      </c>
      <c r="G53" s="8">
        <v>352.03395</v>
      </c>
      <c r="H53" s="9">
        <v>369.43200000000002</v>
      </c>
      <c r="I53" s="8">
        <v>373.92200000000003</v>
      </c>
      <c r="J53" s="11">
        <v>382.55</v>
      </c>
      <c r="K53" s="12">
        <v>276.9649</v>
      </c>
      <c r="L53" s="11">
        <v>313.82600000000002</v>
      </c>
    </row>
    <row r="54" spans="1:12" x14ac:dyDescent="0.25">
      <c r="A54" s="14" t="s">
        <v>52</v>
      </c>
      <c r="B54" s="8">
        <v>138.80000000000001</v>
      </c>
      <c r="C54" s="9">
        <v>151.5</v>
      </c>
      <c r="D54" s="9">
        <v>145.54209</v>
      </c>
      <c r="E54" s="10">
        <v>146.86500000000001</v>
      </c>
      <c r="F54" s="9">
        <v>118.80839999999999</v>
      </c>
      <c r="G54" s="8">
        <v>119.62208</v>
      </c>
      <c r="H54" s="9">
        <v>139.43600000000001</v>
      </c>
      <c r="I54" s="8">
        <v>135.56299999999999</v>
      </c>
      <c r="J54" s="11">
        <v>119.56399999999999</v>
      </c>
      <c r="K54" s="12">
        <v>98.521299999999997</v>
      </c>
      <c r="L54" s="11">
        <v>110.285</v>
      </c>
    </row>
    <row r="55" spans="1:12" x14ac:dyDescent="0.25">
      <c r="A55" s="14" t="s">
        <v>53</v>
      </c>
      <c r="B55" s="8">
        <v>128.30000000000001</v>
      </c>
      <c r="C55" s="9">
        <v>129.1</v>
      </c>
      <c r="D55" s="9">
        <v>127.31697</v>
      </c>
      <c r="E55" s="10">
        <v>116.36799999999999</v>
      </c>
      <c r="F55" s="9">
        <v>89.715400000000145</v>
      </c>
      <c r="G55" s="8">
        <v>80.757729999999995</v>
      </c>
      <c r="H55" s="9">
        <v>112.312</v>
      </c>
      <c r="I55" s="8">
        <v>104.837</v>
      </c>
      <c r="J55" s="11">
        <v>99.861000000000004</v>
      </c>
      <c r="K55" s="12">
        <v>76.941800000000001</v>
      </c>
      <c r="L55" s="11">
        <v>75.004000000000005</v>
      </c>
    </row>
    <row r="56" spans="1:12" x14ac:dyDescent="0.25">
      <c r="A56" s="14" t="s">
        <v>54</v>
      </c>
      <c r="B56" s="8">
        <v>251.5</v>
      </c>
      <c r="C56" s="9">
        <v>291.39999999999998</v>
      </c>
      <c r="D56" s="9">
        <v>279.72388000000001</v>
      </c>
      <c r="E56" s="10">
        <v>279.56099999999998</v>
      </c>
      <c r="F56" s="9">
        <v>295.64749999999901</v>
      </c>
      <c r="G56" s="8">
        <v>255.59061</v>
      </c>
      <c r="H56" s="9">
        <v>293.81299999999999</v>
      </c>
      <c r="I56" s="8">
        <v>288.04399999999998</v>
      </c>
      <c r="J56" s="11">
        <v>274.827</v>
      </c>
      <c r="K56" s="12">
        <v>278.44970000000001</v>
      </c>
      <c r="L56" s="11">
        <v>285.29899999999998</v>
      </c>
    </row>
    <row r="57" spans="1:12" x14ac:dyDescent="0.25">
      <c r="A57" s="14" t="s">
        <v>55</v>
      </c>
      <c r="B57" s="8">
        <v>166.9</v>
      </c>
      <c r="C57" s="9">
        <v>137.4</v>
      </c>
      <c r="D57" s="9">
        <v>120.1455</v>
      </c>
      <c r="E57" s="10">
        <v>141.322</v>
      </c>
      <c r="F57" s="9">
        <v>153.67479999999998</v>
      </c>
      <c r="G57" s="8">
        <v>141.73199</v>
      </c>
      <c r="H57" s="9">
        <v>149.351</v>
      </c>
      <c r="I57" s="8">
        <v>154.03700000000001</v>
      </c>
      <c r="J57" s="11">
        <v>157.732</v>
      </c>
      <c r="K57" s="12">
        <v>139.61000000000001</v>
      </c>
      <c r="L57" s="11">
        <v>134.37</v>
      </c>
    </row>
    <row r="58" spans="1:12" x14ac:dyDescent="0.25">
      <c r="A58" s="14" t="s">
        <v>56</v>
      </c>
      <c r="B58" s="8">
        <v>102.7</v>
      </c>
      <c r="C58" s="9">
        <v>109.3</v>
      </c>
      <c r="D58" s="9">
        <v>104.65164</v>
      </c>
      <c r="E58" s="10">
        <v>99.182000000000002</v>
      </c>
      <c r="F58" s="9">
        <v>87.752500000000367</v>
      </c>
      <c r="G58" s="8">
        <v>89.266689999999997</v>
      </c>
      <c r="H58" s="9">
        <v>87.352999999999994</v>
      </c>
      <c r="I58" s="8">
        <v>87.424999999999997</v>
      </c>
      <c r="J58" s="11">
        <v>87.418999999999997</v>
      </c>
      <c r="K58" s="12">
        <v>77.952100000000002</v>
      </c>
      <c r="L58" s="11">
        <v>75.578000000000003</v>
      </c>
    </row>
    <row r="59" spans="1:12" x14ac:dyDescent="0.25">
      <c r="A59" s="14" t="s">
        <v>57</v>
      </c>
      <c r="B59" s="8">
        <v>52.6</v>
      </c>
      <c r="C59" s="9">
        <v>55.3</v>
      </c>
      <c r="D59" s="9">
        <v>59.309609999999999</v>
      </c>
      <c r="E59" s="10">
        <v>54.857999999999997</v>
      </c>
      <c r="F59" s="9">
        <v>46.411799999999999</v>
      </c>
      <c r="G59" s="8">
        <v>47.363860000000003</v>
      </c>
      <c r="H59" s="9">
        <v>40.055999999999997</v>
      </c>
      <c r="I59" s="8">
        <v>40.707000000000001</v>
      </c>
      <c r="J59" s="11">
        <v>38.837000000000003</v>
      </c>
      <c r="K59" s="12">
        <v>34.879100000000001</v>
      </c>
      <c r="L59" s="11">
        <v>31.617000000000001</v>
      </c>
    </row>
    <row r="60" spans="1:12" x14ac:dyDescent="0.25">
      <c r="A60" s="14" t="s">
        <v>58</v>
      </c>
      <c r="B60" s="8">
        <v>426.6</v>
      </c>
      <c r="C60" s="9">
        <v>429.3</v>
      </c>
      <c r="D60" s="9">
        <v>427.86399999999998</v>
      </c>
      <c r="E60" s="10">
        <v>406.32499999999999</v>
      </c>
      <c r="F60" s="9">
        <v>419.60669999999811</v>
      </c>
      <c r="G60" s="8">
        <v>391.61682999999999</v>
      </c>
      <c r="H60" s="9">
        <v>472.80599999999998</v>
      </c>
      <c r="I60" s="8">
        <v>409.90300000000002</v>
      </c>
      <c r="J60" s="11">
        <v>397.02</v>
      </c>
      <c r="K60" s="12">
        <v>358.78479999999996</v>
      </c>
      <c r="L60" s="11">
        <v>337.41399999999999</v>
      </c>
    </row>
    <row r="61" spans="1:12" x14ac:dyDescent="0.25">
      <c r="A61" s="14" t="s">
        <v>59</v>
      </c>
      <c r="B61" s="8">
        <v>281.7</v>
      </c>
      <c r="C61" s="9">
        <v>274.7</v>
      </c>
      <c r="D61" s="9">
        <v>274.61874</v>
      </c>
      <c r="E61" s="10">
        <v>260.81799999999998</v>
      </c>
      <c r="F61" s="9">
        <v>272.35900000000061</v>
      </c>
      <c r="G61" s="8">
        <v>276.66638</v>
      </c>
      <c r="H61" s="9">
        <v>285.01299999999998</v>
      </c>
      <c r="I61" s="8">
        <v>277.37400000000002</v>
      </c>
      <c r="J61" s="11">
        <v>266.721</v>
      </c>
      <c r="K61" s="12">
        <v>287.03550000000001</v>
      </c>
      <c r="L61" s="11">
        <v>261.25200000000001</v>
      </c>
    </row>
    <row r="62" spans="1:12" ht="48" x14ac:dyDescent="0.25">
      <c r="A62" s="14" t="s">
        <v>87</v>
      </c>
      <c r="B62" s="9">
        <v>116.5</v>
      </c>
      <c r="C62" s="9">
        <v>117</v>
      </c>
      <c r="D62" s="9">
        <v>114.36089</v>
      </c>
      <c r="E62" s="10">
        <v>105.58799999999999</v>
      </c>
      <c r="F62" s="9">
        <v>106.81189999999999</v>
      </c>
      <c r="G62" s="9">
        <v>106.38827999999999</v>
      </c>
      <c r="H62" s="9">
        <v>113.51</v>
      </c>
      <c r="I62" s="9">
        <v>110.736</v>
      </c>
      <c r="J62" s="11">
        <v>106.38800000000001</v>
      </c>
      <c r="K62" s="12">
        <v>112.4619</v>
      </c>
      <c r="L62" s="11">
        <v>99.46</v>
      </c>
    </row>
    <row r="63" spans="1:12" ht="24" x14ac:dyDescent="0.25">
      <c r="A63" s="14" t="s">
        <v>61</v>
      </c>
      <c r="B63" s="9">
        <v>28.4</v>
      </c>
      <c r="C63" s="9">
        <v>27.1</v>
      </c>
      <c r="D63" s="9">
        <v>29.206109999999999</v>
      </c>
      <c r="E63" s="10">
        <v>27.088999999999999</v>
      </c>
      <c r="F63" s="9">
        <v>26.878400000000003</v>
      </c>
      <c r="G63" s="9">
        <v>30.89132</v>
      </c>
      <c r="H63" s="9">
        <v>31.488</v>
      </c>
      <c r="I63" s="9">
        <v>32.268999999999998</v>
      </c>
      <c r="J63" s="11">
        <v>29.056000000000001</v>
      </c>
      <c r="K63" s="12">
        <v>34.285199999999996</v>
      </c>
      <c r="L63" s="11">
        <v>30.148</v>
      </c>
    </row>
    <row r="64" spans="1:12" ht="24" x14ac:dyDescent="0.25">
      <c r="A64" s="14" t="s">
        <v>62</v>
      </c>
      <c r="B64" s="9">
        <v>136.79999999999998</v>
      </c>
      <c r="C64" s="9">
        <v>130.6</v>
      </c>
      <c r="D64" s="9">
        <v>131.05174000000002</v>
      </c>
      <c r="E64" s="10">
        <v>128.13999999999999</v>
      </c>
      <c r="F64" s="9">
        <v>138.66870000000051</v>
      </c>
      <c r="G64" s="9">
        <v>139.38677999999999</v>
      </c>
      <c r="H64" s="9">
        <v>140.01499999999999</v>
      </c>
      <c r="I64" s="9">
        <v>134.369</v>
      </c>
      <c r="J64" s="11">
        <v>131.27699999999999</v>
      </c>
      <c r="K64" s="12">
        <v>140.2884</v>
      </c>
      <c r="L64" s="11">
        <v>131.64400000000001</v>
      </c>
    </row>
    <row r="65" spans="1:12" x14ac:dyDescent="0.25">
      <c r="A65" s="14" t="s">
        <v>63</v>
      </c>
      <c r="B65" s="8">
        <v>250</v>
      </c>
      <c r="C65" s="9">
        <v>247.8</v>
      </c>
      <c r="D65" s="9">
        <v>243.94118</v>
      </c>
      <c r="E65" s="10">
        <v>242.327</v>
      </c>
      <c r="F65" s="9">
        <v>271.30869999999885</v>
      </c>
      <c r="G65" s="8">
        <v>252.53495000000001</v>
      </c>
      <c r="H65" s="9">
        <v>252.6</v>
      </c>
      <c r="I65" s="8">
        <v>250.82499999999999</v>
      </c>
      <c r="J65" s="11">
        <v>250.67599999999999</v>
      </c>
      <c r="K65" s="12">
        <v>249.39789999999999</v>
      </c>
      <c r="L65" s="11">
        <v>235.06800000000001</v>
      </c>
    </row>
    <row r="66" spans="1:12" x14ac:dyDescent="0.25">
      <c r="A66" s="14" t="s">
        <v>64</v>
      </c>
      <c r="B66" s="8">
        <v>11.4</v>
      </c>
      <c r="C66" s="9">
        <v>11.3</v>
      </c>
      <c r="D66" s="9">
        <v>10.748299999999999</v>
      </c>
      <c r="E66" s="10">
        <v>10.847</v>
      </c>
      <c r="F66" s="9">
        <v>11.030200000000001</v>
      </c>
      <c r="G66" s="8">
        <v>7.6432000000000002</v>
      </c>
      <c r="H66" s="9">
        <v>8.5329999999999995</v>
      </c>
      <c r="I66" s="8">
        <v>8.8710000000000004</v>
      </c>
      <c r="J66" s="11">
        <v>9.77</v>
      </c>
      <c r="K66" s="12">
        <v>8.4497</v>
      </c>
      <c r="L66" s="11">
        <v>9.4710000000000001</v>
      </c>
    </row>
    <row r="67" spans="1:12" x14ac:dyDescent="0.25">
      <c r="A67" s="14" t="s">
        <v>65</v>
      </c>
      <c r="B67" s="8">
        <v>49.7</v>
      </c>
      <c r="C67" s="9">
        <v>45.3</v>
      </c>
      <c r="D67" s="9">
        <v>44.599599999999995</v>
      </c>
      <c r="E67" s="10">
        <v>43.671999999999997</v>
      </c>
      <c r="F67" s="9">
        <v>44.425400000000003</v>
      </c>
      <c r="G67" s="8">
        <v>36.99</v>
      </c>
      <c r="H67" s="9">
        <v>36.996000000000002</v>
      </c>
      <c r="I67" s="8">
        <v>35.241999999999997</v>
      </c>
      <c r="J67" s="11">
        <v>36.497</v>
      </c>
      <c r="K67" s="12">
        <v>37.241300000000003</v>
      </c>
      <c r="L67" s="11">
        <v>31.297999999999998</v>
      </c>
    </row>
    <row r="68" spans="1:12" x14ac:dyDescent="0.25">
      <c r="A68" s="14" t="s">
        <v>66</v>
      </c>
      <c r="B68" s="8">
        <v>6.8</v>
      </c>
      <c r="C68" s="9">
        <v>7</v>
      </c>
      <c r="D68" s="9">
        <v>6.7210000000000001</v>
      </c>
      <c r="E68" s="10">
        <v>5.8789999999999996</v>
      </c>
      <c r="F68" s="9">
        <v>5.8606999999999996</v>
      </c>
      <c r="G68" s="8">
        <v>5.5783999999999994</v>
      </c>
      <c r="H68" s="9">
        <v>3.8759999999999999</v>
      </c>
      <c r="I68" s="8">
        <v>4.032</v>
      </c>
      <c r="J68" s="11">
        <v>3.6749999999999998</v>
      </c>
      <c r="K68" s="12">
        <v>4.4836</v>
      </c>
      <c r="L68" s="11">
        <v>4.5720000000000001</v>
      </c>
    </row>
    <row r="69" spans="1:12" x14ac:dyDescent="0.25">
      <c r="A69" s="14" t="s">
        <v>67</v>
      </c>
      <c r="B69" s="8">
        <v>23.6</v>
      </c>
      <c r="C69" s="9">
        <v>19.600000000000001</v>
      </c>
      <c r="D69" s="9">
        <v>32.837769999999999</v>
      </c>
      <c r="E69" s="10">
        <v>27.678000000000001</v>
      </c>
      <c r="F69" s="9">
        <v>29.2804</v>
      </c>
      <c r="G69" s="8">
        <v>21.226800000000001</v>
      </c>
      <c r="H69" s="9">
        <v>24.547000000000001</v>
      </c>
      <c r="I69" s="8">
        <v>22.55</v>
      </c>
      <c r="J69" s="11">
        <v>20.596</v>
      </c>
      <c r="K69" s="12">
        <v>21.008800000000001</v>
      </c>
      <c r="L69" s="11">
        <v>18.244</v>
      </c>
    </row>
    <row r="70" spans="1:12" x14ac:dyDescent="0.25">
      <c r="A70" s="14" t="s">
        <v>68</v>
      </c>
      <c r="B70" s="8">
        <v>180.9</v>
      </c>
      <c r="C70" s="9">
        <v>178.3</v>
      </c>
      <c r="D70" s="9">
        <v>179.88730999999999</v>
      </c>
      <c r="E70" s="10">
        <v>172.80600000000001</v>
      </c>
      <c r="F70" s="9">
        <v>164.23940000000104</v>
      </c>
      <c r="G70" s="8">
        <v>153.50047000000001</v>
      </c>
      <c r="H70" s="9">
        <v>162.28899999999999</v>
      </c>
      <c r="I70" s="8">
        <v>151.98400000000001</v>
      </c>
      <c r="J70" s="11">
        <v>147.125</v>
      </c>
      <c r="K70" s="12">
        <v>138.7236</v>
      </c>
      <c r="L70" s="11">
        <v>124.742</v>
      </c>
    </row>
    <row r="71" spans="1:12" x14ac:dyDescent="0.25">
      <c r="A71" s="14" t="s">
        <v>69</v>
      </c>
      <c r="B71" s="8">
        <v>56.3</v>
      </c>
      <c r="C71" s="9">
        <v>42.2</v>
      </c>
      <c r="D71" s="9">
        <v>42.962499999999999</v>
      </c>
      <c r="E71" s="10">
        <v>41.405000000000001</v>
      </c>
      <c r="F71" s="9">
        <v>48.386199999999995</v>
      </c>
      <c r="G71" s="8">
        <v>36.728900000000003</v>
      </c>
      <c r="H71" s="9">
        <v>36.515999999999998</v>
      </c>
      <c r="I71" s="8">
        <v>37.856000000000002</v>
      </c>
      <c r="J71" s="11">
        <v>32.823999999999998</v>
      </c>
      <c r="K71" s="12">
        <v>40.087000000000003</v>
      </c>
      <c r="L71" s="11">
        <v>29.337</v>
      </c>
    </row>
    <row r="72" spans="1:12" x14ac:dyDescent="0.25">
      <c r="A72" s="14" t="s">
        <v>70</v>
      </c>
      <c r="B72" s="8">
        <v>222.6</v>
      </c>
      <c r="C72" s="9">
        <v>225.7</v>
      </c>
      <c r="D72" s="9">
        <v>221.32785999999999</v>
      </c>
      <c r="E72" s="10">
        <v>237.17500000000001</v>
      </c>
      <c r="F72" s="9">
        <v>206.62960000000001</v>
      </c>
      <c r="G72" s="8">
        <v>202.83908</v>
      </c>
      <c r="H72" s="9">
        <v>198.98</v>
      </c>
      <c r="I72" s="8">
        <v>208.364</v>
      </c>
      <c r="J72" s="11">
        <v>192.636</v>
      </c>
      <c r="K72" s="12">
        <v>181.619</v>
      </c>
      <c r="L72" s="11">
        <v>176.13300000000001</v>
      </c>
    </row>
    <row r="73" spans="1:12" x14ac:dyDescent="0.25">
      <c r="A73" s="14" t="s">
        <v>71</v>
      </c>
      <c r="B73" s="8">
        <v>170</v>
      </c>
      <c r="C73" s="9">
        <v>179.2</v>
      </c>
      <c r="D73" s="9">
        <v>184.595</v>
      </c>
      <c r="E73" s="10">
        <v>182.81100000000001</v>
      </c>
      <c r="F73" s="9">
        <v>174.81110000000001</v>
      </c>
      <c r="G73" s="8">
        <v>156.59842999999998</v>
      </c>
      <c r="H73" s="9">
        <v>180.464</v>
      </c>
      <c r="I73" s="8">
        <v>177.09100000000001</v>
      </c>
      <c r="J73" s="11">
        <v>175.92</v>
      </c>
      <c r="K73" s="12">
        <v>156.8869</v>
      </c>
      <c r="L73" s="11">
        <v>165.82400000000001</v>
      </c>
    </row>
    <row r="74" spans="1:12" x14ac:dyDescent="0.25">
      <c r="A74" s="14" t="s">
        <v>72</v>
      </c>
      <c r="B74" s="8">
        <v>191.3</v>
      </c>
      <c r="C74" s="9">
        <v>203.8</v>
      </c>
      <c r="D74" s="9">
        <v>200.85499999999999</v>
      </c>
      <c r="E74" s="10">
        <v>187.33799999999999</v>
      </c>
      <c r="F74" s="9">
        <v>182.5813</v>
      </c>
      <c r="G74" s="8">
        <v>175.57463000000001</v>
      </c>
      <c r="H74" s="9">
        <v>182.17599999999999</v>
      </c>
      <c r="I74" s="8">
        <v>167.024</v>
      </c>
      <c r="J74" s="11">
        <v>163.62100000000001</v>
      </c>
      <c r="K74" s="12">
        <v>151.71</v>
      </c>
      <c r="L74" s="11">
        <v>149.41550000000001</v>
      </c>
    </row>
    <row r="75" spans="1:12" x14ac:dyDescent="0.25">
      <c r="A75" s="14" t="s">
        <v>73</v>
      </c>
      <c r="B75" s="8">
        <v>267.2</v>
      </c>
      <c r="C75" s="9">
        <v>285.10000000000002</v>
      </c>
      <c r="D75" s="9">
        <v>287.94117</v>
      </c>
      <c r="E75" s="10">
        <v>316.04199999999997</v>
      </c>
      <c r="F75" s="9">
        <v>318.81880000000001</v>
      </c>
      <c r="G75" s="8">
        <v>231.68895999999998</v>
      </c>
      <c r="H75" s="9">
        <v>333.99400000000003</v>
      </c>
      <c r="I75" s="8">
        <v>345.04899999999998</v>
      </c>
      <c r="J75" s="11">
        <v>325.959</v>
      </c>
      <c r="K75" s="12">
        <v>310.97770000000003</v>
      </c>
      <c r="L75" s="11">
        <v>324.85399999999998</v>
      </c>
    </row>
    <row r="76" spans="1:12" x14ac:dyDescent="0.25">
      <c r="A76" s="14" t="s">
        <v>74</v>
      </c>
      <c r="B76" s="8">
        <v>149.30000000000001</v>
      </c>
      <c r="C76" s="9">
        <v>151</v>
      </c>
      <c r="D76" s="9">
        <v>153.97004000000001</v>
      </c>
      <c r="E76" s="10">
        <v>158.33500000000001</v>
      </c>
      <c r="F76" s="9">
        <v>142.0437</v>
      </c>
      <c r="G76" s="8">
        <v>153.42296999999999</v>
      </c>
      <c r="H76" s="9">
        <v>140.61699999999999</v>
      </c>
      <c r="I76" s="8">
        <v>129.14599999999999</v>
      </c>
      <c r="J76" s="11">
        <v>111.598</v>
      </c>
      <c r="K76" s="12">
        <v>118.7971</v>
      </c>
      <c r="L76" s="11">
        <v>116.467</v>
      </c>
    </row>
    <row r="77" spans="1:12" x14ac:dyDescent="0.25">
      <c r="A77" s="14" t="s">
        <v>75</v>
      </c>
      <c r="B77" s="8">
        <v>85.3</v>
      </c>
      <c r="C77" s="9">
        <v>80.7</v>
      </c>
      <c r="D77" s="9">
        <v>82.037259999999989</v>
      </c>
      <c r="E77" s="10">
        <v>78.457999999999998</v>
      </c>
      <c r="F77" s="9">
        <v>85.355900000000048</v>
      </c>
      <c r="G77" s="8">
        <v>72.073869999999999</v>
      </c>
      <c r="H77" s="9">
        <v>83.915999999999997</v>
      </c>
      <c r="I77" s="8">
        <v>84.186999999999998</v>
      </c>
      <c r="J77" s="11">
        <v>73.253</v>
      </c>
      <c r="K77" s="12">
        <v>79.957499999999996</v>
      </c>
      <c r="L77" s="11">
        <v>84.322999999999993</v>
      </c>
    </row>
    <row r="78" spans="1:12" ht="24" x14ac:dyDescent="0.25">
      <c r="A78" s="14" t="s">
        <v>76</v>
      </c>
      <c r="B78" s="8">
        <v>54.2</v>
      </c>
      <c r="C78" s="9">
        <v>47.6</v>
      </c>
      <c r="D78" s="9">
        <v>49.097879999999996</v>
      </c>
      <c r="E78" s="10">
        <v>48.116</v>
      </c>
      <c r="F78" s="9">
        <v>50.841999999999999</v>
      </c>
      <c r="G78" s="8">
        <v>48.519580000000005</v>
      </c>
      <c r="H78" s="9">
        <v>49.015999999999998</v>
      </c>
      <c r="I78" s="9">
        <v>48.808999999999997</v>
      </c>
      <c r="J78" s="11">
        <v>47.985999999999997</v>
      </c>
      <c r="K78" s="12">
        <v>44.717400000000005</v>
      </c>
      <c r="L78" s="11">
        <v>47.128</v>
      </c>
    </row>
    <row r="79" spans="1:12" x14ac:dyDescent="0.25">
      <c r="A79" s="14" t="s">
        <v>77</v>
      </c>
      <c r="B79" s="8">
        <v>28.6</v>
      </c>
      <c r="C79" s="9">
        <v>29.4</v>
      </c>
      <c r="D79" s="9">
        <v>30.182400000000001</v>
      </c>
      <c r="E79" s="10">
        <v>29.16</v>
      </c>
      <c r="F79" s="9">
        <v>23.8733</v>
      </c>
      <c r="G79" s="8">
        <v>19.527259999999998</v>
      </c>
      <c r="H79" s="9">
        <v>25.295000000000002</v>
      </c>
      <c r="I79" s="8">
        <v>25.193000000000001</v>
      </c>
      <c r="J79" s="11">
        <v>24.695</v>
      </c>
      <c r="K79" s="12">
        <v>21.960599999999999</v>
      </c>
      <c r="L79" s="11">
        <v>23.943000000000001</v>
      </c>
    </row>
    <row r="80" spans="1:12" x14ac:dyDescent="0.25">
      <c r="A80" s="14" t="s">
        <v>78</v>
      </c>
      <c r="B80" s="8">
        <v>149.80000000000001</v>
      </c>
      <c r="C80" s="9">
        <v>153.69999999999999</v>
      </c>
      <c r="D80" s="9">
        <v>155.25357</v>
      </c>
      <c r="E80" s="10">
        <v>158.577</v>
      </c>
      <c r="F80" s="9">
        <v>165.63330000000178</v>
      </c>
      <c r="G80" s="8">
        <v>159.55264000000003</v>
      </c>
      <c r="H80" s="9">
        <v>159.49</v>
      </c>
      <c r="I80" s="8">
        <v>166.77600000000001</v>
      </c>
      <c r="J80" s="11">
        <v>167.739</v>
      </c>
      <c r="K80" s="12">
        <v>167.78989999999999</v>
      </c>
      <c r="L80" s="11">
        <v>161.33799999999999</v>
      </c>
    </row>
    <row r="81" spans="1:12" x14ac:dyDescent="0.25">
      <c r="A81" s="14" t="s">
        <v>79</v>
      </c>
      <c r="B81" s="8">
        <v>113.8</v>
      </c>
      <c r="C81" s="9">
        <v>136.6</v>
      </c>
      <c r="D81" s="9">
        <v>133.65321</v>
      </c>
      <c r="E81" s="10">
        <v>136.98599999999999</v>
      </c>
      <c r="F81" s="9">
        <v>121.26480000000001</v>
      </c>
      <c r="G81" s="8">
        <v>150.93839000000003</v>
      </c>
      <c r="H81" s="9">
        <v>154.08199999999999</v>
      </c>
      <c r="I81" s="8">
        <v>158.435</v>
      </c>
      <c r="J81" s="11">
        <v>167.23</v>
      </c>
      <c r="K81" s="12">
        <v>111.05249999999999</v>
      </c>
      <c r="L81" s="11">
        <v>117.84099999999999</v>
      </c>
    </row>
    <row r="82" spans="1:12" x14ac:dyDescent="0.25">
      <c r="A82" s="14" t="s">
        <v>80</v>
      </c>
      <c r="B82" s="8">
        <v>58.3</v>
      </c>
      <c r="C82" s="9">
        <v>50.2</v>
      </c>
      <c r="D82" s="9">
        <v>52.648300000000006</v>
      </c>
      <c r="E82" s="10">
        <v>65.388000000000005</v>
      </c>
      <c r="F82" s="9">
        <v>53.311599999999999</v>
      </c>
      <c r="G82" s="8">
        <v>53.552800000000005</v>
      </c>
      <c r="H82" s="9">
        <v>54.874000000000002</v>
      </c>
      <c r="I82" s="8">
        <v>54.628999999999998</v>
      </c>
      <c r="J82" s="11">
        <v>54.271999999999998</v>
      </c>
      <c r="K82" s="12">
        <v>52.602400000000003</v>
      </c>
      <c r="L82" s="11">
        <v>40.68</v>
      </c>
    </row>
    <row r="83" spans="1:12" x14ac:dyDescent="0.25">
      <c r="A83" s="14" t="s">
        <v>81</v>
      </c>
      <c r="B83" s="8">
        <v>14.6</v>
      </c>
      <c r="C83" s="9">
        <v>13.2</v>
      </c>
      <c r="D83" s="9">
        <v>12.62303</v>
      </c>
      <c r="E83" s="10">
        <v>11.824999999999999</v>
      </c>
      <c r="F83" s="9">
        <v>12.448499999999999</v>
      </c>
      <c r="G83" s="8">
        <v>12.5275</v>
      </c>
      <c r="H83" s="9">
        <v>12.691000000000001</v>
      </c>
      <c r="I83" s="8">
        <v>12.053000000000001</v>
      </c>
      <c r="J83" s="11">
        <v>11.99</v>
      </c>
      <c r="K83" s="12">
        <v>14.125500000000001</v>
      </c>
      <c r="L83" s="11">
        <v>13.590999999999999</v>
      </c>
    </row>
    <row r="84" spans="1:12" x14ac:dyDescent="0.25">
      <c r="A84" s="14" t="s">
        <v>82</v>
      </c>
      <c r="B84" s="8">
        <v>50.2</v>
      </c>
      <c r="C84" s="9">
        <v>47.2</v>
      </c>
      <c r="D84" s="9">
        <v>44.158000000000001</v>
      </c>
      <c r="E84" s="10">
        <v>42.648000000000003</v>
      </c>
      <c r="F84" s="9">
        <v>51.112500000000061</v>
      </c>
      <c r="G84" s="8">
        <v>43.496699999999997</v>
      </c>
      <c r="H84" s="9">
        <v>43.892000000000003</v>
      </c>
      <c r="I84" s="8">
        <v>38.420999999999999</v>
      </c>
      <c r="J84" s="11">
        <v>36.226999999999997</v>
      </c>
      <c r="K84" s="12">
        <v>46.805900000000001</v>
      </c>
      <c r="L84" s="11">
        <v>40.976999999999997</v>
      </c>
    </row>
    <row r="85" spans="1:12" ht="24" x14ac:dyDescent="0.25">
      <c r="A85" s="14" t="s">
        <v>83</v>
      </c>
      <c r="B85" s="8">
        <v>10.6</v>
      </c>
      <c r="C85" s="9">
        <v>10.8</v>
      </c>
      <c r="D85" s="9">
        <v>9.7316000000000003</v>
      </c>
      <c r="E85" s="10">
        <v>9.0980000000000008</v>
      </c>
      <c r="F85" s="9">
        <v>10.063700000000001</v>
      </c>
      <c r="G85" s="8">
        <v>8.1548999999999996</v>
      </c>
      <c r="H85" s="9">
        <v>7.5449999999999999</v>
      </c>
      <c r="I85" s="8">
        <v>7.335</v>
      </c>
      <c r="J85" s="11">
        <v>6.859</v>
      </c>
      <c r="K85" s="12">
        <v>6.0543999999999993</v>
      </c>
      <c r="L85" s="11">
        <v>5.2160000000000002</v>
      </c>
    </row>
    <row r="86" spans="1:12" ht="24" x14ac:dyDescent="0.25">
      <c r="A86" s="14" t="s">
        <v>84</v>
      </c>
      <c r="B86" s="8">
        <v>1.4</v>
      </c>
      <c r="C86" s="9">
        <v>1.1000000000000001</v>
      </c>
      <c r="D86" s="9">
        <v>1.4148399999999999</v>
      </c>
      <c r="E86" s="10">
        <v>1.704</v>
      </c>
      <c r="F86" s="9">
        <v>2.6156999999999999</v>
      </c>
      <c r="G86" s="8">
        <v>1.5505</v>
      </c>
      <c r="H86" s="9">
        <v>2.4590000000000001</v>
      </c>
      <c r="I86" s="8">
        <v>2.3039999999999998</v>
      </c>
      <c r="J86" s="11">
        <v>2.0590000000000002</v>
      </c>
      <c r="K86" s="12">
        <v>3.3552</v>
      </c>
      <c r="L86" s="11">
        <v>2.468</v>
      </c>
    </row>
    <row r="87" spans="1:12" x14ac:dyDescent="0.25">
      <c r="A87" s="14" t="s">
        <v>85</v>
      </c>
      <c r="B87" s="8"/>
      <c r="C87" s="9"/>
      <c r="D87" s="9"/>
      <c r="E87" s="10">
        <v>34.899000000000001</v>
      </c>
      <c r="F87" s="9">
        <v>81.48360000000028</v>
      </c>
      <c r="G87" s="8">
        <v>83.373639999999995</v>
      </c>
      <c r="H87" s="9">
        <v>86.906000000000006</v>
      </c>
      <c r="I87" s="8">
        <v>98.716999999999999</v>
      </c>
      <c r="J87" s="11">
        <v>96.625</v>
      </c>
      <c r="K87" s="12">
        <v>99.156300000000002</v>
      </c>
      <c r="L87" s="11">
        <v>86.971999999999994</v>
      </c>
    </row>
    <row r="88" spans="1:12" x14ac:dyDescent="0.25">
      <c r="A88" s="14" t="s">
        <v>86</v>
      </c>
      <c r="B88" s="8"/>
      <c r="C88" s="9"/>
      <c r="D88" s="9"/>
      <c r="E88" s="10">
        <v>14.827</v>
      </c>
      <c r="F88" s="9">
        <v>25.755200000000002</v>
      </c>
      <c r="G88" s="8">
        <v>29.292000000000002</v>
      </c>
      <c r="H88" s="9">
        <v>28.460999999999999</v>
      </c>
      <c r="I88" s="8">
        <v>28.391999999999999</v>
      </c>
      <c r="J88" s="11">
        <v>33.845999999999997</v>
      </c>
      <c r="K88" s="12">
        <v>32.635599999999997</v>
      </c>
      <c r="L88" s="11">
        <v>30.108000000000001</v>
      </c>
    </row>
  </sheetData>
  <autoFilter ref="E1:L1" xr:uid="{BF27C99D-0562-45B5-BD3E-AA566A18FD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Динамика</vt:lpstr>
      <vt:lpstr>1</vt:lpstr>
      <vt:lpstr>2.1</vt:lpstr>
      <vt:lpstr>2.2</vt:lpstr>
      <vt:lpstr>2.3</vt:lpstr>
      <vt:lpstr>2.4</vt:lpstr>
      <vt:lpstr>2.5</vt:lpstr>
      <vt:lpstr>Число предприятий</vt:lpstr>
      <vt:lpstr>Средняя численность работников</vt:lpstr>
      <vt:lpstr>Оборот предприятий</vt:lpstr>
      <vt:lpstr>Инвестиции</vt:lpstr>
      <vt:lpstr>Лист1</vt:lpstr>
      <vt:lpstr>Сальдо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Темир Ензак</cp:lastModifiedBy>
  <dcterms:created xsi:type="dcterms:W3CDTF">2015-06-05T18:19:34Z</dcterms:created>
  <dcterms:modified xsi:type="dcterms:W3CDTF">2024-10-14T11:05:12Z</dcterms:modified>
</cp:coreProperties>
</file>