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\Downloads\"/>
    </mc:Choice>
  </mc:AlternateContent>
  <xr:revisionPtr revIDLastSave="0" documentId="13_ncr:1_{B8A1CC1F-DBE5-4629-AF79-5E62B7CE0D7C}" xr6:coauthVersionLast="47" xr6:coauthVersionMax="47" xr10:uidLastSave="{00000000-0000-0000-0000-000000000000}"/>
  <bookViews>
    <workbookView xWindow="-110" yWindow="-110" windowWidth="19420" windowHeight="11020" activeTab="1" xr2:uid="{3592C4A6-D0BA-412C-BEB8-AE1E61CCD6F1}"/>
  </bookViews>
  <sheets>
    <sheet name="HFM VERSAO 1" sheetId="1" r:id="rId1"/>
    <sheet name="HFM VERSA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L3" i="2"/>
  <c r="K14" i="2" l="1"/>
  <c r="J14" i="2"/>
  <c r="I14" i="2"/>
  <c r="H14" i="2"/>
  <c r="G14" i="2"/>
  <c r="F14" i="2"/>
  <c r="E14" i="2"/>
  <c r="D14" i="2"/>
  <c r="C14" i="2"/>
  <c r="B14" i="2"/>
  <c r="D3" i="2"/>
  <c r="C3" i="2"/>
  <c r="B3" i="2"/>
  <c r="K3" i="2"/>
  <c r="J3" i="2"/>
  <c r="I3" i="2"/>
  <c r="H3" i="2"/>
  <c r="G3" i="2"/>
  <c r="F3" i="2"/>
  <c r="E3" i="2"/>
  <c r="R11" i="1"/>
  <c r="R10" i="1"/>
  <c r="R9" i="1"/>
  <c r="R8" i="1"/>
  <c r="R7" i="1"/>
  <c r="R6" i="1"/>
  <c r="R5" i="1"/>
  <c r="R4" i="1"/>
  <c r="R3" i="1"/>
  <c r="R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<sst xmlns="http://schemas.openxmlformats.org/spreadsheetml/2006/main" count="50" uniqueCount="28">
  <si>
    <t>Net sales</t>
  </si>
  <si>
    <t>Freight In</t>
  </si>
  <si>
    <t>Material Burden</t>
  </si>
  <si>
    <t>Absorbed Material Burden</t>
  </si>
  <si>
    <t>Freight-In Truck</t>
  </si>
  <si>
    <t>Freight-In Air</t>
  </si>
  <si>
    <t>Freight-In Rail</t>
  </si>
  <si>
    <t>Freight-In Parcel</t>
  </si>
  <si>
    <t>Freight-In Ocean</t>
  </si>
  <si>
    <t>Premium Freight - In</t>
  </si>
  <si>
    <t>Customs Brokerage Fees - Inbound</t>
  </si>
  <si>
    <t>Duty Expense - Inbound</t>
  </si>
  <si>
    <t>Freight In-Intercompany</t>
  </si>
  <si>
    <t>Freight Out</t>
  </si>
  <si>
    <t>Freight Out - Variable</t>
  </si>
  <si>
    <t>Freight-Out Truck</t>
  </si>
  <si>
    <t>Freight-Out Ocean</t>
  </si>
  <si>
    <t>Freight-Out Air</t>
  </si>
  <si>
    <t>Freight-Out Rail</t>
  </si>
  <si>
    <t>Freight-Out Parcel</t>
  </si>
  <si>
    <t>Freight Out Premium - Variable</t>
  </si>
  <si>
    <t>Freight Out Customs Brokerage Fees - Variable</t>
  </si>
  <si>
    <t>Freight Out - Intercompany</t>
  </si>
  <si>
    <t>Mês</t>
  </si>
  <si>
    <t>Ano</t>
  </si>
  <si>
    <t>Ordem</t>
  </si>
  <si>
    <t>TIPO FRETE</t>
  </si>
  <si>
    <t>Freight In -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</si>
</sst>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_ ;_-[$$-409]* \-#,##0\ ;_-[$$-409]* &quot;-&quot;??_ ;_-@_ "/>
    <numFmt numFmtId="165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43" fontId="0" fillId="0" borderId="0" xfId="1" applyFont="1"/>
    <xf numFmtId="164" fontId="0" fillId="0" borderId="0" xfId="2" applyNumberFormat="1" applyFont="1"/>
    <xf numFmtId="164" fontId="0" fillId="0" borderId="0" xfId="1" applyNumberFormat="1" applyFont="1"/>
    <xf numFmtId="17" fontId="0" fillId="0" borderId="0" xfId="0" applyNumberFormat="1"/>
    <xf numFmtId="4" fontId="0" fillId="0" borderId="0" xfId="0" applyNumberFormat="1"/>
    <xf numFmtId="4" fontId="0" fillId="3" borderId="0" xfId="0" applyNumberFormat="1" applyFill="1"/>
    <xf numFmtId="165" fontId="0" fillId="0" borderId="0" xfId="0" applyNumberFormat="1"/>
    <xf numFmtId="165" fontId="0" fillId="3" borderId="0" xfId="0" applyNumberFormat="1" applyFill="1"/>
  </cellXfs>
  <cellStyles count="4">
    <cellStyle name="Moeda" xfId="2" builtinId="4"/>
    <cellStyle name="Normal" xfId="0" builtinId="0"/>
    <cellStyle name="Normal 4" xfId="3" xr:uid="{F5A80390-9EBB-4820-AF38-933EAF81FDA6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D3F6-A4FC-441C-959D-6ECE4424D61B}">
  <dimension ref="A1:AA28"/>
  <sheetViews>
    <sheetView workbookViewId="0">
      <selection sqref="A1:AA1"/>
    </sheetView>
  </sheetViews>
  <sheetFormatPr defaultRowHeight="14.5" x14ac:dyDescent="0.35"/>
  <cols>
    <col min="1" max="1" width="7.26953125" bestFit="1" customWidth="1"/>
    <col min="2" max="2" width="5" bestFit="1" customWidth="1"/>
    <col min="3" max="3" width="5" customWidth="1"/>
    <col min="4" max="4" width="9.7265625" bestFit="1" customWidth="1"/>
    <col min="5" max="5" width="10.26953125" bestFit="1" customWidth="1"/>
    <col min="6" max="6" width="15.54296875" bestFit="1" customWidth="1"/>
    <col min="7" max="7" width="24.81640625" bestFit="1" customWidth="1"/>
    <col min="8" max="8" width="12.81640625" bestFit="1" customWidth="1"/>
    <col min="9" max="9" width="15.1796875" bestFit="1" customWidth="1"/>
    <col min="10" max="10" width="12.81640625" bestFit="1" customWidth="1"/>
    <col min="11" max="11" width="13.7265625" bestFit="1" customWidth="1"/>
    <col min="12" max="12" width="15.81640625" bestFit="1" customWidth="1"/>
    <col min="13" max="13" width="16" bestFit="1" customWidth="1"/>
    <col min="14" max="14" width="19.54296875" bestFit="1" customWidth="1"/>
    <col min="15" max="15" width="32.453125" bestFit="1" customWidth="1"/>
    <col min="16" max="16" width="22.54296875" bestFit="1" customWidth="1"/>
    <col min="17" max="17" width="23" bestFit="1" customWidth="1"/>
    <col min="18" max="18" width="11.1796875" bestFit="1" customWidth="1"/>
    <col min="19" max="19" width="20.453125" bestFit="1" customWidth="1"/>
    <col min="20" max="20" width="16.7265625" bestFit="1" customWidth="1"/>
    <col min="21" max="21" width="17.7265625" bestFit="1" customWidth="1"/>
    <col min="22" max="22" width="14.54296875" bestFit="1" customWidth="1"/>
    <col min="23" max="23" width="15.26953125" bestFit="1" customWidth="1"/>
    <col min="24" max="24" width="17.54296875" bestFit="1" customWidth="1"/>
    <col min="25" max="25" width="29.26953125" bestFit="1" customWidth="1"/>
    <col min="26" max="26" width="43.26953125" bestFit="1" customWidth="1"/>
    <col min="27" max="27" width="25.453125" bestFit="1" customWidth="1"/>
  </cols>
  <sheetData>
    <row r="1" spans="1:27" x14ac:dyDescent="0.35">
      <c r="A1" t="s">
        <v>23</v>
      </c>
      <c r="B1" t="s">
        <v>24</v>
      </c>
      <c r="C1" t="s">
        <v>25</v>
      </c>
      <c r="D1" t="s">
        <v>0</v>
      </c>
      <c r="E1" s="2" t="s">
        <v>1</v>
      </c>
      <c r="F1" t="s">
        <v>2</v>
      </c>
      <c r="G1" t="s">
        <v>3</v>
      </c>
      <c r="H1" t="s">
        <v>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s="1" t="s">
        <v>9</v>
      </c>
      <c r="O1" t="s">
        <v>10</v>
      </c>
      <c r="P1" t="s">
        <v>11</v>
      </c>
      <c r="Q1" t="s">
        <v>12</v>
      </c>
      <c r="R1" s="2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1" t="s">
        <v>20</v>
      </c>
      <c r="Z1" t="s">
        <v>21</v>
      </c>
      <c r="AA1" t="s">
        <v>22</v>
      </c>
    </row>
    <row r="2" spans="1:27" x14ac:dyDescent="0.35">
      <c r="A2" s="6">
        <v>44166</v>
      </c>
      <c r="B2">
        <v>2020</v>
      </c>
      <c r="C2">
        <v>1</v>
      </c>
      <c r="D2" s="4">
        <v>127905.063104855</v>
      </c>
      <c r="E2" s="5">
        <f>SUM(F2:Q2)</f>
        <v>2776.2410690333872</v>
      </c>
      <c r="F2" s="5">
        <v>0</v>
      </c>
      <c r="G2" s="5">
        <v>0</v>
      </c>
      <c r="H2" s="5">
        <v>455.27624426480702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2320.96482476858</v>
      </c>
      <c r="O2" s="5">
        <v>0</v>
      </c>
      <c r="P2" s="5">
        <v>0</v>
      </c>
      <c r="Q2" s="5">
        <v>0</v>
      </c>
      <c r="R2" s="5">
        <f>SUM(S2:AA2)</f>
        <v>-696.06866026458101</v>
      </c>
      <c r="S2" s="5">
        <v>342.04914805390899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-1038.11780831849</v>
      </c>
      <c r="Z2" s="5">
        <v>0</v>
      </c>
      <c r="AA2" s="5">
        <v>0</v>
      </c>
    </row>
    <row r="3" spans="1:27" x14ac:dyDescent="0.35">
      <c r="A3" s="6">
        <v>44531</v>
      </c>
      <c r="B3">
        <v>2021</v>
      </c>
      <c r="C3">
        <v>2</v>
      </c>
      <c r="D3" s="4">
        <v>187077.58838589001</v>
      </c>
      <c r="E3" s="5">
        <f t="shared" ref="E3:E11" si="0">SUM(F3:Q3)</f>
        <v>5013.0269335267603</v>
      </c>
      <c r="F3" s="5">
        <v>0</v>
      </c>
      <c r="G3" s="5">
        <v>0</v>
      </c>
      <c r="H3" s="5">
        <v>125.549266237661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4887.4776672890994</v>
      </c>
      <c r="O3" s="5">
        <v>0</v>
      </c>
      <c r="P3" s="5">
        <v>0</v>
      </c>
      <c r="Q3" s="5">
        <v>0</v>
      </c>
      <c r="R3" s="5">
        <f t="shared" ref="R3:R11" si="1">SUM(S3:AA3)</f>
        <v>2583.8606016427989</v>
      </c>
      <c r="S3" s="5">
        <v>542.18362246843901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2041.67697917436</v>
      </c>
      <c r="Z3" s="5">
        <v>0</v>
      </c>
      <c r="AA3" s="5">
        <v>0</v>
      </c>
    </row>
    <row r="4" spans="1:27" x14ac:dyDescent="0.35">
      <c r="A4" s="6">
        <v>44896</v>
      </c>
      <c r="B4">
        <v>2022</v>
      </c>
      <c r="C4">
        <v>3</v>
      </c>
      <c r="D4" s="4">
        <v>230901.56614827202</v>
      </c>
      <c r="E4" s="5">
        <f t="shared" si="0"/>
        <v>3233.3413872987494</v>
      </c>
      <c r="F4" s="5">
        <v>0</v>
      </c>
      <c r="G4" s="5">
        <v>0</v>
      </c>
      <c r="H4" s="5">
        <v>-1.0074402850407801E-13</v>
      </c>
      <c r="I4" s="5">
        <v>1148.4221221165799</v>
      </c>
      <c r="J4" s="5">
        <v>-159.321415851719</v>
      </c>
      <c r="K4" s="5">
        <v>0</v>
      </c>
      <c r="L4" s="5">
        <v>0</v>
      </c>
      <c r="M4" s="5">
        <v>-563.58076037797105</v>
      </c>
      <c r="N4" s="5">
        <v>2807.8214414118597</v>
      </c>
      <c r="O4" s="5">
        <v>0</v>
      </c>
      <c r="P4" s="5">
        <v>0</v>
      </c>
      <c r="Q4" s="5">
        <v>0</v>
      </c>
      <c r="R4" s="5">
        <f t="shared" si="1"/>
        <v>2411.0061192843268</v>
      </c>
      <c r="S4" s="5">
        <v>183.74086596456797</v>
      </c>
      <c r="T4" s="5">
        <v>830.91806134733895</v>
      </c>
      <c r="U4" s="5">
        <v>0</v>
      </c>
      <c r="V4" s="5">
        <v>0</v>
      </c>
      <c r="W4" s="5">
        <v>0</v>
      </c>
      <c r="X4" s="5">
        <v>0</v>
      </c>
      <c r="Y4" s="5">
        <v>1396.34719197242</v>
      </c>
      <c r="Z4" s="5">
        <v>0</v>
      </c>
      <c r="AA4" s="5">
        <v>0</v>
      </c>
    </row>
    <row r="5" spans="1:27" x14ac:dyDescent="0.35">
      <c r="A5" s="6">
        <v>44927</v>
      </c>
      <c r="B5">
        <v>2023</v>
      </c>
      <c r="C5">
        <v>4</v>
      </c>
      <c r="D5" s="4">
        <v>17458.7020493815</v>
      </c>
      <c r="E5" s="5">
        <f t="shared" si="0"/>
        <v>196.037724406796</v>
      </c>
      <c r="F5" s="5">
        <v>0</v>
      </c>
      <c r="G5" s="5">
        <v>0</v>
      </c>
      <c r="H5" s="5">
        <v>0</v>
      </c>
      <c r="I5" s="5">
        <v>108.919976897531</v>
      </c>
      <c r="J5" s="5">
        <v>0</v>
      </c>
      <c r="K5" s="5">
        <v>0</v>
      </c>
      <c r="L5" s="5">
        <v>0</v>
      </c>
      <c r="M5" s="5">
        <v>0</v>
      </c>
      <c r="N5" s="5">
        <v>87.117747509265001</v>
      </c>
      <c r="O5" s="5">
        <v>0</v>
      </c>
      <c r="P5" s="5">
        <v>0</v>
      </c>
      <c r="Q5" s="5">
        <v>0</v>
      </c>
      <c r="R5" s="5">
        <f t="shared" si="1"/>
        <v>222.67849448909917</v>
      </c>
      <c r="S5" s="5">
        <v>7.9489358425181695</v>
      </c>
      <c r="T5" s="5">
        <v>109.852377147808</v>
      </c>
      <c r="U5" s="5">
        <v>0</v>
      </c>
      <c r="V5" s="5">
        <v>0</v>
      </c>
      <c r="W5" s="5">
        <v>0</v>
      </c>
      <c r="X5" s="5">
        <v>0</v>
      </c>
      <c r="Y5" s="5">
        <v>104.877181498773</v>
      </c>
      <c r="Z5" s="5">
        <v>0</v>
      </c>
      <c r="AA5" s="5">
        <v>0</v>
      </c>
    </row>
    <row r="6" spans="1:27" x14ac:dyDescent="0.35">
      <c r="A6" s="6">
        <v>44958</v>
      </c>
      <c r="B6">
        <v>2023</v>
      </c>
      <c r="C6">
        <v>5</v>
      </c>
      <c r="D6" s="4">
        <v>18704.950455049999</v>
      </c>
      <c r="E6" s="5">
        <f t="shared" si="0"/>
        <v>208.61406632763561</v>
      </c>
      <c r="F6" s="5">
        <v>0</v>
      </c>
      <c r="G6" s="5">
        <v>0</v>
      </c>
      <c r="H6" s="5">
        <v>0</v>
      </c>
      <c r="I6" s="5">
        <v>79.705483620112602</v>
      </c>
      <c r="J6" s="5">
        <v>0</v>
      </c>
      <c r="K6" s="5">
        <v>0</v>
      </c>
      <c r="L6" s="5">
        <v>0</v>
      </c>
      <c r="M6" s="5">
        <v>0</v>
      </c>
      <c r="N6" s="5">
        <v>128.90858270752301</v>
      </c>
      <c r="O6" s="5">
        <v>0</v>
      </c>
      <c r="P6" s="5">
        <v>0</v>
      </c>
      <c r="Q6" s="5">
        <v>0</v>
      </c>
      <c r="R6" s="5">
        <f t="shared" si="1"/>
        <v>119.8765910027285</v>
      </c>
      <c r="S6" s="5">
        <v>8.8022476757884913</v>
      </c>
      <c r="T6" s="5">
        <v>63.012421467797004</v>
      </c>
      <c r="U6" s="5">
        <v>0</v>
      </c>
      <c r="V6" s="5">
        <v>0</v>
      </c>
      <c r="W6" s="5">
        <v>0</v>
      </c>
      <c r="X6" s="5">
        <v>0</v>
      </c>
      <c r="Y6" s="5">
        <v>48.061921859143006</v>
      </c>
      <c r="Z6" s="5">
        <v>0</v>
      </c>
      <c r="AA6" s="5">
        <v>0</v>
      </c>
    </row>
    <row r="7" spans="1:27" x14ac:dyDescent="0.35">
      <c r="A7" s="6">
        <v>44986</v>
      </c>
      <c r="B7">
        <v>2023</v>
      </c>
      <c r="C7">
        <v>6</v>
      </c>
      <c r="D7" s="4">
        <v>22957.457423695399</v>
      </c>
      <c r="E7" s="5">
        <f t="shared" si="0"/>
        <v>204.63521067247967</v>
      </c>
      <c r="F7" s="5">
        <v>0</v>
      </c>
      <c r="G7" s="5">
        <v>0</v>
      </c>
      <c r="H7" s="5">
        <v>0</v>
      </c>
      <c r="I7" s="5">
        <v>135.85394431674098</v>
      </c>
      <c r="J7" s="5">
        <v>-7.6509885230852896</v>
      </c>
      <c r="K7" s="5">
        <v>0</v>
      </c>
      <c r="L7" s="5">
        <v>0</v>
      </c>
      <c r="M7" s="5">
        <v>-45.210986133513998</v>
      </c>
      <c r="N7" s="5">
        <v>121.643241012338</v>
      </c>
      <c r="O7" s="5">
        <v>0</v>
      </c>
      <c r="P7" s="5">
        <v>0</v>
      </c>
      <c r="Q7" s="5">
        <v>0</v>
      </c>
      <c r="R7" s="5">
        <f t="shared" si="1"/>
        <v>41.280646889032894</v>
      </c>
      <c r="S7" s="5">
        <v>16.704379463880901</v>
      </c>
      <c r="T7" s="5">
        <v>-11.553247395652001</v>
      </c>
      <c r="U7" s="5">
        <v>0</v>
      </c>
      <c r="V7" s="5">
        <v>0</v>
      </c>
      <c r="W7" s="5">
        <v>0</v>
      </c>
      <c r="X7" s="5">
        <v>0</v>
      </c>
      <c r="Y7" s="5">
        <v>36.129514820803998</v>
      </c>
      <c r="Z7" s="5">
        <v>0</v>
      </c>
      <c r="AA7" s="5">
        <v>0</v>
      </c>
    </row>
    <row r="8" spans="1:27" x14ac:dyDescent="0.35">
      <c r="A8" s="6">
        <v>45017</v>
      </c>
      <c r="B8">
        <v>2023</v>
      </c>
      <c r="C8">
        <v>7</v>
      </c>
      <c r="D8" s="4">
        <v>20370.955516092399</v>
      </c>
      <c r="E8" s="5">
        <f t="shared" si="0"/>
        <v>43.751363808687103</v>
      </c>
      <c r="F8" s="5">
        <v>0</v>
      </c>
      <c r="G8" s="5">
        <v>0</v>
      </c>
      <c r="H8" s="5">
        <v>0</v>
      </c>
      <c r="I8" s="5">
        <v>130.75204421653299</v>
      </c>
      <c r="J8" s="5">
        <v>-25.494668475766698</v>
      </c>
      <c r="K8" s="5">
        <v>0</v>
      </c>
      <c r="L8" s="5">
        <v>0</v>
      </c>
      <c r="M8" s="5">
        <v>-143.90507811720599</v>
      </c>
      <c r="N8" s="5">
        <v>82.399066185126799</v>
      </c>
      <c r="O8" s="5">
        <v>0</v>
      </c>
      <c r="P8" s="5">
        <v>0</v>
      </c>
      <c r="Q8" s="5">
        <v>0</v>
      </c>
      <c r="R8" s="5">
        <f t="shared" si="1"/>
        <v>98.596266735838597</v>
      </c>
      <c r="S8" s="5">
        <v>7.2040365544626006</v>
      </c>
      <c r="T8" s="5">
        <v>36.105983997445996</v>
      </c>
      <c r="U8" s="5">
        <v>0</v>
      </c>
      <c r="V8" s="5">
        <v>0</v>
      </c>
      <c r="W8" s="5">
        <v>0</v>
      </c>
      <c r="X8" s="5">
        <v>0</v>
      </c>
      <c r="Y8" s="5">
        <v>55.286246183930004</v>
      </c>
      <c r="Z8" s="5">
        <v>0</v>
      </c>
      <c r="AA8" s="5">
        <v>0</v>
      </c>
    </row>
    <row r="9" spans="1:27" x14ac:dyDescent="0.35">
      <c r="A9" s="6">
        <v>45047</v>
      </c>
      <c r="B9">
        <v>2023</v>
      </c>
      <c r="C9">
        <v>8</v>
      </c>
      <c r="D9" s="4">
        <v>25031.451026812199</v>
      </c>
      <c r="E9" s="5">
        <f t="shared" si="0"/>
        <v>-41.507707391123432</v>
      </c>
      <c r="F9" s="5">
        <v>0</v>
      </c>
      <c r="G9" s="5">
        <v>0</v>
      </c>
      <c r="H9" s="5">
        <v>0</v>
      </c>
      <c r="I9" s="5">
        <v>108.20985513378899</v>
      </c>
      <c r="J9" s="5">
        <v>-19.862409339063401</v>
      </c>
      <c r="K9" s="5">
        <v>0</v>
      </c>
      <c r="L9" s="5">
        <v>0</v>
      </c>
      <c r="M9" s="5">
        <v>-149.45964475936202</v>
      </c>
      <c r="N9" s="5">
        <v>19.604491573513002</v>
      </c>
      <c r="O9" s="5">
        <v>0</v>
      </c>
      <c r="P9" s="5">
        <v>0</v>
      </c>
      <c r="Q9" s="5">
        <v>0</v>
      </c>
      <c r="R9" s="5">
        <f t="shared" si="1"/>
        <v>115.32056536690951</v>
      </c>
      <c r="S9" s="5">
        <v>12.638348080911001</v>
      </c>
      <c r="T9" s="5">
        <v>41.828934234668502</v>
      </c>
      <c r="U9" s="5">
        <v>0</v>
      </c>
      <c r="V9" s="5">
        <v>0</v>
      </c>
      <c r="W9" s="5">
        <v>0</v>
      </c>
      <c r="X9" s="5">
        <v>0</v>
      </c>
      <c r="Y9" s="5">
        <v>60.853283051330003</v>
      </c>
      <c r="Z9" s="5">
        <v>0</v>
      </c>
      <c r="AA9" s="5">
        <v>0</v>
      </c>
    </row>
    <row r="10" spans="1:27" x14ac:dyDescent="0.35">
      <c r="A10" s="6">
        <v>45078</v>
      </c>
      <c r="B10">
        <v>2023</v>
      </c>
      <c r="C10">
        <v>9</v>
      </c>
      <c r="D10" s="4">
        <v>24219.966627285998</v>
      </c>
      <c r="E10" s="5">
        <f t="shared" si="0"/>
        <v>1028.85315087656</v>
      </c>
      <c r="F10" s="5">
        <v>0</v>
      </c>
      <c r="G10" s="5">
        <v>0</v>
      </c>
      <c r="H10" s="5">
        <v>-159.83830968345299</v>
      </c>
      <c r="I10" s="5">
        <v>251.93389034422498</v>
      </c>
      <c r="J10" s="5">
        <v>0</v>
      </c>
      <c r="K10" s="5">
        <v>0</v>
      </c>
      <c r="L10" s="5">
        <v>0</v>
      </c>
      <c r="M10" s="5">
        <v>864.38173359297707</v>
      </c>
      <c r="N10" s="5">
        <v>72.375836622810994</v>
      </c>
      <c r="O10" s="5">
        <v>0</v>
      </c>
      <c r="P10" s="5">
        <v>0</v>
      </c>
      <c r="Q10" s="5">
        <v>0</v>
      </c>
      <c r="R10" s="5">
        <f t="shared" si="1"/>
        <v>192.14581577874353</v>
      </c>
      <c r="S10" s="5">
        <v>21.106556777682503</v>
      </c>
      <c r="T10" s="5">
        <v>118.287819841569</v>
      </c>
      <c r="U10" s="5">
        <v>0</v>
      </c>
      <c r="V10" s="5">
        <v>0</v>
      </c>
      <c r="W10" s="5">
        <v>0</v>
      </c>
      <c r="X10" s="5">
        <v>0</v>
      </c>
      <c r="Y10" s="5">
        <v>52.751439159492001</v>
      </c>
      <c r="Z10" s="5">
        <v>0</v>
      </c>
      <c r="AA10" s="5">
        <v>0</v>
      </c>
    </row>
    <row r="11" spans="1:27" x14ac:dyDescent="0.35">
      <c r="A11" s="6">
        <v>45108</v>
      </c>
      <c r="B11">
        <v>2023</v>
      </c>
      <c r="C11">
        <v>10</v>
      </c>
      <c r="D11" s="4">
        <v>22611.666110871</v>
      </c>
      <c r="E11" s="5">
        <f t="shared" si="0"/>
        <v>150.32078421019412</v>
      </c>
      <c r="F11" s="5">
        <v>0</v>
      </c>
      <c r="G11" s="5">
        <v>0</v>
      </c>
      <c r="H11" s="5">
        <v>-258.75089371596897</v>
      </c>
      <c r="I11" s="5">
        <v>182.287658369822</v>
      </c>
      <c r="J11" s="5">
        <v>0</v>
      </c>
      <c r="K11" s="5">
        <v>0</v>
      </c>
      <c r="L11" s="5">
        <v>0</v>
      </c>
      <c r="M11" s="5">
        <v>808.29907237292502</v>
      </c>
      <c r="N11" s="5">
        <v>-581.51505281658399</v>
      </c>
      <c r="O11" s="5">
        <v>0</v>
      </c>
      <c r="P11" s="5">
        <v>0</v>
      </c>
      <c r="Q11" s="5">
        <v>0</v>
      </c>
      <c r="R11" s="5">
        <f t="shared" si="1"/>
        <v>125.07523495327621</v>
      </c>
      <c r="S11" s="5">
        <v>22.743589918850201</v>
      </c>
      <c r="T11" s="5">
        <v>58.195403823159005</v>
      </c>
      <c r="U11" s="5">
        <v>0</v>
      </c>
      <c r="V11" s="5">
        <v>0</v>
      </c>
      <c r="W11" s="5">
        <v>0</v>
      </c>
      <c r="X11" s="5">
        <v>0</v>
      </c>
      <c r="Y11" s="5">
        <v>44.136241211266999</v>
      </c>
      <c r="Z11" s="5">
        <v>0</v>
      </c>
      <c r="AA11" s="5">
        <v>0</v>
      </c>
    </row>
    <row r="13" spans="1:27" x14ac:dyDescent="0.35">
      <c r="R13" s="3"/>
    </row>
    <row r="14" spans="1:27" x14ac:dyDescent="0.35">
      <c r="R14" s="3"/>
    </row>
    <row r="15" spans="1:27" x14ac:dyDescent="0.35">
      <c r="R15" s="3"/>
    </row>
    <row r="16" spans="1:27" x14ac:dyDescent="0.35">
      <c r="E16" s="3"/>
      <c r="R16" s="3"/>
    </row>
    <row r="17" spans="5:18" x14ac:dyDescent="0.35">
      <c r="E17" s="3"/>
      <c r="R17" s="3"/>
    </row>
    <row r="18" spans="5:18" x14ac:dyDescent="0.35">
      <c r="E18" s="3"/>
      <c r="R18" s="3"/>
    </row>
    <row r="19" spans="5:18" x14ac:dyDescent="0.35">
      <c r="E19" s="3"/>
      <c r="R19" s="3"/>
    </row>
    <row r="20" spans="5:18" x14ac:dyDescent="0.35">
      <c r="E20" s="3"/>
      <c r="R20" s="3"/>
    </row>
    <row r="21" spans="5:18" x14ac:dyDescent="0.35">
      <c r="E21" s="3"/>
      <c r="R21" s="3"/>
    </row>
    <row r="22" spans="5:18" x14ac:dyDescent="0.35">
      <c r="E22" s="3"/>
      <c r="R22" s="3"/>
    </row>
    <row r="23" spans="5:18" x14ac:dyDescent="0.35">
      <c r="E23" s="3"/>
    </row>
    <row r="24" spans="5:18" x14ac:dyDescent="0.35">
      <c r="E24" s="3"/>
    </row>
    <row r="25" spans="5:18" x14ac:dyDescent="0.35">
      <c r="E25" s="3"/>
    </row>
    <row r="26" spans="5:18" x14ac:dyDescent="0.35">
      <c r="E26" s="3"/>
    </row>
    <row r="27" spans="5:18" x14ac:dyDescent="0.35">
      <c r="E27" s="3"/>
    </row>
    <row r="28" spans="5:18" x14ac:dyDescent="0.35">
      <c r="E28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5C96-C684-4E0D-8C1C-9726F5C61115}">
  <dimension ref="A1:L23"/>
  <sheetViews>
    <sheetView tabSelected="1" workbookViewId="0">
      <selection activeCell="L4" sqref="L4"/>
    </sheetView>
  </sheetViews>
  <sheetFormatPr defaultRowHeight="14.5" x14ac:dyDescent="0.35"/>
  <cols>
    <col min="1" max="1" width="43.1796875" bestFit="1" customWidth="1"/>
    <col min="2" max="2" width="12.453125" bestFit="1" customWidth="1"/>
    <col min="3" max="3" width="11.81640625" bestFit="1" customWidth="1"/>
    <col min="4" max="4" width="12.453125" bestFit="1" customWidth="1"/>
    <col min="5" max="6" width="11.81640625" bestFit="1" customWidth="1"/>
    <col min="7" max="7" width="12.453125" bestFit="1" customWidth="1"/>
    <col min="12" max="12" width="9.26953125" bestFit="1" customWidth="1"/>
  </cols>
  <sheetData>
    <row r="1" spans="1:12" x14ac:dyDescent="0.35">
      <c r="A1" t="s">
        <v>26</v>
      </c>
      <c r="B1" s="6">
        <v>44166</v>
      </c>
      <c r="C1" s="6">
        <v>44531</v>
      </c>
      <c r="D1" s="6">
        <v>44896</v>
      </c>
      <c r="E1" s="6">
        <v>44927</v>
      </c>
      <c r="F1" s="6">
        <v>44958</v>
      </c>
      <c r="G1" s="6">
        <v>44986</v>
      </c>
      <c r="H1" s="6">
        <v>45017</v>
      </c>
      <c r="I1" s="6">
        <v>45047</v>
      </c>
      <c r="J1" s="6">
        <v>45078</v>
      </c>
      <c r="K1" s="6">
        <v>45108</v>
      </c>
      <c r="L1" s="6">
        <v>45139</v>
      </c>
    </row>
    <row r="2" spans="1:12" x14ac:dyDescent="0.35">
      <c r="A2" t="s">
        <v>0</v>
      </c>
      <c r="B2" s="7">
        <v>127905.063104855</v>
      </c>
      <c r="C2" s="7">
        <v>187077.58838589001</v>
      </c>
      <c r="D2" s="7">
        <v>230901.56614827202</v>
      </c>
      <c r="E2" s="7">
        <v>17458.7020493815</v>
      </c>
      <c r="F2" s="7">
        <v>18704.950455049999</v>
      </c>
      <c r="G2" s="7">
        <v>22957.457423695399</v>
      </c>
      <c r="H2" s="7">
        <v>20370.955516092399</v>
      </c>
      <c r="I2" s="7">
        <v>25031.451026812199</v>
      </c>
      <c r="J2" s="7">
        <v>24219.966627285998</v>
      </c>
      <c r="K2" s="7">
        <v>22611.666110871</v>
      </c>
      <c r="L2" s="9">
        <v>25832</v>
      </c>
    </row>
    <row r="3" spans="1:12" s="2" customFormat="1" x14ac:dyDescent="0.35">
      <c r="A3" s="2" t="s">
        <v>1</v>
      </c>
      <c r="B3" s="8">
        <f t="shared" ref="B3:K3" si="0">SUM(B4:B13)</f>
        <v>2776.2410690333872</v>
      </c>
      <c r="C3" s="8">
        <f t="shared" si="0"/>
        <v>5013.0269335267603</v>
      </c>
      <c r="D3" s="8">
        <f t="shared" si="0"/>
        <v>3233.3413872987494</v>
      </c>
      <c r="E3" s="8">
        <f t="shared" si="0"/>
        <v>196.037724406796</v>
      </c>
      <c r="F3" s="8">
        <f t="shared" si="0"/>
        <v>208.61406632763561</v>
      </c>
      <c r="G3" s="8">
        <f t="shared" si="0"/>
        <v>204.63521067247967</v>
      </c>
      <c r="H3" s="8">
        <f t="shared" si="0"/>
        <v>43.751363808687103</v>
      </c>
      <c r="I3" s="8">
        <f t="shared" si="0"/>
        <v>-41.507707391123432</v>
      </c>
      <c r="J3" s="8">
        <f t="shared" si="0"/>
        <v>1028.85315087656</v>
      </c>
      <c r="K3" s="8">
        <f t="shared" si="0"/>
        <v>150.32078421019412</v>
      </c>
      <c r="L3" s="10">
        <f>SUM(L4:L13)</f>
        <v>971.10699512658391</v>
      </c>
    </row>
    <row r="4" spans="1:12" x14ac:dyDescent="0.35">
      <c r="A4" t="s">
        <v>27</v>
      </c>
      <c r="B4" s="7">
        <v>455.27624426480702</v>
      </c>
      <c r="C4" s="7">
        <v>125.549266237661</v>
      </c>
      <c r="D4" s="7">
        <v>-1.0074402850407801E-13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-159.83830968345299</v>
      </c>
      <c r="K4" s="7">
        <v>-258.75089371596897</v>
      </c>
      <c r="L4" s="9">
        <v>-103.67345304512901</v>
      </c>
    </row>
    <row r="5" spans="1:12" x14ac:dyDescent="0.35">
      <c r="A5" t="s">
        <v>4</v>
      </c>
      <c r="B5" s="7">
        <v>0</v>
      </c>
      <c r="C5" s="7">
        <v>0</v>
      </c>
      <c r="D5" s="7">
        <v>1148.4221221165799</v>
      </c>
      <c r="E5" s="7">
        <v>108.919976897531</v>
      </c>
      <c r="F5" s="7">
        <v>79.705483620112602</v>
      </c>
      <c r="G5" s="7">
        <v>135.85394431674098</v>
      </c>
      <c r="H5" s="7">
        <v>130.75204421653299</v>
      </c>
      <c r="I5" s="7">
        <v>108.20985513378899</v>
      </c>
      <c r="J5" s="7">
        <v>251.93389034422498</v>
      </c>
      <c r="K5" s="7">
        <v>182.287658369822</v>
      </c>
      <c r="L5" s="9">
        <v>121.381038598454</v>
      </c>
    </row>
    <row r="6" spans="1:12" x14ac:dyDescent="0.35">
      <c r="A6" t="s">
        <v>5</v>
      </c>
      <c r="B6" s="7">
        <v>0</v>
      </c>
      <c r="C6" s="7">
        <v>0</v>
      </c>
      <c r="D6" s="7">
        <v>-159.321415851719</v>
      </c>
      <c r="E6" s="7">
        <v>0</v>
      </c>
      <c r="F6" s="7">
        <v>0</v>
      </c>
      <c r="G6" s="7">
        <v>-7.6509885230852896</v>
      </c>
      <c r="H6" s="7">
        <v>-25.494668475766698</v>
      </c>
      <c r="I6" s="7">
        <v>-19.862409339063401</v>
      </c>
      <c r="J6" s="7">
        <v>0</v>
      </c>
      <c r="K6" s="7">
        <v>0</v>
      </c>
      <c r="L6" s="9">
        <v>0</v>
      </c>
    </row>
    <row r="7" spans="1:12" x14ac:dyDescent="0.35">
      <c r="A7" t="s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9">
        <v>0</v>
      </c>
    </row>
    <row r="8" spans="1:12" x14ac:dyDescent="0.35">
      <c r="A8" t="s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9">
        <v>0</v>
      </c>
    </row>
    <row r="9" spans="1:12" x14ac:dyDescent="0.35">
      <c r="A9" t="s">
        <v>8</v>
      </c>
      <c r="B9" s="7">
        <v>0</v>
      </c>
      <c r="C9" s="7">
        <v>0</v>
      </c>
      <c r="D9" s="7">
        <v>-563.58076037797105</v>
      </c>
      <c r="E9" s="7">
        <v>0</v>
      </c>
      <c r="F9" s="7">
        <v>0</v>
      </c>
      <c r="G9" s="7">
        <v>-45.210986133513998</v>
      </c>
      <c r="H9" s="7">
        <v>-143.90507811720599</v>
      </c>
      <c r="I9" s="7">
        <v>-149.45964475936202</v>
      </c>
      <c r="J9" s="7">
        <v>864.38173359297707</v>
      </c>
      <c r="K9" s="7">
        <v>808.29907237292502</v>
      </c>
      <c r="L9" s="9">
        <v>903.87965956621997</v>
      </c>
    </row>
    <row r="10" spans="1:12" x14ac:dyDescent="0.35">
      <c r="A10" t="s">
        <v>9</v>
      </c>
      <c r="B10" s="7">
        <v>2320.96482476858</v>
      </c>
      <c r="C10" s="7">
        <v>4887.4776672890994</v>
      </c>
      <c r="D10" s="7">
        <v>2807.8214414118597</v>
      </c>
      <c r="E10" s="7">
        <v>87.117747509265001</v>
      </c>
      <c r="F10" s="7">
        <v>128.90858270752301</v>
      </c>
      <c r="G10" s="7">
        <v>121.643241012338</v>
      </c>
      <c r="H10" s="7">
        <v>82.399066185126799</v>
      </c>
      <c r="I10" s="7">
        <v>19.604491573513002</v>
      </c>
      <c r="J10" s="7">
        <v>72.375836622810994</v>
      </c>
      <c r="K10" s="7">
        <v>-581.51505281658399</v>
      </c>
      <c r="L10" s="9">
        <v>49.519750007039001</v>
      </c>
    </row>
    <row r="11" spans="1:12" x14ac:dyDescent="0.35">
      <c r="A11" t="s">
        <v>10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9">
        <v>0</v>
      </c>
    </row>
    <row r="12" spans="1:12" x14ac:dyDescent="0.35">
      <c r="A12" t="s">
        <v>11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9">
        <v>0</v>
      </c>
    </row>
    <row r="13" spans="1:12" x14ac:dyDescent="0.35">
      <c r="A13" t="s">
        <v>12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9">
        <v>0</v>
      </c>
    </row>
    <row r="14" spans="1:12" s="2" customFormat="1" x14ac:dyDescent="0.35">
      <c r="A14" s="2" t="s">
        <v>13</v>
      </c>
      <c r="B14" s="8">
        <f>SUM(B15:B23)</f>
        <v>-696.06866026458101</v>
      </c>
      <c r="C14" s="8">
        <f t="shared" ref="C14:D14" si="1">SUM(C15:C23)</f>
        <v>2583.8606016427989</v>
      </c>
      <c r="D14" s="8">
        <f t="shared" si="1"/>
        <v>2411.0061192843268</v>
      </c>
      <c r="E14" s="8">
        <f t="shared" ref="E14:L14" si="2">SUM(E15:E23)</f>
        <v>222.67849448909917</v>
      </c>
      <c r="F14" s="8">
        <f t="shared" si="2"/>
        <v>119.8765910027285</v>
      </c>
      <c r="G14" s="8">
        <f t="shared" si="2"/>
        <v>41.280646889032894</v>
      </c>
      <c r="H14" s="8">
        <f t="shared" si="2"/>
        <v>98.596266735838597</v>
      </c>
      <c r="I14" s="8">
        <f t="shared" si="2"/>
        <v>115.32056536690951</v>
      </c>
      <c r="J14" s="8">
        <f t="shared" si="2"/>
        <v>192.14581577874353</v>
      </c>
      <c r="K14" s="8">
        <f t="shared" si="2"/>
        <v>125.07523495327621</v>
      </c>
      <c r="L14" s="10">
        <f t="shared" si="2"/>
        <v>65.690386329732007</v>
      </c>
    </row>
    <row r="15" spans="1:12" x14ac:dyDescent="0.35">
      <c r="A15" t="s">
        <v>14</v>
      </c>
      <c r="B15" s="7">
        <v>342.04914805390899</v>
      </c>
      <c r="C15" s="7">
        <v>542.18362246843901</v>
      </c>
      <c r="D15" s="7">
        <v>183.74086596456797</v>
      </c>
      <c r="E15" s="7">
        <v>7.9489358425181695</v>
      </c>
      <c r="F15" s="7">
        <v>8.8022476757884913</v>
      </c>
      <c r="G15" s="7">
        <v>16.704379463880901</v>
      </c>
      <c r="H15" s="7">
        <v>7.2040365544626006</v>
      </c>
      <c r="I15" s="7">
        <v>12.638348080911001</v>
      </c>
      <c r="J15" s="7">
        <v>21.106556777682503</v>
      </c>
      <c r="K15" s="7">
        <v>22.743589918850201</v>
      </c>
      <c r="L15" s="9">
        <v>8.9081697864870897</v>
      </c>
    </row>
    <row r="16" spans="1:12" x14ac:dyDescent="0.35">
      <c r="A16" t="s">
        <v>15</v>
      </c>
      <c r="B16" s="7">
        <v>0</v>
      </c>
      <c r="C16" s="7">
        <v>0</v>
      </c>
      <c r="D16" s="7">
        <v>830.91806134733895</v>
      </c>
      <c r="E16" s="7">
        <v>109.852377147808</v>
      </c>
      <c r="F16" s="7">
        <v>63.012421467797004</v>
      </c>
      <c r="G16" s="7">
        <v>-11.553247395652001</v>
      </c>
      <c r="H16" s="7">
        <v>36.105983997445996</v>
      </c>
      <c r="I16" s="7">
        <v>41.828934234668502</v>
      </c>
      <c r="J16" s="7">
        <v>118.287819841569</v>
      </c>
      <c r="K16" s="7">
        <v>58.195403823159005</v>
      </c>
      <c r="L16" s="9">
        <v>34.028642931447905</v>
      </c>
    </row>
    <row r="17" spans="1:12" x14ac:dyDescent="0.35">
      <c r="A17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9">
        <v>0</v>
      </c>
    </row>
    <row r="18" spans="1:12" x14ac:dyDescent="0.35">
      <c r="A18" t="s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9">
        <v>0</v>
      </c>
    </row>
    <row r="19" spans="1:12" x14ac:dyDescent="0.35">
      <c r="A19" t="s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9">
        <v>0</v>
      </c>
    </row>
    <row r="20" spans="1:12" x14ac:dyDescent="0.35">
      <c r="A20" t="s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9">
        <v>0</v>
      </c>
    </row>
    <row r="21" spans="1:12" x14ac:dyDescent="0.35">
      <c r="A21" t="s">
        <v>20</v>
      </c>
      <c r="B21" s="7">
        <v>-1038.11780831849</v>
      </c>
      <c r="C21" s="7">
        <v>2041.67697917436</v>
      </c>
      <c r="D21" s="7">
        <v>1396.34719197242</v>
      </c>
      <c r="E21" s="7">
        <v>104.877181498773</v>
      </c>
      <c r="F21" s="7">
        <v>48.061921859143006</v>
      </c>
      <c r="G21" s="7">
        <v>36.129514820803998</v>
      </c>
      <c r="H21" s="7">
        <v>55.286246183930004</v>
      </c>
      <c r="I21" s="7">
        <v>60.853283051330003</v>
      </c>
      <c r="J21" s="7">
        <v>52.751439159492001</v>
      </c>
      <c r="K21" s="7">
        <v>44.136241211266999</v>
      </c>
      <c r="L21" s="9">
        <v>22.753573611797002</v>
      </c>
    </row>
    <row r="22" spans="1:12" x14ac:dyDescent="0.35">
      <c r="A22" t="s">
        <v>21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9">
        <v>0</v>
      </c>
    </row>
    <row r="23" spans="1:12" x14ac:dyDescent="0.35">
      <c r="A23" t="s">
        <v>22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HFM VERSAO 1</vt:lpstr>
      <vt:lpstr>HFM VERSAO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Rezende</dc:creator>
  <cp:lastModifiedBy>Enzo Oliveira</cp:lastModifiedBy>
  <dcterms:created xsi:type="dcterms:W3CDTF">2023-08-30T14:20:18Z</dcterms:created>
  <dcterms:modified xsi:type="dcterms:W3CDTF">2023-09-20T14:29:47Z</dcterms:modified>
</cp:coreProperties>
</file>