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/>
  <mc:AlternateContent xmlns:mc="http://schemas.openxmlformats.org/markup-compatibility/2006">
    <mc:Choice Requires="x15">
      <x15ac:absPath xmlns:x15ac="http://schemas.microsoft.com/office/spreadsheetml/2010/11/ac" url="/Users/enzo/Desktop/金融/国网英大/file/"/>
    </mc:Choice>
  </mc:AlternateContent>
  <xr:revisionPtr revIDLastSave="0" documentId="13_ncr:1_{044D2E08-6295-C745-98C6-9E711E9A1A59}" xr6:coauthVersionLast="47" xr6:coauthVersionMax="47" xr10:uidLastSave="{00000000-0000-0000-0000-000000000000}"/>
  <bookViews>
    <workbookView xWindow="0" yWindow="0" windowWidth="33600" windowHeight="2100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5" i="2" l="1"/>
  <c r="N24" i="2"/>
  <c r="N23" i="2"/>
  <c r="Q36" i="1"/>
</calcChain>
</file>

<file path=xl/sharedStrings.xml><?xml version="1.0" encoding="utf-8"?>
<sst xmlns="http://schemas.openxmlformats.org/spreadsheetml/2006/main" count="781" uniqueCount="308">
  <si>
    <t>品种弹性</t>
  </si>
  <si>
    <t>极值</t>
  </si>
  <si>
    <t>过程</t>
  </si>
  <si>
    <t>波动大
交易优</t>
  </si>
  <si>
    <t>当前</t>
  </si>
  <si>
    <t>操作</t>
  </si>
  <si>
    <t>1.10思路</t>
  </si>
  <si>
    <t>止损</t>
  </si>
  <si>
    <t>板块</t>
  </si>
  <si>
    <t>有持仓</t>
  </si>
  <si>
    <t>y</t>
  </si>
  <si>
    <t>差</t>
  </si>
  <si>
    <t>中间 整体不高</t>
  </si>
  <si>
    <t>涨被破坏</t>
  </si>
  <si>
    <t>和棕榈油选一个做</t>
  </si>
  <si>
    <t>油脂</t>
  </si>
  <si>
    <t>p</t>
  </si>
  <si>
    <t>差 大周期</t>
  </si>
  <si>
    <t>开空</t>
  </si>
  <si>
    <t>开空，赔率大，胜率中等，错了止损继续关注空</t>
  </si>
  <si>
    <t>zn</t>
  </si>
  <si>
    <t>大 大周期</t>
  </si>
  <si>
    <t>中间</t>
  </si>
  <si>
    <t>中</t>
  </si>
  <si>
    <t>有色</t>
  </si>
  <si>
    <t>cu</t>
  </si>
  <si>
    <t xml:space="preserve">差 </t>
  </si>
  <si>
    <t>震荡</t>
  </si>
  <si>
    <t>ni</t>
  </si>
  <si>
    <t>好</t>
  </si>
  <si>
    <t>√</t>
  </si>
  <si>
    <t>多头征兆被破坏</t>
  </si>
  <si>
    <t>铅</t>
  </si>
  <si>
    <t>小反弹</t>
  </si>
  <si>
    <t>14785止损</t>
  </si>
  <si>
    <t>铝</t>
  </si>
  <si>
    <t>J</t>
  </si>
  <si>
    <t>反弹企稳
平台上</t>
  </si>
  <si>
    <t>黑链都是波段下跌后，反弹并企稳了横盘，没往下跌，但不如多螺纹</t>
  </si>
  <si>
    <t>黑色</t>
  </si>
  <si>
    <t>JM</t>
  </si>
  <si>
    <t>关注多</t>
  </si>
  <si>
    <t>反弹走势稳健，胜率不大赔率大，可以尝试</t>
  </si>
  <si>
    <t>JM 动力煤相关性高</t>
  </si>
  <si>
    <t>ZC</t>
  </si>
  <si>
    <t>反弹中</t>
  </si>
  <si>
    <t>反弹有点涨不动，开多止损也不好设，不如焦煤</t>
  </si>
  <si>
    <t>rb</t>
  </si>
  <si>
    <t>和焦炭一样，反弹企稳形成平台，偏多，暂不做</t>
  </si>
  <si>
    <t>过程可控性较好，止损不会突然乱被打破</t>
  </si>
  <si>
    <t>铁合金</t>
  </si>
  <si>
    <t>高</t>
  </si>
  <si>
    <t>和焦炭螺纹一样</t>
  </si>
  <si>
    <t>铁矿</t>
  </si>
  <si>
    <t>暂不做多，再观察</t>
  </si>
  <si>
    <t>SC</t>
  </si>
  <si>
    <t>大回调</t>
  </si>
  <si>
    <t>关注空</t>
  </si>
  <si>
    <t>止损偏大，赔率不够，暂不做</t>
  </si>
  <si>
    <t>石化</t>
  </si>
  <si>
    <t>TA</t>
  </si>
  <si>
    <t>低位</t>
  </si>
  <si>
    <t>pp</t>
  </si>
  <si>
    <t>反弹结束</t>
  </si>
  <si>
    <t>止损不大，可做可不做，近期控制胜率暂不做</t>
  </si>
  <si>
    <t>沥青</t>
  </si>
  <si>
    <t>随原油板块下跌，板块中选一个做即可</t>
  </si>
  <si>
    <t>ME</t>
  </si>
  <si>
    <t>持有多</t>
  </si>
  <si>
    <t>获利持有，按规则平，不到平仓点不动</t>
  </si>
  <si>
    <t>单独</t>
  </si>
  <si>
    <t>fg</t>
  </si>
  <si>
    <t>高位</t>
  </si>
  <si>
    <t>cf</t>
  </si>
  <si>
    <t>上涨趋势</t>
  </si>
  <si>
    <t>获利持有，按规则平，看能否单笔大盈利</t>
  </si>
  <si>
    <t>sr</t>
  </si>
  <si>
    <t>震荡略大暂不做多，整体位置中间不如棉花底部起</t>
  </si>
  <si>
    <t>ap</t>
  </si>
  <si>
    <t>下跌趋势</t>
  </si>
  <si>
    <t>可做空，不过近期风控暂缓等再反弹可更小的止损</t>
  </si>
  <si>
    <t>ru</t>
  </si>
  <si>
    <t>平台震荡</t>
  </si>
  <si>
    <t>受原油类影响回调，本身偏强。
近期控制胜率暂缓开多</t>
  </si>
  <si>
    <t>jd</t>
  </si>
  <si>
    <t>下跌企稳</t>
  </si>
  <si>
    <t>下跌趋势较大，关注底部反弹第一波</t>
  </si>
  <si>
    <t>黄金</t>
  </si>
  <si>
    <t>品种弹性差，趋势机会和震荡风险的性价比不高</t>
  </si>
  <si>
    <t>贵金属</t>
  </si>
  <si>
    <t>白银</t>
  </si>
  <si>
    <t>品种弹性差</t>
  </si>
  <si>
    <t>L</t>
  </si>
  <si>
    <t>v</t>
  </si>
  <si>
    <t>a</t>
  </si>
  <si>
    <t>品种弹性差，但已发生上涨趋势，关注暂不做</t>
  </si>
  <si>
    <t>油料</t>
  </si>
  <si>
    <t>m</t>
  </si>
  <si>
    <t>c</t>
  </si>
  <si>
    <t>谷物</t>
  </si>
  <si>
    <t>阶段性总结</t>
  </si>
  <si>
    <t>淀粉</t>
  </si>
  <si>
    <t>菜粕</t>
  </si>
  <si>
    <t>修整没有休克</t>
  </si>
  <si>
    <t>波动率预期降低</t>
  </si>
  <si>
    <t>波动趋于温和，有一定上涨</t>
  </si>
  <si>
    <t>模型不减</t>
  </si>
  <si>
    <t>尿素</t>
  </si>
  <si>
    <t>刚上市</t>
  </si>
  <si>
    <t>早盘模型比较差，震荡大，</t>
  </si>
  <si>
    <t>EB</t>
  </si>
  <si>
    <t>尾盘模型较好</t>
  </si>
  <si>
    <t>eg</t>
  </si>
  <si>
    <t>盘中的更好</t>
  </si>
  <si>
    <t>红枣</t>
  </si>
  <si>
    <t>科技股的专项方案</t>
  </si>
  <si>
    <t>NR</t>
  </si>
  <si>
    <t>同锦模型建议均衡配置</t>
  </si>
  <si>
    <t>纸浆</t>
  </si>
  <si>
    <t>状态</t>
  </si>
  <si>
    <t>关注</t>
  </si>
  <si>
    <t>观察思路</t>
  </si>
  <si>
    <t>提出日</t>
  </si>
  <si>
    <t>锌</t>
  </si>
  <si>
    <t>横盘震荡</t>
  </si>
  <si>
    <t>品种整体趋势性不强</t>
  </si>
  <si>
    <t>中远海发</t>
  </si>
  <si>
    <t>区间震荡</t>
  </si>
  <si>
    <t>铜</t>
  </si>
  <si>
    <t>偏多 可尝试多 设置止损</t>
  </si>
  <si>
    <t>京东方</t>
  </si>
  <si>
    <t>震荡上涨</t>
  </si>
  <si>
    <t>观察反弹</t>
  </si>
  <si>
    <t>镍</t>
  </si>
  <si>
    <t>该品种日线趋势不适合参与</t>
  </si>
  <si>
    <t>小米集团</t>
  </si>
  <si>
    <t>高位震荡</t>
  </si>
  <si>
    <t>顺丰控股</t>
  </si>
  <si>
    <t>创新高</t>
  </si>
  <si>
    <t>空头信号</t>
  </si>
  <si>
    <t>金山办公</t>
  </si>
  <si>
    <t>焦炭</t>
  </si>
  <si>
    <t>长城汽车</t>
  </si>
  <si>
    <t>焦煤</t>
  </si>
  <si>
    <t>股指</t>
  </si>
  <si>
    <t>恒力石化</t>
  </si>
  <si>
    <t>下跌走势</t>
  </si>
  <si>
    <t>继续下跌</t>
  </si>
  <si>
    <t>动力煤</t>
  </si>
  <si>
    <t>获利多单持有 新多设置止损 震荡加大</t>
  </si>
  <si>
    <t>独立</t>
  </si>
  <si>
    <t>波罗的海指数</t>
  </si>
  <si>
    <t>螺纹钢</t>
  </si>
  <si>
    <t>关注多头机会，设置止损可尝试多</t>
  </si>
  <si>
    <t>上证指数</t>
  </si>
  <si>
    <t>大柱体多</t>
  </si>
  <si>
    <t>热卷</t>
  </si>
  <si>
    <t>获利多单持有，新多设置止损</t>
  </si>
  <si>
    <t>美团</t>
  </si>
  <si>
    <t>暂时观望</t>
  </si>
  <si>
    <t>中集安瑞科</t>
  </si>
  <si>
    <t>不锈钢</t>
  </si>
  <si>
    <t>该品种趋势空间不大</t>
  </si>
  <si>
    <t>中海油</t>
  </si>
  <si>
    <t>原油</t>
  </si>
  <si>
    <t>获利多单持有，新多暂时观望</t>
  </si>
  <si>
    <t>PTA</t>
  </si>
  <si>
    <t>OVX</t>
  </si>
  <si>
    <t>低</t>
  </si>
  <si>
    <t>PP</t>
  </si>
  <si>
    <t>回调反弹，偏多但还有一定震荡</t>
  </si>
  <si>
    <t>原油股票</t>
  </si>
  <si>
    <t>可以多</t>
  </si>
  <si>
    <t>部分少</t>
  </si>
  <si>
    <t>燃料油</t>
  </si>
  <si>
    <t>冲高震荡 暂时观望</t>
  </si>
  <si>
    <t>国网英大</t>
  </si>
  <si>
    <t>上涨4K</t>
  </si>
  <si>
    <t>偏多</t>
  </si>
  <si>
    <t>苯乙烯</t>
  </si>
  <si>
    <t>东方财富</t>
  </si>
  <si>
    <t>多买点</t>
  </si>
  <si>
    <t>高位回调</t>
  </si>
  <si>
    <t>偏震荡</t>
  </si>
  <si>
    <t>塑料</t>
  </si>
  <si>
    <t>石化中相对偏空</t>
  </si>
  <si>
    <t>PVC</t>
  </si>
  <si>
    <t>石化中相对较强 8715上可以尝试多</t>
  </si>
  <si>
    <t>甲醇</t>
  </si>
  <si>
    <t>震荡偏多</t>
  </si>
  <si>
    <t>液化气</t>
  </si>
  <si>
    <t>该品种趋势交易不适合参与</t>
  </si>
  <si>
    <t>纯碱</t>
  </si>
  <si>
    <t>近期可能冲高回调</t>
  </si>
  <si>
    <t>玻璃</t>
  </si>
  <si>
    <t>偏多 设置止损可尝试多</t>
  </si>
  <si>
    <t>棉花</t>
  </si>
  <si>
    <t>白糖</t>
  </si>
  <si>
    <t>品种趋势不强</t>
  </si>
  <si>
    <t>苹果</t>
  </si>
  <si>
    <t>低位震荡</t>
  </si>
  <si>
    <t>2110获利空单下跌离场</t>
  </si>
  <si>
    <t>橡胶</t>
  </si>
  <si>
    <t>震荡下跌</t>
  </si>
  <si>
    <t>鸡蛋</t>
  </si>
  <si>
    <t>乙二醇</t>
  </si>
  <si>
    <t>生猪</t>
  </si>
  <si>
    <t>空间可能不大</t>
  </si>
  <si>
    <t>短纤</t>
  </si>
  <si>
    <t>回调在360以上可尝试多，设置止损</t>
  </si>
  <si>
    <t>黄金相对更偏多</t>
  </si>
  <si>
    <t>大豆</t>
  </si>
  <si>
    <t>不追空</t>
  </si>
  <si>
    <t>豆粕</t>
  </si>
  <si>
    <t>玉米</t>
  </si>
  <si>
    <t>不追高</t>
  </si>
  <si>
    <t>偏多 但上涨空间不大</t>
  </si>
  <si>
    <t>豆油</t>
  </si>
  <si>
    <t>震荡风险大，暂不参与</t>
  </si>
  <si>
    <t>棕榈油</t>
  </si>
  <si>
    <t>菜油</t>
  </si>
  <si>
    <t>沪深300</t>
  </si>
  <si>
    <t>中证500</t>
  </si>
  <si>
    <t>上证50</t>
  </si>
  <si>
    <t>上市较短</t>
  </si>
  <si>
    <t>普麦</t>
  </si>
  <si>
    <t>强麦</t>
  </si>
  <si>
    <t>早籼稻</t>
  </si>
  <si>
    <t>菜籽</t>
  </si>
  <si>
    <t>晚籼稻</t>
  </si>
  <si>
    <t>硅铁</t>
  </si>
  <si>
    <t>纤维板</t>
  </si>
  <si>
    <t>锰硅</t>
  </si>
  <si>
    <t>胶合板</t>
  </si>
  <si>
    <t>无波动</t>
  </si>
  <si>
    <t>豆二</t>
  </si>
  <si>
    <t>梗米</t>
  </si>
  <si>
    <t>20胶</t>
  </si>
  <si>
    <t>棉纱</t>
  </si>
  <si>
    <t>线材</t>
  </si>
  <si>
    <t>低硫</t>
  </si>
  <si>
    <t>开始时间</t>
  </si>
  <si>
    <t>子基金名字</t>
  </si>
  <si>
    <t>策略大类</t>
  </si>
  <si>
    <t>细分类型</t>
  </si>
  <si>
    <t>策略简要说明</t>
  </si>
  <si>
    <t>Sharpe</t>
  </si>
  <si>
    <t>Calmar</t>
  </si>
  <si>
    <t>胜率</t>
  </si>
  <si>
    <t>盈亏比</t>
  </si>
  <si>
    <t>板内比例</t>
  </si>
  <si>
    <t>社润梧林二号</t>
  </si>
  <si>
    <t>CTA</t>
  </si>
  <si>
    <t>中线</t>
  </si>
  <si>
    <t>优选稳健</t>
  </si>
  <si>
    <t>新高附近</t>
  </si>
  <si>
    <t>产品长且较平稳，应该是组合过的策略，风控较好，但可调控性略低。是否明确说是中线？基础CTA</t>
  </si>
  <si>
    <t>纯享CTA三期</t>
  </si>
  <si>
    <t>短线</t>
  </si>
  <si>
    <t>产品长，不平稳但是正常，
重点关注行情盈利能力（贝塔）</t>
  </si>
  <si>
    <t>燧石聚配专享一号</t>
  </si>
  <si>
    <t>正在最大回撤</t>
  </si>
  <si>
    <r>
      <t xml:space="preserve">有一定的
业绩异常 
</t>
    </r>
    <r>
      <rPr>
        <sz val="11"/>
        <color rgb="FFFF0000"/>
        <rFont val="宋体"/>
        <family val="3"/>
        <charset val="134"/>
        <scheme val="minor"/>
      </rPr>
      <t>需沟通</t>
    </r>
  </si>
  <si>
    <t>1天亏较大，夏普减半。从短线来说5月14日不应该大亏，甚至有赚。可能是仓位或有一定原因。需了解，关注该团队的心态和后续。</t>
  </si>
  <si>
    <t>知睿一号</t>
  </si>
  <si>
    <t>时间不长</t>
  </si>
  <si>
    <t>合理上涨</t>
  </si>
  <si>
    <t>应该做了黑色，今日应该赚钱</t>
  </si>
  <si>
    <t>玉数聚配专享2号</t>
  </si>
  <si>
    <t>CTA-FOF</t>
  </si>
  <si>
    <t>对行情的依赖较大，
回撤大所以主要要看进攻能力是否在行情时足够大，关注本周</t>
  </si>
  <si>
    <t>鼎一超越</t>
  </si>
  <si>
    <t>净值波动大，起点0.88 3天下跌4%</t>
  </si>
  <si>
    <t>银杏一号</t>
  </si>
  <si>
    <t>可研究增配</t>
  </si>
  <si>
    <t>近期在机会和风险中控制得最好的CTA</t>
  </si>
  <si>
    <t>鹏鑫二号</t>
  </si>
  <si>
    <t>其他</t>
  </si>
  <si>
    <r>
      <t>混合策略</t>
    </r>
    <r>
      <rPr>
        <b/>
        <sz val="11"/>
        <color rgb="FFFF0000"/>
        <rFont val="宋体"/>
        <family val="3"/>
        <charset val="134"/>
        <scheme val="minor"/>
      </rPr>
      <t>？</t>
    </r>
  </si>
  <si>
    <t>可沟通</t>
  </si>
  <si>
    <t>几乎无盈亏，可作了解</t>
  </si>
  <si>
    <t>琅玡一号</t>
  </si>
  <si>
    <t>混合策略</t>
  </si>
  <si>
    <t>了解原因，看是否有加仓机会或问题</t>
  </si>
  <si>
    <t>同余1号</t>
  </si>
  <si>
    <t>期权</t>
  </si>
  <si>
    <t>波动率套利</t>
  </si>
  <si>
    <t>华云瑾尚二号</t>
  </si>
  <si>
    <t>做空波动率</t>
  </si>
  <si>
    <t>新高</t>
  </si>
  <si>
    <t>可交流</t>
  </si>
  <si>
    <t>股指区间震荡两个月有利，
后续突破可能一定回撤，但其问题应该不大</t>
  </si>
  <si>
    <t>塑造者2号</t>
  </si>
  <si>
    <t>类固收 双高</t>
  </si>
  <si>
    <t>爱凡哲六号</t>
  </si>
  <si>
    <t>套利</t>
  </si>
  <si>
    <t>类固收</t>
  </si>
  <si>
    <t>爱凡哲八号</t>
  </si>
  <si>
    <t>集微投资2期</t>
  </si>
  <si>
    <t>已停止更新</t>
  </si>
  <si>
    <t>蒙玺中证500指增</t>
  </si>
  <si>
    <t>爱凡哲英安一号</t>
  </si>
  <si>
    <t>因诺聚配500指数</t>
  </si>
  <si>
    <t>衍复聚砾一号</t>
  </si>
  <si>
    <t>量派500增强8号</t>
  </si>
  <si>
    <t>量客卓宇一号</t>
  </si>
  <si>
    <t>指数增强</t>
  </si>
  <si>
    <t>腾扬对标中证500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</si>
</sst>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0" formatCode="0.00_ "/>
    <numFmt numFmtId="181" formatCode="#,##0.00_ "/>
    <numFmt numFmtId="182" formatCode="[$-F400]h:mm:ss\ AM/PM"/>
  </numFmts>
  <fonts count="13">
    <font>
      <sz val="11"/>
      <color theme="1"/>
      <name val="宋体"/>
      <charset val="134"/>
      <scheme val="minor"/>
    </font>
    <font>
      <sz val="12"/>
      <color theme="1"/>
      <name val="宋体"/>
      <family val="3"/>
      <charset val="134"/>
    </font>
    <font>
      <b/>
      <sz val="11"/>
      <color rgb="FF00206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C00000"/>
      <name val="宋体"/>
      <family val="3"/>
      <charset val="134"/>
      <scheme val="minor"/>
    </font>
    <font>
      <sz val="11"/>
      <color rgb="FF002060"/>
      <name val="宋体"/>
      <family val="3"/>
      <charset val="134"/>
      <scheme val="minor"/>
    </font>
    <font>
      <sz val="11"/>
      <color theme="9" tint="-0.499984740745262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 applyBorder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</cellStyleXfs>
  <cellXfs count="127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Border="1" applyAlignment="1">
      <alignment vertical="center"/>
    </xf>
    <xf numFmtId="14" fontId="0" fillId="0" borderId="1" xfId="0" applyNumberFormat="1" applyFont="1" applyBorder="1" applyAlignment="1">
      <alignment horizontal="left" vertical="center"/>
    </xf>
    <xf numFmtId="0" fontId="0" fillId="3" borderId="2" xfId="0" applyFont="1" applyFill="1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4" borderId="2" xfId="0" applyFont="1" applyFill="1" applyBorder="1" applyAlignment="1">
      <alignment vertical="center"/>
    </xf>
    <xf numFmtId="0" fontId="0" fillId="3" borderId="2" xfId="0" applyFill="1" applyBorder="1" applyAlignment="1">
      <alignment vertical="center"/>
    </xf>
    <xf numFmtId="180" fontId="0" fillId="5" borderId="2" xfId="0" applyNumberFormat="1" applyFill="1" applyBorder="1">
      <alignment vertical="center"/>
    </xf>
    <xf numFmtId="10" fontId="0" fillId="6" borderId="2" xfId="1" applyNumberFormat="1" applyFill="1" applyBorder="1">
      <alignment vertical="center"/>
    </xf>
    <xf numFmtId="14" fontId="0" fillId="0" borderId="3" xfId="0" applyNumberFormat="1" applyFont="1" applyBorder="1" applyAlignment="1">
      <alignment horizontal="left" vertical="center"/>
    </xf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0" fontId="0" fillId="3" borderId="4" xfId="0" applyFill="1" applyBorder="1" applyAlignment="1">
      <alignment vertical="center"/>
    </xf>
    <xf numFmtId="180" fontId="0" fillId="5" borderId="4" xfId="0" applyNumberFormat="1" applyFill="1" applyBorder="1">
      <alignment vertical="center"/>
    </xf>
    <xf numFmtId="10" fontId="0" fillId="6" borderId="4" xfId="1" applyNumberFormat="1" applyFill="1" applyBorder="1">
      <alignment vertical="center"/>
    </xf>
    <xf numFmtId="180" fontId="1" fillId="5" borderId="4" xfId="3" applyNumberFormat="1" applyFont="1" applyFill="1" applyBorder="1">
      <alignment vertical="center"/>
    </xf>
    <xf numFmtId="10" fontId="1" fillId="6" borderId="4" xfId="3" applyNumberFormat="1" applyFont="1" applyFill="1" applyBorder="1">
      <alignment vertical="center"/>
    </xf>
    <xf numFmtId="0" fontId="0" fillId="0" borderId="5" xfId="0" applyFont="1" applyBorder="1" applyAlignment="1">
      <alignment horizontal="left" vertical="center"/>
    </xf>
    <xf numFmtId="0" fontId="0" fillId="0" borderId="0" xfId="0" applyFont="1">
      <alignment vertical="center"/>
    </xf>
    <xf numFmtId="14" fontId="0" fillId="0" borderId="4" xfId="0" applyNumberFormat="1" applyBorder="1" applyAlignment="1">
      <alignment horizontal="left" vertical="center"/>
    </xf>
    <xf numFmtId="180" fontId="0" fillId="5" borderId="4" xfId="0" applyNumberFormat="1" applyFill="1" applyBorder="1">
      <alignment vertical="center"/>
    </xf>
    <xf numFmtId="10" fontId="0" fillId="3" borderId="4" xfId="1" applyNumberFormat="1" applyFill="1" applyBorder="1">
      <alignment vertical="center"/>
    </xf>
    <xf numFmtId="10" fontId="0" fillId="3" borderId="4" xfId="1" applyNumberFormat="1" applyFill="1" applyBorder="1">
      <alignment vertical="center"/>
    </xf>
    <xf numFmtId="0" fontId="0" fillId="7" borderId="4" xfId="0" applyFill="1" applyBorder="1" applyAlignment="1">
      <alignment vertical="center"/>
    </xf>
    <xf numFmtId="0" fontId="0" fillId="7" borderId="4" xfId="0" applyFont="1" applyFill="1" applyBorder="1" applyAlignment="1">
      <alignment vertical="center"/>
    </xf>
    <xf numFmtId="0" fontId="0" fillId="0" borderId="5" xfId="0" applyFont="1" applyBorder="1" applyAlignment="1">
      <alignment horizontal="left" vertical="center"/>
    </xf>
    <xf numFmtId="0" fontId="0" fillId="8" borderId="4" xfId="0" applyFill="1" applyBorder="1" applyAlignment="1">
      <alignment vertical="center"/>
    </xf>
    <xf numFmtId="0" fontId="0" fillId="5" borderId="4" xfId="0" applyFill="1" applyBorder="1">
      <alignment vertical="center"/>
    </xf>
    <xf numFmtId="0" fontId="0" fillId="6" borderId="4" xfId="0" applyFill="1" applyBorder="1">
      <alignment vertical="center"/>
    </xf>
    <xf numFmtId="181" fontId="0" fillId="5" borderId="4" xfId="0" applyNumberFormat="1" applyFill="1" applyBorder="1">
      <alignment vertical="center"/>
    </xf>
    <xf numFmtId="0" fontId="0" fillId="9" borderId="4" xfId="0" applyFill="1" applyBorder="1" applyAlignment="1">
      <alignment vertical="center"/>
    </xf>
    <xf numFmtId="0" fontId="0" fillId="0" borderId="4" xfId="0" applyBorder="1">
      <alignment vertical="center"/>
    </xf>
    <xf numFmtId="0" fontId="0" fillId="2" borderId="0" xfId="0" applyFill="1" applyAlignment="1">
      <alignment vertical="center"/>
    </xf>
    <xf numFmtId="0" fontId="2" fillId="0" borderId="0" xfId="0" applyFont="1">
      <alignment vertical="center"/>
    </xf>
    <xf numFmtId="10" fontId="0" fillId="0" borderId="2" xfId="1" applyNumberFormat="1" applyFill="1" applyBorder="1">
      <alignment vertical="center"/>
    </xf>
    <xf numFmtId="10" fontId="3" fillId="10" borderId="2" xfId="1" applyNumberFormat="1" applyFont="1" applyFill="1" applyBorder="1">
      <alignment vertical="center"/>
    </xf>
    <xf numFmtId="0" fontId="0" fillId="0" borderId="2" xfId="0" applyBorder="1">
      <alignment vertical="center"/>
    </xf>
    <xf numFmtId="0" fontId="0" fillId="0" borderId="6" xfId="0" applyBorder="1" applyAlignment="1">
      <alignment vertical="center" wrapText="1"/>
    </xf>
    <xf numFmtId="10" fontId="3" fillId="10" borderId="4" xfId="1" applyNumberFormat="1" applyFont="1" applyFill="1" applyBorder="1">
      <alignment vertical="center"/>
    </xf>
    <xf numFmtId="0" fontId="0" fillId="0" borderId="4" xfId="0" applyBorder="1">
      <alignment vertical="center"/>
    </xf>
    <xf numFmtId="0" fontId="0" fillId="0" borderId="7" xfId="0" applyBorder="1" applyAlignment="1">
      <alignment vertical="center" wrapText="1"/>
    </xf>
    <xf numFmtId="0" fontId="4" fillId="0" borderId="4" xfId="0" applyFont="1" applyBorder="1">
      <alignment vertical="center"/>
    </xf>
    <xf numFmtId="0" fontId="0" fillId="0" borderId="4" xfId="0" applyFont="1" applyBorder="1" applyAlignment="1">
      <alignment vertical="center" wrapText="1"/>
    </xf>
    <xf numFmtId="0" fontId="0" fillId="0" borderId="7" xfId="0" applyBorder="1">
      <alignment vertical="center"/>
    </xf>
    <xf numFmtId="0" fontId="0" fillId="0" borderId="0" xfId="0" applyFill="1">
      <alignment vertical="center"/>
    </xf>
    <xf numFmtId="0" fontId="0" fillId="0" borderId="8" xfId="0" applyBorder="1">
      <alignment vertical="center"/>
    </xf>
    <xf numFmtId="10" fontId="0" fillId="6" borderId="4" xfId="1" applyNumberFormat="1" applyFill="1" applyBorder="1">
      <alignment vertical="center"/>
    </xf>
    <xf numFmtId="10" fontId="0" fillId="10" borderId="4" xfId="1" applyNumberFormat="1" applyFill="1" applyBorder="1">
      <alignment vertical="center"/>
    </xf>
    <xf numFmtId="0" fontId="0" fillId="0" borderId="4" xfId="0" applyBorder="1" applyAlignment="1">
      <alignment vertical="center" wrapText="1"/>
    </xf>
    <xf numFmtId="0" fontId="4" fillId="0" borderId="4" xfId="0" applyFont="1" applyBorder="1">
      <alignment vertical="center"/>
    </xf>
    <xf numFmtId="10" fontId="0" fillId="0" borderId="4" xfId="1" applyNumberFormat="1" applyFill="1" applyBorder="1">
      <alignment vertical="center"/>
    </xf>
    <xf numFmtId="10" fontId="0" fillId="10" borderId="4" xfId="1" applyNumberFormat="1" applyFill="1" applyBorder="1">
      <alignment vertical="center"/>
    </xf>
    <xf numFmtId="10" fontId="0" fillId="0" borderId="4" xfId="1" applyNumberFormat="1" applyFill="1" applyBorder="1">
      <alignment vertical="center"/>
    </xf>
    <xf numFmtId="0" fontId="0" fillId="0" borderId="0" xfId="0" applyAlignment="1">
      <alignment horizontal="right" vertical="center"/>
    </xf>
    <xf numFmtId="0" fontId="0" fillId="11" borderId="0" xfId="0" applyFill="1">
      <alignment vertical="center"/>
    </xf>
    <xf numFmtId="0" fontId="0" fillId="11" borderId="0" xfId="0" applyFill="1" applyAlignment="1">
      <alignment vertical="center" wrapText="1"/>
    </xf>
    <xf numFmtId="0" fontId="0" fillId="12" borderId="0" xfId="0" applyFont="1" applyFill="1">
      <alignment vertical="center"/>
    </xf>
    <xf numFmtId="0" fontId="3" fillId="0" borderId="0" xfId="0" applyFont="1" applyAlignment="1">
      <alignment vertical="center" wrapText="1"/>
    </xf>
    <xf numFmtId="0" fontId="3" fillId="12" borderId="0" xfId="0" applyFont="1" applyFill="1">
      <alignment vertical="center"/>
    </xf>
    <xf numFmtId="0" fontId="0" fillId="0" borderId="0" xfId="0" applyFont="1" applyFill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3" fillId="0" borderId="0" xfId="0" applyFont="1">
      <alignment vertical="center"/>
    </xf>
    <xf numFmtId="0" fontId="3" fillId="13" borderId="0" xfId="0" applyFont="1" applyFill="1" applyAlignment="1">
      <alignment vertical="center" wrapText="1"/>
    </xf>
    <xf numFmtId="0" fontId="3" fillId="14" borderId="0" xfId="0" applyFont="1" applyFill="1">
      <alignment vertical="center"/>
    </xf>
    <xf numFmtId="0" fontId="4" fillId="0" borderId="0" xfId="0" applyNumberFormat="1" applyFont="1" applyFill="1" applyBorder="1" applyAlignment="1">
      <alignment vertical="center"/>
    </xf>
    <xf numFmtId="0" fontId="4" fillId="14" borderId="0" xfId="0" applyFont="1" applyFill="1">
      <alignment vertical="center"/>
    </xf>
    <xf numFmtId="0" fontId="4" fillId="0" borderId="0" xfId="0" applyFont="1">
      <alignment vertical="center"/>
    </xf>
    <xf numFmtId="0" fontId="4" fillId="15" borderId="0" xfId="0" applyFont="1" applyFill="1">
      <alignment vertical="center"/>
    </xf>
    <xf numFmtId="0" fontId="3" fillId="15" borderId="0" xfId="0" applyFont="1" applyFill="1">
      <alignment vertical="center"/>
    </xf>
    <xf numFmtId="0" fontId="4" fillId="0" borderId="0" xfId="0" applyFont="1" applyFill="1">
      <alignment vertical="center"/>
    </xf>
    <xf numFmtId="0" fontId="3" fillId="13" borderId="0" xfId="0" applyFont="1" applyFill="1">
      <alignment vertical="center"/>
    </xf>
    <xf numFmtId="0" fontId="0" fillId="15" borderId="0" xfId="0" applyFont="1" applyFill="1">
      <alignment vertical="center"/>
    </xf>
    <xf numFmtId="0" fontId="0" fillId="0" borderId="0" xfId="0" applyFill="1">
      <alignment vertical="center"/>
    </xf>
    <xf numFmtId="0" fontId="3" fillId="16" borderId="0" xfId="0" applyFont="1" applyFill="1">
      <alignment vertical="center"/>
    </xf>
    <xf numFmtId="0" fontId="4" fillId="16" borderId="0" xfId="0" applyFont="1" applyFill="1">
      <alignment vertical="center"/>
    </xf>
    <xf numFmtId="0" fontId="4" fillId="13" borderId="0" xfId="0" applyNumberFormat="1" applyFont="1" applyFill="1" applyBorder="1" applyAlignment="1">
      <alignment vertical="center"/>
    </xf>
    <xf numFmtId="0" fontId="0" fillId="16" borderId="0" xfId="0" applyFill="1">
      <alignment vertical="center"/>
    </xf>
    <xf numFmtId="0" fontId="4" fillId="17" borderId="0" xfId="0" applyFont="1" applyFill="1">
      <alignment vertical="center"/>
    </xf>
    <xf numFmtId="0" fontId="3" fillId="17" borderId="0" xfId="0" applyFont="1" applyFill="1">
      <alignment vertical="center"/>
    </xf>
    <xf numFmtId="0" fontId="3" fillId="7" borderId="0" xfId="0" applyFont="1" applyFill="1">
      <alignment vertical="center"/>
    </xf>
    <xf numFmtId="0" fontId="0" fillId="7" borderId="0" xfId="0" applyFill="1">
      <alignment vertical="center"/>
    </xf>
    <xf numFmtId="0" fontId="3" fillId="18" borderId="0" xfId="0" applyFont="1" applyFill="1">
      <alignment vertical="center"/>
    </xf>
    <xf numFmtId="0" fontId="3" fillId="0" borderId="0" xfId="0" applyFont="1" applyFill="1">
      <alignment vertical="center"/>
    </xf>
    <xf numFmtId="0" fontId="3" fillId="0" borderId="0" xfId="0" applyFont="1" applyFill="1" applyAlignment="1">
      <alignment vertical="center" wrapText="1"/>
    </xf>
    <xf numFmtId="0" fontId="0" fillId="16" borderId="0" xfId="0" applyFont="1" applyFill="1">
      <alignment vertical="center"/>
    </xf>
    <xf numFmtId="0" fontId="2" fillId="0" borderId="0" xfId="0" applyFont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NumberFormat="1" applyFill="1" applyBorder="1" applyAlignment="1">
      <alignment vertical="center"/>
    </xf>
    <xf numFmtId="0" fontId="3" fillId="19" borderId="0" xfId="0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3" fillId="19" borderId="0" xfId="0" applyFont="1" applyFill="1" applyAlignment="1">
      <alignment horizontal="left" vertical="center"/>
    </xf>
    <xf numFmtId="49" fontId="0" fillId="0" borderId="0" xfId="0" applyNumberFormat="1" applyAlignment="1">
      <alignment horizontal="right" vertical="center"/>
    </xf>
    <xf numFmtId="0" fontId="0" fillId="17" borderId="0" xfId="0" applyFill="1">
      <alignment vertical="center"/>
    </xf>
    <xf numFmtId="0" fontId="4" fillId="0" borderId="0" xfId="0" applyNumberFormat="1" applyFont="1" applyFill="1" applyBorder="1" applyAlignment="1">
      <alignment horizontal="left" vertical="center"/>
    </xf>
    <xf numFmtId="0" fontId="0" fillId="0" borderId="0" xfId="0" applyNumberFormat="1" applyFill="1" applyBorder="1" applyAlignment="1">
      <alignment horizontal="left" vertical="center"/>
    </xf>
    <xf numFmtId="0" fontId="3" fillId="0" borderId="0" xfId="0" applyNumberFormat="1" applyFont="1" applyFill="1" applyBorder="1" applyAlignment="1">
      <alignment horizontal="left" vertical="center"/>
    </xf>
    <xf numFmtId="182" fontId="0" fillId="0" borderId="0" xfId="0" applyNumberFormat="1" applyFill="1" applyAlignment="1">
      <alignment horizontal="left" vertical="center"/>
    </xf>
    <xf numFmtId="182" fontId="0" fillId="0" borderId="0" xfId="0" applyNumberFormat="1" applyFill="1" applyAlignment="1">
      <alignment vertical="center"/>
    </xf>
    <xf numFmtId="0" fontId="0" fillId="18" borderId="0" xfId="0" applyFill="1">
      <alignment vertical="center"/>
    </xf>
    <xf numFmtId="0" fontId="7" fillId="0" borderId="0" xfId="0" applyFont="1">
      <alignment vertical="center"/>
    </xf>
    <xf numFmtId="0" fontId="0" fillId="18" borderId="0" xfId="0" applyFont="1" applyFill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12" borderId="0" xfId="0" applyFill="1">
      <alignment vertical="center"/>
    </xf>
    <xf numFmtId="0" fontId="0" fillId="14" borderId="0" xfId="0" applyFont="1" applyFill="1">
      <alignment vertical="center"/>
    </xf>
    <xf numFmtId="0" fontId="5" fillId="0" borderId="0" xfId="0" applyFont="1" applyFill="1">
      <alignment vertical="center"/>
    </xf>
    <xf numFmtId="0" fontId="6" fillId="0" borderId="0" xfId="0" applyFont="1" applyAlignment="1">
      <alignment vertical="center" wrapText="1"/>
    </xf>
    <xf numFmtId="0" fontId="8" fillId="18" borderId="0" xfId="0" applyFont="1" applyFill="1">
      <alignment vertical="center"/>
    </xf>
    <xf numFmtId="0" fontId="0" fillId="13" borderId="0" xfId="0" applyFill="1">
      <alignment vertical="center"/>
    </xf>
    <xf numFmtId="0" fontId="0" fillId="0" borderId="9" xfId="0" applyBorder="1">
      <alignment vertical="center"/>
    </xf>
    <xf numFmtId="181" fontId="0" fillId="5" borderId="2" xfId="0" applyNumberFormat="1" applyFill="1" applyBorder="1">
      <alignment vertical="center"/>
    </xf>
    <xf numFmtId="10" fontId="0" fillId="6" borderId="2" xfId="1" applyNumberFormat="1" applyFont="1" applyFill="1" applyBorder="1">
      <alignment vertical="center"/>
    </xf>
    <xf numFmtId="0" fontId="12" fillId="0" borderId="9" xfId="0" applyFont="1" applyBorder="1">
      <alignment vertical="center"/>
    </xf>
    <xf numFmtId="14" fontId="0" fillId="0" borderId="10" xfId="0" applyNumberFormat="1" applyBorder="1" applyAlignment="1">
      <alignment horizontal="left" vertical="center"/>
    </xf>
    <xf numFmtId="0" fontId="0" fillId="3" borderId="9" xfId="0" applyFont="1" applyFill="1" applyBorder="1" applyAlignment="1">
      <alignment vertical="center"/>
    </xf>
    <xf numFmtId="181" fontId="0" fillId="5" borderId="9" xfId="0" applyNumberFormat="1" applyFill="1" applyBorder="1">
      <alignment vertical="center"/>
    </xf>
    <xf numFmtId="10" fontId="0" fillId="6" borderId="9" xfId="1" applyNumberFormat="1" applyFont="1" applyFill="1" applyBorder="1">
      <alignment vertical="center"/>
    </xf>
    <xf numFmtId="0" fontId="0" fillId="0" borderId="11" xfId="0" applyBorder="1">
      <alignment vertical="center"/>
    </xf>
    <xf numFmtId="14" fontId="0" fillId="0" borderId="1" xfId="0" applyNumberFormat="1" applyBorder="1" applyAlignment="1">
      <alignment horizontal="left" vertical="center"/>
    </xf>
    <xf numFmtId="0" fontId="12" fillId="0" borderId="2" xfId="0" applyFont="1" applyBorder="1">
      <alignment vertical="center"/>
    </xf>
    <xf numFmtId="0" fontId="0" fillId="0" borderId="6" xfId="0" applyBorder="1">
      <alignment vertical="center"/>
    </xf>
  </cellXfs>
  <cellStyles count="4">
    <cellStyle name="百分比" xfId="1" builtinId="5"/>
    <cellStyle name="常规" xfId="0" builtinId="0"/>
    <cellStyle name="常规 2" xfId="3" xr:uid="{00000000-0005-0000-0000-000032000000}"/>
    <cellStyle name="常规 2 2" xfId="2" xr:uid="{00000000-0005-0000-0000-00002C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4"/>
  <sheetViews>
    <sheetView workbookViewId="0">
      <selection activeCell="F13" sqref="F13"/>
    </sheetView>
  </sheetViews>
  <sheetFormatPr baseColWidth="10" defaultColWidth="9.6640625" defaultRowHeight="14"/>
  <cols>
    <col min="1" max="1" width="7.1640625" customWidth="1"/>
    <col min="2" max="2" width="10" customWidth="1"/>
    <col min="3" max="3" width="14.1640625" customWidth="1"/>
    <col min="4" max="4" width="5.1640625" customWidth="1"/>
    <col min="6" max="6" width="9" customWidth="1"/>
    <col min="7" max="7" width="14.1640625" customWidth="1"/>
    <col min="8" max="8" width="44.1640625" customWidth="1"/>
    <col min="9" max="9" width="7.5" customWidth="1"/>
    <col min="10" max="10" width="7.1640625" customWidth="1"/>
    <col min="17" max="17" width="12.6640625"/>
  </cols>
  <sheetData>
    <row r="1" spans="1:12" ht="30">
      <c r="B1" s="57" t="s">
        <v>0</v>
      </c>
      <c r="C1" s="57" t="s">
        <v>1</v>
      </c>
      <c r="D1" s="57" t="s">
        <v>2</v>
      </c>
      <c r="E1" s="58" t="s">
        <v>3</v>
      </c>
      <c r="F1" s="57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2">
      <c r="A2" s="104" t="s">
        <v>10</v>
      </c>
      <c r="B2" t="s">
        <v>11</v>
      </c>
      <c r="C2" t="s">
        <v>12</v>
      </c>
      <c r="F2" t="s">
        <v>13</v>
      </c>
      <c r="G2" s="105"/>
      <c r="H2" t="s">
        <v>14</v>
      </c>
      <c r="J2" t="s">
        <v>15</v>
      </c>
    </row>
    <row r="3" spans="1:12">
      <c r="A3" s="106" t="s">
        <v>16</v>
      </c>
      <c r="B3" t="s">
        <v>17</v>
      </c>
      <c r="C3" t="s">
        <v>12</v>
      </c>
      <c r="F3" t="s">
        <v>13</v>
      </c>
      <c r="G3" s="64" t="s">
        <v>18</v>
      </c>
      <c r="H3" t="s">
        <v>19</v>
      </c>
      <c r="I3" s="114">
        <v>6272</v>
      </c>
      <c r="J3" t="s">
        <v>15</v>
      </c>
      <c r="K3" s="114"/>
    </row>
    <row r="4" spans="1:12">
      <c r="A4" s="59" t="s">
        <v>20</v>
      </c>
      <c r="B4" t="s">
        <v>21</v>
      </c>
      <c r="C4" t="s">
        <v>22</v>
      </c>
      <c r="D4" t="s">
        <v>23</v>
      </c>
      <c r="G4" s="21"/>
      <c r="J4" t="s">
        <v>24</v>
      </c>
      <c r="K4" s="76"/>
    </row>
    <row r="5" spans="1:12">
      <c r="A5" s="59" t="s">
        <v>25</v>
      </c>
      <c r="B5" t="s">
        <v>26</v>
      </c>
      <c r="C5" t="s">
        <v>22</v>
      </c>
      <c r="D5" t="s">
        <v>11</v>
      </c>
      <c r="F5" t="s">
        <v>27</v>
      </c>
      <c r="G5" s="21"/>
      <c r="J5" t="s">
        <v>24</v>
      </c>
    </row>
    <row r="6" spans="1:12" ht="15">
      <c r="A6" s="59" t="s">
        <v>28</v>
      </c>
      <c r="B6" t="s">
        <v>29</v>
      </c>
      <c r="C6" t="s">
        <v>22</v>
      </c>
      <c r="D6" t="s">
        <v>29</v>
      </c>
      <c r="E6" s="63" t="s">
        <v>30</v>
      </c>
      <c r="F6" t="s">
        <v>27</v>
      </c>
      <c r="G6" s="107"/>
      <c r="H6" s="108" t="s">
        <v>31</v>
      </c>
      <c r="J6" t="s">
        <v>24</v>
      </c>
    </row>
    <row r="7" spans="1:12">
      <c r="A7" s="59" t="s">
        <v>32</v>
      </c>
      <c r="B7" t="s">
        <v>21</v>
      </c>
      <c r="C7" t="s">
        <v>22</v>
      </c>
      <c r="D7" t="s">
        <v>29</v>
      </c>
      <c r="F7" t="s">
        <v>33</v>
      </c>
      <c r="G7" s="64"/>
      <c r="H7" t="s">
        <v>34</v>
      </c>
      <c r="J7" t="s">
        <v>24</v>
      </c>
    </row>
    <row r="8" spans="1:12">
      <c r="A8" s="109" t="s">
        <v>35</v>
      </c>
      <c r="B8" t="s">
        <v>23</v>
      </c>
      <c r="C8" t="s">
        <v>22</v>
      </c>
      <c r="D8" t="s">
        <v>11</v>
      </c>
      <c r="G8" s="21"/>
      <c r="J8" t="s">
        <v>24</v>
      </c>
    </row>
    <row r="9" spans="1:12" ht="30">
      <c r="A9" s="110" t="s">
        <v>36</v>
      </c>
      <c r="B9" t="s">
        <v>23</v>
      </c>
      <c r="C9" t="s">
        <v>22</v>
      </c>
      <c r="F9" s="108" t="s">
        <v>37</v>
      </c>
      <c r="G9" s="21"/>
      <c r="H9" s="108" t="s">
        <v>38</v>
      </c>
      <c r="J9" t="s">
        <v>39</v>
      </c>
    </row>
    <row r="10" spans="1:12" ht="15">
      <c r="A10" s="110" t="s">
        <v>40</v>
      </c>
      <c r="B10" t="s">
        <v>11</v>
      </c>
      <c r="C10" t="s">
        <v>22</v>
      </c>
      <c r="D10" t="s">
        <v>29</v>
      </c>
      <c r="F10" t="s">
        <v>33</v>
      </c>
      <c r="G10" s="21" t="s">
        <v>41</v>
      </c>
      <c r="H10" s="108" t="s">
        <v>42</v>
      </c>
      <c r="I10" s="76"/>
      <c r="J10" t="s">
        <v>39</v>
      </c>
      <c r="K10" s="76"/>
      <c r="L10" t="s">
        <v>43</v>
      </c>
    </row>
    <row r="11" spans="1:12" ht="15">
      <c r="A11" s="110" t="s">
        <v>44</v>
      </c>
      <c r="B11" t="s">
        <v>11</v>
      </c>
      <c r="C11" t="s">
        <v>22</v>
      </c>
      <c r="D11" t="s">
        <v>23</v>
      </c>
      <c r="F11" t="s">
        <v>45</v>
      </c>
      <c r="G11" s="21"/>
      <c r="H11" s="108" t="s">
        <v>46</v>
      </c>
      <c r="J11" t="s">
        <v>39</v>
      </c>
    </row>
    <row r="12" spans="1:12" ht="30">
      <c r="A12" s="110" t="s">
        <v>47</v>
      </c>
      <c r="B12" t="s">
        <v>29</v>
      </c>
      <c r="C12" t="s">
        <v>22</v>
      </c>
      <c r="D12" t="s">
        <v>29</v>
      </c>
      <c r="E12" s="63" t="s">
        <v>30</v>
      </c>
      <c r="F12" s="108" t="s">
        <v>37</v>
      </c>
      <c r="G12" s="21" t="s">
        <v>41</v>
      </c>
      <c r="H12" s="108" t="s">
        <v>48</v>
      </c>
      <c r="J12" t="s">
        <v>39</v>
      </c>
      <c r="L12" t="s">
        <v>49</v>
      </c>
    </row>
    <row r="13" spans="1:12" ht="30">
      <c r="A13" s="110" t="s">
        <v>50</v>
      </c>
      <c r="B13" t="s">
        <v>51</v>
      </c>
      <c r="C13" t="s">
        <v>22</v>
      </c>
      <c r="D13" t="s">
        <v>23</v>
      </c>
      <c r="F13" s="108" t="s">
        <v>37</v>
      </c>
      <c r="G13" s="21"/>
      <c r="H13" t="s">
        <v>52</v>
      </c>
      <c r="J13" t="s">
        <v>39</v>
      </c>
    </row>
    <row r="14" spans="1:12" ht="30">
      <c r="A14" s="110" t="s">
        <v>53</v>
      </c>
      <c r="B14" t="s">
        <v>29</v>
      </c>
      <c r="C14" t="s">
        <v>22</v>
      </c>
      <c r="D14" s="70" t="s">
        <v>23</v>
      </c>
      <c r="E14" s="63" t="s">
        <v>30</v>
      </c>
      <c r="F14" s="108" t="s">
        <v>37</v>
      </c>
      <c r="G14" s="21"/>
      <c r="H14" s="108" t="s">
        <v>54</v>
      </c>
      <c r="J14" t="s">
        <v>39</v>
      </c>
    </row>
    <row r="15" spans="1:12" ht="15">
      <c r="A15" s="75" t="s">
        <v>55</v>
      </c>
      <c r="B15" t="s">
        <v>29</v>
      </c>
      <c r="C15" t="s">
        <v>22</v>
      </c>
      <c r="D15" t="s">
        <v>29</v>
      </c>
      <c r="E15" s="63" t="s">
        <v>30</v>
      </c>
      <c r="F15" s="108" t="s">
        <v>56</v>
      </c>
      <c r="G15" s="111" t="s">
        <v>57</v>
      </c>
      <c r="H15" s="108" t="s">
        <v>58</v>
      </c>
      <c r="J15" t="s">
        <v>59</v>
      </c>
    </row>
    <row r="16" spans="1:12" ht="15">
      <c r="A16" s="75" t="s">
        <v>60</v>
      </c>
      <c r="B16" t="s">
        <v>23</v>
      </c>
      <c r="C16" t="s">
        <v>61</v>
      </c>
      <c r="D16" t="s">
        <v>23</v>
      </c>
      <c r="F16" s="108" t="s">
        <v>13</v>
      </c>
      <c r="G16" s="70"/>
      <c r="H16" s="112"/>
      <c r="J16" t="s">
        <v>59</v>
      </c>
    </row>
    <row r="17" spans="1:11" ht="15">
      <c r="A17" s="75" t="s">
        <v>62</v>
      </c>
      <c r="B17" t="s">
        <v>23</v>
      </c>
      <c r="C17" t="s">
        <v>22</v>
      </c>
      <c r="D17" t="s">
        <v>11</v>
      </c>
      <c r="F17" s="108" t="s">
        <v>63</v>
      </c>
      <c r="G17" s="21" t="s">
        <v>57</v>
      </c>
      <c r="H17" s="108" t="s">
        <v>64</v>
      </c>
    </row>
    <row r="18" spans="1:11" ht="15">
      <c r="A18" s="75" t="s">
        <v>65</v>
      </c>
      <c r="B18" t="s">
        <v>23</v>
      </c>
      <c r="C18" t="s">
        <v>22</v>
      </c>
      <c r="D18" t="s">
        <v>11</v>
      </c>
      <c r="F18" t="s">
        <v>13</v>
      </c>
      <c r="H18" s="108" t="s">
        <v>66</v>
      </c>
      <c r="J18" t="s">
        <v>59</v>
      </c>
    </row>
    <row r="19" spans="1:11" ht="15">
      <c r="A19" s="88" t="s">
        <v>67</v>
      </c>
      <c r="B19" t="s">
        <v>23</v>
      </c>
      <c r="C19" t="s">
        <v>61</v>
      </c>
      <c r="D19" s="70" t="s">
        <v>11</v>
      </c>
      <c r="G19" s="70" t="s">
        <v>68</v>
      </c>
      <c r="H19" s="108" t="s">
        <v>69</v>
      </c>
      <c r="J19" s="80" t="s">
        <v>70</v>
      </c>
      <c r="K19" s="114"/>
    </row>
    <row r="20" spans="1:11">
      <c r="A20" s="88" t="s">
        <v>71</v>
      </c>
      <c r="B20" t="s">
        <v>11</v>
      </c>
      <c r="C20" t="s">
        <v>72</v>
      </c>
      <c r="D20" t="s">
        <v>11</v>
      </c>
      <c r="F20" t="s">
        <v>13</v>
      </c>
      <c r="H20" s="108"/>
      <c r="J20" s="80" t="s">
        <v>70</v>
      </c>
    </row>
    <row r="21" spans="1:11" ht="15">
      <c r="A21" s="88" t="s">
        <v>73</v>
      </c>
      <c r="B21" t="s">
        <v>23</v>
      </c>
      <c r="C21" t="s">
        <v>61</v>
      </c>
      <c r="D21" s="70" t="s">
        <v>11</v>
      </c>
      <c r="F21" t="s">
        <v>74</v>
      </c>
      <c r="G21" s="70" t="s">
        <v>68</v>
      </c>
      <c r="H21" s="108" t="s">
        <v>75</v>
      </c>
      <c r="J21" s="80" t="s">
        <v>70</v>
      </c>
      <c r="K21" s="114"/>
    </row>
    <row r="22" spans="1:11" ht="15">
      <c r="A22" s="88" t="s">
        <v>76</v>
      </c>
      <c r="B22" t="s">
        <v>23</v>
      </c>
      <c r="C22" s="70" t="s">
        <v>22</v>
      </c>
      <c r="D22" t="s">
        <v>11</v>
      </c>
      <c r="F22" t="s">
        <v>74</v>
      </c>
      <c r="G22" s="21"/>
      <c r="H22" s="108" t="s">
        <v>77</v>
      </c>
      <c r="J22" s="80" t="s">
        <v>70</v>
      </c>
    </row>
    <row r="23" spans="1:11" ht="15">
      <c r="A23" s="80" t="s">
        <v>78</v>
      </c>
      <c r="B23" t="s">
        <v>29</v>
      </c>
      <c r="C23" s="70" t="s">
        <v>22</v>
      </c>
      <c r="D23" t="s">
        <v>29</v>
      </c>
      <c r="F23" t="s">
        <v>79</v>
      </c>
      <c r="G23" s="21" t="s">
        <v>57</v>
      </c>
      <c r="H23" s="108" t="s">
        <v>80</v>
      </c>
      <c r="J23" s="80" t="s">
        <v>70</v>
      </c>
    </row>
    <row r="24" spans="1:11" ht="30">
      <c r="A24" s="88" t="s">
        <v>81</v>
      </c>
      <c r="B24" t="s">
        <v>23</v>
      </c>
      <c r="C24" t="s">
        <v>12</v>
      </c>
      <c r="D24" t="s">
        <v>11</v>
      </c>
      <c r="F24" t="s">
        <v>82</v>
      </c>
      <c r="G24" s="21" t="s">
        <v>41</v>
      </c>
      <c r="H24" s="108" t="s">
        <v>83</v>
      </c>
      <c r="J24" s="80" t="s">
        <v>70</v>
      </c>
    </row>
    <row r="25" spans="1:11" ht="15">
      <c r="A25" s="80" t="s">
        <v>84</v>
      </c>
      <c r="B25" t="s">
        <v>23</v>
      </c>
      <c r="C25" t="s">
        <v>22</v>
      </c>
      <c r="D25" t="s">
        <v>29</v>
      </c>
      <c r="F25" t="s">
        <v>85</v>
      </c>
      <c r="G25" s="107"/>
      <c r="H25" s="108" t="s">
        <v>86</v>
      </c>
      <c r="J25" s="80" t="s">
        <v>70</v>
      </c>
    </row>
    <row r="27" spans="1:11" ht="15">
      <c r="A27" s="98" t="s">
        <v>87</v>
      </c>
      <c r="B27" t="s">
        <v>11</v>
      </c>
      <c r="C27" t="s">
        <v>72</v>
      </c>
      <c r="D27" t="s">
        <v>11</v>
      </c>
      <c r="H27" s="108" t="s">
        <v>88</v>
      </c>
      <c r="J27" s="98" t="s">
        <v>89</v>
      </c>
    </row>
    <row r="28" spans="1:11" ht="15">
      <c r="A28" s="98" t="s">
        <v>90</v>
      </c>
      <c r="B28" t="s">
        <v>11</v>
      </c>
      <c r="C28" t="s">
        <v>22</v>
      </c>
      <c r="D28" t="s">
        <v>11</v>
      </c>
      <c r="H28" s="108" t="s">
        <v>91</v>
      </c>
      <c r="J28" s="98" t="s">
        <v>89</v>
      </c>
    </row>
    <row r="29" spans="1:11" ht="15">
      <c r="A29" s="75" t="s">
        <v>92</v>
      </c>
      <c r="B29" t="s">
        <v>11</v>
      </c>
      <c r="C29" t="s">
        <v>61</v>
      </c>
      <c r="D29" t="s">
        <v>11</v>
      </c>
      <c r="H29" s="108" t="s">
        <v>91</v>
      </c>
      <c r="J29" t="s">
        <v>59</v>
      </c>
    </row>
    <row r="30" spans="1:11" ht="15">
      <c r="A30" s="75" t="s">
        <v>93</v>
      </c>
      <c r="B30" t="s">
        <v>11</v>
      </c>
      <c r="C30" t="s">
        <v>22</v>
      </c>
      <c r="D30" t="s">
        <v>11</v>
      </c>
      <c r="H30" s="108" t="s">
        <v>91</v>
      </c>
      <c r="J30" t="s">
        <v>59</v>
      </c>
    </row>
    <row r="31" spans="1:11" ht="15">
      <c r="A31" t="s">
        <v>94</v>
      </c>
      <c r="B31" t="s">
        <v>11</v>
      </c>
      <c r="C31" t="s">
        <v>22</v>
      </c>
      <c r="D31" t="s">
        <v>11</v>
      </c>
      <c r="H31" s="108" t="s">
        <v>95</v>
      </c>
      <c r="J31" t="s">
        <v>96</v>
      </c>
    </row>
    <row r="32" spans="1:11" ht="15">
      <c r="A32" t="s">
        <v>97</v>
      </c>
      <c r="B32" t="s">
        <v>11</v>
      </c>
      <c r="D32" t="s">
        <v>11</v>
      </c>
      <c r="H32" s="108" t="s">
        <v>91</v>
      </c>
      <c r="J32" t="s">
        <v>96</v>
      </c>
    </row>
    <row r="33" spans="1:17" ht="15">
      <c r="A33" s="113" t="s">
        <v>98</v>
      </c>
      <c r="B33" t="s">
        <v>11</v>
      </c>
      <c r="C33" t="s">
        <v>22</v>
      </c>
      <c r="H33" s="108" t="s">
        <v>91</v>
      </c>
      <c r="J33" t="s">
        <v>99</v>
      </c>
      <c r="N33" t="s">
        <v>100</v>
      </c>
    </row>
    <row r="34" spans="1:17" ht="15">
      <c r="A34" t="s">
        <v>101</v>
      </c>
      <c r="B34" t="s">
        <v>23</v>
      </c>
      <c r="C34" t="s">
        <v>22</v>
      </c>
      <c r="D34" t="s">
        <v>11</v>
      </c>
      <c r="H34" s="108" t="s">
        <v>91</v>
      </c>
      <c r="J34" s="80" t="s">
        <v>70</v>
      </c>
    </row>
    <row r="35" spans="1:17" ht="15">
      <c r="A35" t="s">
        <v>102</v>
      </c>
      <c r="B35" t="s">
        <v>11</v>
      </c>
      <c r="C35" t="s">
        <v>22</v>
      </c>
      <c r="D35" t="s">
        <v>11</v>
      </c>
      <c r="H35" s="108" t="s">
        <v>91</v>
      </c>
      <c r="J35" t="s">
        <v>96</v>
      </c>
      <c r="N35" t="s">
        <v>103</v>
      </c>
    </row>
    <row r="36" spans="1:17">
      <c r="N36" t="s">
        <v>104</v>
      </c>
      <c r="Q36">
        <f>17/31</f>
        <v>0.54838709677419351</v>
      </c>
    </row>
    <row r="37" spans="1:17">
      <c r="N37" t="s">
        <v>105</v>
      </c>
    </row>
    <row r="38" spans="1:17">
      <c r="N38" t="s">
        <v>106</v>
      </c>
    </row>
    <row r="39" spans="1:17">
      <c r="A39" t="s">
        <v>107</v>
      </c>
      <c r="B39" t="s">
        <v>108</v>
      </c>
      <c r="N39" t="s">
        <v>109</v>
      </c>
    </row>
    <row r="40" spans="1:17">
      <c r="A40" t="s">
        <v>110</v>
      </c>
      <c r="B40" t="s">
        <v>108</v>
      </c>
      <c r="N40" t="s">
        <v>111</v>
      </c>
    </row>
    <row r="41" spans="1:17">
      <c r="A41" t="s">
        <v>112</v>
      </c>
      <c r="B41" t="s">
        <v>108</v>
      </c>
      <c r="N41" t="s">
        <v>113</v>
      </c>
    </row>
    <row r="42" spans="1:17">
      <c r="A42" t="s">
        <v>114</v>
      </c>
      <c r="B42" t="s">
        <v>108</v>
      </c>
      <c r="N42" t="s">
        <v>115</v>
      </c>
    </row>
    <row r="43" spans="1:17">
      <c r="A43" t="s">
        <v>116</v>
      </c>
      <c r="B43" t="s">
        <v>108</v>
      </c>
      <c r="N43" t="s">
        <v>117</v>
      </c>
    </row>
    <row r="44" spans="1:17">
      <c r="A44" t="s">
        <v>118</v>
      </c>
      <c r="B44" t="s">
        <v>108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75"/>
  <sheetViews>
    <sheetView workbookViewId="0">
      <selection activeCell="L18" sqref="L18"/>
    </sheetView>
  </sheetViews>
  <sheetFormatPr baseColWidth="10" defaultColWidth="9.6640625" defaultRowHeight="14"/>
  <cols>
    <col min="1" max="1" width="8.1640625" customWidth="1"/>
    <col min="2" max="2" width="9.83203125" hidden="1" customWidth="1"/>
    <col min="3" max="3" width="14" hidden="1" customWidth="1"/>
    <col min="4" max="4" width="5.1640625" hidden="1" customWidth="1"/>
    <col min="5" max="5" width="6.1640625" hidden="1" customWidth="1"/>
    <col min="6" max="6" width="8.83203125" customWidth="1"/>
    <col min="7" max="7" width="7" customWidth="1"/>
    <col min="8" max="8" width="39" customWidth="1"/>
    <col min="9" max="9" width="3.1640625" customWidth="1"/>
    <col min="10" max="10" width="7" customWidth="1"/>
    <col min="11" max="11" width="7" style="56" customWidth="1"/>
    <col min="12" max="13" width="7" customWidth="1"/>
    <col min="14" max="14" width="12.83203125" customWidth="1"/>
    <col min="15" max="15" width="8.83203125" customWidth="1"/>
    <col min="16" max="16" width="7" customWidth="1"/>
    <col min="17" max="17" width="9.33203125" customWidth="1"/>
    <col min="18" max="18" width="7.33203125" customWidth="1"/>
    <col min="19" max="20" width="8.83203125" customWidth="1"/>
    <col min="21" max="22" width="5.33203125" customWidth="1"/>
    <col min="23" max="23" width="10.83203125" customWidth="1"/>
    <col min="24" max="24" width="7.33203125" customWidth="1"/>
  </cols>
  <sheetData>
    <row r="1" spans="1:27" ht="60">
      <c r="B1" s="57" t="s">
        <v>0</v>
      </c>
      <c r="C1" s="57" t="s">
        <v>1</v>
      </c>
      <c r="D1" s="57" t="s">
        <v>2</v>
      </c>
      <c r="E1" s="58" t="s">
        <v>3</v>
      </c>
      <c r="F1" s="36" t="s">
        <v>119</v>
      </c>
      <c r="G1" s="36" t="s">
        <v>120</v>
      </c>
      <c r="H1" s="36" t="s">
        <v>121</v>
      </c>
      <c r="I1" s="36"/>
      <c r="J1" s="36" t="s">
        <v>8</v>
      </c>
      <c r="K1" s="2" t="s">
        <v>122</v>
      </c>
      <c r="N1" s="1"/>
      <c r="O1" s="89" t="s">
        <v>119</v>
      </c>
      <c r="P1" s="89" t="s">
        <v>120</v>
      </c>
      <c r="Q1" s="89" t="s">
        <v>121</v>
      </c>
      <c r="R1" s="89" t="s">
        <v>122</v>
      </c>
      <c r="X1" s="36"/>
      <c r="Y1" s="36"/>
      <c r="Z1" s="36"/>
      <c r="AA1" s="36"/>
    </row>
    <row r="2" spans="1:27" ht="15">
      <c r="A2" s="59" t="s">
        <v>123</v>
      </c>
      <c r="B2" t="s">
        <v>21</v>
      </c>
      <c r="C2" t="s">
        <v>22</v>
      </c>
      <c r="D2" t="s">
        <v>23</v>
      </c>
      <c r="F2" t="s">
        <v>124</v>
      </c>
      <c r="G2" s="21"/>
      <c r="H2" s="60" t="s">
        <v>125</v>
      </c>
      <c r="J2" t="s">
        <v>24</v>
      </c>
      <c r="K2" s="90"/>
      <c r="L2" s="91" t="s">
        <v>39</v>
      </c>
      <c r="N2" s="92" t="s">
        <v>126</v>
      </c>
      <c r="O2" s="93" t="s">
        <v>127</v>
      </c>
      <c r="P2" s="94"/>
      <c r="Q2" s="99"/>
      <c r="R2" s="100"/>
    </row>
    <row r="3" spans="1:27" ht="15">
      <c r="A3" s="61" t="s">
        <v>128</v>
      </c>
      <c r="B3" t="s">
        <v>26</v>
      </c>
      <c r="C3" t="s">
        <v>72</v>
      </c>
      <c r="D3" t="s">
        <v>11</v>
      </c>
      <c r="F3" t="s">
        <v>124</v>
      </c>
      <c r="G3" s="62"/>
      <c r="H3" s="60" t="s">
        <v>129</v>
      </c>
      <c r="J3" t="s">
        <v>24</v>
      </c>
      <c r="K3" s="2"/>
      <c r="L3" s="91" t="s">
        <v>59</v>
      </c>
      <c r="N3" s="92" t="s">
        <v>130</v>
      </c>
      <c r="O3" s="93" t="s">
        <v>131</v>
      </c>
      <c r="P3" s="93"/>
      <c r="Q3" s="101" t="s">
        <v>132</v>
      </c>
      <c r="R3" s="1"/>
    </row>
    <row r="4" spans="1:27" ht="15">
      <c r="A4" s="59" t="s">
        <v>133</v>
      </c>
      <c r="B4" t="s">
        <v>29</v>
      </c>
      <c r="C4" t="s">
        <v>22</v>
      </c>
      <c r="D4" t="s">
        <v>29</v>
      </c>
      <c r="E4" s="63" t="s">
        <v>30</v>
      </c>
      <c r="F4" t="s">
        <v>124</v>
      </c>
      <c r="G4" s="62"/>
      <c r="H4" s="60" t="s">
        <v>134</v>
      </c>
      <c r="J4" t="s">
        <v>24</v>
      </c>
      <c r="K4" s="2"/>
      <c r="L4" s="91" t="s">
        <v>24</v>
      </c>
      <c r="N4" s="92" t="s">
        <v>135</v>
      </c>
      <c r="O4" s="93"/>
      <c r="P4" s="95"/>
      <c r="Q4" s="101"/>
      <c r="R4" s="1"/>
    </row>
    <row r="5" spans="1:27">
      <c r="A5" s="59" t="s">
        <v>32</v>
      </c>
      <c r="B5" t="s">
        <v>21</v>
      </c>
      <c r="C5" t="s">
        <v>22</v>
      </c>
      <c r="D5" t="s">
        <v>29</v>
      </c>
      <c r="F5" t="s">
        <v>136</v>
      </c>
      <c r="G5" s="64"/>
      <c r="H5" s="65"/>
      <c r="J5" t="s">
        <v>24</v>
      </c>
      <c r="K5" s="2"/>
      <c r="L5" s="91" t="s">
        <v>15</v>
      </c>
      <c r="N5" s="92" t="s">
        <v>137</v>
      </c>
      <c r="O5" s="93" t="s">
        <v>131</v>
      </c>
      <c r="P5" s="95"/>
      <c r="Q5" s="101"/>
      <c r="R5" s="1"/>
    </row>
    <row r="6" spans="1:27" ht="15">
      <c r="A6" s="61" t="s">
        <v>35</v>
      </c>
      <c r="B6" t="s">
        <v>23</v>
      </c>
      <c r="C6" t="s">
        <v>22</v>
      </c>
      <c r="D6" t="s">
        <v>11</v>
      </c>
      <c r="F6" t="s">
        <v>138</v>
      </c>
      <c r="G6" s="64"/>
      <c r="H6" s="66" t="s">
        <v>139</v>
      </c>
      <c r="J6" t="s">
        <v>24</v>
      </c>
      <c r="K6" s="2"/>
      <c r="L6" s="91" t="s">
        <v>96</v>
      </c>
      <c r="N6" s="92" t="s">
        <v>140</v>
      </c>
      <c r="O6" s="93"/>
      <c r="P6" s="95"/>
      <c r="Q6" s="101"/>
      <c r="R6" s="99"/>
    </row>
    <row r="7" spans="1:27" ht="15">
      <c r="A7" s="67" t="s">
        <v>141</v>
      </c>
      <c r="B7" t="s">
        <v>23</v>
      </c>
      <c r="C7" t="s">
        <v>22</v>
      </c>
      <c r="F7" t="s">
        <v>27</v>
      </c>
      <c r="G7" s="62"/>
      <c r="H7" s="66" t="s">
        <v>139</v>
      </c>
      <c r="J7" t="s">
        <v>39</v>
      </c>
      <c r="K7" s="2"/>
      <c r="L7" s="91" t="s">
        <v>89</v>
      </c>
      <c r="N7" s="92" t="s">
        <v>142</v>
      </c>
      <c r="O7" s="93"/>
      <c r="P7" s="95"/>
      <c r="Q7" s="101"/>
      <c r="R7" s="100"/>
    </row>
    <row r="8" spans="1:27" ht="15">
      <c r="A8" s="67" t="s">
        <v>143</v>
      </c>
      <c r="B8" t="s">
        <v>11</v>
      </c>
      <c r="C8" t="s">
        <v>22</v>
      </c>
      <c r="D8" t="s">
        <v>29</v>
      </c>
      <c r="F8" t="s">
        <v>136</v>
      </c>
      <c r="G8" s="68"/>
      <c r="H8" s="66" t="s">
        <v>139</v>
      </c>
      <c r="I8" s="76"/>
      <c r="J8" t="s">
        <v>39</v>
      </c>
      <c r="K8" s="90"/>
      <c r="L8" s="91" t="s">
        <v>144</v>
      </c>
      <c r="N8" s="92" t="s">
        <v>145</v>
      </c>
      <c r="O8" s="93" t="s">
        <v>146</v>
      </c>
      <c r="P8" s="95" t="s">
        <v>57</v>
      </c>
      <c r="Q8" s="93" t="s">
        <v>147</v>
      </c>
      <c r="R8" s="100"/>
    </row>
    <row r="9" spans="1:27" ht="15">
      <c r="A9" s="69" t="s">
        <v>148</v>
      </c>
      <c r="B9" t="s">
        <v>11</v>
      </c>
      <c r="C9" t="s">
        <v>22</v>
      </c>
      <c r="D9" t="s">
        <v>23</v>
      </c>
      <c r="F9" s="70" t="s">
        <v>136</v>
      </c>
      <c r="G9" t="s">
        <v>41</v>
      </c>
      <c r="H9" s="60" t="s">
        <v>149</v>
      </c>
      <c r="J9" t="s">
        <v>39</v>
      </c>
      <c r="K9" s="2">
        <v>3.7</v>
      </c>
      <c r="L9" s="91" t="s">
        <v>150</v>
      </c>
      <c r="N9" s="92" t="s">
        <v>151</v>
      </c>
      <c r="O9" s="93"/>
      <c r="P9" s="95"/>
      <c r="Q9" s="93"/>
      <c r="R9" s="1"/>
    </row>
    <row r="10" spans="1:27">
      <c r="A10" s="69" t="s">
        <v>152</v>
      </c>
      <c r="B10" t="s">
        <v>29</v>
      </c>
      <c r="C10" t="s">
        <v>22</v>
      </c>
      <c r="D10" t="s">
        <v>29</v>
      </c>
      <c r="E10" s="63" t="s">
        <v>30</v>
      </c>
      <c r="F10" s="70" t="s">
        <v>136</v>
      </c>
      <c r="G10" t="s">
        <v>41</v>
      </c>
      <c r="H10" s="65" t="s">
        <v>153</v>
      </c>
      <c r="J10" t="s">
        <v>39</v>
      </c>
      <c r="K10" s="2">
        <v>4.1500000000000004</v>
      </c>
      <c r="N10" s="96" t="s">
        <v>154</v>
      </c>
      <c r="O10" s="93" t="s">
        <v>155</v>
      </c>
      <c r="P10" s="95" t="s">
        <v>41</v>
      </c>
      <c r="Q10" s="93"/>
      <c r="R10" s="1"/>
    </row>
    <row r="11" spans="1:27" ht="15">
      <c r="A11" s="69" t="s">
        <v>156</v>
      </c>
      <c r="E11" s="63"/>
      <c r="F11" s="70" t="s">
        <v>136</v>
      </c>
      <c r="G11" s="62" t="s">
        <v>41</v>
      </c>
      <c r="H11" s="60" t="s">
        <v>157</v>
      </c>
      <c r="J11" t="s">
        <v>39</v>
      </c>
      <c r="K11" s="2">
        <v>2.21</v>
      </c>
      <c r="N11" s="96" t="s">
        <v>158</v>
      </c>
      <c r="O11" s="93"/>
      <c r="P11" s="95" t="s">
        <v>57</v>
      </c>
      <c r="Q11" s="95"/>
      <c r="R11" s="1"/>
      <c r="S11" s="91"/>
    </row>
    <row r="12" spans="1:27">
      <c r="A12" s="67" t="s">
        <v>53</v>
      </c>
      <c r="B12" t="s">
        <v>29</v>
      </c>
      <c r="C12" t="s">
        <v>22</v>
      </c>
      <c r="D12" s="70" t="s">
        <v>23</v>
      </c>
      <c r="E12" s="63" t="s">
        <v>30</v>
      </c>
      <c r="F12" t="s">
        <v>136</v>
      </c>
      <c r="G12" s="62"/>
      <c r="H12" s="65" t="s">
        <v>159</v>
      </c>
      <c r="J12" t="s">
        <v>39</v>
      </c>
      <c r="K12" s="2"/>
      <c r="N12" s="92" t="s">
        <v>160</v>
      </c>
      <c r="O12" s="1"/>
      <c r="P12" s="1"/>
      <c r="Q12" s="1"/>
      <c r="R12" s="102"/>
      <c r="S12" s="103"/>
    </row>
    <row r="13" spans="1:27">
      <c r="A13" s="67" t="s">
        <v>161</v>
      </c>
      <c r="B13" t="s">
        <v>29</v>
      </c>
      <c r="C13" t="s">
        <v>22</v>
      </c>
      <c r="D13" s="70" t="s">
        <v>23</v>
      </c>
      <c r="E13" s="63" t="s">
        <v>30</v>
      </c>
      <c r="F13" t="s">
        <v>124</v>
      </c>
      <c r="G13" s="62"/>
      <c r="H13" s="65" t="s">
        <v>162</v>
      </c>
      <c r="J13" t="s">
        <v>39</v>
      </c>
      <c r="K13" s="2"/>
      <c r="N13" s="92" t="s">
        <v>163</v>
      </c>
      <c r="O13" s="1"/>
      <c r="P13" s="1"/>
      <c r="Q13" s="1"/>
      <c r="R13" s="102"/>
      <c r="S13" s="103"/>
    </row>
    <row r="14" spans="1:27" ht="15">
      <c r="A14" s="71" t="s">
        <v>164</v>
      </c>
      <c r="B14" t="s">
        <v>29</v>
      </c>
      <c r="C14" t="s">
        <v>22</v>
      </c>
      <c r="D14" t="s">
        <v>29</v>
      </c>
      <c r="E14" s="63" t="s">
        <v>30</v>
      </c>
      <c r="F14" s="70" t="s">
        <v>124</v>
      </c>
      <c r="G14" s="62" t="s">
        <v>41</v>
      </c>
      <c r="H14" s="60" t="s">
        <v>165</v>
      </c>
      <c r="J14" t="s">
        <v>59</v>
      </c>
      <c r="K14" s="2">
        <v>11.8</v>
      </c>
      <c r="N14" s="1"/>
      <c r="O14" s="1"/>
      <c r="P14" s="1"/>
      <c r="Q14" s="1"/>
      <c r="R14" s="102"/>
      <c r="S14" s="103"/>
    </row>
    <row r="15" spans="1:27" ht="15">
      <c r="A15" s="72" t="s">
        <v>166</v>
      </c>
      <c r="B15" t="s">
        <v>23</v>
      </c>
      <c r="C15" t="s">
        <v>61</v>
      </c>
      <c r="D15" t="s">
        <v>23</v>
      </c>
      <c r="F15" t="s">
        <v>136</v>
      </c>
      <c r="G15" s="73"/>
      <c r="H15" s="66" t="s">
        <v>139</v>
      </c>
      <c r="J15" t="s">
        <v>59</v>
      </c>
      <c r="K15" s="2"/>
      <c r="N15" s="96" t="s">
        <v>167</v>
      </c>
      <c r="O15" s="93" t="s">
        <v>168</v>
      </c>
      <c r="P15" s="95"/>
      <c r="Q15" s="95">
        <v>38</v>
      </c>
      <c r="R15" s="102"/>
      <c r="S15" s="103"/>
      <c r="T15" s="103"/>
    </row>
    <row r="16" spans="1:27">
      <c r="A16" s="72" t="s">
        <v>169</v>
      </c>
      <c r="B16" t="s">
        <v>23</v>
      </c>
      <c r="C16" t="s">
        <v>22</v>
      </c>
      <c r="D16" t="s">
        <v>11</v>
      </c>
      <c r="F16" t="s">
        <v>136</v>
      </c>
      <c r="G16" s="74" t="s">
        <v>41</v>
      </c>
      <c r="H16" t="s">
        <v>170</v>
      </c>
      <c r="J16" t="s">
        <v>59</v>
      </c>
      <c r="N16" s="96" t="s">
        <v>171</v>
      </c>
      <c r="O16" s="93" t="s">
        <v>172</v>
      </c>
      <c r="P16" s="95"/>
      <c r="Q16" s="95" t="s">
        <v>173</v>
      </c>
      <c r="R16" s="102"/>
      <c r="S16" s="103"/>
      <c r="T16" s="103"/>
    </row>
    <row r="17" spans="1:20" ht="15">
      <c r="A17" s="72" t="s">
        <v>174</v>
      </c>
      <c r="F17" t="s">
        <v>136</v>
      </c>
      <c r="H17" s="60" t="s">
        <v>175</v>
      </c>
      <c r="J17" t="s">
        <v>59</v>
      </c>
      <c r="N17" s="96" t="s">
        <v>176</v>
      </c>
      <c r="O17" s="93" t="s">
        <v>177</v>
      </c>
      <c r="P17" s="93"/>
      <c r="Q17" s="93" t="s">
        <v>178</v>
      </c>
      <c r="R17" s="102"/>
      <c r="S17" s="103"/>
      <c r="T17" s="103"/>
    </row>
    <row r="18" spans="1:20" ht="15">
      <c r="A18" s="72" t="s">
        <v>179</v>
      </c>
      <c r="F18" t="s">
        <v>136</v>
      </c>
      <c r="G18" s="74" t="s">
        <v>41</v>
      </c>
      <c r="H18" s="60" t="s">
        <v>178</v>
      </c>
      <c r="J18" t="s">
        <v>59</v>
      </c>
      <c r="N18" s="92" t="s">
        <v>180</v>
      </c>
      <c r="O18" s="93" t="s">
        <v>155</v>
      </c>
      <c r="P18" s="95"/>
      <c r="Q18" s="101" t="s">
        <v>181</v>
      </c>
      <c r="R18" s="1"/>
    </row>
    <row r="19" spans="1:20">
      <c r="A19" s="75" t="s">
        <v>65</v>
      </c>
      <c r="B19" t="s">
        <v>23</v>
      </c>
      <c r="C19" t="s">
        <v>22</v>
      </c>
      <c r="D19" t="s">
        <v>11</v>
      </c>
      <c r="F19" t="s">
        <v>182</v>
      </c>
      <c r="H19" t="s">
        <v>183</v>
      </c>
      <c r="J19" t="s">
        <v>59</v>
      </c>
    </row>
    <row r="20" spans="1:20">
      <c r="A20" s="75" t="s">
        <v>184</v>
      </c>
      <c r="B20" t="s">
        <v>11</v>
      </c>
      <c r="C20" t="s">
        <v>61</v>
      </c>
      <c r="D20" t="s">
        <v>11</v>
      </c>
      <c r="F20" t="s">
        <v>182</v>
      </c>
      <c r="H20" t="s">
        <v>185</v>
      </c>
      <c r="J20" t="s">
        <v>59</v>
      </c>
      <c r="K20" s="97"/>
    </row>
    <row r="21" spans="1:20">
      <c r="A21" s="71" t="s">
        <v>186</v>
      </c>
      <c r="B21" t="s">
        <v>11</v>
      </c>
      <c r="C21" t="s">
        <v>22</v>
      </c>
      <c r="D21" t="s">
        <v>11</v>
      </c>
      <c r="F21" s="70" t="s">
        <v>136</v>
      </c>
      <c r="H21" t="s">
        <v>187</v>
      </c>
      <c r="J21" t="s">
        <v>59</v>
      </c>
    </row>
    <row r="22" spans="1:20" ht="15">
      <c r="A22" s="72" t="s">
        <v>188</v>
      </c>
      <c r="F22" t="s">
        <v>136</v>
      </c>
      <c r="G22" s="76"/>
      <c r="H22" s="66" t="s">
        <v>189</v>
      </c>
      <c r="J22" t="s">
        <v>59</v>
      </c>
    </row>
    <row r="23" spans="1:20" ht="15">
      <c r="A23" s="72" t="s">
        <v>190</v>
      </c>
      <c r="F23" t="s">
        <v>136</v>
      </c>
      <c r="G23" s="62"/>
      <c r="H23" s="60" t="s">
        <v>191</v>
      </c>
      <c r="J23" t="s">
        <v>59</v>
      </c>
      <c r="N23">
        <f>9253/8815</f>
        <v>1.0496880317640385</v>
      </c>
    </row>
    <row r="24" spans="1:20">
      <c r="A24" s="77" t="s">
        <v>192</v>
      </c>
      <c r="F24" t="s">
        <v>136</v>
      </c>
      <c r="G24" s="68"/>
      <c r="H24" s="65" t="s">
        <v>193</v>
      </c>
      <c r="J24" s="80" t="s">
        <v>150</v>
      </c>
      <c r="N24">
        <f>5865/5630</f>
        <v>1.0417406749555951</v>
      </c>
    </row>
    <row r="25" spans="1:20">
      <c r="A25" s="78" t="s">
        <v>194</v>
      </c>
      <c r="B25" t="s">
        <v>11</v>
      </c>
      <c r="C25" t="s">
        <v>72</v>
      </c>
      <c r="D25" t="s">
        <v>11</v>
      </c>
      <c r="F25" s="70" t="s">
        <v>138</v>
      </c>
      <c r="G25" s="68"/>
      <c r="H25" s="65" t="s">
        <v>195</v>
      </c>
      <c r="J25" s="80" t="s">
        <v>150</v>
      </c>
      <c r="N25">
        <f>7364/7038</f>
        <v>1.0463199772662688</v>
      </c>
    </row>
    <row r="26" spans="1:20" ht="15">
      <c r="A26" s="77" t="s">
        <v>196</v>
      </c>
      <c r="B26" t="s">
        <v>23</v>
      </c>
      <c r="C26" t="s">
        <v>61</v>
      </c>
      <c r="D26" s="70" t="s">
        <v>11</v>
      </c>
      <c r="F26" t="s">
        <v>131</v>
      </c>
      <c r="G26" s="73"/>
      <c r="H26" s="66" t="s">
        <v>139</v>
      </c>
      <c r="J26" s="80" t="s">
        <v>150</v>
      </c>
    </row>
    <row r="27" spans="1:20" ht="15">
      <c r="A27" s="77" t="s">
        <v>197</v>
      </c>
      <c r="B27" t="s">
        <v>23</v>
      </c>
      <c r="C27" s="70" t="s">
        <v>22</v>
      </c>
      <c r="D27" t="s">
        <v>11</v>
      </c>
      <c r="F27" t="s">
        <v>131</v>
      </c>
      <c r="G27" s="62"/>
      <c r="H27" s="60" t="s">
        <v>198</v>
      </c>
      <c r="J27" s="80" t="s">
        <v>150</v>
      </c>
    </row>
    <row r="28" spans="1:20" ht="15">
      <c r="A28" s="77" t="s">
        <v>199</v>
      </c>
      <c r="B28" t="s">
        <v>29</v>
      </c>
      <c r="C28" s="70" t="s">
        <v>22</v>
      </c>
      <c r="D28" t="s">
        <v>29</v>
      </c>
      <c r="F28" t="s">
        <v>200</v>
      </c>
      <c r="G28" s="79" t="s">
        <v>41</v>
      </c>
      <c r="H28" s="60" t="s">
        <v>201</v>
      </c>
      <c r="J28" s="80" t="s">
        <v>150</v>
      </c>
    </row>
    <row r="29" spans="1:20" ht="15">
      <c r="A29" s="77" t="s">
        <v>202</v>
      </c>
      <c r="B29" t="s">
        <v>23</v>
      </c>
      <c r="C29" t="s">
        <v>12</v>
      </c>
      <c r="D29" t="s">
        <v>11</v>
      </c>
      <c r="F29" t="s">
        <v>203</v>
      </c>
      <c r="G29" s="62"/>
      <c r="H29" s="66" t="s">
        <v>139</v>
      </c>
      <c r="J29" s="80" t="s">
        <v>150</v>
      </c>
    </row>
    <row r="30" spans="1:20" ht="15">
      <c r="A30" s="77" t="s">
        <v>204</v>
      </c>
      <c r="B30" t="s">
        <v>23</v>
      </c>
      <c r="C30" t="s">
        <v>22</v>
      </c>
      <c r="D30" t="s">
        <v>29</v>
      </c>
      <c r="F30" t="s">
        <v>136</v>
      </c>
      <c r="G30" s="62"/>
      <c r="H30" s="60" t="s">
        <v>195</v>
      </c>
      <c r="J30" s="80" t="s">
        <v>150</v>
      </c>
    </row>
    <row r="31" spans="1:20">
      <c r="A31" s="80" t="s">
        <v>205</v>
      </c>
      <c r="F31" t="s">
        <v>136</v>
      </c>
      <c r="G31" s="62"/>
      <c r="H31" s="65"/>
      <c r="J31" s="80" t="s">
        <v>150</v>
      </c>
    </row>
    <row r="32" spans="1:20">
      <c r="A32" s="80" t="s">
        <v>118</v>
      </c>
      <c r="F32" t="s">
        <v>124</v>
      </c>
      <c r="G32" s="79" t="s">
        <v>57</v>
      </c>
      <c r="H32" s="65" t="s">
        <v>178</v>
      </c>
      <c r="J32" s="80" t="s">
        <v>150</v>
      </c>
    </row>
    <row r="33" spans="1:11">
      <c r="A33" s="77" t="s">
        <v>206</v>
      </c>
      <c r="F33" t="s">
        <v>27</v>
      </c>
      <c r="G33" s="74" t="s">
        <v>57</v>
      </c>
      <c r="H33" s="65" t="s">
        <v>57</v>
      </c>
      <c r="J33" s="80" t="s">
        <v>150</v>
      </c>
    </row>
    <row r="34" spans="1:11">
      <c r="A34" s="77" t="s">
        <v>114</v>
      </c>
      <c r="F34" t="s">
        <v>79</v>
      </c>
      <c r="G34" s="74" t="s">
        <v>57</v>
      </c>
      <c r="J34" s="80" t="s">
        <v>150</v>
      </c>
    </row>
    <row r="35" spans="1:11">
      <c r="A35" s="77" t="s">
        <v>107</v>
      </c>
      <c r="G35" s="74" t="s">
        <v>41</v>
      </c>
      <c r="H35" t="s">
        <v>207</v>
      </c>
      <c r="J35" s="80" t="s">
        <v>150</v>
      </c>
    </row>
    <row r="36" spans="1:11" ht="15">
      <c r="A36" s="77" t="s">
        <v>208</v>
      </c>
      <c r="H36" s="66" t="s">
        <v>139</v>
      </c>
      <c r="J36" s="80" t="s">
        <v>150</v>
      </c>
    </row>
    <row r="37" spans="1:11" ht="15">
      <c r="A37" s="81" t="s">
        <v>87</v>
      </c>
      <c r="B37" t="s">
        <v>11</v>
      </c>
      <c r="C37" t="s">
        <v>72</v>
      </c>
      <c r="D37" t="s">
        <v>11</v>
      </c>
      <c r="F37" s="70" t="s">
        <v>131</v>
      </c>
      <c r="G37" s="74" t="s">
        <v>41</v>
      </c>
      <c r="H37" s="60" t="s">
        <v>209</v>
      </c>
      <c r="J37" s="98" t="s">
        <v>89</v>
      </c>
    </row>
    <row r="38" spans="1:11" ht="15">
      <c r="A38" s="82" t="s">
        <v>90</v>
      </c>
      <c r="B38" t="s">
        <v>11</v>
      </c>
      <c r="C38" t="s">
        <v>22</v>
      </c>
      <c r="D38" t="s">
        <v>11</v>
      </c>
      <c r="F38" t="s">
        <v>131</v>
      </c>
      <c r="G38" s="76"/>
      <c r="H38" s="60" t="s">
        <v>210</v>
      </c>
      <c r="J38" s="98" t="s">
        <v>89</v>
      </c>
    </row>
    <row r="39" spans="1:11" ht="15">
      <c r="A39" s="83" t="s">
        <v>211</v>
      </c>
      <c r="B39" t="s">
        <v>11</v>
      </c>
      <c r="C39" t="s">
        <v>22</v>
      </c>
      <c r="D39" t="s">
        <v>11</v>
      </c>
      <c r="F39" t="s">
        <v>136</v>
      </c>
      <c r="G39" s="68"/>
      <c r="H39" s="60" t="s">
        <v>212</v>
      </c>
      <c r="J39" t="s">
        <v>96</v>
      </c>
    </row>
    <row r="40" spans="1:11" ht="15">
      <c r="A40" s="83" t="s">
        <v>213</v>
      </c>
      <c r="B40" t="s">
        <v>11</v>
      </c>
      <c r="D40" t="s">
        <v>11</v>
      </c>
      <c r="F40" t="s">
        <v>136</v>
      </c>
      <c r="G40" s="76"/>
      <c r="H40" s="66" t="s">
        <v>139</v>
      </c>
      <c r="J40" t="s">
        <v>96</v>
      </c>
    </row>
    <row r="41" spans="1:11" ht="15">
      <c r="A41" s="83" t="s">
        <v>214</v>
      </c>
      <c r="B41" s="76" t="s">
        <v>11</v>
      </c>
      <c r="C41" s="76" t="s">
        <v>22</v>
      </c>
      <c r="D41" s="76"/>
      <c r="E41" s="76"/>
      <c r="F41" t="s">
        <v>136</v>
      </c>
      <c r="G41" s="62"/>
      <c r="H41" s="60" t="s">
        <v>215</v>
      </c>
      <c r="I41" s="76"/>
      <c r="J41" s="76" t="s">
        <v>99</v>
      </c>
    </row>
    <row r="42" spans="1:11" ht="15">
      <c r="A42" s="83" t="s">
        <v>101</v>
      </c>
      <c r="B42" s="76" t="s">
        <v>23</v>
      </c>
      <c r="C42" s="76" t="s">
        <v>22</v>
      </c>
      <c r="D42" s="76" t="s">
        <v>11</v>
      </c>
      <c r="E42" s="76"/>
      <c r="F42" t="s">
        <v>136</v>
      </c>
      <c r="G42" s="62"/>
      <c r="H42" s="60" t="s">
        <v>216</v>
      </c>
      <c r="I42" s="76"/>
      <c r="J42" s="76" t="s">
        <v>99</v>
      </c>
    </row>
    <row r="43" spans="1:11" ht="15">
      <c r="A43" s="84" t="s">
        <v>102</v>
      </c>
      <c r="B43" t="s">
        <v>11</v>
      </c>
      <c r="C43" t="s">
        <v>22</v>
      </c>
      <c r="D43" t="s">
        <v>11</v>
      </c>
      <c r="F43" t="s">
        <v>136</v>
      </c>
      <c r="G43" s="62"/>
      <c r="H43" s="66" t="s">
        <v>139</v>
      </c>
      <c r="J43" t="s">
        <v>96</v>
      </c>
    </row>
    <row r="44" spans="1:11" ht="15">
      <c r="A44" s="85" t="s">
        <v>217</v>
      </c>
      <c r="B44" t="s">
        <v>11</v>
      </c>
      <c r="C44" t="s">
        <v>12</v>
      </c>
      <c r="F44" t="s">
        <v>136</v>
      </c>
      <c r="G44" s="86"/>
      <c r="H44" s="60" t="s">
        <v>218</v>
      </c>
      <c r="J44" t="s">
        <v>15</v>
      </c>
    </row>
    <row r="45" spans="1:11" ht="15">
      <c r="A45" s="85" t="s">
        <v>219</v>
      </c>
      <c r="B45" t="s">
        <v>17</v>
      </c>
      <c r="C45" t="s">
        <v>12</v>
      </c>
      <c r="F45" t="s">
        <v>136</v>
      </c>
      <c r="G45" s="86"/>
      <c r="H45" s="60" t="s">
        <v>218</v>
      </c>
      <c r="J45" t="s">
        <v>15</v>
      </c>
      <c r="K45" s="97"/>
    </row>
    <row r="46" spans="1:11" ht="15">
      <c r="A46" s="85" t="s">
        <v>220</v>
      </c>
      <c r="F46" t="s">
        <v>138</v>
      </c>
      <c r="G46" s="73"/>
      <c r="H46" s="60" t="s">
        <v>218</v>
      </c>
      <c r="J46" t="s">
        <v>15</v>
      </c>
    </row>
    <row r="47" spans="1:11" ht="15">
      <c r="A47" s="65" t="s">
        <v>221</v>
      </c>
      <c r="F47" t="s">
        <v>124</v>
      </c>
      <c r="H47" s="87" t="s">
        <v>178</v>
      </c>
      <c r="J47" t="s">
        <v>144</v>
      </c>
    </row>
    <row r="48" spans="1:11" ht="15">
      <c r="A48" t="s">
        <v>222</v>
      </c>
      <c r="F48" t="s">
        <v>131</v>
      </c>
      <c r="H48" s="87" t="s">
        <v>178</v>
      </c>
      <c r="J48" t="s">
        <v>144</v>
      </c>
    </row>
    <row r="49" spans="1:10" ht="15">
      <c r="A49" t="s">
        <v>223</v>
      </c>
      <c r="F49" t="s">
        <v>124</v>
      </c>
      <c r="H49" s="87" t="s">
        <v>178</v>
      </c>
      <c r="J49" t="s">
        <v>144</v>
      </c>
    </row>
    <row r="51" spans="1:10">
      <c r="A51" s="88" t="s">
        <v>67</v>
      </c>
      <c r="G51" s="73"/>
      <c r="J51" s="80" t="s">
        <v>150</v>
      </c>
    </row>
    <row r="52" spans="1:10">
      <c r="A52" s="2" t="s">
        <v>107</v>
      </c>
      <c r="F52" t="s">
        <v>23</v>
      </c>
    </row>
    <row r="53" spans="1:10">
      <c r="A53" s="2" t="s">
        <v>110</v>
      </c>
      <c r="F53" t="s">
        <v>224</v>
      </c>
      <c r="H53" t="s">
        <v>61</v>
      </c>
      <c r="I53" s="70" t="s">
        <v>11</v>
      </c>
    </row>
    <row r="54" spans="1:10">
      <c r="F54" t="s">
        <v>224</v>
      </c>
      <c r="H54" t="s">
        <v>225</v>
      </c>
    </row>
    <row r="55" spans="1:10">
      <c r="A55" t="s">
        <v>114</v>
      </c>
      <c r="F55" t="s">
        <v>224</v>
      </c>
      <c r="H55" t="s">
        <v>226</v>
      </c>
      <c r="J55" s="91" t="s">
        <v>39</v>
      </c>
    </row>
    <row r="56" spans="1:10">
      <c r="A56" t="s">
        <v>116</v>
      </c>
      <c r="F56" t="s">
        <v>224</v>
      </c>
      <c r="H56" t="s">
        <v>227</v>
      </c>
      <c r="J56" s="91" t="s">
        <v>59</v>
      </c>
    </row>
    <row r="57" spans="1:10">
      <c r="F57" t="s">
        <v>224</v>
      </c>
      <c r="H57" t="s">
        <v>228</v>
      </c>
      <c r="J57" s="91" t="s">
        <v>24</v>
      </c>
    </row>
    <row r="58" spans="1:10">
      <c r="F58" t="s">
        <v>224</v>
      </c>
      <c r="H58" t="s">
        <v>229</v>
      </c>
      <c r="J58" s="91" t="s">
        <v>15</v>
      </c>
    </row>
    <row r="59" spans="1:10">
      <c r="H59" t="s">
        <v>230</v>
      </c>
      <c r="J59" s="91" t="s">
        <v>96</v>
      </c>
    </row>
    <row r="60" spans="1:10">
      <c r="A60" t="s">
        <v>231</v>
      </c>
      <c r="H60" t="s">
        <v>232</v>
      </c>
      <c r="J60" s="91" t="s">
        <v>89</v>
      </c>
    </row>
    <row r="61" spans="1:10">
      <c r="A61" t="s">
        <v>233</v>
      </c>
      <c r="F61" t="s">
        <v>234</v>
      </c>
      <c r="H61" t="s">
        <v>114</v>
      </c>
      <c r="J61" s="91" t="s">
        <v>144</v>
      </c>
    </row>
    <row r="62" spans="1:10">
      <c r="A62" t="s">
        <v>235</v>
      </c>
      <c r="F62" t="s">
        <v>234</v>
      </c>
      <c r="H62" t="s">
        <v>107</v>
      </c>
      <c r="J62" s="91" t="s">
        <v>150</v>
      </c>
    </row>
    <row r="63" spans="1:10">
      <c r="A63" t="s">
        <v>236</v>
      </c>
    </row>
    <row r="64" spans="1:10">
      <c r="A64" t="s">
        <v>237</v>
      </c>
      <c r="H64" t="s">
        <v>238</v>
      </c>
    </row>
    <row r="65" spans="1:8">
      <c r="A65" t="s">
        <v>239</v>
      </c>
    </row>
    <row r="66" spans="1:8">
      <c r="H66" t="s">
        <v>208</v>
      </c>
    </row>
    <row r="67" spans="1:8">
      <c r="H67" t="s">
        <v>240</v>
      </c>
    </row>
    <row r="69" spans="1:8">
      <c r="H69" t="s">
        <v>104</v>
      </c>
    </row>
    <row r="70" spans="1:8">
      <c r="H70" t="s">
        <v>105</v>
      </c>
    </row>
    <row r="71" spans="1:8">
      <c r="H71" t="s">
        <v>106</v>
      </c>
    </row>
    <row r="72" spans="1:8">
      <c r="H72" t="s">
        <v>109</v>
      </c>
    </row>
    <row r="73" spans="1:8">
      <c r="H73" t="s">
        <v>111</v>
      </c>
    </row>
    <row r="74" spans="1:8">
      <c r="H74" t="s">
        <v>113</v>
      </c>
    </row>
    <row r="75" spans="1:8">
      <c r="H75" t="s">
        <v>117</v>
      </c>
    </row>
  </sheetData>
  <phoneticPr fontId="1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29"/>
  <sheetViews>
    <sheetView tabSelected="1" topLeftCell="A2" zoomScale="141" zoomScaleNormal="160" workbookViewId="0">
      <selection activeCell="I23" sqref="I23"/>
    </sheetView>
  </sheetViews>
  <sheetFormatPr baseColWidth="10" defaultColWidth="9" defaultRowHeight="14"/>
  <cols>
    <col min="1" max="1" width="11.5" style="1" customWidth="1"/>
    <col min="2" max="2" width="17.1640625" customWidth="1"/>
    <col min="3" max="3" width="8.83203125" customWidth="1"/>
    <col min="4" max="4" width="10.83203125" customWidth="1"/>
    <col min="5" max="5" width="12.83203125" customWidth="1"/>
    <col min="6" max="8" width="7.33203125" customWidth="1"/>
    <col min="9" max="9" width="8.33203125" customWidth="1"/>
    <col min="10" max="11" width="8.83203125" customWidth="1"/>
    <col min="12" max="13" width="12.83203125" customWidth="1"/>
    <col min="14" max="14" width="31.6640625" customWidth="1"/>
    <col min="15" max="15" width="7.33203125" customWidth="1"/>
  </cols>
  <sheetData>
    <row r="2" spans="1:15">
      <c r="A2" s="2" t="s">
        <v>241</v>
      </c>
      <c r="B2" s="3" t="s">
        <v>242</v>
      </c>
      <c r="C2" s="3" t="s">
        <v>243</v>
      </c>
      <c r="D2" s="3" t="s">
        <v>244</v>
      </c>
      <c r="E2" s="3" t="s">
        <v>245</v>
      </c>
      <c r="F2" s="3" t="s">
        <v>246</v>
      </c>
      <c r="G2" s="3" t="s">
        <v>247</v>
      </c>
      <c r="H2" s="3" t="s">
        <v>248</v>
      </c>
      <c r="I2" s="3" t="s">
        <v>249</v>
      </c>
      <c r="J2" s="35"/>
      <c r="K2" s="35" t="s">
        <v>250</v>
      </c>
      <c r="L2" s="36" t="s">
        <v>119</v>
      </c>
      <c r="M2" s="36" t="s">
        <v>120</v>
      </c>
      <c r="N2" s="36" t="s">
        <v>121</v>
      </c>
      <c r="O2" s="36" t="s">
        <v>122</v>
      </c>
    </row>
    <row r="4" spans="1:15" ht="45">
      <c r="A4" s="4">
        <v>43775</v>
      </c>
      <c r="B4" s="5" t="s">
        <v>251</v>
      </c>
      <c r="C4" s="6" t="s">
        <v>252</v>
      </c>
      <c r="D4" s="7" t="s">
        <v>253</v>
      </c>
      <c r="E4" s="8"/>
      <c r="F4" s="9">
        <v>1.9051719296571299</v>
      </c>
      <c r="G4" s="9">
        <v>4.2604625963577201</v>
      </c>
      <c r="H4" s="10">
        <v>0.572972972972973</v>
      </c>
      <c r="I4" s="10">
        <v>1.0343541269972001</v>
      </c>
      <c r="J4" s="37" t="s">
        <v>254</v>
      </c>
      <c r="K4" s="38">
        <v>0.20502260481855</v>
      </c>
      <c r="L4" s="39" t="s">
        <v>255</v>
      </c>
      <c r="M4" s="39"/>
      <c r="N4" s="40" t="s">
        <v>256</v>
      </c>
    </row>
    <row r="5" spans="1:15" ht="30">
      <c r="A5" s="11">
        <v>43801</v>
      </c>
      <c r="B5" s="12" t="s">
        <v>257</v>
      </c>
      <c r="C5" s="13" t="s">
        <v>252</v>
      </c>
      <c r="D5" s="14" t="s">
        <v>258</v>
      </c>
      <c r="E5" s="15"/>
      <c r="F5" s="16">
        <v>0.80101809909492805</v>
      </c>
      <c r="G5" s="16">
        <v>2.11841233682842</v>
      </c>
      <c r="H5" s="17">
        <v>0.45014245014245002</v>
      </c>
      <c r="I5" s="17">
        <v>1.3650569387514799</v>
      </c>
      <c r="J5" s="37" t="s">
        <v>254</v>
      </c>
      <c r="K5" s="41">
        <v>0.11156871245295</v>
      </c>
      <c r="L5" s="42" t="s">
        <v>255</v>
      </c>
      <c r="M5" s="42"/>
      <c r="N5" s="43" t="s">
        <v>259</v>
      </c>
    </row>
    <row r="6" spans="1:15" ht="60">
      <c r="A6" s="11">
        <v>44151</v>
      </c>
      <c r="B6" s="12" t="s">
        <v>260</v>
      </c>
      <c r="C6" s="13" t="s">
        <v>252</v>
      </c>
      <c r="D6" s="14" t="s">
        <v>258</v>
      </c>
      <c r="E6" s="15"/>
      <c r="F6" s="18">
        <v>1.2817909257147599</v>
      </c>
      <c r="G6" s="18">
        <v>4.1159999999999899</v>
      </c>
      <c r="H6" s="19">
        <v>0.43333333333333302</v>
      </c>
      <c r="I6" s="19">
        <v>1.3068290811433001</v>
      </c>
      <c r="J6" s="37" t="s">
        <v>254</v>
      </c>
      <c r="K6" s="41">
        <v>0.27336347309140002</v>
      </c>
      <c r="L6" s="44" t="s">
        <v>261</v>
      </c>
      <c r="M6" s="45" t="s">
        <v>262</v>
      </c>
      <c r="N6" s="43" t="s">
        <v>263</v>
      </c>
    </row>
    <row r="7" spans="1:15">
      <c r="A7" s="11">
        <v>44286</v>
      </c>
      <c r="B7" s="12" t="s">
        <v>264</v>
      </c>
      <c r="C7" s="13" t="s">
        <v>252</v>
      </c>
      <c r="D7" s="14" t="s">
        <v>258</v>
      </c>
      <c r="E7" s="15" t="s">
        <v>265</v>
      </c>
      <c r="F7" s="16"/>
      <c r="G7" s="16"/>
      <c r="H7" s="17">
        <v>0.46666666666666701</v>
      </c>
      <c r="I7" s="17">
        <v>1.43750000000002</v>
      </c>
      <c r="J7" s="37" t="s">
        <v>254</v>
      </c>
      <c r="K7" s="41">
        <v>0.41004520963710001</v>
      </c>
      <c r="L7" s="42" t="s">
        <v>266</v>
      </c>
      <c r="M7" s="42"/>
      <c r="N7" s="46" t="s">
        <v>267</v>
      </c>
    </row>
    <row r="8" spans="1:15">
      <c r="A8" s="20"/>
      <c r="B8" s="21"/>
      <c r="J8" s="47"/>
      <c r="N8" s="48"/>
    </row>
    <row r="9" spans="1:15" ht="45">
      <c r="A9" s="22">
        <v>44074</v>
      </c>
      <c r="B9" s="12" t="s">
        <v>268</v>
      </c>
      <c r="C9" s="13" t="s">
        <v>252</v>
      </c>
      <c r="D9" s="14" t="s">
        <v>258</v>
      </c>
      <c r="E9" s="15"/>
      <c r="F9" s="23">
        <v>0.151548422056415</v>
      </c>
      <c r="G9" s="23">
        <v>0.415619578371974</v>
      </c>
      <c r="H9" s="24">
        <v>0.40828402366863897</v>
      </c>
      <c r="I9" s="49">
        <v>1.3388861124993101</v>
      </c>
      <c r="J9" s="34"/>
      <c r="K9" s="50" t="s">
        <v>269</v>
      </c>
      <c r="L9" s="34"/>
      <c r="M9" s="34"/>
      <c r="N9" s="51" t="s">
        <v>270</v>
      </c>
    </row>
    <row r="10" spans="1:15">
      <c r="A10" s="22">
        <v>44309</v>
      </c>
      <c r="B10" s="12" t="s">
        <v>271</v>
      </c>
      <c r="C10" s="13" t="s">
        <v>252</v>
      </c>
      <c r="D10" s="14" t="s">
        <v>253</v>
      </c>
      <c r="E10" s="15" t="s">
        <v>265</v>
      </c>
      <c r="F10" s="16"/>
      <c r="G10" s="16"/>
      <c r="H10" s="25">
        <v>0.42857142857142899</v>
      </c>
      <c r="I10" s="17">
        <v>1.4466666666666701</v>
      </c>
      <c r="J10" s="34"/>
      <c r="K10" s="50" t="s">
        <v>269</v>
      </c>
      <c r="L10" s="34" t="s">
        <v>266</v>
      </c>
      <c r="M10" s="34"/>
      <c r="N10" s="34" t="s">
        <v>272</v>
      </c>
    </row>
    <row r="11" spans="1:15">
      <c r="A11" s="22">
        <v>44049</v>
      </c>
      <c r="B11" s="12" t="s">
        <v>273</v>
      </c>
      <c r="C11" s="13" t="s">
        <v>252</v>
      </c>
      <c r="D11" s="14" t="s">
        <v>253</v>
      </c>
      <c r="E11" s="15"/>
      <c r="F11" s="23">
        <v>2.53553529637724</v>
      </c>
      <c r="G11" s="23">
        <v>6.2434237482153696</v>
      </c>
      <c r="H11" s="24">
        <v>0.50802139037433203</v>
      </c>
      <c r="I11" s="49">
        <v>1.4132737001836899</v>
      </c>
      <c r="J11" s="34"/>
      <c r="K11" s="50" t="s">
        <v>269</v>
      </c>
      <c r="L11" s="34" t="s">
        <v>255</v>
      </c>
      <c r="M11" s="52" t="s">
        <v>274</v>
      </c>
      <c r="N11" s="34" t="s">
        <v>275</v>
      </c>
    </row>
    <row r="13" spans="1:15">
      <c r="A13" s="11">
        <v>44313</v>
      </c>
      <c r="B13" s="12" t="s">
        <v>276</v>
      </c>
      <c r="C13" s="26" t="s">
        <v>277</v>
      </c>
      <c r="D13" s="27" t="s">
        <v>278</v>
      </c>
      <c r="E13" s="15" t="s">
        <v>265</v>
      </c>
      <c r="F13" s="16"/>
      <c r="G13" s="16"/>
      <c r="H13" s="17">
        <v>0.36363636363636398</v>
      </c>
      <c r="I13" s="17">
        <v>0.93750000000002098</v>
      </c>
      <c r="J13" s="53" t="s">
        <v>254</v>
      </c>
      <c r="K13" s="50"/>
      <c r="L13" s="42"/>
      <c r="M13" s="42" t="s">
        <v>279</v>
      </c>
      <c r="N13" s="46" t="s">
        <v>280</v>
      </c>
    </row>
    <row r="14" spans="1:15" ht="15">
      <c r="A14" s="11">
        <v>43966</v>
      </c>
      <c r="B14" s="12" t="s">
        <v>281</v>
      </c>
      <c r="C14" s="26" t="s">
        <v>277</v>
      </c>
      <c r="D14" s="27" t="s">
        <v>282</v>
      </c>
      <c r="E14" s="15"/>
      <c r="F14" s="18">
        <v>0.88136029056989995</v>
      </c>
      <c r="G14" s="18">
        <v>2.1692953658479102</v>
      </c>
      <c r="H14" s="19">
        <v>0.46502057613168701</v>
      </c>
      <c r="I14" s="19">
        <v>1.0693215339233</v>
      </c>
      <c r="J14" s="37" t="s">
        <v>254</v>
      </c>
      <c r="K14" s="54"/>
      <c r="L14" s="44" t="s">
        <v>261</v>
      </c>
      <c r="M14" s="42" t="s">
        <v>279</v>
      </c>
      <c r="N14" s="46" t="s">
        <v>283</v>
      </c>
    </row>
    <row r="15" spans="1:15">
      <c r="A15" s="28"/>
      <c r="B15" s="21"/>
      <c r="J15" s="47"/>
      <c r="K15" s="47"/>
      <c r="N15" s="48"/>
    </row>
    <row r="16" spans="1:15">
      <c r="A16" s="11">
        <v>44314</v>
      </c>
      <c r="B16" s="12" t="s">
        <v>284</v>
      </c>
      <c r="C16" s="29" t="s">
        <v>285</v>
      </c>
      <c r="D16" s="29" t="s">
        <v>286</v>
      </c>
      <c r="E16" s="15" t="s">
        <v>265</v>
      </c>
      <c r="F16" s="30"/>
      <c r="G16" s="30"/>
      <c r="H16" s="31">
        <v>0</v>
      </c>
      <c r="I16" s="31"/>
      <c r="J16" s="53" t="s">
        <v>254</v>
      </c>
      <c r="K16" s="53"/>
      <c r="L16" s="42"/>
      <c r="M16" s="42"/>
      <c r="N16" s="46"/>
    </row>
    <row r="17" spans="1:14" ht="45">
      <c r="A17" s="11">
        <v>44060</v>
      </c>
      <c r="B17" s="12" t="s">
        <v>287</v>
      </c>
      <c r="C17" s="29" t="s">
        <v>285</v>
      </c>
      <c r="D17" s="29" t="s">
        <v>288</v>
      </c>
      <c r="E17" s="15"/>
      <c r="F17" s="32">
        <v>2.91297621267652</v>
      </c>
      <c r="G17" s="32">
        <v>8.3163722561665594</v>
      </c>
      <c r="H17" s="17">
        <v>0.66111111111111098</v>
      </c>
      <c r="I17" s="17">
        <v>0.85611709472521602</v>
      </c>
      <c r="J17" s="37" t="s">
        <v>254</v>
      </c>
      <c r="K17" s="55"/>
      <c r="L17" s="42" t="s">
        <v>289</v>
      </c>
      <c r="M17" s="42" t="s">
        <v>290</v>
      </c>
      <c r="N17" s="43" t="s">
        <v>291</v>
      </c>
    </row>
    <row r="18" spans="1:14">
      <c r="A18" s="11">
        <v>43948</v>
      </c>
      <c r="B18" s="12" t="s">
        <v>292</v>
      </c>
      <c r="C18" s="33" t="s">
        <v>285</v>
      </c>
      <c r="D18" s="33" t="s">
        <v>286</v>
      </c>
      <c r="E18" s="15" t="s">
        <v>293</v>
      </c>
      <c r="F18" s="23">
        <v>7.3477638062601001</v>
      </c>
      <c r="G18" s="23">
        <v>38.645749655811699</v>
      </c>
      <c r="H18" s="24">
        <v>0.68897637795275601</v>
      </c>
      <c r="I18" s="49">
        <v>1.30408163265306</v>
      </c>
      <c r="J18" s="53" t="s">
        <v>254</v>
      </c>
      <c r="K18" s="53"/>
      <c r="L18" s="42" t="s">
        <v>255</v>
      </c>
      <c r="M18" s="34"/>
      <c r="N18" s="46"/>
    </row>
    <row r="19" spans="1:14">
      <c r="A19" s="11">
        <v>43698</v>
      </c>
      <c r="B19" s="12" t="s">
        <v>294</v>
      </c>
      <c r="C19" s="33" t="s">
        <v>295</v>
      </c>
      <c r="D19" s="33" t="s">
        <v>296</v>
      </c>
      <c r="E19" s="15" t="s">
        <v>293</v>
      </c>
      <c r="F19" s="23">
        <v>4.54698487955016</v>
      </c>
      <c r="G19" s="23">
        <v>11.877709748485399</v>
      </c>
      <c r="H19" s="24">
        <v>0.575178997613365</v>
      </c>
      <c r="I19" s="49">
        <v>1.1098838771306601</v>
      </c>
      <c r="J19" s="53" t="s">
        <v>254</v>
      </c>
      <c r="K19" s="53"/>
      <c r="L19" s="42" t="s">
        <v>255</v>
      </c>
      <c r="M19" s="34"/>
      <c r="N19" s="46"/>
    </row>
    <row r="20" spans="1:14">
      <c r="A20" s="11">
        <v>43951</v>
      </c>
      <c r="B20" s="12" t="s">
        <v>297</v>
      </c>
      <c r="C20" s="33" t="s">
        <v>295</v>
      </c>
      <c r="D20" s="33" t="s">
        <v>296</v>
      </c>
      <c r="E20" s="15" t="s">
        <v>293</v>
      </c>
      <c r="F20" s="16">
        <v>4.70440464484932</v>
      </c>
      <c r="G20" s="16">
        <v>11.341974932115701</v>
      </c>
      <c r="H20" s="25">
        <v>0.63745019920318702</v>
      </c>
      <c r="I20" s="17">
        <v>1.2638392857142799</v>
      </c>
      <c r="J20" s="53" t="s">
        <v>254</v>
      </c>
      <c r="K20" s="53"/>
      <c r="L20" s="42" t="s">
        <v>255</v>
      </c>
      <c r="M20" s="42"/>
      <c r="N20" s="46"/>
    </row>
    <row r="22" spans="1:14">
      <c r="A22" s="22">
        <v>44232</v>
      </c>
      <c r="B22" s="34" t="s">
        <v>298</v>
      </c>
      <c r="C22" s="13" t="s">
        <v>252</v>
      </c>
      <c r="D22" s="14" t="s">
        <v>258</v>
      </c>
      <c r="E22" s="15" t="s">
        <v>265</v>
      </c>
      <c r="F22" s="34"/>
      <c r="G22" s="34"/>
      <c r="H22" s="34"/>
      <c r="I22" s="34"/>
      <c r="J22" s="34"/>
      <c r="K22" s="34"/>
      <c r="L22" s="34"/>
      <c r="M22" s="34"/>
      <c r="N22" s="34" t="s">
        <v>299</v>
      </c>
    </row>
    <row r="24" spans="1:14">
      <c r="A24" s="119">
        <v>44026</v>
      </c>
      <c r="B24" s="120" t="s">
        <v>300</v>
      </c>
      <c r="C24" s="13" t="s">
        <v>306</v>
      </c>
      <c r="D24" s="13">
        <v>500</v>
      </c>
      <c r="E24" s="115"/>
      <c r="F24" s="121">
        <v>0.22185349491967568</v>
      </c>
      <c r="G24" s="121">
        <v>0.6480682885372151</v>
      </c>
      <c r="H24" s="122">
        <v>0.50980392156862742</v>
      </c>
      <c r="I24" s="122">
        <v>0.95877686282386043</v>
      </c>
      <c r="J24" s="118" t="s">
        <v>307</v>
      </c>
      <c r="K24" s="115"/>
      <c r="L24" s="115"/>
      <c r="M24" s="115"/>
      <c r="N24" s="123"/>
    </row>
    <row r="25" spans="1:14">
      <c r="A25" s="124">
        <v>44029</v>
      </c>
      <c r="B25" s="5" t="s">
        <v>301</v>
      </c>
      <c r="C25" s="13" t="s">
        <v>306</v>
      </c>
      <c r="D25" s="13">
        <v>300</v>
      </c>
      <c r="E25" s="39"/>
      <c r="F25" s="116">
        <v>0.46443616802263715</v>
      </c>
      <c r="G25" s="116">
        <v>0.77641095009660654</v>
      </c>
      <c r="H25" s="117">
        <v>0.5373</v>
      </c>
      <c r="I25" s="117">
        <v>0.87709369817578775</v>
      </c>
      <c r="J25" s="125" t="s">
        <v>307</v>
      </c>
      <c r="K25" s="39"/>
      <c r="L25" s="39"/>
      <c r="M25" s="39"/>
      <c r="N25" s="126"/>
    </row>
    <row r="26" spans="1:14">
      <c r="A26" s="124">
        <v>44032</v>
      </c>
      <c r="B26" s="5" t="s">
        <v>302</v>
      </c>
      <c r="C26" s="13" t="s">
        <v>306</v>
      </c>
      <c r="D26" s="13">
        <v>500</v>
      </c>
      <c r="E26" s="39"/>
      <c r="F26" s="116">
        <v>0.62544012301222718</v>
      </c>
      <c r="G26" s="116">
        <v>1.2867995869376676</v>
      </c>
      <c r="H26" s="117">
        <v>0.52</v>
      </c>
      <c r="I26" s="117">
        <v>0.97506775067750673</v>
      </c>
      <c r="J26" s="125" t="s">
        <v>307</v>
      </c>
      <c r="K26" s="39"/>
      <c r="L26" s="39"/>
      <c r="M26" s="39"/>
      <c r="N26" s="126"/>
    </row>
    <row r="27" spans="1:14">
      <c r="A27" s="119">
        <v>44074</v>
      </c>
      <c r="B27" s="120" t="s">
        <v>303</v>
      </c>
      <c r="C27" s="13" t="s">
        <v>306</v>
      </c>
      <c r="D27" s="13">
        <v>500</v>
      </c>
      <c r="E27" s="115"/>
      <c r="F27" s="121">
        <v>0.66171402816601432</v>
      </c>
      <c r="G27" s="121">
        <v>1.5470388195286104</v>
      </c>
      <c r="H27" s="122">
        <v>0.50588235294117645</v>
      </c>
      <c r="I27" s="122">
        <v>1.0776256162541704</v>
      </c>
      <c r="J27" s="118" t="s">
        <v>307</v>
      </c>
      <c r="K27" s="115"/>
      <c r="L27" s="115"/>
      <c r="M27" s="115"/>
      <c r="N27" s="123"/>
    </row>
    <row r="28" spans="1:14">
      <c r="A28" s="124">
        <v>44174</v>
      </c>
      <c r="B28" s="5" t="s">
        <v>304</v>
      </c>
      <c r="C28" s="13" t="s">
        <v>306</v>
      </c>
      <c r="D28" s="13">
        <v>500</v>
      </c>
      <c r="E28" s="39"/>
      <c r="F28" s="116">
        <v>1.1756165429144765</v>
      </c>
      <c r="G28" s="116">
        <v>3.0885177989705368</v>
      </c>
      <c r="H28" s="117">
        <v>0.54285714285714282</v>
      </c>
      <c r="I28" s="122">
        <v>0.96990798308878434</v>
      </c>
      <c r="J28" s="125" t="s">
        <v>307</v>
      </c>
      <c r="K28" s="39"/>
      <c r="L28" s="39" t="s">
        <v>255</v>
      </c>
      <c r="M28" s="39"/>
      <c r="N28" s="126"/>
    </row>
    <row r="29" spans="1:14">
      <c r="A29" s="124">
        <v>44172</v>
      </c>
      <c r="B29" s="5" t="s">
        <v>305</v>
      </c>
      <c r="C29" s="13" t="s">
        <v>306</v>
      </c>
      <c r="D29" s="13">
        <v>500</v>
      </c>
      <c r="E29" s="39"/>
      <c r="F29" s="116">
        <v>0.44718859259630878</v>
      </c>
      <c r="G29" s="116">
        <v>0.96571654051574085</v>
      </c>
      <c r="H29" s="117">
        <v>0.52830188679245282</v>
      </c>
      <c r="I29" s="117">
        <v>0.93428396107880674</v>
      </c>
      <c r="J29" s="125" t="s">
        <v>307</v>
      </c>
      <c r="K29" s="39"/>
      <c r="L29" s="39"/>
      <c r="M29" s="39"/>
      <c r="N29" s="126"/>
    </row>
  </sheetData>
  <phoneticPr fontId="11" type="noConversion"/>
  <dataValidations count="1">
    <dataValidation type="list" allowBlank="1" showInputMessage="1" showErrorMessage="1" sqref="C24:C29" xr:uid="{DFFA45B0-DD99-A74B-886E-EA3931171B00}">
      <formula1>$J$7:$J$12</formula1>
    </dataValidation>
  </dataValidations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Microsoft Office User</cp:lastModifiedBy>
  <dcterms:created xsi:type="dcterms:W3CDTF">2019-12-13T08:47:00Z</dcterms:created>
  <dcterms:modified xsi:type="dcterms:W3CDTF">2021-05-24T14:48:15Z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EM_Doc_Temp_ID">
    <vt:lpwstr>d3c2e6af</vt:lpwstr>
  </property>
  <property fmtid="{D5CDD505-2E9C-101B-9397-08002B2CF9AE}" pid="4" name="ICV">
    <vt:lpwstr>4D04DC87432842D6B914A4CD441EC24B</vt:lpwstr>
  </property>
</Properties>
</file>