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ashboard-interativo\public\data\20\03 MARÇO\"/>
    </mc:Choice>
  </mc:AlternateContent>
  <xr:revisionPtr revIDLastSave="0" documentId="8_{6B1AF268-5922-4BEB-AF3F-99B738415FA9}" xr6:coauthVersionLast="47" xr6:coauthVersionMax="47" xr10:uidLastSave="{00000000-0000-0000-0000-000000000000}"/>
  <bookViews>
    <workbookView xWindow="-120" yWindow="-120" windowWidth="29040" windowHeight="15720" xr2:uid="{48D76B93-CC03-49BC-9189-AA330DC03AED}"/>
  </bookViews>
  <sheets>
    <sheet name="Plan1" sheetId="1" r:id="rId1"/>
    <sheet name="Plan2" sheetId="2" r:id="rId2"/>
    <sheet name="Plan3" sheetId="3" r:id="rId3"/>
  </sheets>
  <definedNames>
    <definedName name="_xlnm._FilterDatabase" localSheetId="0" hidden="1">Plan1!$A$1:$L$31</definedName>
  </definedNames>
  <calcPr calcId="191029"/>
</workbook>
</file>

<file path=xl/calcChain.xml><?xml version="1.0" encoding="utf-8"?>
<calcChain xmlns="http://schemas.openxmlformats.org/spreadsheetml/2006/main">
  <c r="K31" i="1" l="1"/>
  <c r="I31" i="1"/>
  <c r="K30" i="1"/>
  <c r="I30" i="1"/>
  <c r="K29" i="1"/>
  <c r="I29" i="1"/>
  <c r="K28" i="1"/>
  <c r="I28" i="1"/>
  <c r="K27" i="1"/>
  <c r="I27" i="1"/>
  <c r="K26" i="1"/>
  <c r="I26" i="1"/>
  <c r="K25" i="1"/>
  <c r="I25" i="1"/>
  <c r="K24" i="1"/>
  <c r="I24" i="1"/>
  <c r="K22" i="1"/>
  <c r="I22" i="1"/>
  <c r="K21" i="1"/>
  <c r="I21" i="1"/>
  <c r="K20" i="1"/>
  <c r="I20" i="1"/>
  <c r="K19" i="1"/>
  <c r="I19" i="1"/>
  <c r="K18" i="1"/>
  <c r="I18" i="1"/>
  <c r="K17" i="1"/>
  <c r="I17" i="1"/>
  <c r="I16" i="1"/>
  <c r="I15" i="1"/>
  <c r="K14" i="1"/>
  <c r="I14" i="1"/>
  <c r="K13" i="1"/>
  <c r="I13" i="1"/>
  <c r="K11" i="1"/>
  <c r="I11" i="1"/>
  <c r="K10" i="1"/>
  <c r="I10" i="1"/>
  <c r="K9" i="1"/>
  <c r="I9" i="1"/>
  <c r="K8" i="1"/>
  <c r="I8" i="1"/>
</calcChain>
</file>

<file path=xl/sharedStrings.xml><?xml version="1.0" encoding="utf-8"?>
<sst xmlns="http://schemas.openxmlformats.org/spreadsheetml/2006/main" count="187" uniqueCount="131">
  <si>
    <t>EXERCÍCIO: 2017</t>
  </si>
  <si>
    <t>CONV.      Nº</t>
  </si>
  <si>
    <t>PROCESSO</t>
  </si>
  <si>
    <t>ÓRGÃO</t>
  </si>
  <si>
    <t>OBJETO</t>
  </si>
  <si>
    <t>VIGÊNCIA</t>
  </si>
  <si>
    <t>VALOR CONCEDENTE</t>
  </si>
  <si>
    <t>CONTRAPARTIDA DO  PROPONENTE</t>
  </si>
  <si>
    <t>VALOR TOTAL DO CONV.</t>
  </si>
  <si>
    <t>SITUAÇÃO</t>
  </si>
  <si>
    <t>CONC.</t>
  </si>
  <si>
    <t>PROP.</t>
  </si>
  <si>
    <t>VALOR REPASSADO</t>
  </si>
  <si>
    <t>SALDO A REPASSAR</t>
  </si>
  <si>
    <t>001/2017</t>
  </si>
  <si>
    <t>3571/17</t>
  </si>
  <si>
    <t>SECULT</t>
  </si>
  <si>
    <t>Bonfim</t>
  </si>
  <si>
    <t>Apoiar as atividades culturais que serão realizadas no Município de Bonfim-RR, com a realizaçao do Projeto "XXVII FESTEJOS DE BONFIM"</t>
  </si>
  <si>
    <t>Aprovado</t>
  </si>
  <si>
    <t>002/2017</t>
  </si>
  <si>
    <t>3576/17</t>
  </si>
  <si>
    <t>Mucajaí</t>
  </si>
  <si>
    <t>Apoiar as atividades culturais com a realização da XXXV SEMANA SANTA DE MUCAJAÍ E FESTIVAL CULTURAL 2017</t>
  </si>
  <si>
    <t>003/2017</t>
  </si>
  <si>
    <t>4430/17</t>
  </si>
  <si>
    <t>Normandia</t>
  </si>
  <si>
    <t>XV Festival da Melancia e Feira da Agricultura Familiar</t>
  </si>
  <si>
    <t>004/2017</t>
  </si>
  <si>
    <t>5753/2017</t>
  </si>
  <si>
    <t>SEPLAN</t>
  </si>
  <si>
    <t>Fundação Ajuri</t>
  </si>
  <si>
    <t>Termo de Cooperação Técnica e Financeira - atualizar a base cartográfica do estado de Roraima na escala1:100.000, objetivandogeo-espacializar informações socioeconômincas, de forma a construir sistema de informações geográficas, visando atender pesquisas espaciais, bem como, para análise de banco de dados de forma espacial.</t>
  </si>
  <si>
    <t>vigente</t>
  </si>
  <si>
    <t>005/2017</t>
  </si>
  <si>
    <t>4076/2017</t>
  </si>
  <si>
    <t>Realização de estudos técnicos e econômicos para o efetivo desenvolvimento das áreas de livre comèrcio, visando estabelecer uma Política de Desenvolvimento Industrial-Comercial com base nas ferramentas das áreas de livre comércio no Estado de Roraima.</t>
  </si>
  <si>
    <t>25/10/2017 a 13/01/2019 (4°TA)</t>
  </si>
  <si>
    <t>006/2017</t>
  </si>
  <si>
    <t>6574/17</t>
  </si>
  <si>
    <t>FERQUAJ</t>
  </si>
  <si>
    <t>Realização do Projeto "A MAGIA DO SÃO JOÃO", p/ atender aos 16 grupos filiados a FERQUAJ, visando à participação dos grupos filiados no Concurso estadual de quadrilhas do "XXVI Arraial Junino - ARRAIAL MACUXI/2017, e ainda em eventos comunitários e escolares conforme calendário das atividades.</t>
  </si>
  <si>
    <t>21/06/2017 a 120ALR</t>
  </si>
  <si>
    <t>007/2017</t>
  </si>
  <si>
    <t>6727/2017</t>
  </si>
  <si>
    <t>Thianguá</t>
  </si>
  <si>
    <t>Realização do Projeto "ARRAIAL MACUXI, O BRASIL SE ENCONTRA AQUI", visando à participação dos 08 Grupos Folclóricos e Quadrilhas Juninas, filiados a ASSOCIAÇÃO FOLCLÓRICA DE DANÇAS CANGACEIROS E CIRANDA DO THIANGUÁ, com vistas a participação dos grupos filiados no concurso Estadual de Quadrilhas Juninas do "XXVI Arraial Junino - ARRAIAL MACUXI/2017, e ainda em eventos comunitários e escolares conforme calendário das atividades.</t>
  </si>
  <si>
    <t>008/2017</t>
  </si>
  <si>
    <t>6755/2017</t>
  </si>
  <si>
    <t>SEINF</t>
  </si>
  <si>
    <t>Execuçaõ de serviços de terraplanagem, revestimento primário, obras de arte corrente, serviços complementares e recuperação de áreas degradadas na extensão de 19,50km de estrada na Vicinal BOM-460, entroncamento RR-207 (km38,00) X RR-206, que dá acesso à Comunidade Moscou, no município de Bonfim/RR.</t>
  </si>
  <si>
    <t>11/09/2017 a 31/12/2019 (4° TA)</t>
  </si>
  <si>
    <t>009/2017</t>
  </si>
  <si>
    <t>6759/2017</t>
  </si>
  <si>
    <t>Execuçaõ de serviços de terraplanagem, revestimento primário, obras de arte corrente, serviços complementares e recuperação de áreas degradadas na extensão de 10,50km de estrada na Vicinal 02. BOM-390,  trecho entroncamento BOM-168 (km 40,00) X CTA-107, que dá acesso à Comunidade do Taboca, no município de Bonfim/RR.</t>
  </si>
  <si>
    <t>011/2017</t>
  </si>
  <si>
    <t>9593/2017</t>
  </si>
  <si>
    <t xml:space="preserve">Bonfim </t>
  </si>
  <si>
    <t>Melhoria da Infraestrutura Urbana do Município de Bonfim</t>
  </si>
  <si>
    <t>27/10/2017 a 26/08/2018 (1° TA)</t>
  </si>
  <si>
    <t>012/2017</t>
  </si>
  <si>
    <t>9591/2017</t>
  </si>
  <si>
    <t>Caroebe</t>
  </si>
  <si>
    <t>Melhoria da Infraestrutura Urbana do Município de Caroebe</t>
  </si>
  <si>
    <t>11/10/2017 a 23/12/2018 (2° TA)</t>
  </si>
  <si>
    <t>013/2017</t>
  </si>
  <si>
    <t>9592/2017</t>
  </si>
  <si>
    <t>Recuperação de estradas e vicinais no Município de Caroebe</t>
  </si>
  <si>
    <t>015/2017</t>
  </si>
  <si>
    <t>7900/2017</t>
  </si>
  <si>
    <t xml:space="preserve">Normandia </t>
  </si>
  <si>
    <t>Realização de serviços de revitalização de praças públicas na sede do Município de Normandia</t>
  </si>
  <si>
    <t>016/2017</t>
  </si>
  <si>
    <t>10223/2017</t>
  </si>
  <si>
    <t>Alto Alegre</t>
  </si>
  <si>
    <t>Apoiar a realização do Projeto "XIForró Alegre 2017", que será realizado nos dias 3 e 4 de novembro de 2017, no município de Alto Alegre</t>
  </si>
  <si>
    <t>27/10/2017 a 29/12/2017</t>
  </si>
  <si>
    <t>TCEsp</t>
  </si>
  <si>
    <t>017/2017</t>
  </si>
  <si>
    <t>9330/2017</t>
  </si>
  <si>
    <t>Caracaraí</t>
  </si>
  <si>
    <t>Melhoria da Infraestrutura Urbana do Município de Caracaraí, visando à limpeza de vias de iluminação pública no Município</t>
  </si>
  <si>
    <t>18/10/2017 a 31/12/2019 (5° TA)</t>
  </si>
  <si>
    <t>020/2017</t>
  </si>
  <si>
    <t>10755/2017</t>
  </si>
  <si>
    <t>OMER</t>
  </si>
  <si>
    <t>28/11/2017 a 28/02/2018</t>
  </si>
  <si>
    <t>021/2017</t>
  </si>
  <si>
    <t>10764/2017</t>
  </si>
  <si>
    <t>Grupo Folclórico Coração do Sertão</t>
  </si>
  <si>
    <r>
      <t>Apoiar a realização do Projeto "MOVIMENTO SWINGUEIRA OZ SECRETOZ", visando à participação do Grupo Folclórico Coração do Sertão, no 2</t>
    </r>
    <r>
      <rPr>
        <sz val="8"/>
        <rFont val="Calibri"/>
        <family val="2"/>
      </rPr>
      <t>° FESTIVAL MACUNAÍMA/2017.</t>
    </r>
  </si>
  <si>
    <t>07/12/2017 a  04/06/2018 (2° TA)</t>
  </si>
  <si>
    <t>022/2017</t>
  </si>
  <si>
    <t>10759/2017</t>
  </si>
  <si>
    <t>Assoc. de Dança de Mucajaí</t>
  </si>
  <si>
    <r>
      <t>Apoiar a realização do Projeto "ESPETÁCULO DE DANÇA MUCAJAÍ TERRA QUERIDA", visando à participação da Associação de Dança de Mucajaí, no 2</t>
    </r>
    <r>
      <rPr>
        <sz val="8"/>
        <rFont val="Calibri"/>
        <family val="2"/>
      </rPr>
      <t>° FESTIVAL MACUNAÍMA/2017.</t>
    </r>
  </si>
  <si>
    <t>023/2017</t>
  </si>
  <si>
    <t>10760/2017</t>
  </si>
  <si>
    <t>Agremiação Cultural nova Era</t>
  </si>
  <si>
    <r>
      <t>Apoiar a realização do Projeto "OS LENDÁRIOS GUERREIROS DA TRIBO", visando à participação da Agremiação Cultural Nova Era, no 2</t>
    </r>
    <r>
      <rPr>
        <sz val="8"/>
        <rFont val="Calibri"/>
        <family val="2"/>
      </rPr>
      <t>° FESTIVAL MACUNAÍMA/2017.</t>
    </r>
  </si>
  <si>
    <t>024/2017</t>
  </si>
  <si>
    <t>10761/2017</t>
  </si>
  <si>
    <t>Grupo de Danças Folclóricas Calypshow</t>
  </si>
  <si>
    <r>
      <t>Apoiar a realização do Projeto "RESGATANDO A ESPERANÇA", visando à participação do Grupo de Danças Folclóricas Calypshow, no 2</t>
    </r>
    <r>
      <rPr>
        <sz val="8"/>
        <rFont val="Calibri"/>
        <family val="2"/>
      </rPr>
      <t>° FESTIVAL MACUNAÍMA/2017.</t>
    </r>
  </si>
  <si>
    <t>025/2017</t>
  </si>
  <si>
    <t>10762/2017</t>
  </si>
  <si>
    <t>Agremiação Folclórica Cultural Explosão Junina</t>
  </si>
  <si>
    <r>
      <t>Apoiar a realização do Projeto "AFOXÉ EM MAKUNAIMA", visando à participação da Agremiação Folclórica Cultural Explosão Junina, no 2</t>
    </r>
    <r>
      <rPr>
        <sz val="8"/>
        <rFont val="Calibri"/>
        <family val="2"/>
      </rPr>
      <t>° FESTIVAL MACUNAÍMA/2017.</t>
    </r>
  </si>
  <si>
    <t>026/2017</t>
  </si>
  <si>
    <t>10763/2017</t>
  </si>
  <si>
    <t>coração de Estudante</t>
  </si>
  <si>
    <t>027/2017</t>
  </si>
  <si>
    <t>11235/2017</t>
  </si>
  <si>
    <t>Ass. Folcl. Cobra Mariana</t>
  </si>
  <si>
    <t>Apoiar a realização do Projeto "FESTIVAL FOLCLÓRICO DE CARACARAÍ - VIII EDIÇÃO", que será realizado em dezembro no Município de Caracaraí/RR</t>
  </si>
  <si>
    <t>07/12/2017 a  06/02/2018</t>
  </si>
  <si>
    <t>028/2017</t>
  </si>
  <si>
    <t>7171/2017</t>
  </si>
  <si>
    <t>P M São Luiz do Anauá</t>
  </si>
  <si>
    <t>Reconstrução de pontes nas vicinais 18 (SLA-359), 20 (SLA-050, 22 (SLA-315) do Municípiode São Luiz no Estado de Roraima.</t>
  </si>
  <si>
    <t>29/12/2017 a 28/11/2019 (1° TA)</t>
  </si>
  <si>
    <t>030/2017</t>
  </si>
  <si>
    <t>11858/2017</t>
  </si>
  <si>
    <t>Município de Amajarí</t>
  </si>
  <si>
    <t>Apoiar a realização do "XIX FESTEJO DE SANTA LUZIA", que será realizado nos dias 15 e 16 de dezembro de 2017 no Município de Amajarí, buscando incentivar e manter a tradição local, proporcionando mais lazer à população, gerando emprego indireto e desenvolvimento do turismo local.</t>
  </si>
  <si>
    <t>12/12/2017 a 13/02/2018</t>
  </si>
  <si>
    <r>
      <rPr>
        <b/>
        <sz val="8"/>
        <color indexed="10"/>
        <rFont val="Arial"/>
        <family val="2"/>
      </rPr>
      <t>Cancelado</t>
    </r>
    <r>
      <rPr>
        <sz val="8"/>
        <rFont val="Arial"/>
        <family val="2"/>
      </rPr>
      <t xml:space="preserve"> Não  houve repasse</t>
    </r>
  </si>
  <si>
    <t>PC em Análise</t>
  </si>
  <si>
    <t>14/11/2017 a 27/06/2020 (6° TA)</t>
  </si>
  <si>
    <t>15/09/2017 a 29/12/2020 (2º TA)</t>
  </si>
  <si>
    <t>DATA ATUALIZAÇÃO: 31/03/2020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</si>
</sst>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;@"/>
    <numFmt numFmtId="165" formatCode="#,##0.00;[Red]#,##0.00"/>
  </numFmts>
  <fonts count="13" x14ac:knownFonts="1">
    <font>
      <sz val="11"/>
      <color theme="1"/>
      <name val="Calibri"/>
      <family val="2"/>
      <scheme val="minor"/>
    </font>
    <font>
      <b/>
      <sz val="8"/>
      <name val="Arial"/>
      <family val="2"/>
    </font>
    <font>
      <b/>
      <u/>
      <sz val="8"/>
      <name val="Arial"/>
      <family val="2"/>
    </font>
    <font>
      <sz val="8"/>
      <name val="Arial"/>
      <family val="2"/>
    </font>
    <font>
      <sz val="7"/>
      <name val="Arial"/>
      <family val="2"/>
    </font>
    <font>
      <sz val="6"/>
      <name val="Arial"/>
      <family val="2"/>
    </font>
    <font>
      <b/>
      <sz val="8"/>
      <color indexed="10"/>
      <name val="Arial"/>
      <family val="2"/>
    </font>
    <font>
      <sz val="8"/>
      <name val="Calibri"/>
      <family val="2"/>
    </font>
    <font>
      <b/>
      <sz val="11"/>
      <color theme="3"/>
      <name val="Calibri"/>
      <family val="2"/>
      <scheme val="minor"/>
    </font>
    <font>
      <b/>
      <sz val="8"/>
      <color rgb="FF00B050"/>
      <name val="Arial"/>
      <family val="2"/>
    </font>
    <font>
      <sz val="8"/>
      <color theme="1"/>
      <name val="Arial"/>
      <family val="2"/>
    </font>
    <font>
      <sz val="8"/>
      <color rgb="FFFF0000"/>
      <name val="Arial"/>
      <family val="2"/>
    </font>
    <font>
      <b/>
      <sz val="8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46">
    <xf numFmtId="0" fontId="0" fillId="0" borderId="0" xfId="0"/>
    <xf numFmtId="0" fontId="4" fillId="2" borderId="1" xfId="0" applyFont="1" applyFill="1" applyBorder="1" applyAlignment="1" applyProtection="1">
      <alignment horizontal="center" vertical="center" wrapText="1"/>
      <protection locked="0"/>
    </xf>
    <xf numFmtId="0" fontId="5" fillId="2" borderId="2" xfId="0" applyFont="1" applyFill="1" applyBorder="1" applyAlignment="1" applyProtection="1">
      <alignment horizontal="center" vertical="center" wrapText="1"/>
      <protection locked="0"/>
    </xf>
    <xf numFmtId="0" fontId="3" fillId="3" borderId="3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9" fillId="3" borderId="12" xfId="1" applyFont="1" applyFill="1" applyBorder="1" applyAlignment="1">
      <alignment horizontal="center" vertical="center" wrapText="1"/>
    </xf>
    <xf numFmtId="0" fontId="10" fillId="3" borderId="12" xfId="1" applyFont="1" applyFill="1" applyBorder="1" applyAlignment="1">
      <alignment vertical="center"/>
    </xf>
    <xf numFmtId="0" fontId="10" fillId="3" borderId="12" xfId="1" applyFont="1" applyFill="1" applyBorder="1" applyAlignment="1">
      <alignment horizontal="center" vertical="center" wrapText="1"/>
    </xf>
    <xf numFmtId="17" fontId="3" fillId="3" borderId="3" xfId="0" applyNumberFormat="1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justify" wrapText="1"/>
    </xf>
    <xf numFmtId="164" fontId="3" fillId="3" borderId="3" xfId="0" applyNumberFormat="1" applyFont="1" applyFill="1" applyBorder="1" applyAlignment="1">
      <alignment horizontal="center" vertical="center" wrapText="1"/>
    </xf>
    <xf numFmtId="165" fontId="1" fillId="3" borderId="3" xfId="0" applyNumberFormat="1" applyFont="1" applyFill="1" applyBorder="1" applyAlignment="1">
      <alignment horizontal="center" vertical="center" wrapText="1"/>
    </xf>
    <xf numFmtId="165" fontId="3" fillId="3" borderId="3" xfId="0" applyNumberFormat="1" applyFont="1" applyFill="1" applyBorder="1" applyAlignment="1">
      <alignment horizontal="center" vertical="center" wrapText="1"/>
    </xf>
    <xf numFmtId="14" fontId="3" fillId="3" borderId="3" xfId="0" applyNumberFormat="1" applyFont="1" applyFill="1" applyBorder="1" applyAlignment="1">
      <alignment horizontal="center" vertical="center" wrapText="1"/>
    </xf>
    <xf numFmtId="17" fontId="9" fillId="3" borderId="3" xfId="0" applyNumberFormat="1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14" fontId="9" fillId="3" borderId="3" xfId="0" applyNumberFormat="1" applyFont="1" applyFill="1" applyBorder="1" applyAlignment="1">
      <alignment horizontal="center" vertical="center" wrapText="1"/>
    </xf>
    <xf numFmtId="17" fontId="9" fillId="3" borderId="1" xfId="0" applyNumberFormat="1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center" vertical="center" wrapText="1"/>
    </xf>
    <xf numFmtId="17" fontId="3" fillId="3" borderId="1" xfId="0" applyNumberFormat="1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justify" wrapText="1"/>
    </xf>
    <xf numFmtId="164" fontId="3" fillId="3" borderId="1" xfId="0" applyNumberFormat="1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vertical="center"/>
    </xf>
    <xf numFmtId="0" fontId="3" fillId="3" borderId="3" xfId="0" applyFont="1" applyFill="1" applyBorder="1" applyAlignment="1">
      <alignment horizontal="left" vertical="justify" wrapText="1"/>
    </xf>
    <xf numFmtId="0" fontId="3" fillId="3" borderId="5" xfId="0" applyFont="1" applyFill="1" applyBorder="1" applyAlignment="1">
      <alignment vertical="center"/>
    </xf>
    <xf numFmtId="0" fontId="3" fillId="3" borderId="5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justify" wrapText="1"/>
    </xf>
    <xf numFmtId="0" fontId="11" fillId="3" borderId="3" xfId="0" applyFont="1" applyFill="1" applyBorder="1" applyAlignment="1">
      <alignment horizontal="center" vertical="center" wrapText="1"/>
    </xf>
    <xf numFmtId="164" fontId="3" fillId="3" borderId="5" xfId="0" applyNumberFormat="1" applyFont="1" applyFill="1" applyBorder="1" applyAlignment="1">
      <alignment horizontal="center" vertical="center" wrapText="1"/>
    </xf>
    <xf numFmtId="0" fontId="12" fillId="3" borderId="3" xfId="0" applyFont="1" applyFill="1" applyBorder="1" applyAlignment="1">
      <alignment horizontal="center" vertical="center" wrapText="1"/>
    </xf>
    <xf numFmtId="164" fontId="10" fillId="3" borderId="3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 applyProtection="1">
      <alignment horizontal="center" vertical="center" wrapText="1"/>
      <protection locked="0"/>
    </xf>
    <xf numFmtId="0" fontId="4" fillId="2" borderId="5" xfId="0" applyFont="1" applyFill="1" applyBorder="1" applyAlignment="1" applyProtection="1">
      <alignment horizontal="center" vertical="center" wrapText="1"/>
      <protection locked="0"/>
    </xf>
    <xf numFmtId="0" fontId="4" fillId="2" borderId="10" xfId="0" applyFont="1" applyFill="1" applyBorder="1" applyAlignment="1" applyProtection="1">
      <alignment horizontal="center" vertical="center" wrapText="1"/>
      <protection locked="0"/>
    </xf>
    <xf numFmtId="0" fontId="4" fillId="2" borderId="7" xfId="0" applyFont="1" applyFill="1" applyBorder="1" applyAlignment="1" applyProtection="1">
      <alignment horizontal="center" vertical="center" wrapText="1"/>
      <protection locked="0"/>
    </xf>
    <xf numFmtId="0" fontId="4" fillId="2" borderId="4" xfId="0" applyFont="1" applyFill="1" applyBorder="1" applyAlignment="1" applyProtection="1">
      <alignment horizontal="center" vertical="center" wrapText="1"/>
      <protection locked="0"/>
    </xf>
    <xf numFmtId="0" fontId="3" fillId="0" borderId="1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1" fillId="0" borderId="6" xfId="0" applyFont="1" applyBorder="1" applyAlignment="1">
      <alignment horizontal="justify"/>
    </xf>
    <xf numFmtId="0" fontId="4" fillId="2" borderId="2" xfId="0" applyFont="1" applyFill="1" applyBorder="1" applyAlignment="1" applyProtection="1">
      <alignment horizontal="center" vertical="center" wrapText="1"/>
      <protection locked="0"/>
    </xf>
    <xf numFmtId="0" fontId="4" fillId="2" borderId="8" xfId="0" applyFont="1" applyFill="1" applyBorder="1" applyAlignment="1" applyProtection="1">
      <alignment horizontal="center" vertical="center" wrapText="1"/>
      <protection locked="0"/>
    </xf>
    <xf numFmtId="0" fontId="4" fillId="2" borderId="9" xfId="0" applyFont="1" applyFill="1" applyBorder="1" applyAlignment="1" applyProtection="1">
      <alignment horizontal="center" vertical="center" wrapText="1"/>
      <protection locked="0"/>
    </xf>
  </cellXfs>
  <cellStyles count="2">
    <cellStyle name="Normal" xfId="0" builtinId="0"/>
    <cellStyle name="Título 4" xfId="1" builtinId="1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7058F-491C-477D-AD81-135AFA056112}">
  <dimension ref="A1:L32"/>
  <sheetViews>
    <sheetView tabSelected="1" zoomScale="85" zoomScaleNormal="85" workbookViewId="0">
      <selection sqref="A1:L1"/>
    </sheetView>
  </sheetViews>
  <sheetFormatPr defaultRowHeight="15" x14ac:dyDescent="0.25"/>
  <cols>
    <col min="1" max="1" width="9" bestFit="1" customWidth="1"/>
    <col min="2" max="2" width="9.140625" bestFit="1" customWidth="1"/>
    <col min="3" max="3" width="7.5703125" bestFit="1" customWidth="1"/>
    <col min="4" max="4" width="12.5703125" bestFit="1" customWidth="1"/>
    <col min="5" max="5" width="46.7109375" bestFit="1" customWidth="1"/>
    <col min="6" max="6" width="17.5703125" customWidth="1"/>
    <col min="7" max="7" width="15.7109375" bestFit="1" customWidth="1"/>
    <col min="8" max="8" width="17" customWidth="1"/>
    <col min="9" max="9" width="13" customWidth="1"/>
    <col min="10" max="11" width="10.28515625" bestFit="1" customWidth="1"/>
    <col min="12" max="12" width="16.42578125" customWidth="1"/>
  </cols>
  <sheetData>
    <row r="1" spans="1:12" x14ac:dyDescent="0.25">
      <c r="A1" s="39"/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</row>
    <row r="2" spans="1:12" x14ac:dyDescent="0.25">
      <c r="A2" s="40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</row>
    <row r="3" spans="1:12" x14ac:dyDescent="0.25">
      <c r="A3" s="39"/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</row>
    <row r="4" spans="1:12" x14ac:dyDescent="0.25">
      <c r="A4" s="41"/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</row>
    <row r="5" spans="1:12" x14ac:dyDescent="0.25">
      <c r="A5" s="42" t="s">
        <v>0</v>
      </c>
      <c r="B5" s="42"/>
      <c r="C5" s="42"/>
      <c r="D5" s="42"/>
      <c r="E5" s="42"/>
      <c r="F5" s="42"/>
      <c r="G5" s="42"/>
      <c r="H5" s="42"/>
      <c r="I5" s="42"/>
      <c r="J5" s="38" t="s">
        <v>130</v>
      </c>
      <c r="K5" s="38"/>
      <c r="L5" s="38"/>
    </row>
    <row r="6" spans="1:12" x14ac:dyDescent="0.25">
      <c r="A6" s="33" t="s">
        <v>1</v>
      </c>
      <c r="B6" s="33" t="s">
        <v>2</v>
      </c>
      <c r="C6" s="43" t="s">
        <v>3</v>
      </c>
      <c r="D6" s="36"/>
      <c r="E6" s="33" t="s">
        <v>4</v>
      </c>
      <c r="F6" s="44" t="s">
        <v>5</v>
      </c>
      <c r="G6" s="33" t="s">
        <v>6</v>
      </c>
      <c r="H6" s="33" t="s">
        <v>7</v>
      </c>
      <c r="I6" s="33" t="s">
        <v>8</v>
      </c>
      <c r="J6" s="35"/>
      <c r="K6" s="36"/>
      <c r="L6" s="33" t="s">
        <v>9</v>
      </c>
    </row>
    <row r="7" spans="1:12" ht="16.5" x14ac:dyDescent="0.25">
      <c r="A7" s="37"/>
      <c r="B7" s="37"/>
      <c r="C7" s="1" t="s">
        <v>10</v>
      </c>
      <c r="D7" s="1" t="s">
        <v>11</v>
      </c>
      <c r="E7" s="37"/>
      <c r="F7" s="45"/>
      <c r="G7" s="34"/>
      <c r="H7" s="34"/>
      <c r="I7" s="34"/>
      <c r="J7" s="2" t="s">
        <v>12</v>
      </c>
      <c r="K7" s="2" t="s">
        <v>13</v>
      </c>
      <c r="L7" s="37"/>
    </row>
    <row r="8" spans="1:12" ht="33.75" x14ac:dyDescent="0.25">
      <c r="A8" s="15" t="s">
        <v>14</v>
      </c>
      <c r="B8" s="9" t="s">
        <v>15</v>
      </c>
      <c r="C8" s="3" t="s">
        <v>16</v>
      </c>
      <c r="D8" s="3" t="s">
        <v>17</v>
      </c>
      <c r="E8" s="10" t="s">
        <v>18</v>
      </c>
      <c r="F8" s="11">
        <v>42855</v>
      </c>
      <c r="G8" s="12">
        <v>100000</v>
      </c>
      <c r="H8" s="13">
        <v>2000</v>
      </c>
      <c r="I8" s="13">
        <f>SUM(G8:H8)</f>
        <v>102000</v>
      </c>
      <c r="J8" s="13">
        <v>100000</v>
      </c>
      <c r="K8" s="13">
        <f>G8-J8</f>
        <v>0</v>
      </c>
      <c r="L8" s="16" t="s">
        <v>19</v>
      </c>
    </row>
    <row r="9" spans="1:12" ht="22.5" x14ac:dyDescent="0.25">
      <c r="A9" s="15" t="s">
        <v>20</v>
      </c>
      <c r="B9" s="9" t="s">
        <v>21</v>
      </c>
      <c r="C9" s="3" t="s">
        <v>16</v>
      </c>
      <c r="D9" s="3" t="s">
        <v>22</v>
      </c>
      <c r="E9" s="10" t="s">
        <v>23</v>
      </c>
      <c r="F9" s="11">
        <v>42855</v>
      </c>
      <c r="G9" s="12">
        <v>200000</v>
      </c>
      <c r="H9" s="13">
        <v>64000</v>
      </c>
      <c r="I9" s="13">
        <f t="shared" ref="I9:I31" si="0">SUM(G9:H9)</f>
        <v>264000</v>
      </c>
      <c r="J9" s="13">
        <v>200000</v>
      </c>
      <c r="K9" s="13">
        <f t="shared" ref="K9:K31" si="1">G9-J9</f>
        <v>0</v>
      </c>
      <c r="L9" s="16" t="s">
        <v>19</v>
      </c>
    </row>
    <row r="10" spans="1:12" x14ac:dyDescent="0.25">
      <c r="A10" s="15" t="s">
        <v>24</v>
      </c>
      <c r="B10" s="9" t="s">
        <v>25</v>
      </c>
      <c r="C10" s="3" t="s">
        <v>16</v>
      </c>
      <c r="D10" s="3" t="s">
        <v>26</v>
      </c>
      <c r="E10" s="10" t="s">
        <v>27</v>
      </c>
      <c r="F10" s="11">
        <v>42886</v>
      </c>
      <c r="G10" s="12">
        <v>100000</v>
      </c>
      <c r="H10" s="13">
        <v>15200</v>
      </c>
      <c r="I10" s="13">
        <f t="shared" si="0"/>
        <v>115200</v>
      </c>
      <c r="J10" s="13">
        <v>100000</v>
      </c>
      <c r="K10" s="13">
        <f t="shared" si="1"/>
        <v>0</v>
      </c>
      <c r="L10" s="16" t="s">
        <v>19</v>
      </c>
    </row>
    <row r="11" spans="1:12" ht="67.5" x14ac:dyDescent="0.25">
      <c r="A11" s="8" t="s">
        <v>28</v>
      </c>
      <c r="B11" s="9" t="s">
        <v>29</v>
      </c>
      <c r="C11" s="3" t="s">
        <v>30</v>
      </c>
      <c r="D11" s="3" t="s">
        <v>31</v>
      </c>
      <c r="E11" s="10" t="s">
        <v>32</v>
      </c>
      <c r="F11" s="11" t="s">
        <v>129</v>
      </c>
      <c r="G11" s="12">
        <v>489020</v>
      </c>
      <c r="H11" s="13">
        <v>9980</v>
      </c>
      <c r="I11" s="13">
        <f t="shared" si="0"/>
        <v>499000</v>
      </c>
      <c r="J11" s="13">
        <v>70000</v>
      </c>
      <c r="K11" s="13">
        <f t="shared" si="1"/>
        <v>419020</v>
      </c>
      <c r="L11" s="14" t="s">
        <v>33</v>
      </c>
    </row>
    <row r="12" spans="1:12" ht="56.25" x14ac:dyDescent="0.25">
      <c r="A12" s="15" t="s">
        <v>34</v>
      </c>
      <c r="B12" s="9" t="s">
        <v>35</v>
      </c>
      <c r="C12" s="3" t="s">
        <v>30</v>
      </c>
      <c r="D12" s="3" t="s">
        <v>31</v>
      </c>
      <c r="E12" s="10" t="s">
        <v>36</v>
      </c>
      <c r="F12" s="11" t="s">
        <v>37</v>
      </c>
      <c r="G12" s="12">
        <v>53855.9</v>
      </c>
      <c r="H12" s="13">
        <v>1099.0999999999999</v>
      </c>
      <c r="I12" s="13">
        <v>54955</v>
      </c>
      <c r="J12" s="13">
        <v>0</v>
      </c>
      <c r="K12" s="13">
        <v>53855.9</v>
      </c>
      <c r="L12" s="14" t="s">
        <v>126</v>
      </c>
    </row>
    <row r="13" spans="1:12" ht="56.25" x14ac:dyDescent="0.25">
      <c r="A13" s="15" t="s">
        <v>38</v>
      </c>
      <c r="B13" s="9" t="s">
        <v>39</v>
      </c>
      <c r="C13" s="3" t="s">
        <v>16</v>
      </c>
      <c r="D13" s="3" t="s">
        <v>40</v>
      </c>
      <c r="E13" s="10" t="s">
        <v>41</v>
      </c>
      <c r="F13" s="11" t="s">
        <v>42</v>
      </c>
      <c r="G13" s="12">
        <v>460000</v>
      </c>
      <c r="H13" s="13">
        <v>0</v>
      </c>
      <c r="I13" s="13">
        <f t="shared" si="0"/>
        <v>460000</v>
      </c>
      <c r="J13" s="13">
        <v>460000</v>
      </c>
      <c r="K13" s="13">
        <f t="shared" si="1"/>
        <v>0</v>
      </c>
      <c r="L13" s="17" t="s">
        <v>19</v>
      </c>
    </row>
    <row r="14" spans="1:12" ht="90" x14ac:dyDescent="0.25">
      <c r="A14" s="18" t="s">
        <v>43</v>
      </c>
      <c r="B14" s="19" t="s">
        <v>44</v>
      </c>
      <c r="C14" s="3" t="s">
        <v>16</v>
      </c>
      <c r="D14" s="20" t="s">
        <v>45</v>
      </c>
      <c r="E14" s="10" t="s">
        <v>46</v>
      </c>
      <c r="F14" s="11" t="s">
        <v>42</v>
      </c>
      <c r="G14" s="12">
        <v>260000</v>
      </c>
      <c r="H14" s="13">
        <v>0</v>
      </c>
      <c r="I14" s="13">
        <f t="shared" si="0"/>
        <v>260000</v>
      </c>
      <c r="J14" s="13">
        <v>260000</v>
      </c>
      <c r="K14" s="13">
        <f t="shared" si="1"/>
        <v>0</v>
      </c>
      <c r="L14" s="17" t="s">
        <v>19</v>
      </c>
    </row>
    <row r="15" spans="1:12" ht="67.5" x14ac:dyDescent="0.25">
      <c r="A15" s="21" t="s">
        <v>47</v>
      </c>
      <c r="B15" s="19" t="s">
        <v>48</v>
      </c>
      <c r="C15" s="20" t="s">
        <v>49</v>
      </c>
      <c r="D15" s="20" t="s">
        <v>17</v>
      </c>
      <c r="E15" s="22" t="s">
        <v>50</v>
      </c>
      <c r="F15" s="23" t="s">
        <v>51</v>
      </c>
      <c r="G15" s="12">
        <v>1393103.73</v>
      </c>
      <c r="H15" s="13">
        <v>28430.69</v>
      </c>
      <c r="I15" s="13">
        <f t="shared" si="0"/>
        <v>1421534.42</v>
      </c>
      <c r="J15" s="13">
        <v>1393103.73</v>
      </c>
      <c r="K15" s="13">
        <v>0</v>
      </c>
      <c r="L15" s="16" t="s">
        <v>19</v>
      </c>
    </row>
    <row r="16" spans="1:12" ht="67.5" x14ac:dyDescent="0.25">
      <c r="A16" s="8" t="s">
        <v>52</v>
      </c>
      <c r="B16" s="24" t="s">
        <v>53</v>
      </c>
      <c r="C16" s="20" t="s">
        <v>49</v>
      </c>
      <c r="D16" s="3" t="s">
        <v>17</v>
      </c>
      <c r="E16" s="22" t="s">
        <v>54</v>
      </c>
      <c r="F16" s="23" t="s">
        <v>51</v>
      </c>
      <c r="G16" s="12">
        <v>750000</v>
      </c>
      <c r="H16" s="13">
        <v>32154.67</v>
      </c>
      <c r="I16" s="13">
        <f t="shared" si="0"/>
        <v>782154.67</v>
      </c>
      <c r="J16" s="13">
        <v>750000</v>
      </c>
      <c r="K16" s="13">
        <v>0</v>
      </c>
      <c r="L16" s="3" t="s">
        <v>19</v>
      </c>
    </row>
    <row r="17" spans="1:12" ht="22.5" x14ac:dyDescent="0.25">
      <c r="A17" s="15" t="s">
        <v>55</v>
      </c>
      <c r="B17" s="24" t="s">
        <v>56</v>
      </c>
      <c r="C17" s="3" t="s">
        <v>49</v>
      </c>
      <c r="D17" s="3" t="s">
        <v>57</v>
      </c>
      <c r="E17" s="25" t="s">
        <v>58</v>
      </c>
      <c r="F17" s="11" t="s">
        <v>59</v>
      </c>
      <c r="G17" s="12">
        <v>400000</v>
      </c>
      <c r="H17" s="13">
        <v>9000</v>
      </c>
      <c r="I17" s="13">
        <f t="shared" si="0"/>
        <v>409000</v>
      </c>
      <c r="J17" s="13">
        <v>400000</v>
      </c>
      <c r="K17" s="13">
        <f t="shared" si="1"/>
        <v>0</v>
      </c>
      <c r="L17" s="16" t="s">
        <v>19</v>
      </c>
    </row>
    <row r="18" spans="1:12" ht="22.5" x14ac:dyDescent="0.25">
      <c r="A18" s="4" t="s">
        <v>60</v>
      </c>
      <c r="B18" s="26" t="s">
        <v>61</v>
      </c>
      <c r="C18" s="27" t="s">
        <v>49</v>
      </c>
      <c r="D18" s="3" t="s">
        <v>62</v>
      </c>
      <c r="E18" s="28" t="s">
        <v>63</v>
      </c>
      <c r="F18" s="11" t="s">
        <v>64</v>
      </c>
      <c r="G18" s="12">
        <v>400000</v>
      </c>
      <c r="H18" s="13">
        <v>9000</v>
      </c>
      <c r="I18" s="13">
        <f t="shared" si="0"/>
        <v>409000</v>
      </c>
      <c r="J18" s="13">
        <v>400000</v>
      </c>
      <c r="K18" s="13">
        <f t="shared" si="1"/>
        <v>0</v>
      </c>
      <c r="L18" s="29" t="s">
        <v>127</v>
      </c>
    </row>
    <row r="19" spans="1:12" ht="22.5" x14ac:dyDescent="0.25">
      <c r="A19" s="3" t="s">
        <v>65</v>
      </c>
      <c r="B19" s="26" t="s">
        <v>66</v>
      </c>
      <c r="C19" s="27" t="s">
        <v>49</v>
      </c>
      <c r="D19" s="3" t="s">
        <v>62</v>
      </c>
      <c r="E19" s="3" t="s">
        <v>67</v>
      </c>
      <c r="F19" s="11" t="s">
        <v>64</v>
      </c>
      <c r="G19" s="12">
        <v>498542.13</v>
      </c>
      <c r="H19" s="13">
        <v>10174.33</v>
      </c>
      <c r="I19" s="13">
        <f t="shared" si="0"/>
        <v>508716.46</v>
      </c>
      <c r="J19" s="13">
        <v>137448.07</v>
      </c>
      <c r="K19" s="13">
        <f t="shared" si="1"/>
        <v>361094.06</v>
      </c>
      <c r="L19" s="14" t="s">
        <v>126</v>
      </c>
    </row>
    <row r="20" spans="1:12" ht="22.5" x14ac:dyDescent="0.25">
      <c r="A20" s="4" t="s">
        <v>68</v>
      </c>
      <c r="B20" s="19" t="s">
        <v>69</v>
      </c>
      <c r="C20" s="20" t="s">
        <v>49</v>
      </c>
      <c r="D20" s="4" t="s">
        <v>70</v>
      </c>
      <c r="E20" s="28" t="s">
        <v>71</v>
      </c>
      <c r="F20" s="30" t="s">
        <v>128</v>
      </c>
      <c r="G20" s="12">
        <v>350000</v>
      </c>
      <c r="H20" s="13">
        <v>7301.33</v>
      </c>
      <c r="I20" s="13">
        <f t="shared" si="0"/>
        <v>357301.33</v>
      </c>
      <c r="J20" s="13">
        <v>300000</v>
      </c>
      <c r="K20" s="13">
        <f t="shared" si="1"/>
        <v>50000</v>
      </c>
      <c r="L20" s="3" t="s">
        <v>33</v>
      </c>
    </row>
    <row r="21" spans="1:12" ht="33.75" x14ac:dyDescent="0.25">
      <c r="A21" s="31" t="s">
        <v>72</v>
      </c>
      <c r="B21" s="24" t="s">
        <v>73</v>
      </c>
      <c r="C21" s="20" t="s">
        <v>16</v>
      </c>
      <c r="D21" s="31" t="s">
        <v>74</v>
      </c>
      <c r="E21" s="25" t="s">
        <v>75</v>
      </c>
      <c r="F21" s="11" t="s">
        <v>76</v>
      </c>
      <c r="G21" s="12">
        <v>223000</v>
      </c>
      <c r="H21" s="13">
        <v>13000</v>
      </c>
      <c r="I21" s="13">
        <f t="shared" si="0"/>
        <v>236000</v>
      </c>
      <c r="J21" s="13">
        <v>223000</v>
      </c>
      <c r="K21" s="13">
        <f t="shared" si="1"/>
        <v>0</v>
      </c>
      <c r="L21" s="31" t="s">
        <v>77</v>
      </c>
    </row>
    <row r="22" spans="1:12" ht="22.5" x14ac:dyDescent="0.25">
      <c r="A22" s="3" t="s">
        <v>78</v>
      </c>
      <c r="B22" s="26" t="s">
        <v>79</v>
      </c>
      <c r="C22" s="20" t="s">
        <v>49</v>
      </c>
      <c r="D22" s="3" t="s">
        <v>80</v>
      </c>
      <c r="E22" s="25" t="s">
        <v>81</v>
      </c>
      <c r="F22" s="11" t="s">
        <v>82</v>
      </c>
      <c r="G22" s="12">
        <v>150000</v>
      </c>
      <c r="H22" s="13">
        <v>13291.8</v>
      </c>
      <c r="I22" s="13">
        <f t="shared" si="0"/>
        <v>163291.79999999999</v>
      </c>
      <c r="J22" s="13">
        <v>150000</v>
      </c>
      <c r="K22" s="13">
        <f t="shared" si="1"/>
        <v>0</v>
      </c>
      <c r="L22" s="29" t="s">
        <v>127</v>
      </c>
    </row>
    <row r="23" spans="1:12" ht="22.5" x14ac:dyDescent="0.25">
      <c r="A23" s="16" t="s">
        <v>83</v>
      </c>
      <c r="B23" s="26" t="s">
        <v>84</v>
      </c>
      <c r="C23" s="20" t="s">
        <v>16</v>
      </c>
      <c r="D23" s="3" t="s">
        <v>85</v>
      </c>
      <c r="E23" s="25" t="s">
        <v>81</v>
      </c>
      <c r="F23" s="11" t="s">
        <v>86</v>
      </c>
      <c r="G23" s="12">
        <v>204082</v>
      </c>
      <c r="H23" s="13">
        <v>200000</v>
      </c>
      <c r="I23" s="13">
        <v>4082</v>
      </c>
      <c r="J23" s="13">
        <v>200000</v>
      </c>
      <c r="K23" s="13">
        <v>0</v>
      </c>
      <c r="L23" s="16" t="s">
        <v>19</v>
      </c>
    </row>
    <row r="24" spans="1:12" ht="33.75" x14ac:dyDescent="0.25">
      <c r="A24" s="16" t="s">
        <v>87</v>
      </c>
      <c r="B24" s="26" t="s">
        <v>88</v>
      </c>
      <c r="C24" s="3" t="s">
        <v>16</v>
      </c>
      <c r="D24" s="3" t="s">
        <v>89</v>
      </c>
      <c r="E24" s="3" t="s">
        <v>90</v>
      </c>
      <c r="F24" s="11" t="s">
        <v>91</v>
      </c>
      <c r="G24" s="12">
        <v>10000</v>
      </c>
      <c r="H24" s="13">
        <v>200</v>
      </c>
      <c r="I24" s="13">
        <f t="shared" si="0"/>
        <v>10200</v>
      </c>
      <c r="J24" s="13">
        <v>10000</v>
      </c>
      <c r="K24" s="13">
        <f t="shared" si="1"/>
        <v>0</v>
      </c>
      <c r="L24" s="16" t="s">
        <v>19</v>
      </c>
    </row>
    <row r="25" spans="1:12" ht="45" x14ac:dyDescent="0.25">
      <c r="A25" s="5" t="s">
        <v>92</v>
      </c>
      <c r="B25" s="6" t="s">
        <v>93</v>
      </c>
      <c r="C25" s="3" t="s">
        <v>16</v>
      </c>
      <c r="D25" s="7" t="s">
        <v>94</v>
      </c>
      <c r="E25" s="3" t="s">
        <v>95</v>
      </c>
      <c r="F25" s="11" t="s">
        <v>91</v>
      </c>
      <c r="G25" s="12">
        <v>10000</v>
      </c>
      <c r="H25" s="13">
        <v>200</v>
      </c>
      <c r="I25" s="13">
        <f t="shared" si="0"/>
        <v>10200</v>
      </c>
      <c r="J25" s="13">
        <v>10000</v>
      </c>
      <c r="K25" s="13">
        <f t="shared" si="1"/>
        <v>0</v>
      </c>
      <c r="L25" s="16" t="s">
        <v>19</v>
      </c>
    </row>
    <row r="26" spans="1:12" ht="33.75" x14ac:dyDescent="0.25">
      <c r="A26" s="5" t="s">
        <v>96</v>
      </c>
      <c r="B26" s="6" t="s">
        <v>97</v>
      </c>
      <c r="C26" s="3" t="s">
        <v>16</v>
      </c>
      <c r="D26" s="7" t="s">
        <v>98</v>
      </c>
      <c r="E26" s="3" t="s">
        <v>99</v>
      </c>
      <c r="F26" s="11" t="s">
        <v>91</v>
      </c>
      <c r="G26" s="12">
        <v>10000</v>
      </c>
      <c r="H26" s="13">
        <v>200</v>
      </c>
      <c r="I26" s="13">
        <f t="shared" si="0"/>
        <v>10200</v>
      </c>
      <c r="J26" s="13">
        <v>10000</v>
      </c>
      <c r="K26" s="13">
        <f t="shared" si="1"/>
        <v>0</v>
      </c>
      <c r="L26" s="16" t="s">
        <v>19</v>
      </c>
    </row>
    <row r="27" spans="1:12" ht="45" x14ac:dyDescent="0.25">
      <c r="A27" s="5" t="s">
        <v>100</v>
      </c>
      <c r="B27" s="6" t="s">
        <v>101</v>
      </c>
      <c r="C27" s="3" t="s">
        <v>16</v>
      </c>
      <c r="D27" s="7" t="s">
        <v>102</v>
      </c>
      <c r="E27" s="3" t="s">
        <v>103</v>
      </c>
      <c r="F27" s="11" t="s">
        <v>91</v>
      </c>
      <c r="G27" s="12">
        <v>10000</v>
      </c>
      <c r="H27" s="13">
        <v>200</v>
      </c>
      <c r="I27" s="13">
        <f t="shared" si="0"/>
        <v>10200</v>
      </c>
      <c r="J27" s="13">
        <v>10000</v>
      </c>
      <c r="K27" s="13">
        <f t="shared" si="1"/>
        <v>0</v>
      </c>
      <c r="L27" s="16" t="s">
        <v>19</v>
      </c>
    </row>
    <row r="28" spans="1:12" ht="45" x14ac:dyDescent="0.25">
      <c r="A28" s="5" t="s">
        <v>104</v>
      </c>
      <c r="B28" s="6" t="s">
        <v>105</v>
      </c>
      <c r="C28" s="3" t="s">
        <v>16</v>
      </c>
      <c r="D28" s="7" t="s">
        <v>106</v>
      </c>
      <c r="E28" s="3" t="s">
        <v>107</v>
      </c>
      <c r="F28" s="11" t="s">
        <v>91</v>
      </c>
      <c r="G28" s="12">
        <v>10000</v>
      </c>
      <c r="H28" s="13">
        <v>200</v>
      </c>
      <c r="I28" s="13">
        <f t="shared" si="0"/>
        <v>10200</v>
      </c>
      <c r="J28" s="13">
        <v>10000</v>
      </c>
      <c r="K28" s="13">
        <f t="shared" si="1"/>
        <v>0</v>
      </c>
      <c r="L28" s="16" t="s">
        <v>19</v>
      </c>
    </row>
    <row r="29" spans="1:12" ht="33.75" x14ac:dyDescent="0.25">
      <c r="A29" s="5" t="s">
        <v>108</v>
      </c>
      <c r="B29" s="6" t="s">
        <v>109</v>
      </c>
      <c r="C29" s="3" t="s">
        <v>16</v>
      </c>
      <c r="D29" s="7" t="s">
        <v>110</v>
      </c>
      <c r="E29" s="3" t="s">
        <v>107</v>
      </c>
      <c r="F29" s="11" t="s">
        <v>91</v>
      </c>
      <c r="G29" s="12">
        <v>10000</v>
      </c>
      <c r="H29" s="13">
        <v>200</v>
      </c>
      <c r="I29" s="13">
        <f t="shared" si="0"/>
        <v>10200</v>
      </c>
      <c r="J29" s="13">
        <v>10000</v>
      </c>
      <c r="K29" s="13">
        <f t="shared" si="1"/>
        <v>0</v>
      </c>
      <c r="L29" s="16" t="s">
        <v>19</v>
      </c>
    </row>
    <row r="30" spans="1:12" ht="33.75" x14ac:dyDescent="0.25">
      <c r="A30" s="5" t="s">
        <v>111</v>
      </c>
      <c r="B30" s="6" t="s">
        <v>112</v>
      </c>
      <c r="C30" s="3" t="s">
        <v>16</v>
      </c>
      <c r="D30" s="7" t="s">
        <v>113</v>
      </c>
      <c r="E30" s="3" t="s">
        <v>114</v>
      </c>
      <c r="F30" s="11" t="s">
        <v>115</v>
      </c>
      <c r="G30" s="12">
        <v>50000</v>
      </c>
      <c r="H30" s="13">
        <v>0</v>
      </c>
      <c r="I30" s="13">
        <f t="shared" si="0"/>
        <v>50000</v>
      </c>
      <c r="J30" s="13">
        <v>50000</v>
      </c>
      <c r="K30" s="13">
        <f t="shared" si="1"/>
        <v>0</v>
      </c>
      <c r="L30" s="16" t="s">
        <v>19</v>
      </c>
    </row>
    <row r="31" spans="1:12" ht="33.75" x14ac:dyDescent="0.25">
      <c r="A31" s="7" t="s">
        <v>116</v>
      </c>
      <c r="B31" s="6" t="s">
        <v>117</v>
      </c>
      <c r="C31" s="3" t="s">
        <v>49</v>
      </c>
      <c r="D31" s="7" t="s">
        <v>118</v>
      </c>
      <c r="E31" s="3" t="s">
        <v>119</v>
      </c>
      <c r="F31" s="32" t="s">
        <v>120</v>
      </c>
      <c r="G31" s="12">
        <v>2500000</v>
      </c>
      <c r="H31" s="13">
        <v>96889.04</v>
      </c>
      <c r="I31" s="13">
        <f t="shared" si="0"/>
        <v>2596889.04</v>
      </c>
      <c r="J31" s="13">
        <v>0</v>
      </c>
      <c r="K31" s="13">
        <f t="shared" si="1"/>
        <v>2500000</v>
      </c>
      <c r="L31" s="14" t="s">
        <v>126</v>
      </c>
    </row>
    <row r="32" spans="1:12" ht="56.25" x14ac:dyDescent="0.25">
      <c r="A32" s="5" t="s">
        <v>121</v>
      </c>
      <c r="B32" s="6" t="s">
        <v>122</v>
      </c>
      <c r="C32" s="3" t="s">
        <v>16</v>
      </c>
      <c r="D32" s="7" t="s">
        <v>123</v>
      </c>
      <c r="E32" s="3" t="s">
        <v>124</v>
      </c>
      <c r="F32" s="11" t="s">
        <v>125</v>
      </c>
      <c r="G32" s="12">
        <v>150000</v>
      </c>
      <c r="H32" s="13">
        <v>8733.33</v>
      </c>
      <c r="I32" s="13">
        <v>158733.32999999999</v>
      </c>
      <c r="J32" s="13">
        <v>0</v>
      </c>
      <c r="K32" s="13">
        <v>150000</v>
      </c>
      <c r="L32" s="16" t="s">
        <v>19</v>
      </c>
    </row>
  </sheetData>
  <mergeCells count="16">
    <mergeCell ref="A1:L1"/>
    <mergeCell ref="A2:L2"/>
    <mergeCell ref="A3:L3"/>
    <mergeCell ref="A4:L4"/>
    <mergeCell ref="A5:I5"/>
    <mergeCell ref="A6:A7"/>
    <mergeCell ref="B6:B7"/>
    <mergeCell ref="C6:D6"/>
    <mergeCell ref="E6:E7"/>
    <mergeCell ref="F6:F7"/>
    <mergeCell ref="G6:G7"/>
    <mergeCell ref="H6:H7"/>
    <mergeCell ref="I6:I7"/>
    <mergeCell ref="J6:K6"/>
    <mergeCell ref="L6:L7"/>
    <mergeCell ref="J5:L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0558AE-F19D-405B-A5B6-34AA8B40D6DD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BBFED-1B2B-489F-B8AA-351530EFE053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</dc:creator>
  <cp:lastModifiedBy>ENZO CECCON</cp:lastModifiedBy>
  <cp:lastPrinted>2020-04-09T16:50:59Z</cp:lastPrinted>
  <dcterms:created xsi:type="dcterms:W3CDTF">2020-04-09T15:19:25Z</dcterms:created>
  <dcterms:modified xsi:type="dcterms:W3CDTF">2025-06-30T16:29:36Z</dcterms:modified>
</cp:coreProperties>
</file>