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2" yWindow="0" windowWidth="10416" windowHeight="10488"/>
  </bookViews>
  <sheets>
    <sheet name="20% " sheetId="11" r:id="rId1"/>
  </sheets>
  <definedNames>
    <definedName name="_xlnm.Print_Area" localSheetId="0">'20% '!$A$1:$E$43</definedName>
    <definedName name="_xlnm.Print_Titles" localSheetId="0">'20% '!$1:$6</definedName>
  </definedNames>
  <calcPr calcId="144525"/>
</workbook>
</file>

<file path=xl/calcChain.xml><?xml version="1.0" encoding="utf-8"?>
<calcChain xmlns="http://schemas.openxmlformats.org/spreadsheetml/2006/main">
  <c r="E17" i="11" l="1"/>
  <c r="E11" i="11"/>
  <c r="E9" i="11" l="1"/>
  <c r="E23" i="11" l="1"/>
  <c r="E19" i="11"/>
  <c r="E15" i="11"/>
  <c r="D27" i="11" l="1"/>
  <c r="E13" i="11"/>
  <c r="E22" i="11"/>
  <c r="E24" i="11"/>
  <c r="E27" i="11" l="1"/>
</calcChain>
</file>

<file path=xl/sharedStrings.xml><?xml version="1.0" encoding="utf-8"?>
<sst xmlns="http://schemas.openxmlformats.org/spreadsheetml/2006/main" count="58" uniqueCount="56">
  <si>
    <t>Receita</t>
  </si>
  <si>
    <t>ICMS - Imposto sobre a Circulação de mercadoria e Serviços de Transporte Interestadual e Intermunicipal e de Comunicação</t>
  </si>
  <si>
    <t>Dívida ativa do ICMS</t>
  </si>
  <si>
    <t>IPVA - Imposto sobre Propriedade de Veículo Automotores</t>
  </si>
  <si>
    <t>Dívida ativa do IPVA</t>
  </si>
  <si>
    <t>ITCD - Imposto de Transmissão Causa Mortis e Doação de Bens e Direitos</t>
  </si>
  <si>
    <t>Dívida ativa do ITCD</t>
  </si>
  <si>
    <t>Cota-Parte FPE - Fundo de Participação dos Estados e do Distrito Federal</t>
  </si>
  <si>
    <t>Cota-Parte IPI exp - Imposto sobre Produtos Industrializados</t>
  </si>
  <si>
    <t>ICMS - Desoneração</t>
  </si>
  <si>
    <t>Cota-Parte IOF Ouro - Imposto sobre Operações relativas ao Metal Ouro como Ativo Financeiro</t>
  </si>
  <si>
    <t>Fundamento</t>
  </si>
  <si>
    <t>Valor Arrecadado R$</t>
  </si>
  <si>
    <t>Percentual %</t>
  </si>
  <si>
    <t xml:space="preserve">Art. 155, caput, II, CF/88 c/c art. 158, caput, IV CF/88; art 1º, p.u., I Lei 11.494/2007; art. 3º, II, Lei 11.494/2007;  art. 9º, I, a, 1 da IN 002/2014 - TCERR-PLENO </t>
  </si>
  <si>
    <t xml:space="preserve">Art. 1º, p.u, I, Lei 11.494/2007; art. 3º, IX, Lei 11.494/2007, art. 9º, § 1º da IN 002/2014 - TCERR-PLENO </t>
  </si>
  <si>
    <t xml:space="preserve">Art. 1º, p.u., I, Lei 11.494/2007; art. 3º, IX, Lei 11.494/2007; art. 9º, § 1º da IN 002/2014 - TCERR-PLENO </t>
  </si>
  <si>
    <t xml:space="preserve">Art. 1º, p.u., I, Lei 11.494/2007; art. 3º, IX, Lei 11.494/2007, art 9º § 1º da IN 002/2014 - TCERR-PLENO </t>
  </si>
  <si>
    <t xml:space="preserve">Art. 155, caput, III, CF/88 c/c art. 158, caput, IIICF/88; art. 1º, p.u., I Lei 11.494/2007; art 3º, iii, Lei 11.494/2007; art. 9º, I, a 3 da IN 002/2014 - TCERR-PLENO </t>
  </si>
  <si>
    <t xml:space="preserve">Art. 1º, p.u., I, Lei 11.949/2007; art. 3º, IX, Lei 11.494/2007; art. 9º, § 1º da IN 002/2014 - TCERR-PLENO </t>
  </si>
  <si>
    <t xml:space="preserve">Art. 1º, p.u. I, Lei 11.494/2007; art. 3º, IX, Lei 11.494/2007; art 9º, § 1º da IN 002/2014 - TCERR-PLENO </t>
  </si>
  <si>
    <t xml:space="preserve">Art. 1º, p.u. I, Lei 11.494/2007; art. 3º, IX, Lei 11.494/2007; art. 9ºda IN 002/2014 - TCERR-PLENO </t>
  </si>
  <si>
    <t>Receita de Impostos diretamente arrecadados pelo Estado</t>
  </si>
  <si>
    <t xml:space="preserve">Art. 1º, I, Lei 11.494/2007; art. 3°, IX Lei 11.494/2007art. 9º, I, a, 2 da IN 002/2014 - TCERR-PLENO </t>
  </si>
  <si>
    <t xml:space="preserve">Art. 155, caput, I, CF/88, art. 1º, p.u., I Lei 11.494/2007; art. 3º, I, Lei 11.494/2007; art. 9º,  I, a, 2 da IN 002/2014 - TCERR-PLENO </t>
  </si>
  <si>
    <t xml:space="preserve">Art. 1º, I, Lei 11.494/2007;art. 3º, IX, Lei 11.494/2007 art. 9º, § 1º da IN 002/2014 - TCERR-PLENO </t>
  </si>
  <si>
    <t>Lei Complementar 87/96</t>
  </si>
  <si>
    <t xml:space="preserve">Art. 159, caput, I, "a", CF/88, art. 1º, p.u., I Lei 11.494/2007; art. 3º VI Lei 11.494/2007; art. 9º, II, a, da IN 002/2014 - TCERR-PLENO </t>
  </si>
  <si>
    <t xml:space="preserve">Art. 159, caput, II, CF/88, art. 1º, p.u., I Lei 11.494/2007; art. 3º VIII Lei 11.494/2007; art. 9º, II, b, da IN 002/2014 - TCERR-PLENO </t>
  </si>
  <si>
    <t xml:space="preserve">Art. 153, caput, V e § 5º CF/88, art. 1º, p.u. II Lei 11.494/2007; art. 9º, II, d, da  IN 002/2014 - TCERR-PLENO </t>
  </si>
  <si>
    <t>Multas, Juros de Mora, atualização Monetária e Outros Encargos da Dívida Ativa do ICMS</t>
  </si>
  <si>
    <t>Multas, Juros de Mora, atualização Monetária e Outros Encargos da Dívida Ativa do ITCD</t>
  </si>
  <si>
    <t>Multas, juros de Mora, Atualização Monetária e Outros Encargos do ITCD</t>
  </si>
  <si>
    <t>Multas, juros de Mora, Atualização Monetária e Outros Encargos do IPVA</t>
  </si>
  <si>
    <t>ANEXO VI - CONTRIBUIÇÃO AO FUNDEB ESTADUAL</t>
  </si>
  <si>
    <t>Valor destinado ao FUNDEB R$</t>
  </si>
  <si>
    <t>Receita de Impostos provenientes das Transferências Constitucionais</t>
  </si>
  <si>
    <t xml:space="preserve">NOTA EXPLICATIVA: </t>
  </si>
  <si>
    <t>Multas, Juros de Mora, Atualização Monetária e outros encargos do ICMS</t>
  </si>
  <si>
    <t xml:space="preserve">  CÁLCULO PELA RECEITA LIQUIDA</t>
  </si>
  <si>
    <r>
      <t xml:space="preserve">OBS¹: </t>
    </r>
    <r>
      <rPr>
        <sz val="9"/>
        <color indexed="8"/>
        <rFont val="Calibri"/>
        <family val="2"/>
      </rPr>
      <t>Neste Anexo não é possível mencionar as informações da conta bancária, pois os valores apresentados são destinados a formação do fundo, para posterior distribuição pelo Banco do Brasil.</t>
    </r>
  </si>
  <si>
    <r>
      <rPr>
        <b/>
        <sz val="9"/>
        <color indexed="8"/>
        <rFont val="Calibri"/>
        <family val="2"/>
      </rPr>
      <t>OBS²</t>
    </r>
    <r>
      <rPr>
        <sz val="9"/>
        <color indexed="8"/>
        <rFont val="Calibri"/>
        <family val="2"/>
      </rPr>
      <t xml:space="preserve">: Não será apresentado rendimento de Aplicação, pois os valores são aplicados após sua distribuição pelo Banco do Brasil na conta específica do FUNDEB. </t>
    </r>
  </si>
  <si>
    <t>TOTAL GERAL</t>
  </si>
  <si>
    <r>
      <t xml:space="preserve">JURISDICIONADO: </t>
    </r>
    <r>
      <rPr>
        <b/>
        <sz val="9"/>
        <color indexed="8"/>
        <rFont val="Calibri"/>
        <family val="2"/>
      </rPr>
      <t>Secretaria de Estado da Educação e Desporto</t>
    </r>
  </si>
  <si>
    <t>CONTA:  C/C Nº: -             AGÊNCIA Nº: -</t>
  </si>
  <si>
    <t>NOME AGÊNCIA:  -</t>
  </si>
  <si>
    <t>Marcia Lopes Barroso</t>
  </si>
  <si>
    <t>Contadora - CRC RR 001222/O-3</t>
  </si>
  <si>
    <t>Decreto Nº 627-P de 21/03/2019</t>
  </si>
  <si>
    <t>De acordo:</t>
  </si>
  <si>
    <t xml:space="preserve">                                Josimar Lins Pereira Filho                                                                 Leila Soares de Souza Perussolo</t>
  </si>
  <si>
    <t>Dir. do Dep. de Convênio, Orçamento e Finanças - DECOF/SEED       Secretária de Estado da Educação e Desporto - SEED/RR</t>
  </si>
  <si>
    <t xml:space="preserve">                         Decreto Nº 030-P de 02/01/2019                                                         Decreto nº 016-P de 10/12/2018</t>
  </si>
  <si>
    <t>Fonte: Boletim de Arrecadação Estadual/2020</t>
  </si>
  <si>
    <r>
      <t>MÊS/ANO: Abril</t>
    </r>
    <r>
      <rPr>
        <b/>
        <sz val="9"/>
        <color theme="1"/>
        <rFont val="Calibri"/>
        <family val="2"/>
        <scheme val="minor"/>
      </rPr>
      <t>/ 2020</t>
    </r>
  </si>
  <si>
    <t>Boa Vista - RR, 27 de Maio de 2020.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</si>
</sst>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#,##0.00_ ;[Red]\-#,##0.00\ "/>
  </numFmts>
  <fonts count="15" x14ac:knownFonts="1">
    <font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2">
    <xf numFmtId="0" fontId="0" fillId="0" borderId="0" xfId="0"/>
    <xf numFmtId="43" fontId="6" fillId="0" borderId="1" xfId="1" applyFont="1" applyBorder="1" applyAlignment="1">
      <alignment horizontal="left" vertical="center"/>
    </xf>
    <xf numFmtId="43" fontId="6" fillId="3" borderId="1" xfId="1" applyFont="1" applyFill="1" applyBorder="1" applyAlignment="1">
      <alignment horizontal="left" vertical="center"/>
    </xf>
    <xf numFmtId="43" fontId="6" fillId="0" borderId="1" xfId="1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9" fontId="6" fillId="0" borderId="1" xfId="0" applyNumberFormat="1" applyFont="1" applyBorder="1" applyAlignment="1">
      <alignment horizontal="center" vertical="center"/>
    </xf>
    <xf numFmtId="9" fontId="6" fillId="0" borderId="1" xfId="0" applyNumberFormat="1" applyFont="1" applyFill="1" applyBorder="1" applyAlignment="1">
      <alignment horizontal="center" vertical="center"/>
    </xf>
    <xf numFmtId="164" fontId="7" fillId="0" borderId="1" xfId="1" applyNumberFormat="1" applyFont="1" applyBorder="1" applyAlignment="1">
      <alignment vertical="center"/>
    </xf>
    <xf numFmtId="14" fontId="11" fillId="0" borderId="1" xfId="0" applyNumberFormat="1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43" fontId="10" fillId="5" borderId="6" xfId="0" applyNumberFormat="1" applyFont="1" applyFill="1" applyBorder="1" applyAlignment="1">
      <alignment horizontal="left" vertical="center"/>
    </xf>
    <xf numFmtId="43" fontId="6" fillId="0" borderId="2" xfId="1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3" fontId="3" fillId="0" borderId="0" xfId="1" applyFont="1" applyAlignment="1">
      <alignment vertical="center"/>
    </xf>
    <xf numFmtId="0" fontId="0" fillId="0" borderId="0" xfId="0" applyAlignment="1">
      <alignment vertical="center"/>
    </xf>
    <xf numFmtId="43" fontId="4" fillId="0" borderId="0" xfId="1" applyFont="1" applyAlignment="1">
      <alignment vertical="center"/>
    </xf>
    <xf numFmtId="0" fontId="8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left" vertical="center"/>
    </xf>
    <xf numFmtId="43" fontId="3" fillId="0" borderId="0" xfId="1" applyFont="1" applyBorder="1" applyAlignment="1">
      <alignment vertical="center"/>
    </xf>
    <xf numFmtId="43" fontId="6" fillId="0" borderId="0" xfId="1" applyFont="1" applyAlignment="1">
      <alignment vertical="center"/>
    </xf>
    <xf numFmtId="0" fontId="6" fillId="0" borderId="0" xfId="0" applyFont="1" applyAlignment="1">
      <alignment vertical="center"/>
    </xf>
    <xf numFmtId="0" fontId="12" fillId="0" borderId="1" xfId="0" applyFont="1" applyBorder="1" applyAlignment="1">
      <alignment vertical="center" wrapText="1"/>
    </xf>
    <xf numFmtId="164" fontId="7" fillId="0" borderId="1" xfId="1" applyNumberFormat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4" fillId="0" borderId="0" xfId="0" applyFont="1" applyBorder="1" applyAlignment="1">
      <alignment vertical="center"/>
    </xf>
    <xf numFmtId="165" fontId="7" fillId="0" borderId="1" xfId="1" applyNumberFormat="1" applyFont="1" applyBorder="1" applyAlignment="1">
      <alignment vertical="center"/>
    </xf>
    <xf numFmtId="43" fontId="10" fillId="0" borderId="0" xfId="1" applyFont="1" applyAlignment="1">
      <alignment horizontal="center" vertical="center"/>
    </xf>
    <xf numFmtId="43" fontId="6" fillId="0" borderId="0" xfId="1" applyFont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left" vertical="center" wrapText="1"/>
    </xf>
    <xf numFmtId="0" fontId="8" fillId="5" borderId="5" xfId="0" applyFont="1" applyFill="1" applyBorder="1" applyAlignment="1">
      <alignment horizontal="left" vertical="center" wrapText="1"/>
    </xf>
    <xf numFmtId="0" fontId="8" fillId="5" borderId="6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10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right" vertical="center"/>
    </xf>
    <xf numFmtId="0" fontId="14" fillId="0" borderId="0" xfId="0" applyFont="1" applyBorder="1" applyAlignment="1">
      <alignment horizontal="left" vertical="center"/>
    </xf>
    <xf numFmtId="0" fontId="9" fillId="0" borderId="0" xfId="0" applyFont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left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zoomScale="90" zoomScaleNormal="90" zoomScaleSheetLayoutView="90" workbookViewId="0">
      <selection activeCell="A34" sqref="A34"/>
    </sheetView>
  </sheetViews>
  <sheetFormatPr defaultColWidth="9.109375" defaultRowHeight="17.25" customHeight="1" x14ac:dyDescent="0.3"/>
  <cols>
    <col min="1" max="1" width="28.44140625" style="16" customWidth="1"/>
    <col min="2" max="2" width="24.6640625" style="16" customWidth="1"/>
    <col min="3" max="3" width="12" style="14" customWidth="1"/>
    <col min="4" max="4" width="16.44140625" style="16" customWidth="1"/>
    <col min="5" max="5" width="16" style="16" customWidth="1"/>
    <col min="6" max="6" width="16.44140625" style="15" customWidth="1"/>
    <col min="7" max="7" width="14.44140625" style="15" customWidth="1"/>
    <col min="8" max="8" width="15.44140625" style="15" customWidth="1"/>
    <col min="9" max="16384" width="9.109375" style="16"/>
  </cols>
  <sheetData>
    <row r="1" spans="1:8" ht="17.25" customHeight="1" x14ac:dyDescent="0.25">
      <c r="A1" s="14"/>
      <c r="B1" s="14"/>
      <c r="D1" s="14"/>
      <c r="E1" s="14"/>
    </row>
    <row r="2" spans="1:8" ht="14.4" x14ac:dyDescent="0.3">
      <c r="A2" s="30" t="s">
        <v>34</v>
      </c>
      <c r="B2" s="30"/>
      <c r="C2" s="30"/>
      <c r="D2" s="30"/>
      <c r="E2" s="30"/>
      <c r="F2" s="17" t="s">
        <v>39</v>
      </c>
    </row>
    <row r="3" spans="1:8" ht="15.75" x14ac:dyDescent="0.25">
      <c r="A3" s="18"/>
      <c r="B3" s="18"/>
      <c r="C3" s="18"/>
      <c r="D3" s="18"/>
      <c r="E3" s="18"/>
    </row>
    <row r="4" spans="1:8" ht="14.4" x14ac:dyDescent="0.3">
      <c r="A4" s="31" t="s">
        <v>43</v>
      </c>
      <c r="B4" s="32"/>
      <c r="C4" s="33" t="s">
        <v>44</v>
      </c>
      <c r="D4" s="33"/>
      <c r="E4" s="33"/>
    </row>
    <row r="5" spans="1:8" ht="14.4" x14ac:dyDescent="0.3">
      <c r="A5" s="33" t="s">
        <v>54</v>
      </c>
      <c r="B5" s="33"/>
      <c r="C5" s="39" t="s">
        <v>45</v>
      </c>
      <c r="D5" s="33"/>
      <c r="E5" s="33"/>
    </row>
    <row r="6" spans="1:8" ht="15" x14ac:dyDescent="0.25">
      <c r="A6" s="19"/>
      <c r="B6" s="19"/>
      <c r="C6" s="19"/>
      <c r="D6" s="19"/>
      <c r="E6" s="19"/>
      <c r="F6" s="20"/>
    </row>
    <row r="7" spans="1:8" ht="25.5" x14ac:dyDescent="0.25">
      <c r="A7" s="4" t="s">
        <v>0</v>
      </c>
      <c r="B7" s="4" t="s">
        <v>11</v>
      </c>
      <c r="C7" s="4" t="s">
        <v>13</v>
      </c>
      <c r="D7" s="4" t="s">
        <v>12</v>
      </c>
      <c r="E7" s="4" t="s">
        <v>35</v>
      </c>
    </row>
    <row r="8" spans="1:8" ht="19.5" customHeight="1" x14ac:dyDescent="0.25">
      <c r="A8" s="34" t="s">
        <v>22</v>
      </c>
      <c r="B8" s="34"/>
      <c r="C8" s="34"/>
      <c r="D8" s="34"/>
      <c r="E8" s="34"/>
    </row>
    <row r="9" spans="1:8" s="22" customFormat="1" ht="51" x14ac:dyDescent="0.3">
      <c r="A9" s="5" t="s">
        <v>1</v>
      </c>
      <c r="B9" s="9" t="s">
        <v>14</v>
      </c>
      <c r="C9" s="6">
        <v>0.2</v>
      </c>
      <c r="D9" s="1">
        <v>93073927.459999993</v>
      </c>
      <c r="E9" s="8">
        <f>D9*75%*20%</f>
        <v>13961089.119000001</v>
      </c>
      <c r="F9" s="21"/>
      <c r="G9" s="21"/>
      <c r="H9" s="21"/>
    </row>
    <row r="10" spans="1:8" s="22" customFormat="1" ht="30.6" x14ac:dyDescent="0.3">
      <c r="A10" s="5" t="s">
        <v>38</v>
      </c>
      <c r="B10" s="10" t="s">
        <v>15</v>
      </c>
      <c r="C10" s="7">
        <v>0.2</v>
      </c>
      <c r="D10" s="8">
        <v>0</v>
      </c>
      <c r="E10" s="24">
        <v>0</v>
      </c>
      <c r="F10" s="21"/>
      <c r="G10" s="21"/>
      <c r="H10" s="21"/>
    </row>
    <row r="11" spans="1:8" s="22" customFormat="1" ht="30.6" x14ac:dyDescent="0.3">
      <c r="A11" s="5" t="s">
        <v>2</v>
      </c>
      <c r="B11" s="10" t="s">
        <v>16</v>
      </c>
      <c r="C11" s="6">
        <v>0.2</v>
      </c>
      <c r="D11" s="27">
        <v>290290.70999999996</v>
      </c>
      <c r="E11" s="8">
        <f>D11*75%*20%</f>
        <v>43543.606499999994</v>
      </c>
      <c r="F11" s="21"/>
      <c r="G11" s="21"/>
      <c r="H11" s="21"/>
    </row>
    <row r="12" spans="1:8" s="22" customFormat="1" ht="36" x14ac:dyDescent="0.3">
      <c r="A12" s="5" t="s">
        <v>30</v>
      </c>
      <c r="B12" s="10" t="s">
        <v>17</v>
      </c>
      <c r="C12" s="7">
        <v>0.2</v>
      </c>
      <c r="D12" s="8">
        <v>0</v>
      </c>
      <c r="E12" s="8">
        <v>0</v>
      </c>
      <c r="F12" s="21"/>
      <c r="G12" s="21"/>
      <c r="H12" s="21"/>
    </row>
    <row r="13" spans="1:8" s="22" customFormat="1" ht="51" x14ac:dyDescent="0.3">
      <c r="A13" s="5" t="s">
        <v>3</v>
      </c>
      <c r="B13" s="10" t="s">
        <v>18</v>
      </c>
      <c r="C13" s="6">
        <v>0.2</v>
      </c>
      <c r="D13" s="8">
        <v>3173315.01</v>
      </c>
      <c r="E13" s="8">
        <f>D13*50%*20%</f>
        <v>317331.50099999999</v>
      </c>
      <c r="F13" s="21"/>
      <c r="G13" s="21"/>
      <c r="H13" s="21"/>
    </row>
    <row r="14" spans="1:8" s="22" customFormat="1" ht="30.6" x14ac:dyDescent="0.3">
      <c r="A14" s="5" t="s">
        <v>33</v>
      </c>
      <c r="B14" s="10" t="s">
        <v>19</v>
      </c>
      <c r="C14" s="7">
        <v>0.2</v>
      </c>
      <c r="D14" s="3">
        <v>0</v>
      </c>
      <c r="E14" s="3">
        <v>0</v>
      </c>
      <c r="F14" s="21"/>
      <c r="G14" s="21"/>
      <c r="H14" s="21"/>
    </row>
    <row r="15" spans="1:8" s="22" customFormat="1" ht="30.6" x14ac:dyDescent="0.3">
      <c r="A15" s="5" t="s">
        <v>4</v>
      </c>
      <c r="B15" s="10" t="s">
        <v>20</v>
      </c>
      <c r="C15" s="7">
        <v>0.2</v>
      </c>
      <c r="D15" s="3">
        <v>0</v>
      </c>
      <c r="E15" s="8">
        <f>D15*50%*20%</f>
        <v>0</v>
      </c>
      <c r="F15" s="21"/>
      <c r="G15" s="21"/>
      <c r="H15" s="21"/>
    </row>
    <row r="16" spans="1:8" s="22" customFormat="1" ht="36" x14ac:dyDescent="0.3">
      <c r="A16" s="5" t="s">
        <v>30</v>
      </c>
      <c r="B16" s="10" t="s">
        <v>21</v>
      </c>
      <c r="C16" s="7">
        <v>0.2</v>
      </c>
      <c r="D16" s="3">
        <v>0</v>
      </c>
      <c r="E16" s="3">
        <v>0</v>
      </c>
      <c r="F16" s="21"/>
      <c r="G16" s="21"/>
      <c r="H16" s="21"/>
    </row>
    <row r="17" spans="1:8" s="22" customFormat="1" ht="40.799999999999997" x14ac:dyDescent="0.3">
      <c r="A17" s="5" t="s">
        <v>5</v>
      </c>
      <c r="B17" s="10" t="s">
        <v>24</v>
      </c>
      <c r="C17" s="7">
        <v>0.2</v>
      </c>
      <c r="D17" s="3">
        <v>274953.98</v>
      </c>
      <c r="E17" s="3">
        <f>D17*100%*20%</f>
        <v>54990.796000000002</v>
      </c>
      <c r="F17" s="21"/>
      <c r="G17" s="21"/>
      <c r="H17" s="21"/>
    </row>
    <row r="18" spans="1:8" s="22" customFormat="1" ht="30.6" x14ac:dyDescent="0.3">
      <c r="A18" s="5" t="s">
        <v>32</v>
      </c>
      <c r="B18" s="10" t="s">
        <v>23</v>
      </c>
      <c r="C18" s="7">
        <v>0.2</v>
      </c>
      <c r="D18" s="3">
        <v>0</v>
      </c>
      <c r="E18" s="3">
        <v>0</v>
      </c>
      <c r="F18" s="21"/>
      <c r="G18" s="21"/>
      <c r="H18" s="21"/>
    </row>
    <row r="19" spans="1:8" s="22" customFormat="1" ht="30.6" x14ac:dyDescent="0.3">
      <c r="A19" s="5" t="s">
        <v>6</v>
      </c>
      <c r="B19" s="10" t="s">
        <v>25</v>
      </c>
      <c r="C19" s="7">
        <v>0.2</v>
      </c>
      <c r="D19" s="3">
        <v>0</v>
      </c>
      <c r="E19" s="3">
        <f>D19*100%*20%</f>
        <v>0</v>
      </c>
      <c r="F19" s="21"/>
      <c r="G19" s="21"/>
      <c r="H19" s="21"/>
    </row>
    <row r="20" spans="1:8" s="22" customFormat="1" ht="36" x14ac:dyDescent="0.3">
      <c r="A20" s="5" t="s">
        <v>31</v>
      </c>
      <c r="B20" s="10" t="s">
        <v>25</v>
      </c>
      <c r="C20" s="7">
        <v>0.2</v>
      </c>
      <c r="D20" s="3">
        <v>0</v>
      </c>
      <c r="E20" s="3">
        <v>0</v>
      </c>
      <c r="F20" s="21"/>
      <c r="G20" s="21"/>
      <c r="H20" s="21"/>
    </row>
    <row r="21" spans="1:8" s="22" customFormat="1" ht="16.5" customHeight="1" x14ac:dyDescent="0.3">
      <c r="A21" s="35" t="s">
        <v>36</v>
      </c>
      <c r="B21" s="35"/>
      <c r="C21" s="35"/>
      <c r="D21" s="35"/>
      <c r="E21" s="35"/>
      <c r="F21" s="21"/>
      <c r="G21" s="21"/>
      <c r="H21" s="21"/>
    </row>
    <row r="22" spans="1:8" s="22" customFormat="1" ht="40.799999999999997" x14ac:dyDescent="0.3">
      <c r="A22" s="5" t="s">
        <v>7</v>
      </c>
      <c r="B22" s="10" t="s">
        <v>27</v>
      </c>
      <c r="C22" s="6">
        <v>0.2</v>
      </c>
      <c r="D22" s="1">
        <v>175147306.81999999</v>
      </c>
      <c r="E22" s="1">
        <f>D22*20%</f>
        <v>35029461.364</v>
      </c>
      <c r="F22" s="21"/>
      <c r="G22" s="21"/>
      <c r="H22" s="21"/>
    </row>
    <row r="23" spans="1:8" s="22" customFormat="1" ht="40.799999999999997" x14ac:dyDescent="0.3">
      <c r="A23" s="5" t="s">
        <v>8</v>
      </c>
      <c r="B23" s="10" t="s">
        <v>28</v>
      </c>
      <c r="C23" s="6">
        <v>0.2</v>
      </c>
      <c r="D23" s="1">
        <v>67226.47</v>
      </c>
      <c r="E23" s="1">
        <f>D23*75%*20%</f>
        <v>10083.970500000001</v>
      </c>
      <c r="F23" s="21"/>
      <c r="G23" s="21"/>
      <c r="H23" s="21"/>
    </row>
    <row r="24" spans="1:8" s="22" customFormat="1" ht="21.75" customHeight="1" x14ac:dyDescent="0.3">
      <c r="A24" s="5" t="s">
        <v>9</v>
      </c>
      <c r="B24" s="10" t="s">
        <v>26</v>
      </c>
      <c r="C24" s="6">
        <v>0.2</v>
      </c>
      <c r="D24" s="2">
        <v>0</v>
      </c>
      <c r="E24" s="2">
        <f>D24*20%</f>
        <v>0</v>
      </c>
      <c r="F24" s="21"/>
      <c r="G24" s="21"/>
      <c r="H24" s="21"/>
    </row>
    <row r="25" spans="1:8" s="22" customFormat="1" ht="36" x14ac:dyDescent="0.3">
      <c r="A25" s="5" t="s">
        <v>10</v>
      </c>
      <c r="B25" s="23" t="s">
        <v>29</v>
      </c>
      <c r="C25" s="7">
        <v>0.2</v>
      </c>
      <c r="D25" s="3">
        <v>0</v>
      </c>
      <c r="E25" s="3">
        <v>0</v>
      </c>
      <c r="F25" s="21"/>
      <c r="G25" s="21"/>
      <c r="H25" s="21"/>
    </row>
    <row r="26" spans="1:8" s="22" customFormat="1" ht="18" customHeight="1" thickBot="1" x14ac:dyDescent="0.35">
      <c r="A26" s="36"/>
      <c r="B26" s="36"/>
      <c r="C26" s="36"/>
      <c r="D26" s="12"/>
      <c r="E26" s="12"/>
      <c r="F26" s="21"/>
      <c r="G26" s="21"/>
      <c r="H26" s="21"/>
    </row>
    <row r="27" spans="1:8" ht="20.25" customHeight="1" thickBot="1" x14ac:dyDescent="0.35">
      <c r="A27" s="37" t="s">
        <v>42</v>
      </c>
      <c r="B27" s="38"/>
      <c r="C27" s="38"/>
      <c r="D27" s="11">
        <f>D9+D11+D13+D15+D17+D19+D22+D23+D24+D25</f>
        <v>272027020.45000005</v>
      </c>
      <c r="E27" s="11">
        <f>E9+E11+E13+E15+E17+E19+E22+E23+E24+E25</f>
        <v>49416500.357000001</v>
      </c>
    </row>
    <row r="28" spans="1:8" ht="21" customHeight="1" x14ac:dyDescent="0.3">
      <c r="A28" s="44" t="s">
        <v>37</v>
      </c>
      <c r="B28" s="44"/>
      <c r="C28" s="44"/>
      <c r="D28" s="44"/>
      <c r="E28" s="44"/>
    </row>
    <row r="29" spans="1:8" ht="24.75" customHeight="1" x14ac:dyDescent="0.3">
      <c r="A29" s="40" t="s">
        <v>40</v>
      </c>
      <c r="B29" s="40"/>
      <c r="C29" s="40"/>
      <c r="D29" s="40"/>
      <c r="E29" s="40"/>
    </row>
    <row r="30" spans="1:8" ht="27" customHeight="1" x14ac:dyDescent="0.3">
      <c r="A30" s="41" t="s">
        <v>41</v>
      </c>
      <c r="B30" s="41"/>
      <c r="C30" s="41"/>
      <c r="D30" s="41"/>
      <c r="E30" s="41"/>
    </row>
    <row r="31" spans="1:8" ht="14.4" x14ac:dyDescent="0.3">
      <c r="A31" s="41" t="s">
        <v>53</v>
      </c>
      <c r="B31" s="41"/>
      <c r="C31" s="41"/>
      <c r="D31" s="41"/>
      <c r="E31" s="41"/>
    </row>
    <row r="32" spans="1:8" ht="12" customHeight="1" x14ac:dyDescent="0.3">
      <c r="A32" s="43"/>
      <c r="B32" s="43"/>
      <c r="C32" s="43"/>
      <c r="D32" s="43"/>
      <c r="E32" s="43"/>
    </row>
    <row r="33" spans="1:8" s="22" customFormat="1" ht="12" customHeight="1" x14ac:dyDescent="0.3">
      <c r="A33" s="47" t="s">
        <v>55</v>
      </c>
      <c r="B33" s="47"/>
      <c r="C33" s="47"/>
      <c r="D33" s="47"/>
      <c r="E33" s="47"/>
      <c r="F33" s="21"/>
      <c r="G33" s="21"/>
      <c r="H33" s="21"/>
    </row>
    <row r="34" spans="1:8" s="22" customFormat="1" ht="12" customHeight="1" x14ac:dyDescent="0.3">
      <c r="C34" s="13"/>
      <c r="F34" s="21"/>
      <c r="G34" s="21"/>
      <c r="H34" s="21"/>
    </row>
    <row r="35" spans="1:8" s="22" customFormat="1" ht="12" customHeight="1" x14ac:dyDescent="0.3">
      <c r="A35" s="45" t="s">
        <v>46</v>
      </c>
      <c r="B35" s="45"/>
      <c r="C35" s="45"/>
      <c r="D35" s="45"/>
      <c r="E35" s="45"/>
      <c r="F35" s="21"/>
      <c r="G35" s="21"/>
      <c r="H35" s="21"/>
    </row>
    <row r="36" spans="1:8" s="22" customFormat="1" ht="12" customHeight="1" x14ac:dyDescent="0.3">
      <c r="A36" s="46" t="s">
        <v>47</v>
      </c>
      <c r="B36" s="46"/>
      <c r="C36" s="46"/>
      <c r="D36" s="46"/>
      <c r="E36" s="46"/>
      <c r="F36" s="21"/>
      <c r="G36" s="21"/>
      <c r="H36" s="21"/>
    </row>
    <row r="37" spans="1:8" s="22" customFormat="1" ht="12" customHeight="1" x14ac:dyDescent="0.3">
      <c r="A37" s="46" t="s">
        <v>48</v>
      </c>
      <c r="B37" s="46"/>
      <c r="C37" s="46"/>
      <c r="D37" s="46"/>
      <c r="E37" s="46"/>
      <c r="F37" s="21"/>
      <c r="G37" s="21"/>
      <c r="H37" s="21"/>
    </row>
    <row r="38" spans="1:8" s="22" customFormat="1" ht="12" customHeight="1" x14ac:dyDescent="0.3">
      <c r="A38" s="25"/>
      <c r="B38" s="25"/>
      <c r="C38" s="25"/>
      <c r="D38" s="25"/>
      <c r="E38" s="25"/>
      <c r="F38" s="21"/>
      <c r="G38" s="21"/>
      <c r="H38" s="21"/>
    </row>
    <row r="39" spans="1:8" s="22" customFormat="1" ht="12" customHeight="1" x14ac:dyDescent="0.3">
      <c r="A39" s="48" t="s">
        <v>49</v>
      </c>
      <c r="B39" s="48"/>
      <c r="C39" s="48"/>
      <c r="D39" s="48"/>
      <c r="E39" s="48"/>
      <c r="F39" s="21"/>
      <c r="G39" s="21"/>
      <c r="H39" s="21"/>
    </row>
    <row r="40" spans="1:8" s="22" customFormat="1" ht="12" customHeight="1" x14ac:dyDescent="0.3">
      <c r="A40" s="26"/>
      <c r="B40" s="26"/>
      <c r="C40" s="26"/>
      <c r="D40" s="26"/>
      <c r="E40" s="26"/>
      <c r="F40" s="21"/>
      <c r="G40" s="21"/>
      <c r="H40" s="21"/>
    </row>
    <row r="41" spans="1:8" s="22" customFormat="1" ht="12" customHeight="1" x14ac:dyDescent="0.3">
      <c r="A41" s="49" t="s">
        <v>50</v>
      </c>
      <c r="B41" s="49"/>
      <c r="C41" s="49"/>
      <c r="D41" s="49"/>
      <c r="E41" s="49"/>
      <c r="F41" s="21"/>
      <c r="G41" s="21"/>
      <c r="H41" s="21"/>
    </row>
    <row r="42" spans="1:8" s="22" customFormat="1" ht="12" customHeight="1" x14ac:dyDescent="0.3">
      <c r="A42" s="50" t="s">
        <v>51</v>
      </c>
      <c r="B42" s="50"/>
      <c r="C42" s="50"/>
      <c r="D42" s="50"/>
      <c r="E42" s="50"/>
      <c r="F42" s="21"/>
      <c r="G42" s="21"/>
      <c r="H42" s="21"/>
    </row>
    <row r="43" spans="1:8" s="22" customFormat="1" ht="12" customHeight="1" x14ac:dyDescent="0.3">
      <c r="A43" s="51" t="s">
        <v>52</v>
      </c>
      <c r="B43" s="51"/>
      <c r="C43" s="51"/>
      <c r="D43" s="51"/>
      <c r="E43" s="51"/>
      <c r="F43" s="21"/>
      <c r="G43" s="21"/>
      <c r="H43" s="21"/>
    </row>
    <row r="44" spans="1:8" s="22" customFormat="1" ht="12" customHeight="1" x14ac:dyDescent="0.3">
      <c r="A44" s="42"/>
      <c r="B44" s="42"/>
      <c r="C44" s="42"/>
      <c r="D44" s="42"/>
      <c r="E44" s="42"/>
      <c r="F44" s="21"/>
      <c r="G44" s="21"/>
      <c r="H44" s="21"/>
    </row>
    <row r="45" spans="1:8" s="22" customFormat="1" ht="12" x14ac:dyDescent="0.3">
      <c r="C45" s="13"/>
      <c r="F45" s="21"/>
      <c r="G45" s="21"/>
      <c r="H45" s="21"/>
    </row>
    <row r="49" spans="1:2" ht="17.25" customHeight="1" x14ac:dyDescent="0.3">
      <c r="A49" s="28"/>
      <c r="B49" s="28"/>
    </row>
    <row r="50" spans="1:2" ht="17.25" customHeight="1" x14ac:dyDescent="0.3">
      <c r="A50" s="29"/>
      <c r="B50" s="29"/>
    </row>
    <row r="51" spans="1:2" ht="17.25" customHeight="1" x14ac:dyDescent="0.3">
      <c r="A51" s="29"/>
      <c r="B51" s="29"/>
    </row>
  </sheetData>
  <mergeCells count="26">
    <mergeCell ref="A37:E37"/>
    <mergeCell ref="A39:E39"/>
    <mergeCell ref="A41:E41"/>
    <mergeCell ref="A42:E42"/>
    <mergeCell ref="A43:E43"/>
    <mergeCell ref="A28:E28"/>
    <mergeCell ref="A35:E35"/>
    <mergeCell ref="A36:E36"/>
    <mergeCell ref="A33:E33"/>
    <mergeCell ref="A31:E31"/>
    <mergeCell ref="A49:B49"/>
    <mergeCell ref="A50:B50"/>
    <mergeCell ref="A51:B51"/>
    <mergeCell ref="A2:E2"/>
    <mergeCell ref="A4:B4"/>
    <mergeCell ref="C4:E4"/>
    <mergeCell ref="A8:E8"/>
    <mergeCell ref="A21:E21"/>
    <mergeCell ref="A26:C26"/>
    <mergeCell ref="A27:C27"/>
    <mergeCell ref="A5:B5"/>
    <mergeCell ref="C5:E5"/>
    <mergeCell ref="A29:E29"/>
    <mergeCell ref="A30:E30"/>
    <mergeCell ref="A44:E44"/>
    <mergeCell ref="A32:E32"/>
  </mergeCells>
  <pageMargins left="0.59055118110236227" right="0.59055118110236227" top="0.78740157480314965" bottom="0.59055118110236227" header="0.31496062992125984" footer="0.31496062992125984"/>
  <pageSetup paperSize="9" scale="91" fitToHeight="2" orientation="portrait" r:id="rId1"/>
  <headerFooter>
    <oddHeader>&amp;C&amp;9GOVERNO DE RORAIMA
SECRETARIA DE ESTADO DE EDUCAÇÃO E DESPORTO - SEED/ RR
DEPARTAMENTO DE CONVÊNIO, ORÇAMENTO E FINANÇAS - DECOF/ SEED</oddHeader>
  </headerFooter>
  <ignoredErrors>
    <ignoredError sqref="E2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20% </vt:lpstr>
      <vt:lpstr>'20% '!Area_de_impressao</vt:lpstr>
      <vt:lpstr>'20% '!Titulos_de_impressao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Gerencial do FUNDEB</dc:title>
  <dc:creator>Corrêa Filho</dc:creator>
  <cp:lastModifiedBy>Marcia Lopes Barroso</cp:lastModifiedBy>
  <cp:lastPrinted>2020-05-25T15:12:50Z</cp:lastPrinted>
  <dcterms:created xsi:type="dcterms:W3CDTF">2014-07-01T18:33:11Z</dcterms:created>
  <dcterms:modified xsi:type="dcterms:W3CDTF">2020-05-25T15:12:56Z</dcterms:modified>
</cp:coreProperties>
</file>