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VII" sheetId="3" r:id="rId1"/>
  </sheets>
  <definedNames>
    <definedName name="_xlnm.Print_Area" localSheetId="0">'ANEXO VII'!$A$1:$D$32</definedName>
  </definedNames>
  <calcPr calcId="171027"/>
</workbook>
</file>

<file path=xl/calcChain.xml><?xml version="1.0" encoding="utf-8"?>
<calcChain xmlns="http://schemas.openxmlformats.org/spreadsheetml/2006/main">
  <c r="D9" i="3" l="1"/>
  <c r="D15" i="3"/>
  <c r="D13" i="3"/>
  <c r="D12" i="3"/>
  <c r="D10" i="3"/>
  <c r="D16" i="3" l="1"/>
  <c r="C17" i="3"/>
  <c r="F15" i="3" l="1"/>
  <c r="F13" i="3"/>
  <c r="F12" i="3"/>
  <c r="F10" i="3"/>
  <c r="F16" i="3"/>
  <c r="C19" i="3"/>
  <c r="D17" i="3" l="1"/>
  <c r="F9" i="3"/>
  <c r="F17" i="3" s="1"/>
</calcChain>
</file>

<file path=xl/comments1.xml><?xml version="1.0" encoding="utf-8"?>
<comments xmlns="http://schemas.openxmlformats.org/spreadsheetml/2006/main">
  <authors>
    <author>Corrêa Filho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do extrato bancário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Com base no valor do boletim de arrecadação</t>
        </r>
      </text>
    </comment>
  </commentList>
</comments>
</file>

<file path=xl/sharedStrings.xml><?xml version="1.0" encoding="utf-8"?>
<sst xmlns="http://schemas.openxmlformats.org/spreadsheetml/2006/main" count="43" uniqueCount="42">
  <si>
    <t>Receita</t>
  </si>
  <si>
    <t>ICMS - Imposto sobre a Circulação de mercadoria e Serviços de Transporte Interestadual e Intermunicipal e de Comunicação</t>
  </si>
  <si>
    <t>IPVA - Imposto sobre Propriedade de Veículo Automotores</t>
  </si>
  <si>
    <t>Cota-Parte FPE - Fundo de Participação dos Estados e do Distrito Federal</t>
  </si>
  <si>
    <t>Cota-Parte IPI exp - Imposto sobre Produtos Industrializados</t>
  </si>
  <si>
    <t>ICMS - Desoneração</t>
  </si>
  <si>
    <t>JURISDICIONADO:</t>
  </si>
  <si>
    <t>Fundamento</t>
  </si>
  <si>
    <t>Lei Complementar 87/96</t>
  </si>
  <si>
    <t>Art. 155, caput, I, CF/88</t>
  </si>
  <si>
    <t>Cota-Parte do Fundo de Participação dos Municípios - FPM.</t>
  </si>
  <si>
    <t>Art. 159, caput, II, CF/88</t>
  </si>
  <si>
    <t>Valor Recebido do FUNDEB R$</t>
  </si>
  <si>
    <t>Valor retido (deduzido) do FUNDEB R$</t>
  </si>
  <si>
    <t>Art. 159, caput, I, "a", CF/88</t>
  </si>
  <si>
    <t>Imposto Territorial Rural - ITR.</t>
  </si>
  <si>
    <t>Art. 158, caput, II CF/88</t>
  </si>
  <si>
    <t>Art. 155, caput, III, CF/88 c/c art. 158, caput, III CF/88</t>
  </si>
  <si>
    <t xml:space="preserve">Art. 155, caput, II, CF/88 c/c art. 158, caput, IV CF/88 </t>
  </si>
  <si>
    <t>ANEXO VIII - RECEITA RECEBIDA PELO FUNDEB ESTADUAL</t>
  </si>
  <si>
    <t>CONTA DO FUNDEB</t>
  </si>
  <si>
    <t>Total da Receita Recebida do FUNDEB</t>
  </si>
  <si>
    <t xml:space="preserve">Rendimento de Aplicação </t>
  </si>
  <si>
    <t>De acordo:</t>
  </si>
  <si>
    <t xml:space="preserve"> </t>
  </si>
  <si>
    <t xml:space="preserve">         </t>
  </si>
  <si>
    <r>
      <t xml:space="preserve">C/C Nº:  </t>
    </r>
    <r>
      <rPr>
        <b/>
        <sz val="9"/>
        <color indexed="8"/>
        <rFont val="Calibri"/>
        <family val="2"/>
      </rPr>
      <t>6.271-5</t>
    </r>
  </si>
  <si>
    <r>
      <t xml:space="preserve">AGÊNCIA:  </t>
    </r>
    <r>
      <rPr>
        <b/>
        <sz val="9"/>
        <color indexed="8"/>
        <rFont val="Calibri"/>
        <family val="2"/>
      </rPr>
      <t>3797-4</t>
    </r>
  </si>
  <si>
    <r>
      <t xml:space="preserve">NOME AGÊNCIA:  </t>
    </r>
    <r>
      <rPr>
        <b/>
        <sz val="9"/>
        <color indexed="8"/>
        <rFont val="Calibri"/>
        <family val="2"/>
      </rPr>
      <t>BANCO DO BRASIL</t>
    </r>
  </si>
  <si>
    <t>TOTAL GERAL</t>
  </si>
  <si>
    <t>ITCMD - Imposto de Transmissão Causa Mortis e Doação de Bens e Direitos</t>
  </si>
  <si>
    <r>
      <t xml:space="preserve">NOTA EXPLICATIVA:  1. </t>
    </r>
    <r>
      <rPr>
        <sz val="9"/>
        <color indexed="8"/>
        <rFont val="Calibri"/>
        <family val="2"/>
        <scheme val="minor"/>
      </rPr>
      <t>O valor retido do FUNDEB diz respeito a diferença entre o valor financeiro constante no extrato bancário da conta do FUNDEB deduzido os valores constantes nos boletins de arrecadação estadual;</t>
    </r>
  </si>
  <si>
    <t>Secretaria de Estado da Educação e Desporto</t>
  </si>
  <si>
    <t>Marcia Lopes Barroso</t>
  </si>
  <si>
    <t>Contadora - CRC RR 001222/O-3</t>
  </si>
  <si>
    <t>Decreto Nº 627-P de 21/03/2019</t>
  </si>
  <si>
    <t>Josimar Lins Pereira Filho                                                                                                                   Leila Soares de Souza Perussolo</t>
  </si>
  <si>
    <t>Dir. do Dep. de Convênio, Orçamento e Finanças - DECOF/SEED                      Secretária de Estado da Educação e Desporto - SEED/RR</t>
  </si>
  <si>
    <t xml:space="preserve">                         Decreto Nº 030-P de 02/01/2019                                                                                             Decreto nº 016-P de 10/12/2018</t>
  </si>
  <si>
    <r>
      <t>MÊS/ANO: Abril</t>
    </r>
    <r>
      <rPr>
        <b/>
        <sz val="9"/>
        <color theme="1"/>
        <rFont val="Calibri"/>
        <family val="2"/>
        <scheme val="minor"/>
      </rPr>
      <t>/ 2020</t>
    </r>
  </si>
  <si>
    <t>-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</si>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</sst>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3" fontId="5" fillId="0" borderId="1" xfId="1" applyFont="1" applyBorder="1" applyAlignment="1">
      <alignment horizontal="left" vertical="center"/>
    </xf>
    <xf numFmtId="43" fontId="6" fillId="3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horizontal="left" vertical="center"/>
    </xf>
    <xf numFmtId="43" fontId="6" fillId="0" borderId="1" xfId="1" applyFont="1" applyFill="1" applyBorder="1" applyAlignment="1">
      <alignment horizontal="right" vertical="center"/>
    </xf>
    <xf numFmtId="164" fontId="7" fillId="0" borderId="3" xfId="0" applyNumberFormat="1" applyFont="1" applyBorder="1" applyAlignment="1">
      <alignment horizontal="left" vertical="center"/>
    </xf>
    <xf numFmtId="43" fontId="8" fillId="3" borderId="3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/>
    </xf>
    <xf numFmtId="43" fontId="5" fillId="0" borderId="12" xfId="1" applyFont="1" applyBorder="1" applyAlignment="1">
      <alignment horizontal="right" vertical="center"/>
    </xf>
    <xf numFmtId="43" fontId="6" fillId="0" borderId="12" xfId="1" applyFont="1" applyFill="1" applyBorder="1" applyAlignment="1">
      <alignment horizontal="left" vertical="center"/>
    </xf>
    <xf numFmtId="164" fontId="7" fillId="4" borderId="4" xfId="0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4" fontId="5" fillId="0" borderId="0" xfId="1" applyNumberFormat="1" applyFont="1" applyAlignment="1">
      <alignment vertical="center"/>
    </xf>
    <xf numFmtId="4" fontId="3" fillId="0" borderId="0" xfId="1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3" borderId="2" xfId="1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4" fontId="11" fillId="0" borderId="0" xfId="1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43" fontId="6" fillId="3" borderId="2" xfId="1" applyFont="1" applyFill="1" applyBorder="1" applyAlignment="1">
      <alignment horizontal="left" vertical="center"/>
    </xf>
    <xf numFmtId="43" fontId="6" fillId="3" borderId="11" xfId="1" applyFont="1" applyFill="1" applyBorder="1" applyAlignment="1">
      <alignment horizontal="left" vertical="center"/>
    </xf>
    <xf numFmtId="43" fontId="5" fillId="0" borderId="1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center" vertical="center" wrapText="1"/>
    </xf>
    <xf numFmtId="4" fontId="11" fillId="0" borderId="0" xfId="1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8" fillId="4" borderId="8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49" fontId="8" fillId="0" borderId="13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7" zoomScale="90" zoomScaleNormal="90" zoomScaleSheetLayoutView="90" workbookViewId="0">
      <selection activeCell="A23" sqref="A23"/>
    </sheetView>
  </sheetViews>
  <sheetFormatPr defaultColWidth="9.109375" defaultRowHeight="14.4" x14ac:dyDescent="0.3"/>
  <cols>
    <col min="1" max="1" width="32.44140625" style="23" customWidth="1"/>
    <col min="2" max="2" width="18.5546875" style="23" customWidth="1"/>
    <col min="3" max="3" width="18.33203125" style="23" customWidth="1"/>
    <col min="4" max="4" width="23" style="23" customWidth="1"/>
    <col min="5" max="5" width="9.109375" style="23"/>
    <col min="6" max="6" width="17.6640625" style="34" customWidth="1"/>
    <col min="7" max="7" width="18.44140625" style="24" customWidth="1"/>
    <col min="8" max="8" width="15.33203125" style="24" customWidth="1"/>
    <col min="9" max="16384" width="9.109375" style="23"/>
  </cols>
  <sheetData>
    <row r="1" spans="1:6" ht="15.75" x14ac:dyDescent="0.25">
      <c r="A1" s="45"/>
      <c r="B1" s="45"/>
      <c r="C1" s="45"/>
      <c r="D1" s="45"/>
    </row>
    <row r="2" spans="1:6" ht="15.75" x14ac:dyDescent="0.25">
      <c r="A2" s="45" t="s">
        <v>19</v>
      </c>
      <c r="B2" s="45"/>
      <c r="C2" s="45"/>
      <c r="D2" s="45"/>
    </row>
    <row r="3" spans="1:6" ht="15.75" x14ac:dyDescent="0.25">
      <c r="A3" s="48"/>
      <c r="B3" s="48"/>
      <c r="C3" s="48"/>
      <c r="D3" s="48"/>
    </row>
    <row r="4" spans="1:6" ht="15" x14ac:dyDescent="0.25">
      <c r="A4" s="46" t="s">
        <v>6</v>
      </c>
      <c r="B4" s="47"/>
      <c r="C4" s="38" t="s">
        <v>20</v>
      </c>
      <c r="D4" s="38"/>
    </row>
    <row r="5" spans="1:6" x14ac:dyDescent="0.3">
      <c r="A5" s="36" t="s">
        <v>32</v>
      </c>
      <c r="B5" s="36"/>
      <c r="C5" s="20" t="s">
        <v>26</v>
      </c>
      <c r="D5" s="20" t="s">
        <v>27</v>
      </c>
    </row>
    <row r="6" spans="1:6" x14ac:dyDescent="0.3">
      <c r="A6" s="37" t="s">
        <v>39</v>
      </c>
      <c r="B6" s="37"/>
      <c r="C6" s="38" t="s">
        <v>28</v>
      </c>
      <c r="D6" s="38"/>
    </row>
    <row r="7" spans="1:6" ht="15" x14ac:dyDescent="0.25">
      <c r="A7" s="25"/>
      <c r="B7" s="25"/>
      <c r="C7" s="26"/>
    </row>
    <row r="8" spans="1:6" ht="30" x14ac:dyDescent="0.25">
      <c r="A8" s="1" t="s">
        <v>0</v>
      </c>
      <c r="B8" s="1" t="s">
        <v>7</v>
      </c>
      <c r="C8" s="1" t="s">
        <v>12</v>
      </c>
      <c r="D8" s="1" t="s">
        <v>13</v>
      </c>
    </row>
    <row r="9" spans="1:6" ht="48" x14ac:dyDescent="0.3">
      <c r="A9" s="8" t="s">
        <v>1</v>
      </c>
      <c r="B9" s="9" t="s">
        <v>18</v>
      </c>
      <c r="C9" s="2">
        <v>12694010.490000002</v>
      </c>
      <c r="D9" s="3">
        <f>14004632.7255-C9</f>
        <v>1310622.2354999986</v>
      </c>
      <c r="F9" s="34">
        <f>C9+D9</f>
        <v>14004632.725500001</v>
      </c>
    </row>
    <row r="10" spans="1:6" ht="36" x14ac:dyDescent="0.3">
      <c r="A10" s="8" t="s">
        <v>2</v>
      </c>
      <c r="B10" s="8" t="s">
        <v>17</v>
      </c>
      <c r="C10" s="2">
        <v>349698.01</v>
      </c>
      <c r="D10" s="3">
        <f>317331.501-C10</f>
        <v>-32366.50900000002</v>
      </c>
      <c r="F10" s="34">
        <f t="shared" ref="F10:F16" si="0">C10+D10</f>
        <v>317331.50099999999</v>
      </c>
    </row>
    <row r="11" spans="1:6" x14ac:dyDescent="0.3">
      <c r="A11" s="8" t="s">
        <v>15</v>
      </c>
      <c r="B11" s="8" t="s">
        <v>16</v>
      </c>
      <c r="C11" s="2">
        <v>4413.6000000000004</v>
      </c>
      <c r="D11" s="5">
        <v>0</v>
      </c>
      <c r="F11" s="34" t="s">
        <v>40</v>
      </c>
    </row>
    <row r="12" spans="1:6" ht="24" x14ac:dyDescent="0.3">
      <c r="A12" s="8" t="s">
        <v>30</v>
      </c>
      <c r="B12" s="8" t="s">
        <v>9</v>
      </c>
      <c r="C12" s="4">
        <v>29936.080000000002</v>
      </c>
      <c r="D12" s="3">
        <f>54990.796-C12</f>
        <v>25054.716</v>
      </c>
      <c r="F12" s="34">
        <f t="shared" si="0"/>
        <v>54990.796000000002</v>
      </c>
    </row>
    <row r="13" spans="1:6" ht="24" x14ac:dyDescent="0.3">
      <c r="A13" s="8" t="s">
        <v>3</v>
      </c>
      <c r="B13" s="8" t="s">
        <v>14</v>
      </c>
      <c r="C13" s="44">
        <v>22381709.5</v>
      </c>
      <c r="D13" s="42">
        <f>35029461.36-C13</f>
        <v>12647751.859999999</v>
      </c>
      <c r="F13" s="49">
        <f t="shared" si="0"/>
        <v>35029461.359999999</v>
      </c>
    </row>
    <row r="14" spans="1:6" ht="24" x14ac:dyDescent="0.3">
      <c r="A14" s="8" t="s">
        <v>10</v>
      </c>
      <c r="B14" s="8" t="s">
        <v>14</v>
      </c>
      <c r="C14" s="44"/>
      <c r="D14" s="43"/>
      <c r="F14" s="49"/>
    </row>
    <row r="15" spans="1:6" ht="24" x14ac:dyDescent="0.25">
      <c r="A15" s="8" t="s">
        <v>4</v>
      </c>
      <c r="B15" s="8" t="s">
        <v>11</v>
      </c>
      <c r="C15" s="2">
        <v>7084.86</v>
      </c>
      <c r="D15" s="3">
        <f>10083.97-C15</f>
        <v>2999.1099999999997</v>
      </c>
      <c r="F15" s="34">
        <f t="shared" si="0"/>
        <v>10083.969999999999</v>
      </c>
    </row>
    <row r="16" spans="1:6" ht="15" thickBot="1" x14ac:dyDescent="0.35">
      <c r="A16" s="10" t="s">
        <v>5</v>
      </c>
      <c r="B16" s="10" t="s">
        <v>8</v>
      </c>
      <c r="C16" s="2">
        <v>0</v>
      </c>
      <c r="D16" s="22">
        <f>0-C16</f>
        <v>0</v>
      </c>
      <c r="F16" s="34">
        <f t="shared" si="0"/>
        <v>0</v>
      </c>
    </row>
    <row r="17" spans="1:8" ht="15.75" thickBot="1" x14ac:dyDescent="0.3">
      <c r="A17" s="39" t="s">
        <v>21</v>
      </c>
      <c r="B17" s="40"/>
      <c r="C17" s="6">
        <f>C9+C10+C11+C12+C13++C15+C16</f>
        <v>35466852.539999999</v>
      </c>
      <c r="D17" s="7">
        <f>SUM(D9:D16)</f>
        <v>13954061.412499998</v>
      </c>
      <c r="F17" s="34">
        <f>SUM(F9:F16)</f>
        <v>49416500.352499999</v>
      </c>
    </row>
    <row r="18" spans="1:8" ht="15" thickBot="1" x14ac:dyDescent="0.35">
      <c r="A18" s="41" t="s">
        <v>22</v>
      </c>
      <c r="B18" s="41"/>
      <c r="C18" s="13"/>
      <c r="D18" s="14">
        <v>0</v>
      </c>
    </row>
    <row r="19" spans="1:8" ht="15.75" thickBot="1" x14ac:dyDescent="0.3">
      <c r="A19" s="51" t="s">
        <v>29</v>
      </c>
      <c r="B19" s="52"/>
      <c r="C19" s="15">
        <f>C17+C18</f>
        <v>35466852.539999999</v>
      </c>
      <c r="D19" s="16"/>
      <c r="F19" s="17"/>
    </row>
    <row r="20" spans="1:8" ht="24.75" customHeight="1" x14ac:dyDescent="0.3">
      <c r="A20" s="53" t="s">
        <v>31</v>
      </c>
      <c r="B20" s="53"/>
      <c r="C20" s="53"/>
      <c r="D20" s="53"/>
    </row>
    <row r="21" spans="1:8" ht="15" x14ac:dyDescent="0.25">
      <c r="A21" s="11"/>
      <c r="B21" s="21"/>
      <c r="C21" s="12"/>
      <c r="D21" s="21"/>
    </row>
    <row r="22" spans="1:8" s="27" customFormat="1" ht="12.75" x14ac:dyDescent="0.25">
      <c r="A22" s="54" t="s">
        <v>41</v>
      </c>
      <c r="B22" s="54"/>
      <c r="C22" s="54"/>
      <c r="D22" s="54"/>
      <c r="F22" s="34"/>
      <c r="G22" s="19"/>
      <c r="H22" s="19" t="s">
        <v>24</v>
      </c>
    </row>
    <row r="23" spans="1:8" s="27" customFormat="1" ht="12.75" x14ac:dyDescent="0.25">
      <c r="A23" s="28" t="s">
        <v>25</v>
      </c>
      <c r="B23" s="29"/>
      <c r="C23" s="30"/>
      <c r="D23" s="29"/>
      <c r="F23" s="34"/>
      <c r="G23" s="19"/>
      <c r="H23" s="19"/>
    </row>
    <row r="24" spans="1:8" s="27" customFormat="1" ht="12.75" x14ac:dyDescent="0.25">
      <c r="A24" s="55" t="s">
        <v>33</v>
      </c>
      <c r="B24" s="55"/>
      <c r="C24" s="55"/>
      <c r="D24" s="55"/>
      <c r="E24" s="55"/>
      <c r="F24" s="34"/>
      <c r="G24" s="19"/>
      <c r="H24" s="19"/>
    </row>
    <row r="25" spans="1:8" s="27" customFormat="1" ht="12.75" x14ac:dyDescent="0.25">
      <c r="A25" s="56" t="s">
        <v>34</v>
      </c>
      <c r="B25" s="56"/>
      <c r="C25" s="56"/>
      <c r="D25" s="56"/>
      <c r="E25" s="56"/>
      <c r="F25" s="34"/>
      <c r="G25" s="19"/>
      <c r="H25" s="19"/>
    </row>
    <row r="26" spans="1:8" s="27" customFormat="1" ht="13.8" x14ac:dyDescent="0.3">
      <c r="A26" s="56" t="s">
        <v>35</v>
      </c>
      <c r="B26" s="56"/>
      <c r="C26" s="56"/>
      <c r="D26" s="56"/>
      <c r="E26" s="56"/>
      <c r="F26" s="34"/>
      <c r="G26" s="19"/>
      <c r="H26" s="19"/>
    </row>
    <row r="27" spans="1:8" s="27" customFormat="1" ht="12.75" x14ac:dyDescent="0.25">
      <c r="A27" s="31"/>
      <c r="B27" s="31"/>
      <c r="C27" s="31"/>
      <c r="D27" s="31"/>
      <c r="E27" s="31"/>
      <c r="F27" s="35"/>
      <c r="G27" s="19"/>
      <c r="H27" s="19"/>
    </row>
    <row r="28" spans="1:8" s="27" customFormat="1" ht="12.75" x14ac:dyDescent="0.25">
      <c r="A28" s="57" t="s">
        <v>23</v>
      </c>
      <c r="B28" s="57"/>
      <c r="C28" s="57"/>
      <c r="D28" s="57"/>
      <c r="E28" s="57"/>
      <c r="F28" s="34"/>
      <c r="G28" s="19"/>
      <c r="H28" s="19"/>
    </row>
    <row r="29" spans="1:8" s="27" customFormat="1" ht="12.75" x14ac:dyDescent="0.25">
      <c r="A29" s="33"/>
      <c r="B29" s="33"/>
      <c r="C29" s="33"/>
      <c r="D29" s="33"/>
      <c r="E29" s="33"/>
      <c r="F29" s="34"/>
      <c r="G29" s="19"/>
      <c r="H29" s="19"/>
    </row>
    <row r="30" spans="1:8" s="27" customFormat="1" ht="13.8" x14ac:dyDescent="0.25">
      <c r="A30" s="58" t="s">
        <v>36</v>
      </c>
      <c r="B30" s="58"/>
      <c r="C30" s="58"/>
      <c r="D30" s="58"/>
      <c r="E30" s="58"/>
      <c r="F30" s="35"/>
      <c r="G30" s="18"/>
      <c r="H30" s="18"/>
    </row>
    <row r="31" spans="1:8" s="27" customFormat="1" ht="13.8" x14ac:dyDescent="0.3">
      <c r="A31" s="59" t="s">
        <v>37</v>
      </c>
      <c r="B31" s="59"/>
      <c r="C31" s="59"/>
      <c r="D31" s="59"/>
      <c r="E31" s="59"/>
      <c r="F31" s="35"/>
      <c r="G31" s="18"/>
      <c r="H31" s="18"/>
    </row>
    <row r="32" spans="1:8" s="27" customFormat="1" ht="13.8" x14ac:dyDescent="0.25">
      <c r="A32" s="60" t="s">
        <v>38</v>
      </c>
      <c r="B32" s="60"/>
      <c r="C32" s="60"/>
      <c r="D32" s="60"/>
      <c r="E32" s="60"/>
      <c r="F32" s="35"/>
      <c r="G32" s="18"/>
      <c r="H32" s="18"/>
    </row>
    <row r="33" spans="1:8" s="27" customFormat="1" ht="13.8" x14ac:dyDescent="0.3">
      <c r="A33" s="50"/>
      <c r="B33" s="50"/>
      <c r="C33" s="29"/>
      <c r="D33" s="29"/>
      <c r="F33" s="34"/>
      <c r="G33" s="19"/>
      <c r="H33" s="19"/>
    </row>
    <row r="34" spans="1:8" x14ac:dyDescent="0.3">
      <c r="A34" s="32"/>
      <c r="B34" s="32"/>
      <c r="C34" s="32"/>
      <c r="D34" s="32"/>
    </row>
    <row r="35" spans="1:8" x14ac:dyDescent="0.3">
      <c r="A35" s="32"/>
      <c r="B35" s="32"/>
      <c r="C35" s="32"/>
      <c r="D35" s="32"/>
    </row>
  </sheetData>
  <mergeCells count="24">
    <mergeCell ref="F13:F14"/>
    <mergeCell ref="A33:B33"/>
    <mergeCell ref="A19:B19"/>
    <mergeCell ref="A20:D20"/>
    <mergeCell ref="A22:D22"/>
    <mergeCell ref="A24:E24"/>
    <mergeCell ref="A25:E25"/>
    <mergeCell ref="A26:E26"/>
    <mergeCell ref="A28:E28"/>
    <mergeCell ref="A30:E30"/>
    <mergeCell ref="A31:E31"/>
    <mergeCell ref="A32:E32"/>
    <mergeCell ref="A1:D1"/>
    <mergeCell ref="A2:D2"/>
    <mergeCell ref="A4:B4"/>
    <mergeCell ref="C4:D4"/>
    <mergeCell ref="A3:D3"/>
    <mergeCell ref="A5:B5"/>
    <mergeCell ref="A6:B6"/>
    <mergeCell ref="C6:D6"/>
    <mergeCell ref="A17:B17"/>
    <mergeCell ref="A18:B18"/>
    <mergeCell ref="D13:D14"/>
    <mergeCell ref="C13:C14"/>
  </mergeCells>
  <pageMargins left="0.59055118110236227" right="0.59055118110236227" top="0.78740157480314965" bottom="0.59055118110236227" header="0.31496062992125984" footer="0.31496062992125984"/>
  <pageSetup paperSize="9" scale="97" orientation="portrait" r:id="rId1"/>
  <headerFooter>
    <oddHeader>&amp;C&amp;9GOVERNO DE RORAIMA
SECRETARIA DE ESTADO DE EDUCAÇÃO E DESPORTO - SEED/ RR
DEPARTAMENTO DE CONVÊNIOS, ORÇAMENTO E FINANÇAS - DECOF/ SEED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ANEXO VII</vt:lpstr>
      <vt:lpstr>'ANEXO VII'!Area_de_impressao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2020-05-29T14:44:35Z</cp:lastPrinted>
  <dcterms:created xsi:type="dcterms:W3CDTF">2014-07-01T18:33:11Z</dcterms:created>
  <dcterms:modified xsi:type="dcterms:W3CDTF">2020-05-29T14:44:46Z</dcterms:modified>
</cp:coreProperties>
</file>