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00 12 - 13" sheetId="1" r:id="rId1"/>
    <sheet name="S01 12- 13" sheetId="2" r:id="rId2"/>
    <sheet name="S02 13 - 14" sheetId="3" r:id="rId3"/>
    <sheet name="S03 14 -15" sheetId="4" r:id="rId4"/>
    <sheet name="S004 15-16" sheetId="5" r:id="rId5"/>
    <sheet name="S05 16- 17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5" l="1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<sst xmlns="http://schemas.openxmlformats.org/spreadsheetml/2006/main" count="983" uniqueCount="571">
  <si>
    <t>Họ và tên</t>
  </si>
  <si>
    <t>Ngày sinh</t>
  </si>
  <si>
    <t>Lớp</t>
  </si>
  <si>
    <t>Nữ</t>
  </si>
  <si>
    <t>Chức vụ cao nhất</t>
  </si>
  <si>
    <t>Số điện thoại</t>
  </si>
  <si>
    <t>Email</t>
  </si>
  <si>
    <t>Chuyên môn</t>
  </si>
  <si>
    <t>Phạm Thị Hoài Trang</t>
  </si>
  <si>
    <t>K56V</t>
  </si>
  <si>
    <t>Chủ nhiệm</t>
  </si>
  <si>
    <t>01683770512</t>
  </si>
  <si>
    <t>trangpham2808@gmail.com</t>
  </si>
  <si>
    <t>Quản lý</t>
  </si>
  <si>
    <t>Phan Văn Thanh</t>
  </si>
  <si>
    <t>K56CLC</t>
  </si>
  <si>
    <t>Phó chủ nhiệm</t>
  </si>
  <si>
    <t>01638949193</t>
  </si>
  <si>
    <t>thanhpv.h9@gmail.com</t>
  </si>
  <si>
    <t>Clip,  web</t>
  </si>
  <si>
    <t>Nguyễn Thần Vũ</t>
  </si>
  <si>
    <t>K56M</t>
  </si>
  <si>
    <t>Trưởng ban</t>
  </si>
  <si>
    <t>01644154096</t>
  </si>
  <si>
    <t>thanvunguyen@gmail.com</t>
  </si>
  <si>
    <t>Truyền thông, thiết kế</t>
  </si>
  <si>
    <t>Phạm Thị Thảo</t>
  </si>
  <si>
    <t>K56Đ</t>
  </si>
  <si>
    <t>01666811014</t>
  </si>
  <si>
    <t>phamthao.uet.dtvt@gmail.com</t>
  </si>
  <si>
    <t>Viết bài, nội dung</t>
  </si>
  <si>
    <t>Nguyễn Khắc Quân</t>
  </si>
  <si>
    <t>K56CA</t>
  </si>
  <si>
    <t>01687462900</t>
  </si>
  <si>
    <t>ll.khac.quan@gmail.com</t>
  </si>
  <si>
    <t>web</t>
  </si>
  <si>
    <t>Lê Thị Thu Hà</t>
  </si>
  <si>
    <t>K57Đ</t>
  </si>
  <si>
    <t>0987509648</t>
  </si>
  <si>
    <t>lethithuha25@gmail.com</t>
  </si>
  <si>
    <t>Tài chính, hậu cần</t>
  </si>
  <si>
    <t>Nguyễn Thị Chi</t>
  </si>
  <si>
    <t>Ủy viên BCN</t>
  </si>
  <si>
    <t>01635223814</t>
  </si>
  <si>
    <t>chint2009@gmail.com</t>
  </si>
  <si>
    <t>Nguyễn Thanh Tùng</t>
  </si>
  <si>
    <t>Phó ban</t>
  </si>
  <si>
    <t>01653369259</t>
  </si>
  <si>
    <t>tungnt101294@gmail.com</t>
  </si>
  <si>
    <t/>
  </si>
  <si>
    <t>K57V</t>
  </si>
  <si>
    <t>0962919812</t>
  </si>
  <si>
    <t>Lưu Thị Hiền</t>
  </si>
  <si>
    <t>K54CB</t>
  </si>
  <si>
    <t>01696889556</t>
  </si>
  <si>
    <t>hienmeo9x@gmail.com</t>
  </si>
  <si>
    <t>Nguyễn Đức Thuận</t>
  </si>
  <si>
    <t>0169855636</t>
  </si>
  <si>
    <t>thuannd92@gmail.com</t>
  </si>
  <si>
    <t>Hoàng Minh Tuấn</t>
  </si>
  <si>
    <t>Coreteam</t>
  </si>
  <si>
    <t>01654099698</t>
  </si>
  <si>
    <t>tuanhm.uet@gmail.com</t>
  </si>
  <si>
    <t>Hoạt náo</t>
  </si>
  <si>
    <t>Vũ Ngọc Linh</t>
  </si>
  <si>
    <t>Nguyễn Minh Đức</t>
  </si>
  <si>
    <t>K57T</t>
  </si>
  <si>
    <t>0968280264</t>
  </si>
  <si>
    <t>duchell.uet.vnu@gmail.com</t>
  </si>
  <si>
    <t>Truyền thông, nội dung, quản lý, thiết kế, clip, chụp ảnh</t>
  </si>
  <si>
    <t>Vũ Thị Thanh Hải</t>
  </si>
  <si>
    <t>K57M</t>
  </si>
  <si>
    <t>0962919837</t>
  </si>
  <si>
    <t>vuhai1006@gmail.com</t>
  </si>
  <si>
    <t>Truyền thông</t>
  </si>
  <si>
    <t>Lê Xuân Tùng</t>
  </si>
  <si>
    <t>K57CA</t>
  </si>
  <si>
    <t>01636770271</t>
  </si>
  <si>
    <t>tungdtyl@gmail.com</t>
  </si>
  <si>
    <t>Nội dung</t>
  </si>
  <si>
    <t>Phạm Thị Ngọc Ân</t>
  </si>
  <si>
    <t>K57H</t>
  </si>
  <si>
    <t>01653791250</t>
  </si>
  <si>
    <t>phamthingocan.171294@gmail.com</t>
  </si>
  <si>
    <t>Lê Ngọc Hoàng</t>
  </si>
  <si>
    <t>01697224225</t>
  </si>
  <si>
    <t>hoangk57uet@gmail.com</t>
  </si>
  <si>
    <t>Nguyễn Trung Đức</t>
  </si>
  <si>
    <t>01656119400</t>
  </si>
  <si>
    <t>mail.trungduc@gmail.com</t>
  </si>
  <si>
    <t>Đào Hải Long</t>
  </si>
  <si>
    <t>K57CD</t>
  </si>
  <si>
    <t>01685709456</t>
  </si>
  <si>
    <t>Đàm Văn Chuyên</t>
  </si>
  <si>
    <t>01696501352</t>
  </si>
  <si>
    <t>chuyendv.k57h.uet.vnu@gmail.com</t>
  </si>
  <si>
    <t>MC Radio</t>
  </si>
  <si>
    <t>Đặng Văn Nguyên</t>
  </si>
  <si>
    <t>0986087800</t>
  </si>
  <si>
    <t>nguyenk57v.uet@gmail.com</t>
  </si>
  <si>
    <t>Nguyễn Văn Huấn</t>
  </si>
  <si>
    <t>01683697755</t>
  </si>
  <si>
    <t>Nguyễn Khắc Bình</t>
  </si>
  <si>
    <t>01678432141</t>
  </si>
  <si>
    <t>binh2694@gmail.com</t>
  </si>
  <si>
    <t>Vũ Việt Anh</t>
  </si>
  <si>
    <t>K57CLC</t>
  </si>
  <si>
    <t>01684015252</t>
  </si>
  <si>
    <t>itviapro@gmail.com</t>
  </si>
  <si>
    <t>Vũ Thị Thanh Hương</t>
  </si>
  <si>
    <t>0962919840</t>
  </si>
  <si>
    <t>huongvtt1994@gmail.com</t>
  </si>
  <si>
    <t>Ngô Đức Hải</t>
  </si>
  <si>
    <t>K57CC</t>
  </si>
  <si>
    <t>01659338885</t>
  </si>
  <si>
    <t>haingo6394@gmail.com</t>
  </si>
  <si>
    <t>Lê Vũ Huy</t>
  </si>
  <si>
    <t>01694545474</t>
  </si>
  <si>
    <t>huylv177@gmail.com</t>
  </si>
  <si>
    <t>Tin tức, viết bài</t>
  </si>
  <si>
    <t>Nguyễn Bảo Khoa</t>
  </si>
  <si>
    <t>01686265321</t>
  </si>
  <si>
    <t>gerrardnbk@gmail.com</t>
  </si>
  <si>
    <t>Ngô Lê Bảo Trung</t>
  </si>
  <si>
    <t>01668531898</t>
  </si>
  <si>
    <t>ngolebaotrung@gmail.com</t>
  </si>
  <si>
    <t>clip, thiết kế, web</t>
  </si>
  <si>
    <t>Nguyễn Tuấn Anh</t>
  </si>
  <si>
    <t>01648423360</t>
  </si>
  <si>
    <t>tuananh250993@gmail.com</t>
  </si>
  <si>
    <t>Vũ Hồng Dương</t>
  </si>
  <si>
    <t>K56CC</t>
  </si>
  <si>
    <t>01653997579</t>
  </si>
  <si>
    <t>hongduongvu93@gmail.com</t>
  </si>
  <si>
    <t>Hoàng Như Đồng</t>
  </si>
  <si>
    <t>01685482484</t>
  </si>
  <si>
    <t>donghoang93@gmail.com</t>
  </si>
  <si>
    <t>Nguyễn Hoàng Hào</t>
  </si>
  <si>
    <t>01694604082</t>
  </si>
  <si>
    <t>mr.nguyenhoanghao@gmail.com</t>
  </si>
  <si>
    <t>Ngô Lê Bảo Lộc</t>
  </si>
  <si>
    <t>01668531886</t>
  </si>
  <si>
    <t>baoloc1993@gmail.com</t>
  </si>
  <si>
    <t>Nguyễn Đức Anh</t>
  </si>
  <si>
    <t>01653073855</t>
  </si>
  <si>
    <t>Trần Văn Ba</t>
  </si>
  <si>
    <t>01659670125</t>
  </si>
  <si>
    <t>tranvanba94@gmail.com</t>
  </si>
  <si>
    <t>Nguyễn Văn Phong</t>
  </si>
  <si>
    <t>01679420727</t>
  </si>
  <si>
    <t>Lê Văn Tùng</t>
  </si>
  <si>
    <t>01673247378</t>
  </si>
  <si>
    <t>tungngoanhienvodoi@gmail.com</t>
  </si>
  <si>
    <t>Hà Quang Thái</t>
  </si>
  <si>
    <t>0908160993</t>
  </si>
  <si>
    <t>Nguyễn Văn THế</t>
  </si>
  <si>
    <t>K56CB</t>
  </si>
  <si>
    <t>0973923995</t>
  </si>
  <si>
    <t>vanthe.201188@gmail.com</t>
  </si>
  <si>
    <t>Trần Như Chí</t>
  </si>
  <si>
    <t>01675625902</t>
  </si>
  <si>
    <t>Nguyễn Trường Giang</t>
  </si>
  <si>
    <t>Chu Văn Hiếu</t>
  </si>
  <si>
    <t>01644990935</t>
  </si>
  <si>
    <t>Ngô Văn Thiện</t>
  </si>
  <si>
    <t>0975085957</t>
  </si>
  <si>
    <t>thienbg93@gmail.com</t>
  </si>
  <si>
    <t>Hoàng Thu Thủy</t>
  </si>
  <si>
    <t>01667444169</t>
  </si>
  <si>
    <t>h.thuyhtt80@gmail.com</t>
  </si>
  <si>
    <t>Nguyễn Thị Phương Giang</t>
  </si>
  <si>
    <t>01674554201</t>
  </si>
  <si>
    <t>nguyenphuonggiang2011@gmail.com</t>
  </si>
  <si>
    <t>Thái Thị Hoài</t>
  </si>
  <si>
    <t>01647530722</t>
  </si>
  <si>
    <t>thaihoai.it@gmail.com</t>
  </si>
  <si>
    <t>Nguyễn Thị Hương</t>
  </si>
  <si>
    <t>01677512703</t>
  </si>
  <si>
    <t>Nguyễn Thị Thùy Trang</t>
  </si>
  <si>
    <t>01674287303</t>
  </si>
  <si>
    <t>trangntt.56@gmail.com</t>
  </si>
  <si>
    <t xml:space="preserve">K56CLC
</t>
  </si>
  <si>
    <t>Nguyễn Thị Diện</t>
  </si>
  <si>
    <t>K58Đ</t>
  </si>
  <si>
    <t>01667727893</t>
  </si>
  <si>
    <t>nguyenthidiena4.09@gmail.com</t>
  </si>
  <si>
    <t>Nguyễn Thị Hoài Thu</t>
  </si>
  <si>
    <t>0972195042</t>
  </si>
  <si>
    <t>hoaithu95.nd@gmail.com</t>
  </si>
  <si>
    <t>Nguyễn Thị Huệ</t>
  </si>
  <si>
    <t>01639813072</t>
  </si>
  <si>
    <t>hemi.normally@gmail.com</t>
  </si>
  <si>
    <t>Nguyễn Thị Trang</t>
  </si>
  <si>
    <t>K58CLC</t>
  </si>
  <si>
    <t>0977367559</t>
  </si>
  <si>
    <t>trang2uet@gmail.com</t>
  </si>
  <si>
    <t>Nguyễn Thị Ngọc Anh</t>
  </si>
  <si>
    <t>K58CB</t>
  </si>
  <si>
    <t>01683112689</t>
  </si>
  <si>
    <t>ancookiek58@gmai.com</t>
  </si>
  <si>
    <t>Nguyễn Thị Phương</t>
  </si>
  <si>
    <t>01689620917</t>
  </si>
  <si>
    <t>ntphuong169@gmail.com</t>
  </si>
  <si>
    <t>Hoàng Ngọc Phúc</t>
  </si>
  <si>
    <t>K58V</t>
  </si>
  <si>
    <t>0943978574</t>
  </si>
  <si>
    <t>phuc.uet@gmail.com</t>
  </si>
  <si>
    <t>Lê Anh Tú</t>
  </si>
  <si>
    <t>01636335764</t>
  </si>
  <si>
    <t>tuleanh13121995@gmail.com</t>
  </si>
  <si>
    <t>Nguyễn Văn Linh</t>
  </si>
  <si>
    <t>0986690405</t>
  </si>
  <si>
    <t>nvlinh95@gmail.com</t>
  </si>
  <si>
    <t>Lê Công Hiệp</t>
  </si>
  <si>
    <t>K58N</t>
  </si>
  <si>
    <t>01666336536</t>
  </si>
  <si>
    <t>pandamonium3012@gmail.com</t>
  </si>
  <si>
    <t>Vũ Phi Hùng</t>
  </si>
  <si>
    <t>01657345146</t>
  </si>
  <si>
    <t>v.phihungqn@gmail.com</t>
  </si>
  <si>
    <t>Nguyễn Quang Tâm</t>
  </si>
  <si>
    <t>K58M</t>
  </si>
  <si>
    <t>01656708718</t>
  </si>
  <si>
    <t>bigdream.1995@gmail.com</t>
  </si>
  <si>
    <t>Nguyễn Trọng Đức</t>
  </si>
  <si>
    <t>K58H</t>
  </si>
  <si>
    <t>0966312089</t>
  </si>
  <si>
    <t>ducntvp@gmail.com</t>
  </si>
  <si>
    <t>Nguyễn Văn Nhật</t>
  </si>
  <si>
    <t>01659555549</t>
  </si>
  <si>
    <t>nhatnv58@gmail.com</t>
  </si>
  <si>
    <t>Nguyễn Việt Đức</t>
  </si>
  <si>
    <t>01646792291</t>
  </si>
  <si>
    <t>nguyenvietducvnu@gmail.com</t>
  </si>
  <si>
    <t>Trần Văn Đô</t>
  </si>
  <si>
    <t>0978667624</t>
  </si>
  <si>
    <t>khanhdo013@gmail.com</t>
  </si>
  <si>
    <t>Đặng Tiến Long</t>
  </si>
  <si>
    <t>01697787395</t>
  </si>
  <si>
    <t>dangtienlong1606@gmail.com</t>
  </si>
  <si>
    <t>Nguyễn Văn Trung</t>
  </si>
  <si>
    <t>0968157095</t>
  </si>
  <si>
    <t>trungnvk57@gmail.com</t>
  </si>
  <si>
    <t>Đinh Việt Thắng</t>
  </si>
  <si>
    <t>0974038324</t>
  </si>
  <si>
    <t>outkervietthang@gmail.com</t>
  </si>
  <si>
    <t>Nguyễn Văn Hiệp</t>
  </si>
  <si>
    <t>0962320838</t>
  </si>
  <si>
    <t>nguyenhiep1005@gmail.com</t>
  </si>
  <si>
    <t>Lê Thanh Ngọc</t>
  </si>
  <si>
    <t>01653333663</t>
  </si>
  <si>
    <t>lethanhngoc@gmail.com</t>
  </si>
  <si>
    <t>Hoàng Trọng Hiếu</t>
  </si>
  <si>
    <t>K58CC</t>
  </si>
  <si>
    <t>tronghieuqhi@gmail.com</t>
  </si>
  <si>
    <t>Lê Văn Hùng</t>
  </si>
  <si>
    <t>0969349131</t>
  </si>
  <si>
    <t>hunga1ok@gmail.com</t>
  </si>
  <si>
    <t>Nguyễn Hữu Thạch</t>
  </si>
  <si>
    <t>01679758336</t>
  </si>
  <si>
    <t>nguyenthach.uet@gmail.com</t>
  </si>
  <si>
    <t>Nguyễn Việt Hưng</t>
  </si>
  <si>
    <t>K58CA</t>
  </si>
  <si>
    <t>01693946324</t>
  </si>
  <si>
    <t>nguyenviethunghl00@gmail.com</t>
  </si>
  <si>
    <t>Nguyễn Huy Cường</t>
  </si>
  <si>
    <t>01658977114</t>
  </si>
  <si>
    <t>nguyenhuycuong.uet@gmail.com</t>
  </si>
  <si>
    <t>Nguyễn Văn Long</t>
  </si>
  <si>
    <t>0967964360</t>
  </si>
  <si>
    <t>longnv5994@gmail.com</t>
  </si>
  <si>
    <t>Đặng Văn Đoàn</t>
  </si>
  <si>
    <t>01693785781</t>
  </si>
  <si>
    <t>doandv941@gmail.com</t>
  </si>
  <si>
    <t>Đỗ Tuấn Anh</t>
  </si>
  <si>
    <t>0974677967</t>
  </si>
  <si>
    <t>dunhi94@gmail.com</t>
  </si>
  <si>
    <t>Lê Mạnh Hà</t>
  </si>
  <si>
    <t>0962919162</t>
  </si>
  <si>
    <t>lemanhha57@gmail.com</t>
  </si>
  <si>
    <t>Nguyễn Văn Khánh</t>
  </si>
  <si>
    <t>01639525595</t>
  </si>
  <si>
    <t>Khanhnv3007@gmail.com</t>
  </si>
  <si>
    <t>Hoàng Như Minh</t>
  </si>
  <si>
    <t>01665453024</t>
  </si>
  <si>
    <t>thewind191093@gmail.com</t>
  </si>
  <si>
    <t>Nguyễn Thị Thùy Dung</t>
  </si>
  <si>
    <t>K57CB</t>
  </si>
  <si>
    <t>01666314140</t>
  </si>
  <si>
    <t>dunghd94@gmail.com</t>
  </si>
  <si>
    <t>Đào Tuấn Anh</t>
  </si>
  <si>
    <t>0917897776</t>
  </si>
  <si>
    <t>bm294259@gmail.com</t>
  </si>
  <si>
    <t>Lê Đức Anh</t>
  </si>
  <si>
    <t>01689633072</t>
  </si>
  <si>
    <t>ducanh54@gmail.com</t>
  </si>
  <si>
    <t>Nguyễn Hữu Tú</t>
  </si>
  <si>
    <t>01647471456</t>
  </si>
  <si>
    <t>nguyenhuutu0805@gmail.com</t>
  </si>
  <si>
    <t>Lê Quyền Linh</t>
  </si>
  <si>
    <t>0975916175</t>
  </si>
  <si>
    <t>lequyenlinh110@gmail.com</t>
  </si>
  <si>
    <t>Lương Thị Trang</t>
  </si>
  <si>
    <t>K58CD</t>
  </si>
  <si>
    <t>01632793424</t>
  </si>
  <si>
    <t>luongtrang151095@gmail.com</t>
  </si>
  <si>
    <t>Lê Thị Tuyết</t>
  </si>
  <si>
    <t>0968934920</t>
  </si>
  <si>
    <t>letuyet1313@gmail.com</t>
  </si>
  <si>
    <t>Trịnh Văn Duy</t>
  </si>
  <si>
    <t>0989421317</t>
  </si>
  <si>
    <t>trinhduy@gmail.com</t>
  </si>
  <si>
    <t>Trương Hữu Thao</t>
  </si>
  <si>
    <t>0973565187</t>
  </si>
  <si>
    <t>nhokkoy58@gmail.com</t>
  </si>
  <si>
    <t>Nguyễn Văn Quyền</t>
  </si>
  <si>
    <t>0975807369</t>
  </si>
  <si>
    <t>vanquyen.uet@gmail.com</t>
  </si>
  <si>
    <t>Dương văn Đức</t>
  </si>
  <si>
    <t>0985554352</t>
  </si>
  <si>
    <t>ducdv.k57cc@gmail.com</t>
  </si>
  <si>
    <t>Phạm Thị Vui</t>
  </si>
  <si>
    <t>vuipt_58@vnu.edu.vn</t>
  </si>
  <si>
    <t>Trương Thị Hồng Nhung</t>
  </si>
  <si>
    <t>01244292202</t>
  </si>
  <si>
    <t>hongnhung.tester@gmail.com</t>
  </si>
  <si>
    <t>Bùi Thị Vân</t>
  </si>
  <si>
    <t>01652314080</t>
  </si>
  <si>
    <t>vanbt281@gmail.com</t>
  </si>
  <si>
    <t>Hà Văn Thành</t>
  </si>
  <si>
    <t>01675294770</t>
  </si>
  <si>
    <t>thanhhv95@gmail.com</t>
  </si>
  <si>
    <t>Nguyễn Hữu Tuấn</t>
  </si>
  <si>
    <t>01658217201</t>
  </si>
  <si>
    <t>huutuana7ltt@gmail.com</t>
  </si>
  <si>
    <t>Đàm Văn Hiệp</t>
  </si>
  <si>
    <t>01682260378</t>
  </si>
  <si>
    <t>vanhiepdam@gmail.com</t>
  </si>
  <si>
    <t>Ngô Đức Dương</t>
  </si>
  <si>
    <t>01648274498</t>
  </si>
  <si>
    <t>ngoducduong123@gmail.com</t>
  </si>
  <si>
    <t>Kiều Ngọc Minh</t>
  </si>
  <si>
    <t>K59V</t>
  </si>
  <si>
    <t>0168 362 6251</t>
  </si>
  <si>
    <t>kieuminhk59v@gmail.com</t>
  </si>
  <si>
    <t>Kim Mạnh Cường</t>
  </si>
  <si>
    <t>K59Đ</t>
  </si>
  <si>
    <t>0166 618 1001</t>
  </si>
  <si>
    <t>kimmanhcuong96@gmail.com</t>
  </si>
  <si>
    <t>Phan Văn Vương</t>
  </si>
  <si>
    <t>0164 560 8147</t>
  </si>
  <si>
    <t>Saobanglanhgia007@gmail.com</t>
  </si>
  <si>
    <t>Hoàng Thị Luyến</t>
  </si>
  <si>
    <t>K59H</t>
  </si>
  <si>
    <t>096 746 1346</t>
  </si>
  <si>
    <t>hoangluyenloi@gmail.com</t>
  </si>
  <si>
    <t>0163 252 4908</t>
  </si>
  <si>
    <t>tuananh.uet.6196@gmail.com</t>
  </si>
  <si>
    <t>Nguyễn Văn Tiến</t>
  </si>
  <si>
    <t>K59C</t>
  </si>
  <si>
    <t>091 952 2488</t>
  </si>
  <si>
    <t>nvantien20@gmail.com</t>
  </si>
  <si>
    <t>Vũ Minh Chính</t>
  </si>
  <si>
    <t>0167 679 4962</t>
  </si>
  <si>
    <t>chinhvm.uet.1995@gmail.com</t>
  </si>
  <si>
    <t>Đỗ Thành Long</t>
  </si>
  <si>
    <t>K59T</t>
  </si>
  <si>
    <t>091 577 7127</t>
  </si>
  <si>
    <t>thelongdt@gmail.com</t>
  </si>
  <si>
    <t>Vũ Nam Tước</t>
  </si>
  <si>
    <t>0168 503 1996</t>
  </si>
  <si>
    <t>uet.vnt@gmail.com</t>
  </si>
  <si>
    <t>Nguyễn Thị Lan</t>
  </si>
  <si>
    <t>0167 203 0377</t>
  </si>
  <si>
    <t>nguyenthilanuet96@gmail.com</t>
  </si>
  <si>
    <t>Trần Bình Trọng</t>
  </si>
  <si>
    <t>097 827 5062</t>
  </si>
  <si>
    <t>trongk58d.uet@gmail.com</t>
  </si>
  <si>
    <t>K59M</t>
  </si>
  <si>
    <t>0162 870 6657</t>
  </si>
  <si>
    <t>tuananhbguet@gmail.com</t>
  </si>
  <si>
    <t>Nguyễn Văn Luân</t>
  </si>
  <si>
    <t>097 863 7644</t>
  </si>
  <si>
    <t>nguyenluan130795@gmail.com</t>
  </si>
  <si>
    <t>Nguyễn Bá Hữu Chí</t>
  </si>
  <si>
    <t>0165 513 1196</t>
  </si>
  <si>
    <t>huuchi207@gmail.com</t>
  </si>
  <si>
    <t>Nguyễn Văn Quang</t>
  </si>
  <si>
    <t>k59M</t>
  </si>
  <si>
    <t>098 660 2483</t>
  </si>
  <si>
    <t>nguyenquang1707@gmail.com</t>
  </si>
  <si>
    <t>Đỗ Văn Hiếu</t>
  </si>
  <si>
    <t>0166 958 1920</t>
  </si>
  <si>
    <t>boomhieu9@gmail.com</t>
  </si>
  <si>
    <t>Đoàn Công Thành</t>
  </si>
  <si>
    <t>K59N</t>
  </si>
  <si>
    <t>091 632 5671</t>
  </si>
  <si>
    <t>doanthanh588@gmail.com</t>
  </si>
  <si>
    <t>Lê Quỳnh Trang</t>
  </si>
  <si>
    <t>094 805 7786</t>
  </si>
  <si>
    <t>lequynhtrang120296@gmail.com</t>
  </si>
  <si>
    <t>Trần Thị Liên</t>
  </si>
  <si>
    <t>097 293 9964</t>
  </si>
  <si>
    <t>tranthilien0609@gmail.com</t>
  </si>
  <si>
    <t>Nguyễn Đăng Tuấn Anh</t>
  </si>
  <si>
    <t>0165 818 4481</t>
  </si>
  <si>
    <t>ndtuananh@gmail.com</t>
  </si>
  <si>
    <t>Đỗ Tiến Long</t>
  </si>
  <si>
    <t>0168 954 4676</t>
  </si>
  <si>
    <t>yoshitusne@gmail.com</t>
  </si>
  <si>
    <t>Đỗ Ngọc Hoài Thu</t>
  </si>
  <si>
    <t>098 368 3667</t>
  </si>
  <si>
    <t>dongochoaithu1091996@gmail.com</t>
  </si>
  <si>
    <t>Doãn Thị Hiền</t>
  </si>
  <si>
    <t>097 757 4225</t>
  </si>
  <si>
    <t>doanhien104.uet.vnu@gmail.com</t>
  </si>
  <si>
    <t>Nguyễn Vũ Hiếu</t>
  </si>
  <si>
    <t>096 697 4707</t>
  </si>
  <si>
    <t>nhvu.95@gmail.com</t>
  </si>
  <si>
    <t>Phan Thị Yến</t>
  </si>
  <si>
    <t>0167 481 4603</t>
  </si>
  <si>
    <t>phanthiyen0801@gmail.com</t>
  </si>
  <si>
    <t>Trịnh Vân Trang</t>
  </si>
  <si>
    <t>0164 755 2925</t>
  </si>
  <si>
    <t>trangtv95@gmail.com</t>
  </si>
  <si>
    <t>Phan Đức Huân</t>
  </si>
  <si>
    <t>K60ĐA</t>
  </si>
  <si>
    <t>Thái Tiến Dũng</t>
  </si>
  <si>
    <t>K60T</t>
  </si>
  <si>
    <t>Đặng Trần Hải</t>
  </si>
  <si>
    <t>K60V</t>
  </si>
  <si>
    <t>Nguyễn Thị Nhàn</t>
  </si>
  <si>
    <t>x</t>
  </si>
  <si>
    <t>K60CaC</t>
  </si>
  <si>
    <t>Phạm Thị Duyên</t>
  </si>
  <si>
    <t>K59 ĐB</t>
  </si>
  <si>
    <t>0167 568 1655</t>
  </si>
  <si>
    <t>nguyễn việt cường</t>
  </si>
  <si>
    <t>k60-ca</t>
  </si>
  <si>
    <t>Nguyễn Văn Đạo</t>
  </si>
  <si>
    <t>K59h</t>
  </si>
  <si>
    <t>Phạm Ngọc Sơn</t>
  </si>
  <si>
    <t>K60-8</t>
  </si>
  <si>
    <t>La Văn Năm</t>
  </si>
  <si>
    <t>0986 81 7667</t>
  </si>
  <si>
    <t>Trần Công Nam</t>
  </si>
  <si>
    <t>k59DB</t>
  </si>
  <si>
    <t>LƯU MINH CHÂU</t>
  </si>
  <si>
    <t>K60DA</t>
  </si>
  <si>
    <t>Phạm Duy Thành</t>
  </si>
  <si>
    <t>K60H</t>
  </si>
  <si>
    <t>Nguyễn Phi Hoàng</t>
  </si>
  <si>
    <t>K60CD</t>
  </si>
  <si>
    <t>k60clc</t>
  </si>
  <si>
    <t>Trần Văn Hiếu</t>
  </si>
  <si>
    <t>Trần Văn Thiều</t>
  </si>
  <si>
    <t>K60-N</t>
  </si>
  <si>
    <t>Phùng Thị Qúy</t>
  </si>
  <si>
    <t xml:space="preserve">Nguyễn Quốc Tuấn </t>
  </si>
  <si>
    <t>k60M</t>
  </si>
  <si>
    <t>0973 130 530</t>
  </si>
  <si>
    <t>Phạm Thị Hồng Hạnh</t>
  </si>
  <si>
    <t>k60 CB</t>
  </si>
  <si>
    <t>Hà Thu Thủy</t>
  </si>
  <si>
    <t>Vũ Minh Quang</t>
  </si>
  <si>
    <t>k60N</t>
  </si>
  <si>
    <t>Nguyễn Thiện Hiếu</t>
  </si>
  <si>
    <t>K60M</t>
  </si>
  <si>
    <t>Nguyễn Văn Thắng</t>
  </si>
  <si>
    <t>13/08/1995</t>
  </si>
  <si>
    <t>0988 075 523</t>
  </si>
  <si>
    <t>Trần Đức Phương</t>
  </si>
  <si>
    <t>Vũ Văn Hoành</t>
  </si>
  <si>
    <t>25/10/1997</t>
  </si>
  <si>
    <t>Vũ Gia Hùng</t>
  </si>
  <si>
    <t>27/03/1997</t>
  </si>
  <si>
    <t>Trần Ngọc Lâm</t>
  </si>
  <si>
    <t>Hoàng Tuấn Hùng</t>
  </si>
  <si>
    <t>16/01/1997</t>
  </si>
  <si>
    <t>K60ĐB</t>
  </si>
  <si>
    <t>Lê Hồng Đông</t>
  </si>
  <si>
    <t>25/09/1996</t>
  </si>
  <si>
    <t>K60 ĐB</t>
  </si>
  <si>
    <t>Nguyễn Tất Tuấn</t>
  </si>
  <si>
    <t>K61ĐB</t>
  </si>
  <si>
    <t>Ntattuan@gmail.com</t>
  </si>
  <si>
    <t>Nguyễn Tân Sơn</t>
  </si>
  <si>
    <t>K61N</t>
  </si>
  <si>
    <t>tansonhn@gmail.com</t>
  </si>
  <si>
    <t>0127 9004598</t>
  </si>
  <si>
    <t>Đặng Mĩ Duyên</t>
  </si>
  <si>
    <t>jeyp3.pr0@gmail.com</t>
  </si>
  <si>
    <t>Thái Huy Nhật Quang</t>
  </si>
  <si>
    <t>K61 CC</t>
  </si>
  <si>
    <t>thaihuynhatquang@outlook.com.vn</t>
  </si>
  <si>
    <t>Lê Duyên</t>
  </si>
  <si>
    <t>K61 E</t>
  </si>
  <si>
    <t>leduyen12051998@gmail.com</t>
  </si>
  <si>
    <t>Phạm Thị Trang</t>
  </si>
  <si>
    <t>K61 H</t>
  </si>
  <si>
    <t>Tranggemi285@gmail.com</t>
  </si>
  <si>
    <t>Nguyễn Thị Mai</t>
  </si>
  <si>
    <t>K61M</t>
  </si>
  <si>
    <t>Nhocsieuquaymk@gmail.com</t>
  </si>
  <si>
    <t>Lê Công Hoàn</t>
  </si>
  <si>
    <t>K61 M</t>
  </si>
  <si>
    <t>duhoan97@gmail.com</t>
  </si>
  <si>
    <t>Nguyễn Thị Huyền</t>
  </si>
  <si>
    <t>K61 CD</t>
  </si>
  <si>
    <t>nguyenhuyen98pm@gmail.com</t>
  </si>
  <si>
    <t>Phạm Minh Huyền</t>
  </si>
  <si>
    <t>K61CD</t>
  </si>
  <si>
    <t>thienbangpotter@gmail.com</t>
  </si>
  <si>
    <t>Nguyễn Ngọc Lâm</t>
  </si>
  <si>
    <t>K61 N</t>
  </si>
  <si>
    <t>nguyenngoclama12@gmail.com</t>
  </si>
  <si>
    <t>Nguyễn Thị Ánh</t>
  </si>
  <si>
    <t>k61H</t>
  </si>
  <si>
    <t>nguyenthianh850@gmail.com</t>
  </si>
  <si>
    <t>Phạm Thị Linh</t>
  </si>
  <si>
    <t>K61 C-CLC</t>
  </si>
  <si>
    <t>Lyn121297@gmail.com</t>
  </si>
  <si>
    <t>Khổng Thị Mai Quyên</t>
  </si>
  <si>
    <t>quyenpesces@gmail.com</t>
  </si>
  <si>
    <t>Phạm Đình Duẩn</t>
  </si>
  <si>
    <t>K61E</t>
  </si>
  <si>
    <t>Duanuet@gmail.com</t>
  </si>
  <si>
    <t>Nguyễn Văn Nhất</t>
  </si>
  <si>
    <t>K60N</t>
  </si>
  <si>
    <t>vannhatttmmt@gmail.com</t>
  </si>
  <si>
    <t>Nguyễn Thị Thu Trang</t>
  </si>
  <si>
    <t>thutrang02091997@gmail.com</t>
  </si>
  <si>
    <t>K60CC</t>
  </si>
  <si>
    <t>tuananh05031997@gmail.com</t>
  </si>
  <si>
    <t>Mai Thị Lý</t>
  </si>
  <si>
    <t>K61 T</t>
  </si>
  <si>
    <t>maily120698@gmail.com</t>
  </si>
  <si>
    <t>Lê Trung Thông</t>
  </si>
  <si>
    <t>k61 CA-CLC</t>
  </si>
  <si>
    <t>thong8436@gmail.com</t>
  </si>
  <si>
    <t>Nguyễn Trần Trung Đức</t>
  </si>
  <si>
    <t>ducnguyentrantrung@gmail.com</t>
  </si>
  <si>
    <t>Lê Công Anh</t>
  </si>
  <si>
    <t>K61 C.CLC</t>
  </si>
  <si>
    <t>anhpro18x@gmail.com</t>
  </si>
  <si>
    <t>Nguyễn Lê Kiên</t>
  </si>
  <si>
    <t>K61H</t>
  </si>
  <si>
    <t>nglkien98@gmail.com</t>
  </si>
  <si>
    <t>0904 072 118</t>
  </si>
  <si>
    <t>Trần Quang Linh</t>
  </si>
  <si>
    <t>tranquanglinh.pt@gmail.com</t>
  </si>
  <si>
    <t>Đinh Khánh Linh</t>
  </si>
  <si>
    <t>K61 CAC</t>
  </si>
  <si>
    <t>doa.windangel@gmail.com</t>
  </si>
  <si>
    <t>Chủ Nhiệm</t>
  </si>
  <si>
    <t>tư vấn hỗ trợ</t>
  </si>
  <si>
    <t xml:space="preserve">Trưởng ban </t>
  </si>
  <si>
    <t>truyền thông</t>
  </si>
  <si>
    <t>Hoạt động cộng đồng</t>
  </si>
  <si>
    <t>hoạt náo</t>
  </si>
  <si>
    <t>tvht</t>
  </si>
  <si>
    <t>thủ quỹ</t>
  </si>
  <si>
    <t>Thủ quỹ</t>
  </si>
  <si>
    <t>18/12/1998</t>
  </si>
  <si>
    <t>17/1/1998</t>
  </si>
  <si>
    <t>18/6/1997</t>
  </si>
  <si>
    <t>20/1/1997</t>
  </si>
  <si>
    <t>13/9/1998</t>
  </si>
  <si>
    <t>22/7/1998</t>
  </si>
  <si>
    <t>16/6/1998</t>
  </si>
  <si>
    <t>31/12/1998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</si>
</sst>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 x14ac:knownFonts="1">
    <font>
      <sz val="11"/>
      <color theme="1"/>
      <name val="Calibri"/>
      <family val="2"/>
      <charset val="163"/>
      <scheme val="minor"/>
    </font>
    <font>
      <sz val="10"/>
      <color indexed="8"/>
      <name val="Arial"/>
      <charset val="163"/>
    </font>
    <font>
      <sz val="10"/>
      <color indexed="8"/>
      <name val="Arial"/>
      <family val="2"/>
      <charset val="163"/>
    </font>
    <font>
      <sz val="11"/>
      <color indexed="8"/>
      <name val="Calibri"/>
      <family val="2"/>
      <charset val="163"/>
    </font>
    <font>
      <sz val="13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3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0"/>
      <color indexed="8"/>
      <name val="Times New Roman"/>
      <family val="1"/>
    </font>
    <font>
      <u/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3" fillId="2" borderId="2" xfId="4" applyFont="1" applyFill="1" applyBorder="1" applyAlignment="1">
      <alignment horizontal="center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7" fillId="2" borderId="1" xfId="2" applyFont="1" applyFill="1" applyBorder="1" applyAlignment="1">
      <alignment horizontal="center"/>
    </xf>
    <xf numFmtId="0" fontId="8" fillId="0" borderId="1" xfId="1" applyFont="1" applyFill="1" applyBorder="1" applyAlignment="1">
      <alignment horizontal="right" wrapText="1"/>
    </xf>
    <xf numFmtId="0" fontId="8" fillId="0" borderId="1" xfId="1" applyFont="1" applyFill="1" applyBorder="1" applyAlignment="1">
      <alignment wrapText="1"/>
    </xf>
    <xf numFmtId="0" fontId="7" fillId="2" borderId="3" xfId="1" applyFont="1" applyFill="1" applyBorder="1" applyAlignment="1">
      <alignment horizontal="center"/>
    </xf>
    <xf numFmtId="0" fontId="8" fillId="0" borderId="1" xfId="2" applyFont="1" applyFill="1" applyBorder="1" applyAlignment="1">
      <alignment horizontal="right" wrapText="1"/>
    </xf>
    <xf numFmtId="0" fontId="8" fillId="0" borderId="1" xfId="2" applyFont="1" applyFill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left" wrapText="1"/>
    </xf>
    <xf numFmtId="164" fontId="10" fillId="0" borderId="1" xfId="0" applyNumberFormat="1" applyFont="1" applyBorder="1" applyAlignment="1">
      <alignment horizontal="left" wrapText="1"/>
    </xf>
    <xf numFmtId="164" fontId="0" fillId="0" borderId="0" xfId="0" applyNumberFormat="1"/>
    <xf numFmtId="164" fontId="7" fillId="2" borderId="1" xfId="2" applyNumberFormat="1" applyFont="1" applyFill="1" applyBorder="1" applyAlignment="1">
      <alignment horizontal="center"/>
    </xf>
    <xf numFmtId="164" fontId="8" fillId="0" borderId="1" xfId="2" applyNumberFormat="1" applyFont="1" applyFill="1" applyBorder="1" applyAlignment="1">
      <alignment horizontal="right" wrapText="1"/>
    </xf>
    <xf numFmtId="164" fontId="11" fillId="0" borderId="1" xfId="2" applyNumberFormat="1" applyFont="1" applyBorder="1"/>
    <xf numFmtId="164" fontId="7" fillId="2" borderId="3" xfId="1" applyNumberFormat="1" applyFont="1" applyFill="1" applyBorder="1" applyAlignment="1">
      <alignment horizontal="center"/>
    </xf>
    <xf numFmtId="164" fontId="8" fillId="0" borderId="1" xfId="1" applyNumberFormat="1" applyFont="1" applyFill="1" applyBorder="1" applyAlignment="1">
      <alignment horizontal="right" wrapText="1"/>
    </xf>
    <xf numFmtId="164" fontId="11" fillId="0" borderId="1" xfId="1" applyNumberFormat="1" applyFont="1" applyBorder="1"/>
    <xf numFmtId="164" fontId="9" fillId="0" borderId="0" xfId="0" applyNumberFormat="1" applyFont="1"/>
    <xf numFmtId="0" fontId="10" fillId="2" borderId="1" xfId="3" applyFont="1" applyFill="1" applyBorder="1" applyAlignment="1">
      <alignment horizontal="center"/>
    </xf>
    <xf numFmtId="164" fontId="10" fillId="2" borderId="1" xfId="3" applyNumberFormat="1" applyFont="1" applyFill="1" applyBorder="1" applyAlignment="1">
      <alignment horizontal="center"/>
    </xf>
    <xf numFmtId="0" fontId="9" fillId="0" borderId="1" xfId="3" applyFont="1" applyFill="1" applyBorder="1" applyAlignment="1">
      <alignment horizontal="right" wrapText="1"/>
    </xf>
    <xf numFmtId="0" fontId="9" fillId="0" borderId="1" xfId="3" applyFont="1" applyFill="1" applyBorder="1" applyAlignment="1">
      <alignment wrapText="1"/>
    </xf>
    <xf numFmtId="164" fontId="9" fillId="0" borderId="1" xfId="3" applyNumberFormat="1" applyFont="1" applyFill="1" applyBorder="1" applyAlignment="1">
      <alignment horizontal="right" wrapText="1"/>
    </xf>
    <xf numFmtId="0" fontId="6" fillId="0" borderId="0" xfId="0" applyFont="1"/>
    <xf numFmtId="0" fontId="12" fillId="0" borderId="1" xfId="5" applyFont="1" applyFill="1" applyBorder="1" applyAlignment="1">
      <alignment wrapText="1"/>
    </xf>
    <xf numFmtId="164" fontId="13" fillId="0" borderId="1" xfId="3" applyNumberFormat="1" applyFont="1" applyBorder="1"/>
    <xf numFmtId="164" fontId="6" fillId="0" borderId="0" xfId="0" applyNumberFormat="1" applyFont="1"/>
    <xf numFmtId="0" fontId="10" fillId="2" borderId="1" xfId="4" applyFont="1" applyFill="1" applyBorder="1" applyAlignment="1">
      <alignment horizontal="center"/>
    </xf>
    <xf numFmtId="164" fontId="10" fillId="2" borderId="1" xfId="4" applyNumberFormat="1" applyFont="1" applyFill="1" applyBorder="1" applyAlignment="1">
      <alignment horizontal="center"/>
    </xf>
    <xf numFmtId="0" fontId="9" fillId="0" borderId="1" xfId="4" applyFont="1" applyFill="1" applyBorder="1" applyAlignment="1">
      <alignment horizontal="right" wrapText="1"/>
    </xf>
    <xf numFmtId="0" fontId="9" fillId="0" borderId="1" xfId="4" applyFont="1" applyFill="1" applyBorder="1" applyAlignment="1">
      <alignment wrapText="1"/>
    </xf>
    <xf numFmtId="164" fontId="9" fillId="0" borderId="1" xfId="4" applyNumberFormat="1" applyFont="1" applyFill="1" applyBorder="1" applyAlignment="1">
      <alignment horizontal="center" wrapText="1"/>
    </xf>
    <xf numFmtId="0" fontId="14" fillId="0" borderId="1" xfId="0" applyFont="1" applyBorder="1"/>
    <xf numFmtId="164" fontId="14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164" fontId="14" fillId="0" borderId="1" xfId="0" applyNumberFormat="1" applyFont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6" fillId="0" borderId="1" xfId="0" applyFont="1" applyBorder="1"/>
    <xf numFmtId="164" fontId="6" fillId="0" borderId="1" xfId="0" applyNumberFormat="1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</cellXfs>
  <cellStyles count="6">
    <cellStyle name="Hyperlink" xfId="5" builtinId="8"/>
    <cellStyle name="Normal" xfId="0" builtinId="0"/>
    <cellStyle name="Normal_S01 12- 13" xfId="2"/>
    <cellStyle name="Normal_S02 12 - 13" xfId="3"/>
    <cellStyle name="Normal_S03 14 -15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huycuong.uet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hamngocsonls@gmail.com" TargetMode="External"/><Relationship Id="rId13" Type="http://schemas.openxmlformats.org/officeDocument/2006/relationships/hyperlink" Target="mailto:nguyenphihoangbg@gmail.com" TargetMode="External"/><Relationship Id="rId18" Type="http://schemas.openxmlformats.org/officeDocument/2006/relationships/hyperlink" Target="mailto:nguyenquoctuannsth@gmail.com" TargetMode="External"/><Relationship Id="rId26" Type="http://schemas.openxmlformats.org/officeDocument/2006/relationships/hyperlink" Target="mailto:vugiahung97@gmail.com" TargetMode="External"/><Relationship Id="rId3" Type="http://schemas.openxmlformats.org/officeDocument/2006/relationships/hyperlink" Target="mailto:haijaytee1997@gmail.com" TargetMode="External"/><Relationship Id="rId21" Type="http://schemas.openxmlformats.org/officeDocument/2006/relationships/hyperlink" Target="mailto:vuminhquang1997@gmail.com" TargetMode="External"/><Relationship Id="rId7" Type="http://schemas.openxmlformats.org/officeDocument/2006/relationships/hyperlink" Target="mailto:hoangdaok59uet@gmail.com" TargetMode="External"/><Relationship Id="rId12" Type="http://schemas.openxmlformats.org/officeDocument/2006/relationships/hyperlink" Target="mailto:phamduythanh.0801@gmail.com" TargetMode="External"/><Relationship Id="rId17" Type="http://schemas.openxmlformats.org/officeDocument/2006/relationships/hyperlink" Target="mailto:Quyhiem97@gmail.com" TargetMode="External"/><Relationship Id="rId25" Type="http://schemas.openxmlformats.org/officeDocument/2006/relationships/hyperlink" Target="mailto:chru0048@gmail.com" TargetMode="External"/><Relationship Id="rId2" Type="http://schemas.openxmlformats.org/officeDocument/2006/relationships/hyperlink" Target="mailto:TieuGiaCat97@gmail.com" TargetMode="External"/><Relationship Id="rId16" Type="http://schemas.openxmlformats.org/officeDocument/2006/relationships/hyperlink" Target="mailto:Tranthieu8686@gmail.com" TargetMode="External"/><Relationship Id="rId20" Type="http://schemas.openxmlformats.org/officeDocument/2006/relationships/hyperlink" Target="mailto:hathuthuy1997@gmail.com" TargetMode="External"/><Relationship Id="rId29" Type="http://schemas.openxmlformats.org/officeDocument/2006/relationships/hyperlink" Target="mailto:lehongdongb4@gmail.com" TargetMode="External"/><Relationship Id="rId1" Type="http://schemas.openxmlformats.org/officeDocument/2006/relationships/hyperlink" Target="mailto:phanduchuan2706@gmail.com" TargetMode="External"/><Relationship Id="rId6" Type="http://schemas.openxmlformats.org/officeDocument/2006/relationships/hyperlink" Target="mailto:vietcuong.uet@gmail.com" TargetMode="External"/><Relationship Id="rId11" Type="http://schemas.openxmlformats.org/officeDocument/2006/relationships/hyperlink" Target="mailto:luuminhchau2997@gmail.com" TargetMode="External"/><Relationship Id="rId24" Type="http://schemas.openxmlformats.org/officeDocument/2006/relationships/hyperlink" Target="mailto:phuongtran2497@gmail.com" TargetMode="External"/><Relationship Id="rId5" Type="http://schemas.openxmlformats.org/officeDocument/2006/relationships/hyperlink" Target="mailto:mitkute9404@gmail.com" TargetMode="External"/><Relationship Id="rId15" Type="http://schemas.openxmlformats.org/officeDocument/2006/relationships/hyperlink" Target="mailto:vanhieuls1997@gmail.com" TargetMode="External"/><Relationship Id="rId23" Type="http://schemas.openxmlformats.org/officeDocument/2006/relationships/hyperlink" Target="mailto:Nguyenvanthanghy95@gmail.com" TargetMode="External"/><Relationship Id="rId28" Type="http://schemas.openxmlformats.org/officeDocument/2006/relationships/hyperlink" Target="mailto:tuanhung97er@gmail.com" TargetMode="External"/><Relationship Id="rId10" Type="http://schemas.openxmlformats.org/officeDocument/2006/relationships/hyperlink" Target="mailto:trancongnam2891996@gmail.com" TargetMode="External"/><Relationship Id="rId19" Type="http://schemas.openxmlformats.org/officeDocument/2006/relationships/hyperlink" Target="mailto:phamhanhham@gmail.com" TargetMode="External"/><Relationship Id="rId4" Type="http://schemas.openxmlformats.org/officeDocument/2006/relationships/hyperlink" Target="mailto:hienlau89@gmail.com" TargetMode="External"/><Relationship Id="rId9" Type="http://schemas.openxmlformats.org/officeDocument/2006/relationships/hyperlink" Target="mailto:lavannambg.97@gmail.com" TargetMode="External"/><Relationship Id="rId14" Type="http://schemas.openxmlformats.org/officeDocument/2006/relationships/hyperlink" Target="mailto:anhng2303@gmail.com" TargetMode="External"/><Relationship Id="rId22" Type="http://schemas.openxmlformats.org/officeDocument/2006/relationships/hyperlink" Target="mailto:p3popokute@gmail.com" TargetMode="External"/><Relationship Id="rId27" Type="http://schemas.openxmlformats.org/officeDocument/2006/relationships/hyperlink" Target="mailto:banmaitinhyeu97@gmail.com" TargetMode="External"/><Relationship Id="rId30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5" sqref="G15"/>
    </sheetView>
  </sheetViews>
  <sheetFormatPr defaultRowHeight="15" x14ac:dyDescent="0.25"/>
  <cols>
    <col min="1" max="1" width="18.140625" style="3" customWidth="1"/>
    <col min="2" max="2" width="21.140625" style="22" customWidth="1"/>
    <col min="3" max="3" width="18.140625" style="3" customWidth="1"/>
    <col min="4" max="4" width="10.140625" style="3" customWidth="1"/>
    <col min="5" max="6" width="18.140625" style="3" customWidth="1"/>
    <col min="7" max="7" width="29.7109375" style="3" customWidth="1"/>
    <col min="8" max="8" width="18.140625" style="3" customWidth="1"/>
    <col min="9" max="16384" width="9.140625" style="3"/>
  </cols>
  <sheetData>
    <row r="1" spans="1:8" s="4" customFormat="1" ht="16.5" x14ac:dyDescent="0.25">
      <c r="A1" s="8" t="s">
        <v>0</v>
      </c>
      <c r="B1" s="1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30" x14ac:dyDescent="0.25">
      <c r="A2" s="7" t="s">
        <v>8</v>
      </c>
      <c r="B2" s="20">
        <v>34255</v>
      </c>
      <c r="C2" s="7" t="s">
        <v>9</v>
      </c>
      <c r="D2" s="6" t="s">
        <v>432</v>
      </c>
      <c r="E2" s="7" t="s">
        <v>10</v>
      </c>
      <c r="F2" s="7" t="s">
        <v>11</v>
      </c>
      <c r="G2" s="7" t="s">
        <v>12</v>
      </c>
      <c r="H2" s="7" t="s">
        <v>13</v>
      </c>
    </row>
    <row r="3" spans="1:8" x14ac:dyDescent="0.25">
      <c r="A3" s="7" t="s">
        <v>14</v>
      </c>
      <c r="B3" s="20">
        <v>33978</v>
      </c>
      <c r="C3" s="7" t="s">
        <v>15</v>
      </c>
      <c r="D3" s="6"/>
      <c r="E3" s="7" t="s">
        <v>16</v>
      </c>
      <c r="F3" s="7" t="s">
        <v>17</v>
      </c>
      <c r="G3" s="7" t="s">
        <v>18</v>
      </c>
      <c r="H3" s="7" t="s">
        <v>19</v>
      </c>
    </row>
    <row r="4" spans="1:8" ht="30" x14ac:dyDescent="0.25">
      <c r="A4" s="7" t="s">
        <v>20</v>
      </c>
      <c r="B4" s="20">
        <v>34063</v>
      </c>
      <c r="C4" s="7" t="s">
        <v>21</v>
      </c>
      <c r="D4" s="6"/>
      <c r="E4" s="7" t="s">
        <v>22</v>
      </c>
      <c r="F4" s="7" t="s">
        <v>23</v>
      </c>
      <c r="G4" s="7" t="s">
        <v>24</v>
      </c>
      <c r="H4" s="7" t="s">
        <v>25</v>
      </c>
    </row>
    <row r="5" spans="1:8" x14ac:dyDescent="0.25">
      <c r="A5" s="7" t="s">
        <v>26</v>
      </c>
      <c r="B5" s="20">
        <v>34167</v>
      </c>
      <c r="C5" s="7" t="s">
        <v>27</v>
      </c>
      <c r="D5" s="6" t="s">
        <v>432</v>
      </c>
      <c r="E5" s="7" t="s">
        <v>22</v>
      </c>
      <c r="F5" s="7" t="s">
        <v>28</v>
      </c>
      <c r="G5" s="7" t="s">
        <v>29</v>
      </c>
      <c r="H5" s="7" t="s">
        <v>30</v>
      </c>
    </row>
    <row r="6" spans="1:8" x14ac:dyDescent="0.25">
      <c r="A6" s="7" t="s">
        <v>31</v>
      </c>
      <c r="B6" s="20">
        <v>34165</v>
      </c>
      <c r="C6" s="7" t="s">
        <v>32</v>
      </c>
      <c r="D6" s="6"/>
      <c r="E6" s="7" t="s">
        <v>22</v>
      </c>
      <c r="F6" s="7" t="s">
        <v>33</v>
      </c>
      <c r="G6" s="7" t="s">
        <v>34</v>
      </c>
      <c r="H6" s="7" t="s">
        <v>35</v>
      </c>
    </row>
    <row r="7" spans="1:8" x14ac:dyDescent="0.25">
      <c r="A7" s="7" t="s">
        <v>36</v>
      </c>
      <c r="B7" s="20">
        <v>34449</v>
      </c>
      <c r="C7" s="7" t="s">
        <v>37</v>
      </c>
      <c r="D7" s="6" t="s">
        <v>432</v>
      </c>
      <c r="E7" s="7" t="s">
        <v>16</v>
      </c>
      <c r="F7" s="7" t="s">
        <v>38</v>
      </c>
      <c r="G7" s="7" t="s">
        <v>39</v>
      </c>
      <c r="H7" s="7" t="s">
        <v>40</v>
      </c>
    </row>
    <row r="8" spans="1:8" x14ac:dyDescent="0.25">
      <c r="A8" s="7" t="s">
        <v>41</v>
      </c>
      <c r="B8" s="20">
        <v>34232</v>
      </c>
      <c r="C8" s="7" t="s">
        <v>27</v>
      </c>
      <c r="D8" s="6" t="s">
        <v>432</v>
      </c>
      <c r="E8" s="7" t="s">
        <v>42</v>
      </c>
      <c r="F8" s="7" t="s">
        <v>43</v>
      </c>
      <c r="G8" s="7" t="s">
        <v>44</v>
      </c>
      <c r="H8" s="7" t="s">
        <v>40</v>
      </c>
    </row>
    <row r="9" spans="1:8" ht="30" x14ac:dyDescent="0.25">
      <c r="A9" s="7" t="s">
        <v>45</v>
      </c>
      <c r="B9" s="20">
        <v>34678</v>
      </c>
      <c r="C9" s="7" t="s">
        <v>37</v>
      </c>
      <c r="D9" s="6"/>
      <c r="E9" s="7" t="s">
        <v>46</v>
      </c>
      <c r="F9" s="7" t="s">
        <v>47</v>
      </c>
      <c r="G9" s="7" t="s">
        <v>48</v>
      </c>
      <c r="H9" s="7" t="s">
        <v>49</v>
      </c>
    </row>
    <row r="10" spans="1:8" x14ac:dyDescent="0.25">
      <c r="A10" s="7" t="s">
        <v>64</v>
      </c>
      <c r="B10" s="20">
        <v>34601</v>
      </c>
      <c r="C10" s="7" t="s">
        <v>50</v>
      </c>
      <c r="D10" s="6" t="s">
        <v>432</v>
      </c>
      <c r="E10" s="7" t="s">
        <v>49</v>
      </c>
      <c r="F10" s="7" t="s">
        <v>51</v>
      </c>
      <c r="G10" s="7" t="s">
        <v>49</v>
      </c>
      <c r="H10" s="7" t="s">
        <v>49</v>
      </c>
    </row>
    <row r="11" spans="1:8" x14ac:dyDescent="0.25">
      <c r="A11" s="7" t="s">
        <v>52</v>
      </c>
      <c r="B11" s="21"/>
      <c r="C11" s="7" t="s">
        <v>53</v>
      </c>
      <c r="D11" s="6" t="s">
        <v>432</v>
      </c>
      <c r="E11" s="7" t="s">
        <v>49</v>
      </c>
      <c r="F11" s="7" t="s">
        <v>54</v>
      </c>
      <c r="G11" s="7" t="s">
        <v>55</v>
      </c>
      <c r="H11" s="7" t="s">
        <v>49</v>
      </c>
    </row>
    <row r="12" spans="1:8" x14ac:dyDescent="0.25">
      <c r="A12" s="7" t="s">
        <v>56</v>
      </c>
      <c r="B12" s="21"/>
      <c r="C12" s="7" t="s">
        <v>21</v>
      </c>
      <c r="D12" s="6"/>
      <c r="E12" s="7" t="s">
        <v>49</v>
      </c>
      <c r="F12" s="7" t="s">
        <v>57</v>
      </c>
      <c r="G12" s="7" t="s">
        <v>58</v>
      </c>
      <c r="H12" s="7" t="s">
        <v>49</v>
      </c>
    </row>
    <row r="13" spans="1:8" x14ac:dyDescent="0.25">
      <c r="A13" s="7" t="s">
        <v>59</v>
      </c>
      <c r="B13" s="20">
        <v>34651</v>
      </c>
      <c r="C13" s="7" t="s">
        <v>50</v>
      </c>
      <c r="D13" s="6"/>
      <c r="E13" s="7" t="s">
        <v>60</v>
      </c>
      <c r="F13" s="7" t="s">
        <v>61</v>
      </c>
      <c r="G13" s="7" t="s">
        <v>62</v>
      </c>
      <c r="H13" s="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A1048576"/>
    </sheetView>
  </sheetViews>
  <sheetFormatPr defaultRowHeight="15" x14ac:dyDescent="0.25"/>
  <cols>
    <col min="1" max="1" width="17" customWidth="1"/>
    <col min="2" max="2" width="17" style="15" customWidth="1"/>
    <col min="3" max="3" width="17" customWidth="1"/>
    <col min="4" max="4" width="7.28515625" customWidth="1"/>
    <col min="5" max="6" width="17" customWidth="1"/>
    <col min="7" max="7" width="26.5703125" customWidth="1"/>
    <col min="8" max="8" width="20.28515625" customWidth="1"/>
  </cols>
  <sheetData>
    <row r="1" spans="1:8" s="4" customFormat="1" ht="16.5" x14ac:dyDescent="0.25">
      <c r="A1" s="8" t="s">
        <v>0</v>
      </c>
      <c r="B1" s="1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 x14ac:dyDescent="0.25">
      <c r="A2" s="10" t="s">
        <v>65</v>
      </c>
      <c r="B2" s="17">
        <v>34619</v>
      </c>
      <c r="C2" s="10" t="s">
        <v>66</v>
      </c>
      <c r="D2" s="9"/>
      <c r="E2" s="10" t="s">
        <v>16</v>
      </c>
      <c r="F2" s="10" t="s">
        <v>67</v>
      </c>
      <c r="G2" s="10" t="s">
        <v>68</v>
      </c>
      <c r="H2" s="10" t="s">
        <v>69</v>
      </c>
    </row>
    <row r="3" spans="1:8" x14ac:dyDescent="0.25">
      <c r="A3" s="10" t="s">
        <v>70</v>
      </c>
      <c r="B3" s="17">
        <v>34495</v>
      </c>
      <c r="C3" s="10" t="s">
        <v>71</v>
      </c>
      <c r="D3" s="9" t="s">
        <v>432</v>
      </c>
      <c r="E3" s="10" t="s">
        <v>42</v>
      </c>
      <c r="F3" s="10" t="s">
        <v>72</v>
      </c>
      <c r="G3" s="10" t="s">
        <v>73</v>
      </c>
      <c r="H3" s="10" t="s">
        <v>74</v>
      </c>
    </row>
    <row r="4" spans="1:8" x14ac:dyDescent="0.25">
      <c r="A4" s="10" t="s">
        <v>75</v>
      </c>
      <c r="B4" s="17">
        <v>34577</v>
      </c>
      <c r="C4" s="10" t="s">
        <v>76</v>
      </c>
      <c r="D4" s="9"/>
      <c r="E4" s="10" t="s">
        <v>46</v>
      </c>
      <c r="F4" s="10" t="s">
        <v>77</v>
      </c>
      <c r="G4" s="10" t="s">
        <v>78</v>
      </c>
      <c r="H4" s="10" t="s">
        <v>79</v>
      </c>
    </row>
    <row r="5" spans="1:8" ht="30" x14ac:dyDescent="0.25">
      <c r="A5" s="10" t="s">
        <v>80</v>
      </c>
      <c r="B5" s="17">
        <v>34685</v>
      </c>
      <c r="C5" s="10" t="s">
        <v>81</v>
      </c>
      <c r="D5" s="9" t="s">
        <v>432</v>
      </c>
      <c r="E5" s="10" t="s">
        <v>46</v>
      </c>
      <c r="F5" s="10" t="s">
        <v>82</v>
      </c>
      <c r="G5" s="10" t="s">
        <v>83</v>
      </c>
      <c r="H5" s="10" t="s">
        <v>74</v>
      </c>
    </row>
    <row r="6" spans="1:8" x14ac:dyDescent="0.25">
      <c r="A6" s="10" t="s">
        <v>84</v>
      </c>
      <c r="B6" s="17">
        <v>34487</v>
      </c>
      <c r="C6" s="10" t="s">
        <v>81</v>
      </c>
      <c r="D6" s="9"/>
      <c r="E6" s="10" t="s">
        <v>49</v>
      </c>
      <c r="F6" s="10" t="s">
        <v>85</v>
      </c>
      <c r="G6" s="10" t="s">
        <v>86</v>
      </c>
      <c r="H6" s="10" t="s">
        <v>49</v>
      </c>
    </row>
    <row r="7" spans="1:8" ht="30" x14ac:dyDescent="0.25">
      <c r="A7" s="10" t="s">
        <v>87</v>
      </c>
      <c r="B7" s="18"/>
      <c r="C7" s="10" t="s">
        <v>50</v>
      </c>
      <c r="D7" s="9"/>
      <c r="E7" s="10" t="s">
        <v>49</v>
      </c>
      <c r="F7" s="10" t="s">
        <v>88</v>
      </c>
      <c r="G7" s="10" t="s">
        <v>89</v>
      </c>
      <c r="H7" s="10" t="s">
        <v>49</v>
      </c>
    </row>
    <row r="8" spans="1:8" x14ac:dyDescent="0.25">
      <c r="A8" s="10" t="s">
        <v>90</v>
      </c>
      <c r="B8" s="17">
        <v>34550</v>
      </c>
      <c r="C8" s="10" t="s">
        <v>91</v>
      </c>
      <c r="D8" s="9"/>
      <c r="E8" s="10" t="s">
        <v>49</v>
      </c>
      <c r="F8" s="10" t="s">
        <v>92</v>
      </c>
      <c r="G8" s="10" t="s">
        <v>49</v>
      </c>
      <c r="H8" s="10" t="s">
        <v>49</v>
      </c>
    </row>
    <row r="9" spans="1:8" ht="30" x14ac:dyDescent="0.25">
      <c r="A9" s="10" t="s">
        <v>93</v>
      </c>
      <c r="B9" s="17">
        <v>34632</v>
      </c>
      <c r="C9" s="10" t="s">
        <v>81</v>
      </c>
      <c r="D9" s="9"/>
      <c r="E9" s="10" t="s">
        <v>49</v>
      </c>
      <c r="F9" s="10" t="s">
        <v>94</v>
      </c>
      <c r="G9" s="10" t="s">
        <v>95</v>
      </c>
      <c r="H9" s="10" t="s">
        <v>96</v>
      </c>
    </row>
    <row r="10" spans="1:8" x14ac:dyDescent="0.25">
      <c r="A10" s="10" t="s">
        <v>97</v>
      </c>
      <c r="B10" s="17">
        <v>34196</v>
      </c>
      <c r="C10" s="10" t="s">
        <v>50</v>
      </c>
      <c r="D10" s="9"/>
      <c r="E10" s="10" t="s">
        <v>49</v>
      </c>
      <c r="F10" s="10" t="s">
        <v>98</v>
      </c>
      <c r="G10" s="10" t="s">
        <v>99</v>
      </c>
      <c r="H10" s="10" t="s">
        <v>49</v>
      </c>
    </row>
    <row r="11" spans="1:8" x14ac:dyDescent="0.25">
      <c r="A11" s="10" t="s">
        <v>100</v>
      </c>
      <c r="B11" s="17">
        <v>34535</v>
      </c>
      <c r="C11" s="10" t="s">
        <v>50</v>
      </c>
      <c r="D11" s="9"/>
      <c r="E11" s="10" t="s">
        <v>49</v>
      </c>
      <c r="F11" s="10" t="s">
        <v>101</v>
      </c>
      <c r="G11" s="10" t="s">
        <v>49</v>
      </c>
      <c r="H11" s="10" t="s">
        <v>49</v>
      </c>
    </row>
    <row r="12" spans="1:8" ht="30" x14ac:dyDescent="0.25">
      <c r="A12" s="10" t="s">
        <v>102</v>
      </c>
      <c r="B12" s="17">
        <v>34487</v>
      </c>
      <c r="C12" s="10" t="s">
        <v>91</v>
      </c>
      <c r="D12" s="9"/>
      <c r="E12" s="10" t="s">
        <v>49</v>
      </c>
      <c r="F12" s="10" t="s">
        <v>103</v>
      </c>
      <c r="G12" s="10" t="s">
        <v>104</v>
      </c>
      <c r="H12" s="10" t="s">
        <v>49</v>
      </c>
    </row>
    <row r="13" spans="1:8" x14ac:dyDescent="0.25">
      <c r="A13" s="10" t="s">
        <v>105</v>
      </c>
      <c r="B13" s="17">
        <v>34497</v>
      </c>
      <c r="C13" s="10" t="s">
        <v>106</v>
      </c>
      <c r="D13" s="9"/>
      <c r="E13" s="10" t="s">
        <v>49</v>
      </c>
      <c r="F13" s="10" t="s">
        <v>107</v>
      </c>
      <c r="G13" s="10" t="s">
        <v>108</v>
      </c>
      <c r="H13" s="10" t="s">
        <v>49</v>
      </c>
    </row>
    <row r="14" spans="1:8" ht="30" x14ac:dyDescent="0.25">
      <c r="A14" s="10" t="s">
        <v>109</v>
      </c>
      <c r="B14" s="17">
        <v>34495</v>
      </c>
      <c r="C14" s="10" t="s">
        <v>71</v>
      </c>
      <c r="D14" s="9" t="s">
        <v>432</v>
      </c>
      <c r="E14" s="10" t="s">
        <v>10</v>
      </c>
      <c r="F14" s="10" t="s">
        <v>110</v>
      </c>
      <c r="G14" s="10" t="s">
        <v>111</v>
      </c>
      <c r="H14" s="10" t="s">
        <v>74</v>
      </c>
    </row>
    <row r="15" spans="1:8" x14ac:dyDescent="0.25">
      <c r="A15" s="10" t="s">
        <v>112</v>
      </c>
      <c r="B15" s="17">
        <v>34399</v>
      </c>
      <c r="C15" s="10" t="s">
        <v>113</v>
      </c>
      <c r="D15" s="9"/>
      <c r="E15" s="10" t="s">
        <v>22</v>
      </c>
      <c r="F15" s="10" t="s">
        <v>114</v>
      </c>
      <c r="G15" s="10" t="s">
        <v>115</v>
      </c>
      <c r="H15" s="10" t="s">
        <v>63</v>
      </c>
    </row>
    <row r="16" spans="1:8" x14ac:dyDescent="0.25">
      <c r="A16" s="10" t="s">
        <v>116</v>
      </c>
      <c r="B16" s="17">
        <v>34532</v>
      </c>
      <c r="C16" s="10" t="s">
        <v>106</v>
      </c>
      <c r="D16" s="9"/>
      <c r="E16" s="10" t="s">
        <v>22</v>
      </c>
      <c r="F16" s="10" t="s">
        <v>117</v>
      </c>
      <c r="G16" s="10" t="s">
        <v>118</v>
      </c>
      <c r="H16" s="10" t="s">
        <v>119</v>
      </c>
    </row>
    <row r="17" spans="1:8" x14ac:dyDescent="0.25">
      <c r="A17" s="10" t="s">
        <v>120</v>
      </c>
      <c r="B17" s="17">
        <v>34347</v>
      </c>
      <c r="C17" s="10" t="s">
        <v>91</v>
      </c>
      <c r="D17" s="9"/>
      <c r="E17" s="10" t="s">
        <v>60</v>
      </c>
      <c r="F17" s="10" t="s">
        <v>121</v>
      </c>
      <c r="G17" s="10" t="s">
        <v>122</v>
      </c>
      <c r="H17" s="10" t="s">
        <v>63</v>
      </c>
    </row>
    <row r="18" spans="1:8" ht="30" x14ac:dyDescent="0.25">
      <c r="A18" s="10" t="s">
        <v>123</v>
      </c>
      <c r="B18" s="17">
        <v>34042</v>
      </c>
      <c r="C18" s="10" t="s">
        <v>32</v>
      </c>
      <c r="D18" s="9"/>
      <c r="E18" s="10" t="s">
        <v>60</v>
      </c>
      <c r="F18" s="10" t="s">
        <v>124</v>
      </c>
      <c r="G18" s="10" t="s">
        <v>125</v>
      </c>
      <c r="H18" s="10" t="s">
        <v>126</v>
      </c>
    </row>
    <row r="19" spans="1:8" x14ac:dyDescent="0.25">
      <c r="A19" s="10" t="s">
        <v>127</v>
      </c>
      <c r="B19" s="17">
        <v>34237</v>
      </c>
      <c r="C19" s="10" t="s">
        <v>32</v>
      </c>
      <c r="D19" s="9"/>
      <c r="E19" s="10" t="s">
        <v>49</v>
      </c>
      <c r="F19" s="10" t="s">
        <v>128</v>
      </c>
      <c r="G19" s="10" t="s">
        <v>129</v>
      </c>
      <c r="H19" s="10" t="s">
        <v>49</v>
      </c>
    </row>
    <row r="20" spans="1:8" x14ac:dyDescent="0.25">
      <c r="A20" s="10" t="s">
        <v>130</v>
      </c>
      <c r="B20" s="18"/>
      <c r="C20" s="10" t="s">
        <v>131</v>
      </c>
      <c r="D20" s="9"/>
      <c r="E20" s="10" t="s">
        <v>49</v>
      </c>
      <c r="F20" s="10" t="s">
        <v>132</v>
      </c>
      <c r="G20" s="10" t="s">
        <v>133</v>
      </c>
      <c r="H20" s="10" t="s">
        <v>49</v>
      </c>
    </row>
    <row r="21" spans="1:8" x14ac:dyDescent="0.25">
      <c r="A21" s="10" t="s">
        <v>134</v>
      </c>
      <c r="B21" s="18"/>
      <c r="C21" s="10" t="s">
        <v>27</v>
      </c>
      <c r="D21" s="9"/>
      <c r="E21" s="10" t="s">
        <v>49</v>
      </c>
      <c r="F21" s="10" t="s">
        <v>135</v>
      </c>
      <c r="G21" s="10" t="s">
        <v>136</v>
      </c>
      <c r="H21" s="10" t="s">
        <v>49</v>
      </c>
    </row>
    <row r="22" spans="1:8" ht="30" x14ac:dyDescent="0.25">
      <c r="A22" s="10" t="s">
        <v>137</v>
      </c>
      <c r="B22" s="17">
        <v>34360</v>
      </c>
      <c r="C22" s="10" t="s">
        <v>76</v>
      </c>
      <c r="D22" s="9"/>
      <c r="E22" s="10" t="s">
        <v>49</v>
      </c>
      <c r="F22" s="10" t="s">
        <v>138</v>
      </c>
      <c r="G22" s="10" t="s">
        <v>139</v>
      </c>
      <c r="H22" s="10" t="s">
        <v>49</v>
      </c>
    </row>
    <row r="23" spans="1:8" x14ac:dyDescent="0.25">
      <c r="A23" s="10" t="s">
        <v>140</v>
      </c>
      <c r="B23" s="17">
        <v>34042</v>
      </c>
      <c r="C23" s="10" t="s">
        <v>32</v>
      </c>
      <c r="D23" s="9"/>
      <c r="E23" s="10" t="s">
        <v>60</v>
      </c>
      <c r="F23" s="10" t="s">
        <v>141</v>
      </c>
      <c r="G23" s="10" t="s">
        <v>142</v>
      </c>
      <c r="H23" s="10" t="s">
        <v>126</v>
      </c>
    </row>
    <row r="24" spans="1:8" x14ac:dyDescent="0.25">
      <c r="A24" s="10" t="s">
        <v>143</v>
      </c>
      <c r="B24" s="18"/>
      <c r="C24" s="10" t="s">
        <v>15</v>
      </c>
      <c r="D24" s="9"/>
      <c r="E24" s="10" t="s">
        <v>49</v>
      </c>
      <c r="F24" s="10" t="s">
        <v>144</v>
      </c>
      <c r="G24" s="10" t="s">
        <v>49</v>
      </c>
      <c r="H24" s="10" t="s">
        <v>49</v>
      </c>
    </row>
    <row r="25" spans="1:8" x14ac:dyDescent="0.25">
      <c r="A25" s="10" t="s">
        <v>145</v>
      </c>
      <c r="B25" s="18"/>
      <c r="C25" s="10" t="s">
        <v>76</v>
      </c>
      <c r="D25" s="9"/>
      <c r="E25" s="10" t="s">
        <v>49</v>
      </c>
      <c r="F25" s="10" t="s">
        <v>146</v>
      </c>
      <c r="G25" s="10" t="s">
        <v>147</v>
      </c>
      <c r="H25" s="10" t="s">
        <v>49</v>
      </c>
    </row>
    <row r="26" spans="1:8" ht="30" x14ac:dyDescent="0.25">
      <c r="A26" s="10" t="s">
        <v>148</v>
      </c>
      <c r="B26" s="18"/>
      <c r="C26" s="10" t="s">
        <v>113</v>
      </c>
      <c r="D26" s="9"/>
      <c r="E26" s="10" t="s">
        <v>49</v>
      </c>
      <c r="F26" s="10" t="s">
        <v>149</v>
      </c>
      <c r="G26" s="10" t="s">
        <v>49</v>
      </c>
      <c r="H26" s="10" t="s">
        <v>49</v>
      </c>
    </row>
    <row r="27" spans="1:8" ht="30" x14ac:dyDescent="0.25">
      <c r="A27" s="10" t="s">
        <v>150</v>
      </c>
      <c r="B27" s="18"/>
      <c r="C27" s="10" t="s">
        <v>71</v>
      </c>
      <c r="D27" s="9"/>
      <c r="E27" s="10" t="s">
        <v>49</v>
      </c>
      <c r="F27" s="10" t="s">
        <v>151</v>
      </c>
      <c r="G27" s="10" t="s">
        <v>152</v>
      </c>
      <c r="H27" s="10" t="s">
        <v>49</v>
      </c>
    </row>
    <row r="28" spans="1:8" ht="30" x14ac:dyDescent="0.25">
      <c r="A28" s="10" t="s">
        <v>153</v>
      </c>
      <c r="B28" s="18"/>
      <c r="C28" s="10" t="s">
        <v>181</v>
      </c>
      <c r="D28" s="9"/>
      <c r="E28" s="10" t="s">
        <v>49</v>
      </c>
      <c r="F28" s="10" t="s">
        <v>154</v>
      </c>
      <c r="G28" s="10" t="s">
        <v>49</v>
      </c>
      <c r="H28" s="10" t="s">
        <v>49</v>
      </c>
    </row>
    <row r="29" spans="1:8" x14ac:dyDescent="0.25">
      <c r="A29" s="10" t="s">
        <v>155</v>
      </c>
      <c r="B29" s="18"/>
      <c r="C29" s="10" t="s">
        <v>156</v>
      </c>
      <c r="D29" s="9"/>
      <c r="E29" s="10" t="s">
        <v>49</v>
      </c>
      <c r="F29" s="10" t="s">
        <v>157</v>
      </c>
      <c r="G29" s="10" t="s">
        <v>158</v>
      </c>
      <c r="H29" s="10" t="s">
        <v>49</v>
      </c>
    </row>
    <row r="30" spans="1:8" x14ac:dyDescent="0.25">
      <c r="A30" s="10" t="s">
        <v>159</v>
      </c>
      <c r="B30" s="18"/>
      <c r="C30" s="10" t="s">
        <v>71</v>
      </c>
      <c r="D30" s="9"/>
      <c r="E30" s="10" t="s">
        <v>49</v>
      </c>
      <c r="F30" s="10" t="s">
        <v>160</v>
      </c>
      <c r="G30" s="10" t="s">
        <v>49</v>
      </c>
      <c r="H30" s="10" t="s">
        <v>49</v>
      </c>
    </row>
    <row r="31" spans="1:8" ht="30" x14ac:dyDescent="0.25">
      <c r="A31" s="10" t="s">
        <v>161</v>
      </c>
      <c r="B31" s="18"/>
      <c r="C31" s="10" t="s">
        <v>71</v>
      </c>
      <c r="D31" s="9"/>
      <c r="E31" s="10" t="s">
        <v>49</v>
      </c>
      <c r="F31" s="10" t="s">
        <v>49</v>
      </c>
      <c r="G31" s="10" t="s">
        <v>49</v>
      </c>
      <c r="H31" s="10" t="s">
        <v>49</v>
      </c>
    </row>
    <row r="32" spans="1:8" x14ac:dyDescent="0.25">
      <c r="A32" s="10" t="s">
        <v>162</v>
      </c>
      <c r="B32" s="17">
        <v>34276</v>
      </c>
      <c r="C32" s="10" t="s">
        <v>15</v>
      </c>
      <c r="D32" s="9"/>
      <c r="E32" s="10" t="s">
        <v>49</v>
      </c>
      <c r="F32" s="10" t="s">
        <v>163</v>
      </c>
      <c r="G32" s="10" t="s">
        <v>49</v>
      </c>
      <c r="H32" s="10" t="s">
        <v>49</v>
      </c>
    </row>
    <row r="33" spans="1:8" x14ac:dyDescent="0.25">
      <c r="A33" s="10" t="s">
        <v>164</v>
      </c>
      <c r="B33" s="18"/>
      <c r="C33" s="10" t="s">
        <v>76</v>
      </c>
      <c r="D33" s="9"/>
      <c r="E33" s="10" t="s">
        <v>49</v>
      </c>
      <c r="F33" s="10" t="s">
        <v>165</v>
      </c>
      <c r="G33" s="10" t="s">
        <v>166</v>
      </c>
      <c r="H33" s="10" t="s">
        <v>49</v>
      </c>
    </row>
    <row r="34" spans="1:8" x14ac:dyDescent="0.25">
      <c r="A34" s="10" t="s">
        <v>167</v>
      </c>
      <c r="B34" s="17">
        <v>34615</v>
      </c>
      <c r="C34" s="10" t="s">
        <v>50</v>
      </c>
      <c r="D34" s="9" t="s">
        <v>432</v>
      </c>
      <c r="E34" s="10" t="s">
        <v>46</v>
      </c>
      <c r="F34" s="10" t="s">
        <v>168</v>
      </c>
      <c r="G34" s="10" t="s">
        <v>169</v>
      </c>
      <c r="H34" s="10" t="s">
        <v>74</v>
      </c>
    </row>
    <row r="35" spans="1:8" ht="30" x14ac:dyDescent="0.25">
      <c r="A35" s="10" t="s">
        <v>170</v>
      </c>
      <c r="B35" s="18"/>
      <c r="C35" s="10" t="s">
        <v>131</v>
      </c>
      <c r="D35" s="9" t="s">
        <v>432</v>
      </c>
      <c r="E35" s="10" t="s">
        <v>49</v>
      </c>
      <c r="F35" s="10" t="s">
        <v>171</v>
      </c>
      <c r="G35" s="10" t="s">
        <v>172</v>
      </c>
      <c r="H35" s="10" t="s">
        <v>49</v>
      </c>
    </row>
    <row r="36" spans="1:8" x14ac:dyDescent="0.25">
      <c r="A36" s="10" t="s">
        <v>173</v>
      </c>
      <c r="B36" s="17">
        <v>34149</v>
      </c>
      <c r="C36" s="10" t="s">
        <v>156</v>
      </c>
      <c r="D36" s="9" t="s">
        <v>432</v>
      </c>
      <c r="E36" s="10" t="s">
        <v>49</v>
      </c>
      <c r="F36" s="10" t="s">
        <v>174</v>
      </c>
      <c r="G36" s="10" t="s">
        <v>175</v>
      </c>
      <c r="H36" s="10" t="s">
        <v>49</v>
      </c>
    </row>
    <row r="37" spans="1:8" ht="30" x14ac:dyDescent="0.25">
      <c r="A37" s="10" t="s">
        <v>176</v>
      </c>
      <c r="B37" s="18"/>
      <c r="C37" s="10" t="s">
        <v>27</v>
      </c>
      <c r="D37" s="9" t="s">
        <v>432</v>
      </c>
      <c r="E37" s="10" t="s">
        <v>49</v>
      </c>
      <c r="F37" s="10" t="s">
        <v>177</v>
      </c>
      <c r="G37" s="10" t="s">
        <v>49</v>
      </c>
      <c r="H37" s="10" t="s">
        <v>49</v>
      </c>
    </row>
    <row r="38" spans="1:8" ht="30" x14ac:dyDescent="0.25">
      <c r="A38" s="10" t="s">
        <v>178</v>
      </c>
      <c r="B38" s="17">
        <v>34202</v>
      </c>
      <c r="C38" s="10" t="s">
        <v>9</v>
      </c>
      <c r="D38" s="9" t="s">
        <v>432</v>
      </c>
      <c r="E38" s="10" t="s">
        <v>49</v>
      </c>
      <c r="F38" s="10" t="s">
        <v>179</v>
      </c>
      <c r="G38" s="10" t="s">
        <v>180</v>
      </c>
      <c r="H38" s="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A1048576"/>
    </sheetView>
  </sheetViews>
  <sheetFormatPr defaultRowHeight="15" x14ac:dyDescent="0.25"/>
  <cols>
    <col min="1" max="1" width="22.42578125" style="28" customWidth="1"/>
    <col min="2" max="2" width="22.42578125" style="31" customWidth="1"/>
    <col min="3" max="3" width="22.42578125" style="28" customWidth="1"/>
    <col min="4" max="4" width="9.42578125" style="28" customWidth="1"/>
    <col min="5" max="5" width="22.140625" style="28" customWidth="1"/>
    <col min="6" max="8" width="22.42578125" style="28" customWidth="1"/>
    <col min="9" max="16384" width="9.140625" style="28"/>
  </cols>
  <sheetData>
    <row r="1" spans="1:8" s="4" customFormat="1" ht="16.5" x14ac:dyDescent="0.25">
      <c r="A1" s="8" t="s">
        <v>0</v>
      </c>
      <c r="B1" s="24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30" x14ac:dyDescent="0.25">
      <c r="A2" s="26" t="s">
        <v>182</v>
      </c>
      <c r="B2" s="27">
        <v>34599</v>
      </c>
      <c r="C2" s="26" t="s">
        <v>183</v>
      </c>
      <c r="D2" s="25" t="s">
        <v>432</v>
      </c>
      <c r="E2" s="26" t="s">
        <v>49</v>
      </c>
      <c r="F2" s="26" t="s">
        <v>184</v>
      </c>
      <c r="G2" s="26" t="s">
        <v>185</v>
      </c>
      <c r="H2" s="26" t="s">
        <v>49</v>
      </c>
    </row>
    <row r="3" spans="1:8" ht="30" x14ac:dyDescent="0.25">
      <c r="A3" s="26" t="s">
        <v>186</v>
      </c>
      <c r="B3" s="27">
        <v>35013</v>
      </c>
      <c r="C3" s="26" t="s">
        <v>183</v>
      </c>
      <c r="D3" s="25" t="s">
        <v>432</v>
      </c>
      <c r="E3" s="26" t="s">
        <v>49</v>
      </c>
      <c r="F3" s="26" t="s">
        <v>187</v>
      </c>
      <c r="G3" s="26" t="s">
        <v>188</v>
      </c>
      <c r="H3" s="26" t="s">
        <v>49</v>
      </c>
    </row>
    <row r="4" spans="1:8" ht="30" x14ac:dyDescent="0.25">
      <c r="A4" s="26" t="s">
        <v>189</v>
      </c>
      <c r="B4" s="27">
        <v>34902</v>
      </c>
      <c r="C4" s="26" t="s">
        <v>183</v>
      </c>
      <c r="D4" s="25" t="s">
        <v>432</v>
      </c>
      <c r="E4" s="26" t="s">
        <v>49</v>
      </c>
      <c r="F4" s="26" t="s">
        <v>190</v>
      </c>
      <c r="G4" s="26" t="s">
        <v>191</v>
      </c>
      <c r="H4" s="26" t="s">
        <v>49</v>
      </c>
    </row>
    <row r="5" spans="1:8" x14ac:dyDescent="0.25">
      <c r="A5" s="26" t="s">
        <v>192</v>
      </c>
      <c r="B5" s="27">
        <v>34775</v>
      </c>
      <c r="C5" s="26" t="s">
        <v>193</v>
      </c>
      <c r="D5" s="25" t="s">
        <v>432</v>
      </c>
      <c r="E5" s="26" t="s">
        <v>562</v>
      </c>
      <c r="F5" s="26" t="s">
        <v>194</v>
      </c>
      <c r="G5" s="26" t="s">
        <v>195</v>
      </c>
      <c r="H5" s="26" t="s">
        <v>49</v>
      </c>
    </row>
    <row r="6" spans="1:8" x14ac:dyDescent="0.25">
      <c r="A6" s="26" t="s">
        <v>196</v>
      </c>
      <c r="B6" s="27">
        <v>34990</v>
      </c>
      <c r="C6" s="26" t="s">
        <v>197</v>
      </c>
      <c r="D6" s="25" t="s">
        <v>432</v>
      </c>
      <c r="E6" s="26" t="s">
        <v>49</v>
      </c>
      <c r="F6" s="26" t="s">
        <v>198</v>
      </c>
      <c r="G6" s="26" t="s">
        <v>199</v>
      </c>
      <c r="H6" s="26" t="s">
        <v>49</v>
      </c>
    </row>
    <row r="7" spans="1:8" ht="30" x14ac:dyDescent="0.25">
      <c r="A7" s="26" t="s">
        <v>200</v>
      </c>
      <c r="B7" s="27">
        <v>34593</v>
      </c>
      <c r="C7" s="26" t="s">
        <v>37</v>
      </c>
      <c r="D7" s="25" t="s">
        <v>432</v>
      </c>
      <c r="E7" s="26" t="s">
        <v>49</v>
      </c>
      <c r="F7" s="26" t="s">
        <v>201</v>
      </c>
      <c r="G7" s="26" t="s">
        <v>202</v>
      </c>
      <c r="H7" s="26" t="s">
        <v>49</v>
      </c>
    </row>
    <row r="8" spans="1:8" x14ac:dyDescent="0.25">
      <c r="A8" s="26" t="s">
        <v>203</v>
      </c>
      <c r="B8" s="27">
        <v>34764</v>
      </c>
      <c r="C8" s="26" t="s">
        <v>204</v>
      </c>
      <c r="D8" s="25"/>
      <c r="E8" s="26" t="s">
        <v>49</v>
      </c>
      <c r="F8" s="26" t="s">
        <v>205</v>
      </c>
      <c r="G8" s="26" t="s">
        <v>206</v>
      </c>
      <c r="H8" s="26" t="s">
        <v>49</v>
      </c>
    </row>
    <row r="9" spans="1:8" ht="30" x14ac:dyDescent="0.25">
      <c r="A9" s="26" t="s">
        <v>207</v>
      </c>
      <c r="B9" s="27">
        <v>35046</v>
      </c>
      <c r="C9" s="26" t="s">
        <v>204</v>
      </c>
      <c r="D9" s="25"/>
      <c r="E9" s="26" t="s">
        <v>49</v>
      </c>
      <c r="F9" s="26" t="s">
        <v>208</v>
      </c>
      <c r="G9" s="26" t="s">
        <v>209</v>
      </c>
      <c r="H9" s="26" t="s">
        <v>49</v>
      </c>
    </row>
    <row r="10" spans="1:8" x14ac:dyDescent="0.25">
      <c r="A10" s="26" t="s">
        <v>210</v>
      </c>
      <c r="B10" s="27">
        <v>34964</v>
      </c>
      <c r="C10" s="26" t="s">
        <v>204</v>
      </c>
      <c r="D10" s="25"/>
      <c r="E10" s="26" t="s">
        <v>554</v>
      </c>
      <c r="F10" s="26" t="s">
        <v>211</v>
      </c>
      <c r="G10" s="26" t="s">
        <v>212</v>
      </c>
      <c r="H10" s="26" t="s">
        <v>49</v>
      </c>
    </row>
    <row r="11" spans="1:8" ht="30" x14ac:dyDescent="0.25">
      <c r="A11" s="26" t="s">
        <v>213</v>
      </c>
      <c r="B11" s="27">
        <v>35063</v>
      </c>
      <c r="C11" s="26" t="s">
        <v>214</v>
      </c>
      <c r="D11" s="25"/>
      <c r="E11" s="26" t="s">
        <v>49</v>
      </c>
      <c r="F11" s="26" t="s">
        <v>215</v>
      </c>
      <c r="G11" s="26" t="s">
        <v>216</v>
      </c>
      <c r="H11" s="26" t="s">
        <v>49</v>
      </c>
    </row>
    <row r="12" spans="1:8" x14ac:dyDescent="0.25">
      <c r="A12" s="26" t="s">
        <v>217</v>
      </c>
      <c r="B12" s="27">
        <v>34775</v>
      </c>
      <c r="C12" s="26" t="s">
        <v>214</v>
      </c>
      <c r="D12" s="25"/>
      <c r="E12" s="26" t="s">
        <v>60</v>
      </c>
      <c r="F12" s="26" t="s">
        <v>218</v>
      </c>
      <c r="G12" s="26" t="s">
        <v>219</v>
      </c>
      <c r="H12" s="26" t="s">
        <v>49</v>
      </c>
    </row>
    <row r="13" spans="1:8" ht="30" x14ac:dyDescent="0.25">
      <c r="A13" s="26" t="s">
        <v>220</v>
      </c>
      <c r="B13" s="27">
        <v>34962</v>
      </c>
      <c r="C13" s="26" t="s">
        <v>221</v>
      </c>
      <c r="D13" s="25"/>
      <c r="E13" s="26" t="s">
        <v>16</v>
      </c>
      <c r="F13" s="26" t="s">
        <v>222</v>
      </c>
      <c r="G13" s="26" t="s">
        <v>223</v>
      </c>
      <c r="H13" s="26" t="s">
        <v>49</v>
      </c>
    </row>
    <row r="14" spans="1:8" x14ac:dyDescent="0.25">
      <c r="A14" s="26" t="s">
        <v>224</v>
      </c>
      <c r="B14" s="27">
        <v>35018</v>
      </c>
      <c r="C14" s="26" t="s">
        <v>225</v>
      </c>
      <c r="D14" s="25"/>
      <c r="E14" s="26" t="s">
        <v>49</v>
      </c>
      <c r="F14" s="26" t="s">
        <v>226</v>
      </c>
      <c r="G14" s="26" t="s">
        <v>227</v>
      </c>
      <c r="H14" s="26" t="s">
        <v>49</v>
      </c>
    </row>
    <row r="15" spans="1:8" x14ac:dyDescent="0.25">
      <c r="A15" s="26" t="s">
        <v>228</v>
      </c>
      <c r="B15" s="27">
        <v>34918</v>
      </c>
      <c r="C15" s="26" t="s">
        <v>225</v>
      </c>
      <c r="D15" s="25"/>
      <c r="E15" s="26" t="s">
        <v>49</v>
      </c>
      <c r="F15" s="26" t="s">
        <v>229</v>
      </c>
      <c r="G15" s="26" t="s">
        <v>230</v>
      </c>
      <c r="H15" s="26" t="s">
        <v>49</v>
      </c>
    </row>
    <row r="16" spans="1:8" ht="30" x14ac:dyDescent="0.25">
      <c r="A16" s="26" t="s">
        <v>231</v>
      </c>
      <c r="B16" s="27">
        <v>35034</v>
      </c>
      <c r="C16" s="26" t="s">
        <v>225</v>
      </c>
      <c r="D16" s="25"/>
      <c r="E16" s="26" t="s">
        <v>49</v>
      </c>
      <c r="F16" s="26" t="s">
        <v>232</v>
      </c>
      <c r="G16" s="26" t="s">
        <v>233</v>
      </c>
      <c r="H16" s="26" t="s">
        <v>49</v>
      </c>
    </row>
    <row r="17" spans="1:8" x14ac:dyDescent="0.25">
      <c r="A17" s="26" t="s">
        <v>234</v>
      </c>
      <c r="B17" s="27">
        <v>34963</v>
      </c>
      <c r="C17" s="26" t="s">
        <v>225</v>
      </c>
      <c r="D17" s="25"/>
      <c r="E17" s="26" t="s">
        <v>60</v>
      </c>
      <c r="F17" s="26" t="s">
        <v>235</v>
      </c>
      <c r="G17" s="26" t="s">
        <v>236</v>
      </c>
      <c r="H17" s="26" t="s">
        <v>49</v>
      </c>
    </row>
    <row r="18" spans="1:8" ht="30" x14ac:dyDescent="0.25">
      <c r="A18" s="26" t="s">
        <v>237</v>
      </c>
      <c r="B18" s="27">
        <v>34866</v>
      </c>
      <c r="C18" s="26" t="s">
        <v>183</v>
      </c>
      <c r="D18" s="25"/>
      <c r="E18" s="26" t="s">
        <v>22</v>
      </c>
      <c r="F18" s="26" t="s">
        <v>238</v>
      </c>
      <c r="G18" s="26" t="s">
        <v>239</v>
      </c>
      <c r="H18" s="26" t="s">
        <v>63</v>
      </c>
    </row>
    <row r="19" spans="1:8" x14ac:dyDescent="0.25">
      <c r="A19" s="26" t="s">
        <v>240</v>
      </c>
      <c r="B19" s="27">
        <v>34336</v>
      </c>
      <c r="C19" s="26" t="s">
        <v>183</v>
      </c>
      <c r="D19" s="25"/>
      <c r="E19" s="26" t="s">
        <v>49</v>
      </c>
      <c r="F19" s="26" t="s">
        <v>241</v>
      </c>
      <c r="G19" s="26" t="s">
        <v>242</v>
      </c>
      <c r="H19" s="26" t="s">
        <v>49</v>
      </c>
    </row>
    <row r="20" spans="1:8" ht="30" x14ac:dyDescent="0.25">
      <c r="A20" s="26" t="s">
        <v>243</v>
      </c>
      <c r="B20" s="27">
        <v>34914</v>
      </c>
      <c r="C20" s="26" t="s">
        <v>183</v>
      </c>
      <c r="D20" s="25"/>
      <c r="E20" s="26" t="s">
        <v>60</v>
      </c>
      <c r="F20" s="26" t="s">
        <v>244</v>
      </c>
      <c r="G20" s="26" t="s">
        <v>245</v>
      </c>
      <c r="H20" s="26" t="s">
        <v>49</v>
      </c>
    </row>
    <row r="21" spans="1:8" ht="30" x14ac:dyDescent="0.25">
      <c r="A21" s="26" t="s">
        <v>246</v>
      </c>
      <c r="B21" s="27">
        <v>34829</v>
      </c>
      <c r="C21" s="26" t="s">
        <v>183</v>
      </c>
      <c r="D21" s="25"/>
      <c r="E21" s="26" t="s">
        <v>49</v>
      </c>
      <c r="F21" s="26" t="s">
        <v>247</v>
      </c>
      <c r="G21" s="26" t="s">
        <v>248</v>
      </c>
      <c r="H21" s="26" t="s">
        <v>49</v>
      </c>
    </row>
    <row r="22" spans="1:8" x14ac:dyDescent="0.25">
      <c r="A22" s="26" t="s">
        <v>249</v>
      </c>
      <c r="B22" s="27">
        <v>34992</v>
      </c>
      <c r="C22" s="26" t="s">
        <v>193</v>
      </c>
      <c r="D22" s="25"/>
      <c r="E22" s="26" t="s">
        <v>49</v>
      </c>
      <c r="F22" s="26" t="s">
        <v>250</v>
      </c>
      <c r="G22" s="26" t="s">
        <v>251</v>
      </c>
      <c r="H22" s="26" t="s">
        <v>49</v>
      </c>
    </row>
    <row r="23" spans="1:8" x14ac:dyDescent="0.25">
      <c r="A23" s="26" t="s">
        <v>252</v>
      </c>
      <c r="B23" s="27">
        <v>34341</v>
      </c>
      <c r="C23" s="26" t="s">
        <v>253</v>
      </c>
      <c r="D23" s="25"/>
      <c r="E23" s="26" t="s">
        <v>49</v>
      </c>
      <c r="F23" s="26" t="s">
        <v>49</v>
      </c>
      <c r="G23" s="26" t="s">
        <v>254</v>
      </c>
      <c r="H23" s="26" t="s">
        <v>49</v>
      </c>
    </row>
    <row r="24" spans="1:8" x14ac:dyDescent="0.25">
      <c r="A24" s="26" t="s">
        <v>255</v>
      </c>
      <c r="B24" s="27">
        <v>34867</v>
      </c>
      <c r="C24" s="26" t="s">
        <v>253</v>
      </c>
      <c r="D24" s="25"/>
      <c r="E24" s="26" t="s">
        <v>49</v>
      </c>
      <c r="F24" s="26" t="s">
        <v>256</v>
      </c>
      <c r="G24" s="26" t="s">
        <v>257</v>
      </c>
      <c r="H24" s="26" t="s">
        <v>49</v>
      </c>
    </row>
    <row r="25" spans="1:8" ht="30" x14ac:dyDescent="0.25">
      <c r="A25" s="26" t="s">
        <v>258</v>
      </c>
      <c r="B25" s="27">
        <v>34561</v>
      </c>
      <c r="C25" s="26" t="s">
        <v>197</v>
      </c>
      <c r="D25" s="25"/>
      <c r="E25" s="26" t="s">
        <v>22</v>
      </c>
      <c r="F25" s="26" t="s">
        <v>259</v>
      </c>
      <c r="G25" s="26" t="s">
        <v>260</v>
      </c>
      <c r="H25" s="26" t="s">
        <v>74</v>
      </c>
    </row>
    <row r="26" spans="1:8" ht="30" x14ac:dyDescent="0.25">
      <c r="A26" s="26" t="s">
        <v>261</v>
      </c>
      <c r="B26" s="27">
        <v>34897</v>
      </c>
      <c r="C26" s="26" t="s">
        <v>262</v>
      </c>
      <c r="D26" s="25"/>
      <c r="E26" s="26" t="s">
        <v>49</v>
      </c>
      <c r="F26" s="26" t="s">
        <v>263</v>
      </c>
      <c r="G26" s="26" t="s">
        <v>264</v>
      </c>
      <c r="H26" s="26" t="s">
        <v>49</v>
      </c>
    </row>
    <row r="27" spans="1:8" ht="30" x14ac:dyDescent="0.25">
      <c r="A27" s="26" t="s">
        <v>265</v>
      </c>
      <c r="B27" s="27">
        <v>34418</v>
      </c>
      <c r="C27" s="26" t="s">
        <v>50</v>
      </c>
      <c r="D27" s="25"/>
      <c r="E27" s="26" t="s">
        <v>46</v>
      </c>
      <c r="F27" s="26" t="s">
        <v>266</v>
      </c>
      <c r="G27" s="29" t="s">
        <v>267</v>
      </c>
      <c r="H27" s="26" t="s">
        <v>559</v>
      </c>
    </row>
    <row r="28" spans="1:8" x14ac:dyDescent="0.25">
      <c r="A28" s="26" t="s">
        <v>268</v>
      </c>
      <c r="B28" s="27">
        <v>34582</v>
      </c>
      <c r="C28" s="26" t="s">
        <v>37</v>
      </c>
      <c r="D28" s="25"/>
      <c r="E28" s="26" t="s">
        <v>49</v>
      </c>
      <c r="F28" s="26" t="s">
        <v>269</v>
      </c>
      <c r="G28" s="26" t="s">
        <v>270</v>
      </c>
      <c r="H28" s="26" t="s">
        <v>49</v>
      </c>
    </row>
    <row r="29" spans="1:8" x14ac:dyDescent="0.25">
      <c r="A29" s="26" t="s">
        <v>271</v>
      </c>
      <c r="B29" s="27">
        <v>34337</v>
      </c>
      <c r="C29" s="26" t="s">
        <v>106</v>
      </c>
      <c r="D29" s="25"/>
      <c r="E29" s="26" t="s">
        <v>49</v>
      </c>
      <c r="F29" s="26" t="s">
        <v>272</v>
      </c>
      <c r="G29" s="26" t="s">
        <v>273</v>
      </c>
      <c r="H29" s="26" t="s">
        <v>49</v>
      </c>
    </row>
    <row r="30" spans="1:8" x14ac:dyDescent="0.25">
      <c r="A30" s="26" t="s">
        <v>274</v>
      </c>
      <c r="B30" s="27">
        <v>34419</v>
      </c>
      <c r="C30" s="26" t="s">
        <v>106</v>
      </c>
      <c r="D30" s="25"/>
      <c r="E30" s="26" t="s">
        <v>49</v>
      </c>
      <c r="F30" s="26" t="s">
        <v>275</v>
      </c>
      <c r="G30" s="26" t="s">
        <v>276</v>
      </c>
      <c r="H30" s="26" t="s">
        <v>49</v>
      </c>
    </row>
    <row r="31" spans="1:8" x14ac:dyDescent="0.25">
      <c r="A31" s="26" t="s">
        <v>277</v>
      </c>
      <c r="B31" s="27">
        <v>34351</v>
      </c>
      <c r="C31" s="26" t="s">
        <v>106</v>
      </c>
      <c r="D31" s="25"/>
      <c r="E31" s="26" t="s">
        <v>49</v>
      </c>
      <c r="F31" s="26" t="s">
        <v>278</v>
      </c>
      <c r="G31" s="26" t="s">
        <v>279</v>
      </c>
      <c r="H31" s="26" t="s">
        <v>49</v>
      </c>
    </row>
    <row r="32" spans="1:8" ht="30" x14ac:dyDescent="0.25">
      <c r="A32" s="26" t="s">
        <v>280</v>
      </c>
      <c r="B32" s="27">
        <v>34545</v>
      </c>
      <c r="C32" s="26" t="s">
        <v>76</v>
      </c>
      <c r="D32" s="25"/>
      <c r="E32" s="26" t="s">
        <v>49</v>
      </c>
      <c r="F32" s="26" t="s">
        <v>281</v>
      </c>
      <c r="G32" s="26" t="s">
        <v>282</v>
      </c>
      <c r="H32" s="26" t="s">
        <v>49</v>
      </c>
    </row>
    <row r="33" spans="1:8" ht="30" x14ac:dyDescent="0.25">
      <c r="A33" s="26" t="s">
        <v>283</v>
      </c>
      <c r="B33" s="27">
        <v>34261</v>
      </c>
      <c r="C33" s="26" t="s">
        <v>27</v>
      </c>
      <c r="D33" s="25"/>
      <c r="E33" s="26" t="s">
        <v>49</v>
      </c>
      <c r="F33" s="26" t="s">
        <v>284</v>
      </c>
      <c r="G33" s="26" t="s">
        <v>285</v>
      </c>
      <c r="H33" s="26" t="s">
        <v>49</v>
      </c>
    </row>
    <row r="34" spans="1:8" x14ac:dyDescent="0.25">
      <c r="A34" s="26" t="s">
        <v>286</v>
      </c>
      <c r="B34" s="27">
        <v>34446</v>
      </c>
      <c r="C34" s="26" t="s">
        <v>287</v>
      </c>
      <c r="D34" s="25" t="s">
        <v>432</v>
      </c>
      <c r="E34" s="26" t="s">
        <v>49</v>
      </c>
      <c r="F34" s="26" t="s">
        <v>288</v>
      </c>
      <c r="G34" s="26" t="s">
        <v>289</v>
      </c>
      <c r="H34" s="26" t="s">
        <v>49</v>
      </c>
    </row>
    <row r="35" spans="1:8" x14ac:dyDescent="0.25">
      <c r="A35" s="26" t="s">
        <v>290</v>
      </c>
      <c r="B35" s="27">
        <v>34963</v>
      </c>
      <c r="C35" s="26" t="s">
        <v>193</v>
      </c>
      <c r="D35" s="25"/>
      <c r="E35" s="26" t="s">
        <v>49</v>
      </c>
      <c r="F35" s="26" t="s">
        <v>291</v>
      </c>
      <c r="G35" s="26" t="s">
        <v>292</v>
      </c>
      <c r="H35" s="26" t="s">
        <v>49</v>
      </c>
    </row>
    <row r="36" spans="1:8" x14ac:dyDescent="0.25">
      <c r="A36" s="26" t="s">
        <v>293</v>
      </c>
      <c r="B36" s="27">
        <v>34794</v>
      </c>
      <c r="C36" s="26" t="s">
        <v>193</v>
      </c>
      <c r="D36" s="25"/>
      <c r="E36" s="26" t="s">
        <v>49</v>
      </c>
      <c r="F36" s="26" t="s">
        <v>294</v>
      </c>
      <c r="G36" s="26" t="s">
        <v>295</v>
      </c>
      <c r="H36" s="26" t="s">
        <v>49</v>
      </c>
    </row>
    <row r="37" spans="1:8" ht="30" x14ac:dyDescent="0.25">
      <c r="A37" s="26" t="s">
        <v>296</v>
      </c>
      <c r="B37" s="27">
        <v>34827</v>
      </c>
      <c r="C37" s="26" t="s">
        <v>193</v>
      </c>
      <c r="D37" s="25"/>
      <c r="E37" s="26" t="s">
        <v>22</v>
      </c>
      <c r="F37" s="26" t="s">
        <v>297</v>
      </c>
      <c r="G37" s="26" t="s">
        <v>298</v>
      </c>
      <c r="H37" s="26" t="s">
        <v>555</v>
      </c>
    </row>
    <row r="38" spans="1:8" ht="30" x14ac:dyDescent="0.25">
      <c r="A38" s="26" t="s">
        <v>299</v>
      </c>
      <c r="B38" s="27">
        <v>34973</v>
      </c>
      <c r="C38" s="26" t="s">
        <v>193</v>
      </c>
      <c r="D38" s="25"/>
      <c r="E38" s="26" t="s">
        <v>49</v>
      </c>
      <c r="F38" s="26" t="s">
        <v>300</v>
      </c>
      <c r="G38" s="26" t="s">
        <v>301</v>
      </c>
      <c r="H38" s="26" t="s">
        <v>49</v>
      </c>
    </row>
    <row r="39" spans="1:8" ht="30" x14ac:dyDescent="0.25">
      <c r="A39" s="26" t="s">
        <v>302</v>
      </c>
      <c r="B39" s="27">
        <v>34987</v>
      </c>
      <c r="C39" s="26" t="s">
        <v>303</v>
      </c>
      <c r="D39" s="25"/>
      <c r="E39" s="26" t="s">
        <v>49</v>
      </c>
      <c r="F39" s="26" t="s">
        <v>304</v>
      </c>
      <c r="G39" s="26" t="s">
        <v>305</v>
      </c>
      <c r="H39" s="26" t="s">
        <v>49</v>
      </c>
    </row>
    <row r="40" spans="1:8" x14ac:dyDescent="0.25">
      <c r="A40" s="26" t="s">
        <v>306</v>
      </c>
      <c r="B40" s="27">
        <v>34985</v>
      </c>
      <c r="C40" s="26" t="s">
        <v>193</v>
      </c>
      <c r="D40" s="25" t="s">
        <v>432</v>
      </c>
      <c r="E40" s="26" t="s">
        <v>60</v>
      </c>
      <c r="F40" s="26" t="s">
        <v>307</v>
      </c>
      <c r="G40" s="26" t="s">
        <v>308</v>
      </c>
      <c r="H40" s="26" t="s">
        <v>49</v>
      </c>
    </row>
    <row r="41" spans="1:8" x14ac:dyDescent="0.25">
      <c r="A41" s="26" t="s">
        <v>309</v>
      </c>
      <c r="B41" s="27">
        <v>34897</v>
      </c>
      <c r="C41" s="26" t="s">
        <v>225</v>
      </c>
      <c r="D41" s="25"/>
      <c r="E41" s="26" t="s">
        <v>49</v>
      </c>
      <c r="F41" s="26" t="s">
        <v>310</v>
      </c>
      <c r="G41" s="26" t="s">
        <v>311</v>
      </c>
      <c r="H41" s="26" t="s">
        <v>49</v>
      </c>
    </row>
    <row r="42" spans="1:8" x14ac:dyDescent="0.25">
      <c r="A42" s="26" t="s">
        <v>312</v>
      </c>
      <c r="B42" s="27">
        <v>34916</v>
      </c>
      <c r="C42" s="26" t="s">
        <v>193</v>
      </c>
      <c r="D42" s="25"/>
      <c r="E42" s="26" t="s">
        <v>49</v>
      </c>
      <c r="F42" s="26" t="s">
        <v>313</v>
      </c>
      <c r="G42" s="26" t="s">
        <v>314</v>
      </c>
      <c r="H42" s="26" t="s">
        <v>49</v>
      </c>
    </row>
    <row r="43" spans="1:8" ht="30" x14ac:dyDescent="0.25">
      <c r="A43" s="26" t="s">
        <v>315</v>
      </c>
      <c r="B43" s="27">
        <v>34475</v>
      </c>
      <c r="C43" s="26" t="s">
        <v>81</v>
      </c>
      <c r="D43" s="25"/>
      <c r="E43" s="26" t="s">
        <v>49</v>
      </c>
      <c r="F43" s="26" t="s">
        <v>316</v>
      </c>
      <c r="G43" s="26" t="s">
        <v>317</v>
      </c>
      <c r="H43" s="26" t="s">
        <v>49</v>
      </c>
    </row>
    <row r="44" spans="1:8" ht="30" x14ac:dyDescent="0.25">
      <c r="A44" s="26" t="s">
        <v>318</v>
      </c>
      <c r="B44" s="27">
        <v>34646</v>
      </c>
      <c r="C44" s="26" t="s">
        <v>113</v>
      </c>
      <c r="D44" s="25"/>
      <c r="E44" s="26" t="s">
        <v>49</v>
      </c>
      <c r="F44" s="26" t="s">
        <v>319</v>
      </c>
      <c r="G44" s="26" t="s">
        <v>320</v>
      </c>
      <c r="H44" s="26" t="s">
        <v>49</v>
      </c>
    </row>
    <row r="45" spans="1:8" x14ac:dyDescent="0.25">
      <c r="A45" s="26" t="s">
        <v>321</v>
      </c>
      <c r="B45" s="30"/>
      <c r="C45" s="26" t="s">
        <v>183</v>
      </c>
      <c r="D45" s="25" t="s">
        <v>432</v>
      </c>
      <c r="E45" s="26" t="s">
        <v>49</v>
      </c>
      <c r="F45" s="26" t="s">
        <v>49</v>
      </c>
      <c r="G45" s="26" t="s">
        <v>322</v>
      </c>
      <c r="H45" s="26" t="s">
        <v>49</v>
      </c>
    </row>
    <row r="46" spans="1:8" ht="30" x14ac:dyDescent="0.25">
      <c r="A46" s="26" t="s">
        <v>323</v>
      </c>
      <c r="B46" s="27">
        <v>34962</v>
      </c>
      <c r="C46" s="26" t="s">
        <v>197</v>
      </c>
      <c r="D46" s="25"/>
      <c r="E46" s="26" t="s">
        <v>49</v>
      </c>
      <c r="F46" s="26" t="s">
        <v>324</v>
      </c>
      <c r="G46" s="26" t="s">
        <v>325</v>
      </c>
      <c r="H46" s="26" t="s">
        <v>49</v>
      </c>
    </row>
    <row r="47" spans="1:8" x14ac:dyDescent="0.25">
      <c r="A47" s="26" t="s">
        <v>326</v>
      </c>
      <c r="B47" s="27">
        <v>34362</v>
      </c>
      <c r="C47" s="26" t="s">
        <v>37</v>
      </c>
      <c r="D47" s="25" t="s">
        <v>432</v>
      </c>
      <c r="E47" s="26" t="s">
        <v>49</v>
      </c>
      <c r="F47" s="26" t="s">
        <v>327</v>
      </c>
      <c r="G47" s="26" t="s">
        <v>328</v>
      </c>
      <c r="H47" s="26" t="s">
        <v>49</v>
      </c>
    </row>
    <row r="48" spans="1:8" x14ac:dyDescent="0.25">
      <c r="A48" s="26" t="s">
        <v>329</v>
      </c>
      <c r="B48" s="27">
        <v>34982</v>
      </c>
      <c r="C48" s="26" t="s">
        <v>204</v>
      </c>
      <c r="D48" s="25"/>
      <c r="E48" s="26" t="s">
        <v>49</v>
      </c>
      <c r="F48" s="26" t="s">
        <v>330</v>
      </c>
      <c r="G48" s="26" t="s">
        <v>331</v>
      </c>
      <c r="H48" s="26" t="s">
        <v>49</v>
      </c>
    </row>
    <row r="49" spans="1:8" x14ac:dyDescent="0.25">
      <c r="A49" s="26" t="s">
        <v>332</v>
      </c>
      <c r="B49" s="27">
        <v>34910</v>
      </c>
      <c r="C49" s="26" t="s">
        <v>183</v>
      </c>
      <c r="D49" s="25"/>
      <c r="E49" s="26" t="s">
        <v>49</v>
      </c>
      <c r="F49" s="26" t="s">
        <v>333</v>
      </c>
      <c r="G49" s="26" t="s">
        <v>334</v>
      </c>
      <c r="H49" s="26" t="s">
        <v>49</v>
      </c>
    </row>
    <row r="50" spans="1:8" x14ac:dyDescent="0.25">
      <c r="A50" s="26" t="s">
        <v>335</v>
      </c>
      <c r="B50" s="27">
        <v>34678</v>
      </c>
      <c r="C50" s="26" t="s">
        <v>91</v>
      </c>
      <c r="D50" s="25"/>
      <c r="E50" s="26" t="s">
        <v>49</v>
      </c>
      <c r="F50" s="26" t="s">
        <v>336</v>
      </c>
      <c r="G50" s="26" t="s">
        <v>337</v>
      </c>
      <c r="H50" s="26" t="s">
        <v>49</v>
      </c>
    </row>
    <row r="51" spans="1:8" ht="30" x14ac:dyDescent="0.25">
      <c r="A51" s="26" t="s">
        <v>338</v>
      </c>
      <c r="B51" s="27">
        <v>34588</v>
      </c>
      <c r="C51" s="26" t="s">
        <v>113</v>
      </c>
      <c r="D51" s="25"/>
      <c r="E51" s="26" t="s">
        <v>49</v>
      </c>
      <c r="F51" s="26" t="s">
        <v>339</v>
      </c>
      <c r="G51" s="26" t="s">
        <v>340</v>
      </c>
      <c r="H51" s="26" t="s">
        <v>49</v>
      </c>
    </row>
  </sheetData>
  <hyperlinks>
    <hyperlink ref="G2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A1048576"/>
    </sheetView>
  </sheetViews>
  <sheetFormatPr defaultRowHeight="15" x14ac:dyDescent="0.25"/>
  <cols>
    <col min="1" max="1" width="17" customWidth="1"/>
    <col min="2" max="2" width="17" style="15" customWidth="1"/>
    <col min="3" max="3" width="17" customWidth="1"/>
    <col min="4" max="4" width="8" customWidth="1"/>
    <col min="5" max="5" width="16.5703125" customWidth="1"/>
    <col min="6" max="6" width="17" customWidth="1"/>
    <col min="7" max="7" width="23.85546875" customWidth="1"/>
    <col min="8" max="8" width="14.42578125" customWidth="1"/>
  </cols>
  <sheetData>
    <row r="1" spans="1:8" ht="16.5" x14ac:dyDescent="0.25">
      <c r="A1" s="8" t="s">
        <v>0</v>
      </c>
      <c r="B1" s="33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</row>
    <row r="2" spans="1:8" ht="30" x14ac:dyDescent="0.25">
      <c r="A2" s="35" t="s">
        <v>341</v>
      </c>
      <c r="B2" s="36">
        <v>34931</v>
      </c>
      <c r="C2" s="35" t="s">
        <v>342</v>
      </c>
      <c r="D2" s="34"/>
      <c r="E2" s="35" t="s">
        <v>46</v>
      </c>
      <c r="F2" s="35" t="s">
        <v>343</v>
      </c>
      <c r="G2" s="35" t="s">
        <v>344</v>
      </c>
      <c r="H2" s="35" t="s">
        <v>558</v>
      </c>
    </row>
    <row r="3" spans="1:8" ht="30" x14ac:dyDescent="0.25">
      <c r="A3" s="35" t="s">
        <v>345</v>
      </c>
      <c r="B3" s="36">
        <v>35115</v>
      </c>
      <c r="C3" s="35" t="s">
        <v>346</v>
      </c>
      <c r="D3" s="34"/>
      <c r="E3" s="35" t="s">
        <v>556</v>
      </c>
      <c r="F3" s="35" t="s">
        <v>347</v>
      </c>
      <c r="G3" s="35" t="s">
        <v>348</v>
      </c>
      <c r="H3" s="35" t="s">
        <v>557</v>
      </c>
    </row>
    <row r="4" spans="1:8" ht="30" x14ac:dyDescent="0.25">
      <c r="A4" s="35" t="s">
        <v>349</v>
      </c>
      <c r="B4" s="36">
        <v>35336</v>
      </c>
      <c r="C4" s="35" t="s">
        <v>346</v>
      </c>
      <c r="D4" s="34"/>
      <c r="E4" s="35" t="s">
        <v>49</v>
      </c>
      <c r="F4" s="35" t="s">
        <v>350</v>
      </c>
      <c r="G4" s="35" t="s">
        <v>351</v>
      </c>
      <c r="H4" s="11"/>
    </row>
    <row r="5" spans="1:8" x14ac:dyDescent="0.25">
      <c r="A5" s="35" t="s">
        <v>352</v>
      </c>
      <c r="B5" s="36">
        <v>35241</v>
      </c>
      <c r="C5" s="35" t="s">
        <v>353</v>
      </c>
      <c r="D5" s="34" t="s">
        <v>432</v>
      </c>
      <c r="E5" s="35" t="s">
        <v>49</v>
      </c>
      <c r="F5" s="35" t="s">
        <v>354</v>
      </c>
      <c r="G5" s="35" t="s">
        <v>355</v>
      </c>
      <c r="H5" s="11"/>
    </row>
    <row r="6" spans="1:8" ht="30" x14ac:dyDescent="0.25">
      <c r="A6" s="35" t="s">
        <v>127</v>
      </c>
      <c r="B6" s="36">
        <v>35217</v>
      </c>
      <c r="C6" s="35" t="s">
        <v>353</v>
      </c>
      <c r="D6" s="34"/>
      <c r="E6" s="35" t="s">
        <v>49</v>
      </c>
      <c r="F6" s="35" t="s">
        <v>356</v>
      </c>
      <c r="G6" s="35" t="s">
        <v>357</v>
      </c>
      <c r="H6" s="11"/>
    </row>
    <row r="7" spans="1:8" x14ac:dyDescent="0.25">
      <c r="A7" s="35" t="s">
        <v>358</v>
      </c>
      <c r="B7" s="36">
        <v>35420</v>
      </c>
      <c r="C7" s="35" t="s">
        <v>359</v>
      </c>
      <c r="D7" s="34"/>
      <c r="E7" s="35" t="s">
        <v>49</v>
      </c>
      <c r="F7" s="35" t="s">
        <v>360</v>
      </c>
      <c r="G7" s="35" t="s">
        <v>361</v>
      </c>
      <c r="H7" s="11"/>
    </row>
    <row r="8" spans="1:8" ht="30" x14ac:dyDescent="0.25">
      <c r="A8" s="35" t="s">
        <v>362</v>
      </c>
      <c r="B8" s="36">
        <v>34916</v>
      </c>
      <c r="C8" s="35" t="s">
        <v>193</v>
      </c>
      <c r="D8" s="34"/>
      <c r="E8" s="35" t="s">
        <v>49</v>
      </c>
      <c r="F8" s="35" t="s">
        <v>363</v>
      </c>
      <c r="G8" s="35" t="s">
        <v>364</v>
      </c>
      <c r="H8" s="11"/>
    </row>
    <row r="9" spans="1:8" x14ac:dyDescent="0.25">
      <c r="A9" s="35" t="s">
        <v>365</v>
      </c>
      <c r="B9" s="36">
        <v>35384</v>
      </c>
      <c r="C9" s="35" t="s">
        <v>366</v>
      </c>
      <c r="D9" s="34"/>
      <c r="E9" s="35" t="s">
        <v>49</v>
      </c>
      <c r="F9" s="35" t="s">
        <v>367</v>
      </c>
      <c r="G9" s="35" t="s">
        <v>368</v>
      </c>
      <c r="H9" s="11"/>
    </row>
    <row r="10" spans="1:8" x14ac:dyDescent="0.25">
      <c r="A10" s="35" t="s">
        <v>369</v>
      </c>
      <c r="B10" s="36">
        <v>35256</v>
      </c>
      <c r="C10" s="35" t="s">
        <v>359</v>
      </c>
      <c r="D10" s="34"/>
      <c r="E10" s="35" t="s">
        <v>49</v>
      </c>
      <c r="F10" s="35" t="s">
        <v>370</v>
      </c>
      <c r="G10" s="35" t="s">
        <v>371</v>
      </c>
      <c r="H10" s="11"/>
    </row>
    <row r="11" spans="1:8" ht="30" x14ac:dyDescent="0.25">
      <c r="A11" s="35" t="s">
        <v>372</v>
      </c>
      <c r="B11" s="36">
        <v>35414</v>
      </c>
      <c r="C11" s="35" t="s">
        <v>359</v>
      </c>
      <c r="D11" s="34" t="s">
        <v>432</v>
      </c>
      <c r="E11" s="35" t="s">
        <v>10</v>
      </c>
      <c r="F11" s="35" t="s">
        <v>373</v>
      </c>
      <c r="G11" s="35" t="s">
        <v>374</v>
      </c>
      <c r="H11" s="11"/>
    </row>
    <row r="12" spans="1:8" x14ac:dyDescent="0.25">
      <c r="A12" s="35" t="s">
        <v>375</v>
      </c>
      <c r="B12" s="36">
        <v>35027</v>
      </c>
      <c r="C12" s="35" t="s">
        <v>183</v>
      </c>
      <c r="D12" s="34"/>
      <c r="E12" s="35" t="s">
        <v>49</v>
      </c>
      <c r="F12" s="35" t="s">
        <v>376</v>
      </c>
      <c r="G12" s="35" t="s">
        <v>377</v>
      </c>
      <c r="H12" s="11"/>
    </row>
    <row r="13" spans="1:8" x14ac:dyDescent="0.25">
      <c r="A13" s="35" t="s">
        <v>127</v>
      </c>
      <c r="B13" s="36">
        <v>35097</v>
      </c>
      <c r="C13" s="35" t="s">
        <v>378</v>
      </c>
      <c r="D13" s="34"/>
      <c r="E13" s="35" t="s">
        <v>49</v>
      </c>
      <c r="F13" s="35" t="s">
        <v>379</v>
      </c>
      <c r="G13" s="35" t="s">
        <v>380</v>
      </c>
      <c r="H13" s="11"/>
    </row>
    <row r="14" spans="1:8" ht="30" x14ac:dyDescent="0.25">
      <c r="A14" s="35" t="s">
        <v>381</v>
      </c>
      <c r="B14" s="36">
        <v>34893</v>
      </c>
      <c r="C14" s="35" t="s">
        <v>378</v>
      </c>
      <c r="D14" s="34"/>
      <c r="E14" s="35" t="s">
        <v>49</v>
      </c>
      <c r="F14" s="35" t="s">
        <v>382</v>
      </c>
      <c r="G14" s="35" t="s">
        <v>383</v>
      </c>
      <c r="H14" s="11"/>
    </row>
    <row r="15" spans="1:8" ht="30" x14ac:dyDescent="0.25">
      <c r="A15" s="35" t="s">
        <v>384</v>
      </c>
      <c r="B15" s="36">
        <v>35266</v>
      </c>
      <c r="C15" s="35" t="s">
        <v>359</v>
      </c>
      <c r="D15" s="34"/>
      <c r="E15" s="35" t="s">
        <v>49</v>
      </c>
      <c r="F15" s="35" t="s">
        <v>385</v>
      </c>
      <c r="G15" s="35" t="s">
        <v>386</v>
      </c>
      <c r="H15" s="11"/>
    </row>
    <row r="16" spans="1:8" ht="30" x14ac:dyDescent="0.25">
      <c r="A16" s="35" t="s">
        <v>387</v>
      </c>
      <c r="B16" s="36">
        <v>35263</v>
      </c>
      <c r="C16" s="35" t="s">
        <v>388</v>
      </c>
      <c r="D16" s="34"/>
      <c r="E16" s="35" t="s">
        <v>556</v>
      </c>
      <c r="F16" s="35" t="s">
        <v>389</v>
      </c>
      <c r="G16" s="35" t="s">
        <v>390</v>
      </c>
      <c r="H16" s="35" t="s">
        <v>558</v>
      </c>
    </row>
    <row r="17" spans="1:8" x14ac:dyDescent="0.25">
      <c r="A17" s="35" t="s">
        <v>391</v>
      </c>
      <c r="B17" s="36">
        <v>35328</v>
      </c>
      <c r="C17" s="35" t="s">
        <v>378</v>
      </c>
      <c r="D17" s="34"/>
      <c r="E17" s="35" t="s">
        <v>49</v>
      </c>
      <c r="F17" s="35" t="s">
        <v>392</v>
      </c>
      <c r="G17" s="35" t="s">
        <v>393</v>
      </c>
      <c r="H17" s="11"/>
    </row>
    <row r="18" spans="1:8" x14ac:dyDescent="0.25">
      <c r="A18" s="35" t="s">
        <v>394</v>
      </c>
      <c r="B18" s="36">
        <v>35361</v>
      </c>
      <c r="C18" s="35" t="s">
        <v>395</v>
      </c>
      <c r="D18" s="34"/>
      <c r="E18" s="35" t="s">
        <v>49</v>
      </c>
      <c r="F18" s="35" t="s">
        <v>396</v>
      </c>
      <c r="G18" s="35" t="s">
        <v>397</v>
      </c>
      <c r="H18" s="11"/>
    </row>
    <row r="19" spans="1:8" ht="30" x14ac:dyDescent="0.25">
      <c r="A19" s="35" t="s">
        <v>398</v>
      </c>
      <c r="B19" s="36">
        <v>35107</v>
      </c>
      <c r="C19" s="35" t="s">
        <v>395</v>
      </c>
      <c r="D19" s="34" t="s">
        <v>432</v>
      </c>
      <c r="E19" s="35" t="s">
        <v>46</v>
      </c>
      <c r="F19" s="35" t="s">
        <v>399</v>
      </c>
      <c r="G19" s="35" t="s">
        <v>400</v>
      </c>
      <c r="H19" s="35" t="s">
        <v>557</v>
      </c>
    </row>
    <row r="20" spans="1:8" ht="30" x14ac:dyDescent="0.25">
      <c r="A20" s="35" t="s">
        <v>401</v>
      </c>
      <c r="B20" s="36">
        <v>34948</v>
      </c>
      <c r="C20" s="35" t="s">
        <v>183</v>
      </c>
      <c r="D20" s="34" t="s">
        <v>432</v>
      </c>
      <c r="E20" s="35" t="s">
        <v>49</v>
      </c>
      <c r="F20" s="35" t="s">
        <v>402</v>
      </c>
      <c r="G20" s="35" t="s">
        <v>403</v>
      </c>
      <c r="H20" s="11"/>
    </row>
    <row r="21" spans="1:8" ht="30" x14ac:dyDescent="0.25">
      <c r="A21" s="35" t="s">
        <v>404</v>
      </c>
      <c r="B21" s="36">
        <v>35110</v>
      </c>
      <c r="C21" s="35" t="s">
        <v>395</v>
      </c>
      <c r="D21" s="34"/>
      <c r="E21" s="35" t="s">
        <v>49</v>
      </c>
      <c r="F21" s="35" t="s">
        <v>405</v>
      </c>
      <c r="G21" s="35" t="s">
        <v>406</v>
      </c>
      <c r="H21" s="11"/>
    </row>
    <row r="22" spans="1:8" x14ac:dyDescent="0.25">
      <c r="A22" s="35" t="s">
        <v>407</v>
      </c>
      <c r="B22" s="36">
        <v>35111</v>
      </c>
      <c r="C22" s="35" t="s">
        <v>359</v>
      </c>
      <c r="D22" s="34"/>
      <c r="E22" s="35" t="s">
        <v>49</v>
      </c>
      <c r="F22" s="35" t="s">
        <v>408</v>
      </c>
      <c r="G22" s="35" t="s">
        <v>409</v>
      </c>
      <c r="H22" s="11"/>
    </row>
    <row r="23" spans="1:8" ht="30" x14ac:dyDescent="0.25">
      <c r="A23" s="35" t="s">
        <v>410</v>
      </c>
      <c r="B23" s="36">
        <v>35318</v>
      </c>
      <c r="C23" s="35" t="s">
        <v>359</v>
      </c>
      <c r="D23" s="34" t="s">
        <v>432</v>
      </c>
      <c r="E23" s="35" t="s">
        <v>49</v>
      </c>
      <c r="F23" s="35" t="s">
        <v>411</v>
      </c>
      <c r="G23" s="35" t="s">
        <v>412</v>
      </c>
      <c r="H23" s="11"/>
    </row>
    <row r="24" spans="1:8" ht="30" x14ac:dyDescent="0.25">
      <c r="A24" s="35" t="s">
        <v>413</v>
      </c>
      <c r="B24" s="36">
        <v>34799</v>
      </c>
      <c r="C24" s="35" t="s">
        <v>193</v>
      </c>
      <c r="D24" s="34" t="s">
        <v>432</v>
      </c>
      <c r="E24" s="35" t="s">
        <v>49</v>
      </c>
      <c r="F24" s="35" t="s">
        <v>414</v>
      </c>
      <c r="G24" s="35" t="s">
        <v>415</v>
      </c>
      <c r="H24" s="11"/>
    </row>
    <row r="25" spans="1:8" x14ac:dyDescent="0.25">
      <c r="A25" s="35" t="s">
        <v>416</v>
      </c>
      <c r="B25" s="36">
        <v>34997</v>
      </c>
      <c r="C25" s="35" t="s">
        <v>359</v>
      </c>
      <c r="D25" s="34"/>
      <c r="E25" s="35" t="s">
        <v>16</v>
      </c>
      <c r="F25" s="35" t="s">
        <v>417</v>
      </c>
      <c r="G25" s="35" t="s">
        <v>418</v>
      </c>
      <c r="H25" s="11"/>
    </row>
    <row r="26" spans="1:8" ht="30" x14ac:dyDescent="0.25">
      <c r="A26" s="35" t="s">
        <v>419</v>
      </c>
      <c r="B26" s="36">
        <v>34707</v>
      </c>
      <c r="C26" s="35" t="s">
        <v>253</v>
      </c>
      <c r="D26" s="34" t="s">
        <v>432</v>
      </c>
      <c r="E26" s="35" t="s">
        <v>49</v>
      </c>
      <c r="F26" s="35" t="s">
        <v>420</v>
      </c>
      <c r="G26" s="35" t="s">
        <v>421</v>
      </c>
      <c r="H26" s="11"/>
    </row>
    <row r="27" spans="1:8" x14ac:dyDescent="0.25">
      <c r="A27" s="35" t="s">
        <v>422</v>
      </c>
      <c r="B27" s="36">
        <v>34963</v>
      </c>
      <c r="C27" s="35" t="s">
        <v>193</v>
      </c>
      <c r="D27" s="34" t="s">
        <v>432</v>
      </c>
      <c r="E27" s="35" t="s">
        <v>49</v>
      </c>
      <c r="F27" s="35" t="s">
        <v>423</v>
      </c>
      <c r="G27" s="35" t="s">
        <v>424</v>
      </c>
      <c r="H2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A1048576"/>
    </sheetView>
  </sheetViews>
  <sheetFormatPr defaultRowHeight="15" x14ac:dyDescent="0.25"/>
  <cols>
    <col min="1" max="1" width="22.140625" style="28" customWidth="1"/>
    <col min="2" max="2" width="14.85546875" style="31" customWidth="1"/>
    <col min="3" max="4" width="14.85546875" style="28" customWidth="1"/>
    <col min="5" max="5" width="17.85546875" style="28" customWidth="1"/>
    <col min="6" max="6" width="14.85546875" style="28" customWidth="1"/>
    <col min="7" max="7" width="36.140625" style="28" customWidth="1"/>
    <col min="8" max="8" width="14.7109375" style="28" customWidth="1"/>
    <col min="9" max="16384" width="9.140625" style="28"/>
  </cols>
  <sheetData>
    <row r="1" spans="1:8" ht="16.5" x14ac:dyDescent="0.25">
      <c r="A1" s="8" t="s">
        <v>0</v>
      </c>
      <c r="B1" s="33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</row>
    <row r="2" spans="1:8" ht="15.75" x14ac:dyDescent="0.25">
      <c r="A2" s="37" t="s">
        <v>425</v>
      </c>
      <c r="B2" s="38">
        <v>35243</v>
      </c>
      <c r="C2" s="37" t="s">
        <v>426</v>
      </c>
      <c r="D2" s="39"/>
      <c r="E2" s="47"/>
      <c r="F2" s="40">
        <v>965869369</v>
      </c>
      <c r="G2" s="47" t="str">
        <f>HYPERLINK("mailto:phanduchuan2706@gmail.com","phanduchuan2706@gmail.com")</f>
        <v>phanduchuan2706@gmail.com</v>
      </c>
      <c r="H2" s="11"/>
    </row>
    <row r="3" spans="1:8" ht="15.75" x14ac:dyDescent="0.25">
      <c r="A3" s="37" t="s">
        <v>427</v>
      </c>
      <c r="B3" s="38">
        <v>35513</v>
      </c>
      <c r="C3" s="37" t="s">
        <v>428</v>
      </c>
      <c r="D3" s="39"/>
      <c r="E3" s="47"/>
      <c r="F3" s="40">
        <v>964412154</v>
      </c>
      <c r="G3" s="47" t="str">
        <f>HYPERLINK("mailto:TieuGiaCat97@gmail.com","TieuGiaCat97@gmail.com")</f>
        <v>TieuGiaCat97@gmail.com</v>
      </c>
      <c r="H3" s="11"/>
    </row>
    <row r="4" spans="1:8" ht="15.75" x14ac:dyDescent="0.25">
      <c r="A4" s="37" t="s">
        <v>429</v>
      </c>
      <c r="B4" s="38">
        <v>35701</v>
      </c>
      <c r="C4" s="37" t="s">
        <v>430</v>
      </c>
      <c r="D4" s="39"/>
      <c r="E4" s="47"/>
      <c r="F4" s="40">
        <v>971577197</v>
      </c>
      <c r="G4" s="47" t="str">
        <f>HYPERLINK("mailto:haijaytee1997@gmail.com","haijaytee1997@gmail.com")</f>
        <v>haijaytee1997@gmail.com</v>
      </c>
      <c r="H4" s="11"/>
    </row>
    <row r="5" spans="1:8" ht="15.75" x14ac:dyDescent="0.25">
      <c r="A5" s="37" t="s">
        <v>431</v>
      </c>
      <c r="B5" s="38">
        <v>35568</v>
      </c>
      <c r="C5" s="37" t="s">
        <v>433</v>
      </c>
      <c r="D5" s="39" t="s">
        <v>432</v>
      </c>
      <c r="E5" s="47"/>
      <c r="F5" s="40">
        <v>1633461337</v>
      </c>
      <c r="G5" s="47" t="str">
        <f>HYPERLINK("mailto:hienlau89@gmail.com","hienlau89@gmail.com")</f>
        <v>hienlau89@gmail.com</v>
      </c>
      <c r="H5" s="11"/>
    </row>
    <row r="6" spans="1:8" ht="15.75" x14ac:dyDescent="0.25">
      <c r="A6" s="37" t="s">
        <v>434</v>
      </c>
      <c r="B6" s="38">
        <v>35139</v>
      </c>
      <c r="C6" s="37" t="s">
        <v>435</v>
      </c>
      <c r="D6" s="39" t="s">
        <v>432</v>
      </c>
      <c r="E6" s="47"/>
      <c r="F6" s="40" t="s">
        <v>436</v>
      </c>
      <c r="G6" s="47" t="str">
        <f>HYPERLINK("mailto:mitkute9404@gmail.com","mitkute9404@gmail.com")</f>
        <v>mitkute9404@gmail.com</v>
      </c>
      <c r="H6" s="11"/>
    </row>
    <row r="7" spans="1:8" ht="15.75" x14ac:dyDescent="0.25">
      <c r="A7" s="37" t="s">
        <v>437</v>
      </c>
      <c r="B7" s="38">
        <v>35579</v>
      </c>
      <c r="C7" s="37" t="s">
        <v>438</v>
      </c>
      <c r="D7" s="39"/>
      <c r="E7" s="47"/>
      <c r="F7" s="40">
        <v>1696991044</v>
      </c>
      <c r="G7" s="47" t="str">
        <f>HYPERLINK("mailto:vietcuong.uet@gmail.com","vietcuong.uet@gmail.com")</f>
        <v>vietcuong.uet@gmail.com</v>
      </c>
      <c r="H7" s="11"/>
    </row>
    <row r="8" spans="1:8" ht="15.75" x14ac:dyDescent="0.25">
      <c r="A8" s="37" t="s">
        <v>439</v>
      </c>
      <c r="B8" s="38">
        <v>35427</v>
      </c>
      <c r="C8" s="37" t="s">
        <v>440</v>
      </c>
      <c r="D8" s="39"/>
      <c r="E8" s="47" t="s">
        <v>46</v>
      </c>
      <c r="F8" s="40">
        <v>979652438</v>
      </c>
      <c r="G8" s="47" t="str">
        <f>HYPERLINK("mailto:hoangdaok59uet@gmail.com","hoangdaok59uet@gmail.com")</f>
        <v>hoangdaok59uet@gmail.com</v>
      </c>
      <c r="H8" s="11" t="s">
        <v>560</v>
      </c>
    </row>
    <row r="9" spans="1:8" ht="15.75" x14ac:dyDescent="0.25">
      <c r="A9" s="37" t="s">
        <v>441</v>
      </c>
      <c r="B9" s="38">
        <v>35470</v>
      </c>
      <c r="C9" s="37" t="s">
        <v>442</v>
      </c>
      <c r="D9" s="39"/>
      <c r="E9" s="47"/>
      <c r="F9" s="40">
        <v>1658485616</v>
      </c>
      <c r="G9" s="47" t="str">
        <f>HYPERLINK("mailto:phamngocsonls@gmail.com","phamngocsonls@gmail.com")</f>
        <v>phamngocsonls@gmail.com</v>
      </c>
      <c r="H9" s="11"/>
    </row>
    <row r="10" spans="1:8" ht="15.75" x14ac:dyDescent="0.25">
      <c r="A10" s="37" t="s">
        <v>443</v>
      </c>
      <c r="B10" s="38">
        <v>35457</v>
      </c>
      <c r="C10" s="37" t="s">
        <v>430</v>
      </c>
      <c r="D10" s="39"/>
      <c r="E10" s="47"/>
      <c r="F10" s="40" t="s">
        <v>444</v>
      </c>
      <c r="G10" s="47" t="str">
        <f>HYPERLINK("mailto:lavannambg.97@gmail.com","lavannambg.97@gmail.com")</f>
        <v>lavannambg.97@gmail.com</v>
      </c>
      <c r="H10" s="11"/>
    </row>
    <row r="11" spans="1:8" ht="15.75" x14ac:dyDescent="0.25">
      <c r="A11" s="37" t="s">
        <v>445</v>
      </c>
      <c r="B11" s="38">
        <v>35336</v>
      </c>
      <c r="C11" s="37" t="s">
        <v>446</v>
      </c>
      <c r="D11" s="39"/>
      <c r="E11" s="47"/>
      <c r="F11" s="40">
        <v>1689215934</v>
      </c>
      <c r="G11" s="47" t="str">
        <f>HYPERLINK("mailto:trancongnam2891996@gmail.com","trancongnam2891996@gmail.com")</f>
        <v>trancongnam2891996@gmail.com</v>
      </c>
      <c r="H11" s="11"/>
    </row>
    <row r="12" spans="1:8" ht="15.75" x14ac:dyDescent="0.25">
      <c r="A12" s="37" t="s">
        <v>447</v>
      </c>
      <c r="B12" s="38">
        <v>35675</v>
      </c>
      <c r="C12" s="37" t="s">
        <v>448</v>
      </c>
      <c r="D12" s="39"/>
      <c r="E12" s="47"/>
      <c r="F12" s="40">
        <v>968286675</v>
      </c>
      <c r="G12" s="47" t="str">
        <f>HYPERLINK("mailto:luuminhchau2997@gmail.com","luuminhchau2997@gmail.com")</f>
        <v>luuminhchau2997@gmail.com</v>
      </c>
      <c r="H12" s="11"/>
    </row>
    <row r="13" spans="1:8" ht="15.75" x14ac:dyDescent="0.25">
      <c r="A13" s="37" t="s">
        <v>449</v>
      </c>
      <c r="B13" s="38">
        <v>35438</v>
      </c>
      <c r="C13" s="37" t="s">
        <v>450</v>
      </c>
      <c r="D13" s="39"/>
      <c r="E13" s="47"/>
      <c r="F13" s="40">
        <v>1213250197</v>
      </c>
      <c r="G13" s="47" t="str">
        <f>HYPERLINK("mailto:phamduythanh.0801@gmail.com","phamduythanh.0801@gmail.com")</f>
        <v>phamduythanh.0801@gmail.com</v>
      </c>
      <c r="H13" s="11"/>
    </row>
    <row r="14" spans="1:8" ht="15.75" x14ac:dyDescent="0.25">
      <c r="A14" s="37" t="s">
        <v>451</v>
      </c>
      <c r="B14" s="38">
        <v>35767</v>
      </c>
      <c r="C14" s="37" t="s">
        <v>452</v>
      </c>
      <c r="D14" s="39"/>
      <c r="E14" s="47"/>
      <c r="F14" s="40">
        <v>1672502857</v>
      </c>
      <c r="G14" s="47" t="str">
        <f>HYPERLINK("mailto:nguyenphihoangbg@gmail.com","nguyenphihoangbg@gmail.com")</f>
        <v>nguyenphihoangbg@gmail.com</v>
      </c>
      <c r="H14" s="11"/>
    </row>
    <row r="15" spans="1:8" ht="15.75" x14ac:dyDescent="0.25">
      <c r="A15" s="37" t="s">
        <v>127</v>
      </c>
      <c r="B15" s="38">
        <v>35512</v>
      </c>
      <c r="C15" s="37" t="s">
        <v>453</v>
      </c>
      <c r="D15" s="39"/>
      <c r="E15" s="47"/>
      <c r="F15" s="40">
        <v>1683306902</v>
      </c>
      <c r="G15" s="47" t="str">
        <f>HYPERLINK("mailto:anhng2303@gmail.com","anhng2303@gmail.com")</f>
        <v>anhng2303@gmail.com</v>
      </c>
      <c r="H15" s="11"/>
    </row>
    <row r="16" spans="1:8" ht="15.75" x14ac:dyDescent="0.25">
      <c r="A16" s="37" t="s">
        <v>454</v>
      </c>
      <c r="B16" s="38">
        <v>35542</v>
      </c>
      <c r="C16" s="37" t="s">
        <v>452</v>
      </c>
      <c r="D16" s="39"/>
      <c r="E16" s="47"/>
      <c r="F16" s="40">
        <v>1673473327</v>
      </c>
      <c r="G16" s="47" t="str">
        <f>HYPERLINK("mailto:vanhieuls1997@gmail.com","vanhieuls1997@gmail.com")</f>
        <v>vanhieuls1997@gmail.com</v>
      </c>
      <c r="H16" s="11"/>
    </row>
    <row r="17" spans="1:8" ht="15.75" x14ac:dyDescent="0.25">
      <c r="A17" s="37" t="s">
        <v>455</v>
      </c>
      <c r="B17" s="38">
        <v>35646</v>
      </c>
      <c r="C17" s="37" t="s">
        <v>456</v>
      </c>
      <c r="D17" s="39"/>
      <c r="E17" s="47"/>
      <c r="F17" s="40">
        <v>1233171597</v>
      </c>
      <c r="G17" s="47" t="str">
        <f>HYPERLINK("mailto:Tranthieu8686@gmail.com","Tranthieu8686@gmail.com")</f>
        <v>Tranthieu8686@gmail.com</v>
      </c>
      <c r="H17" s="11"/>
    </row>
    <row r="18" spans="1:8" ht="15.75" x14ac:dyDescent="0.25">
      <c r="A18" s="37" t="s">
        <v>457</v>
      </c>
      <c r="B18" s="38">
        <v>35657</v>
      </c>
      <c r="C18" s="37" t="s">
        <v>430</v>
      </c>
      <c r="D18" s="39" t="s">
        <v>432</v>
      </c>
      <c r="E18" s="47" t="s">
        <v>561</v>
      </c>
      <c r="F18" s="40">
        <v>983969607</v>
      </c>
      <c r="G18" s="47" t="str">
        <f>HYPERLINK("mailto:Quyhiem97@gmail.com","Quyhiem97@gmail.com")</f>
        <v>Quyhiem97@gmail.com</v>
      </c>
      <c r="H18" s="11"/>
    </row>
    <row r="19" spans="1:8" ht="15.75" x14ac:dyDescent="0.25">
      <c r="A19" s="37" t="s">
        <v>458</v>
      </c>
      <c r="B19" s="38">
        <v>35358</v>
      </c>
      <c r="C19" s="37" t="s">
        <v>459</v>
      </c>
      <c r="D19" s="39"/>
      <c r="E19" s="47"/>
      <c r="F19" s="40" t="s">
        <v>460</v>
      </c>
      <c r="G19" s="47" t="str">
        <f>HYPERLINK("mailto:nguyenquoctuannsth@gmail.com","nguyenquoctuannsth@gmail.com")</f>
        <v>nguyenquoctuannsth@gmail.com</v>
      </c>
      <c r="H19" s="11"/>
    </row>
    <row r="20" spans="1:8" ht="15.75" x14ac:dyDescent="0.25">
      <c r="A20" s="37" t="s">
        <v>461</v>
      </c>
      <c r="B20" s="38">
        <v>35613</v>
      </c>
      <c r="C20" s="37" t="s">
        <v>462</v>
      </c>
      <c r="D20" s="39" t="s">
        <v>432</v>
      </c>
      <c r="E20" s="47"/>
      <c r="F20" s="40">
        <v>1682669324</v>
      </c>
      <c r="G20" s="47" t="str">
        <f>HYPERLINK("mailto:phamhanhham@gmail.com","phamhanhham@gmail.com")</f>
        <v>phamhanhham@gmail.com</v>
      </c>
      <c r="H20" s="11"/>
    </row>
    <row r="21" spans="1:8" ht="15.75" x14ac:dyDescent="0.25">
      <c r="A21" s="37" t="s">
        <v>463</v>
      </c>
      <c r="B21" s="38">
        <v>35751</v>
      </c>
      <c r="C21" s="37" t="s">
        <v>430</v>
      </c>
      <c r="D21" s="39" t="s">
        <v>432</v>
      </c>
      <c r="E21" s="47"/>
      <c r="F21" s="40">
        <v>1684706164</v>
      </c>
      <c r="G21" s="47" t="str">
        <f>HYPERLINK("mailto:hathuthuy1997@gmail.com","hathuthuy1997@gmail.com")</f>
        <v>hathuthuy1997@gmail.com</v>
      </c>
      <c r="H21" s="11"/>
    </row>
    <row r="22" spans="1:8" ht="15.75" x14ac:dyDescent="0.25">
      <c r="A22" s="37" t="s">
        <v>464</v>
      </c>
      <c r="B22" s="38">
        <v>35722</v>
      </c>
      <c r="C22" s="37" t="s">
        <v>465</v>
      </c>
      <c r="D22" s="39"/>
      <c r="E22" s="47" t="s">
        <v>46</v>
      </c>
      <c r="F22" s="40">
        <v>904683915</v>
      </c>
      <c r="G22" s="47" t="str">
        <f>HYPERLINK("mailto:vuminhquang1997@gmail.com","vuminhquang1997@gmail.com")</f>
        <v>vuminhquang1997@gmail.com</v>
      </c>
      <c r="H22" s="11" t="s">
        <v>74</v>
      </c>
    </row>
    <row r="23" spans="1:8" ht="15.75" x14ac:dyDescent="0.25">
      <c r="A23" s="37" t="s">
        <v>466</v>
      </c>
      <c r="B23" s="38">
        <v>35486</v>
      </c>
      <c r="C23" s="37" t="s">
        <v>467</v>
      </c>
      <c r="D23" s="39"/>
      <c r="E23" s="47"/>
      <c r="F23" s="40">
        <v>1689832064</v>
      </c>
      <c r="G23" s="47" t="str">
        <f>HYPERLINK("mailto:p3popokute@gmail.com","p3popokute@gmail.com")</f>
        <v>p3popokute@gmail.com</v>
      </c>
      <c r="H23" s="11"/>
    </row>
    <row r="24" spans="1:8" ht="15.75" x14ac:dyDescent="0.25">
      <c r="A24" s="41" t="s">
        <v>468</v>
      </c>
      <c r="B24" s="38" t="s">
        <v>469</v>
      </c>
      <c r="C24" s="41" t="s">
        <v>342</v>
      </c>
      <c r="D24" s="39"/>
      <c r="E24" s="48"/>
      <c r="F24" s="42" t="s">
        <v>470</v>
      </c>
      <c r="G24" s="48" t="str">
        <f>HYPERLINK("mailto:Nguyenvanthanghy95@gmail.com","Nguyenvanthanghy95@gmail.com")</f>
        <v>Nguyenvanthanghy95@gmail.com</v>
      </c>
      <c r="H24" s="11"/>
    </row>
    <row r="25" spans="1:8" ht="15.75" x14ac:dyDescent="0.25">
      <c r="A25" s="37" t="s">
        <v>471</v>
      </c>
      <c r="B25" s="43">
        <v>35680</v>
      </c>
      <c r="C25" s="44" t="s">
        <v>448</v>
      </c>
      <c r="D25" s="39"/>
      <c r="E25" s="49"/>
      <c r="F25" s="42">
        <v>1695195427</v>
      </c>
      <c r="G25" s="49" t="str">
        <f>HYPERLINK("mailto:phuongtran2497@gmail.com","phuongtran2497@gmail.com")</f>
        <v>phuongtran2497@gmail.com</v>
      </c>
      <c r="H25" s="11"/>
    </row>
    <row r="26" spans="1:8" ht="15.75" x14ac:dyDescent="0.25">
      <c r="A26" s="37" t="s">
        <v>472</v>
      </c>
      <c r="B26" s="38" t="s">
        <v>473</v>
      </c>
      <c r="C26" s="37" t="s">
        <v>467</v>
      </c>
      <c r="D26" s="39"/>
      <c r="E26" s="50"/>
      <c r="F26" s="40">
        <v>1683583646</v>
      </c>
      <c r="G26" s="50" t="str">
        <f>HYPERLINK("mailto:chru0048@gmail.com","chru0048@gmail.com")</f>
        <v>chru0048@gmail.com</v>
      </c>
      <c r="H26" s="11"/>
    </row>
    <row r="27" spans="1:8" ht="15.75" x14ac:dyDescent="0.25">
      <c r="A27" s="37" t="s">
        <v>474</v>
      </c>
      <c r="B27" s="38" t="s">
        <v>475</v>
      </c>
      <c r="C27" s="37" t="s">
        <v>452</v>
      </c>
      <c r="D27" s="39"/>
      <c r="E27" s="50"/>
      <c r="F27" s="40">
        <v>976446680</v>
      </c>
      <c r="G27" s="50" t="str">
        <f>HYPERLINK("mailto:vugiahung97@gmail.com","vugiahung97@gmail.com")</f>
        <v>vugiahung97@gmail.com</v>
      </c>
      <c r="H27" s="11"/>
    </row>
    <row r="28" spans="1:8" ht="15.75" x14ac:dyDescent="0.25">
      <c r="A28" s="37" t="s">
        <v>476</v>
      </c>
      <c r="B28" s="38">
        <v>35521</v>
      </c>
      <c r="C28" s="37" t="s">
        <v>467</v>
      </c>
      <c r="D28" s="39"/>
      <c r="E28" s="51"/>
      <c r="F28" s="40">
        <v>1685146941</v>
      </c>
      <c r="G28" s="51" t="str">
        <f>HYPERLINK("mailto:banmaitinhyeu97@gmail.com","banmaitinhyeu97@gmail.com")</f>
        <v>banmaitinhyeu97@gmail.com</v>
      </c>
      <c r="H28" s="11"/>
    </row>
    <row r="29" spans="1:8" ht="15.75" x14ac:dyDescent="0.25">
      <c r="A29" s="37" t="s">
        <v>477</v>
      </c>
      <c r="B29" s="38" t="s">
        <v>478</v>
      </c>
      <c r="C29" s="37" t="s">
        <v>479</v>
      </c>
      <c r="D29" s="39"/>
      <c r="E29" s="50"/>
      <c r="F29" s="40">
        <v>1657015808</v>
      </c>
      <c r="G29" s="50" t="str">
        <f>HYPERLINK("mailto:tuanhung97er@gmail.com","tuanhung97er@gmail.com")</f>
        <v>tuanhung97er@gmail.com</v>
      </c>
      <c r="H29" s="11"/>
    </row>
    <row r="30" spans="1:8" ht="15.75" x14ac:dyDescent="0.25">
      <c r="A30" s="37" t="s">
        <v>480</v>
      </c>
      <c r="B30" s="43" t="s">
        <v>481</v>
      </c>
      <c r="C30" s="44" t="s">
        <v>482</v>
      </c>
      <c r="D30" s="39"/>
      <c r="E30" s="49"/>
      <c r="F30" s="42">
        <v>1677600719</v>
      </c>
      <c r="G30" s="49" t="str">
        <f>HYPERLINK("mailto:lehongdongb4@gmail.com","lehongdongb4@gmail.com")</f>
        <v>lehongdongb4@gmail.com</v>
      </c>
      <c r="H30" s="11"/>
    </row>
    <row r="31" spans="1:8" x14ac:dyDescent="0.25">
      <c r="A31" s="45"/>
      <c r="B31" s="46"/>
      <c r="C31" s="45"/>
      <c r="D31" s="45"/>
      <c r="E31" s="45"/>
      <c r="F31" s="45"/>
      <c r="G31" s="45"/>
      <c r="H31" s="45"/>
    </row>
  </sheetData>
  <hyperlinks>
    <hyperlink ref="G2" r:id="rId1" display="mailto:phanduchuan2706@gmail.com"/>
    <hyperlink ref="G3" r:id="rId2" display="mailto:TieuGiaCat97@gmail.com"/>
    <hyperlink ref="G4" r:id="rId3" display="mailto:haijaytee1997@gmail.com"/>
    <hyperlink ref="G5" r:id="rId4" display="mailto:hienlau89@gmail.com"/>
    <hyperlink ref="G6" r:id="rId5" display="mailto:mitkute9404@gmail.com"/>
    <hyperlink ref="G7" r:id="rId6" display="mailto:vietcuong.uet@gmail.com"/>
    <hyperlink ref="G8" r:id="rId7" display="mailto:hoangdaok59uet@gmail.com"/>
    <hyperlink ref="G9" r:id="rId8" display="mailto:phamngocsonls@gmail.com"/>
    <hyperlink ref="G10" r:id="rId9" display="mailto:lavannambg.97@gmail.com"/>
    <hyperlink ref="G11" r:id="rId10" display="mailto:trancongnam2891996@gmail.com"/>
    <hyperlink ref="G12" r:id="rId11" display="mailto:luuminhchau2997@gmail.com"/>
    <hyperlink ref="G13" r:id="rId12" display="mailto:phamduythanh.0801@gmail.com"/>
    <hyperlink ref="G14" r:id="rId13" display="mailto:nguyenphihoangbg@gmail.com"/>
    <hyperlink ref="G15" r:id="rId14" display="mailto:anhng2303@gmail.com"/>
    <hyperlink ref="G16" r:id="rId15" display="mailto:vanhieuls1997@gmail.com"/>
    <hyperlink ref="G17" r:id="rId16" display="mailto:Tranthieu8686@gmail.com"/>
    <hyperlink ref="G18" r:id="rId17" display="mailto:Quyhiem97@gmail.com"/>
    <hyperlink ref="G19" r:id="rId18" display="mailto:nguyenquoctuannsth@gmail.com"/>
    <hyperlink ref="G20" r:id="rId19" display="mailto:phamhanhham@gmail.com"/>
    <hyperlink ref="G21" r:id="rId20" display="mailto:hathuthuy1997@gmail.com"/>
    <hyperlink ref="G22" r:id="rId21" display="mailto:vuminhquang1997@gmail.com"/>
    <hyperlink ref="G23" r:id="rId22" display="mailto:p3popokute@gmail.com"/>
    <hyperlink ref="G24" r:id="rId23" display="mailto:Nguyenvanthanghy95@gmail.com"/>
    <hyperlink ref="G25" r:id="rId24" display="mailto:phuongtran2497@gmail.com"/>
    <hyperlink ref="G26" r:id="rId25" display="mailto:chru0048@gmail.com"/>
    <hyperlink ref="G27" r:id="rId26" display="mailto:vugiahung97@gmail.com"/>
    <hyperlink ref="G28" r:id="rId27" display="mailto:banmaitinhyeu97@gmail.com"/>
    <hyperlink ref="G29" r:id="rId28" display="mailto:tuanhung97er@gmail.com"/>
    <hyperlink ref="G30" r:id="rId29" display="mailto:lehongdongb4@gmail.com"/>
  </hyperlinks>
  <pageMargins left="0.7" right="0.7" top="0.75" bottom="0.75" header="0.3" footer="0.3"/>
  <pageSetup paperSize="9"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A1048576"/>
    </sheetView>
  </sheetViews>
  <sheetFormatPr defaultRowHeight="15" x14ac:dyDescent="0.25"/>
  <cols>
    <col min="1" max="1" width="28.5703125" customWidth="1"/>
    <col min="2" max="4" width="14.7109375" customWidth="1"/>
    <col min="5" max="5" width="19.28515625" customWidth="1"/>
    <col min="6" max="6" width="16.7109375" customWidth="1"/>
    <col min="7" max="7" width="41.7109375" customWidth="1"/>
    <col min="8" max="8" width="13.42578125" customWidth="1"/>
  </cols>
  <sheetData>
    <row r="1" spans="1:10" ht="16.5" x14ac:dyDescent="0.25">
      <c r="A1" s="8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J1" s="1"/>
    </row>
    <row r="2" spans="1:10" ht="17.25" x14ac:dyDescent="0.3">
      <c r="A2" s="13" t="s">
        <v>483</v>
      </c>
      <c r="B2" s="14"/>
      <c r="C2" s="13" t="s">
        <v>484</v>
      </c>
      <c r="D2" s="13"/>
      <c r="E2" s="11"/>
      <c r="F2" s="13">
        <v>1686125840</v>
      </c>
      <c r="G2" s="13" t="s">
        <v>485</v>
      </c>
      <c r="H2" s="12"/>
      <c r="I2" s="2"/>
    </row>
    <row r="3" spans="1:10" ht="17.25" x14ac:dyDescent="0.3">
      <c r="A3" s="13" t="s">
        <v>486</v>
      </c>
      <c r="B3" s="14">
        <v>35890</v>
      </c>
      <c r="C3" s="13" t="s">
        <v>487</v>
      </c>
      <c r="D3" s="13"/>
      <c r="E3" s="11"/>
      <c r="F3" s="13" t="s">
        <v>489</v>
      </c>
      <c r="G3" s="13" t="s">
        <v>488</v>
      </c>
      <c r="H3" s="12"/>
      <c r="I3" s="2"/>
    </row>
    <row r="4" spans="1:10" ht="17.25" x14ac:dyDescent="0.3">
      <c r="A4" s="13" t="s">
        <v>490</v>
      </c>
      <c r="B4" s="14" t="s">
        <v>563</v>
      </c>
      <c r="C4" s="13" t="s">
        <v>487</v>
      </c>
      <c r="D4" s="13" t="s">
        <v>432</v>
      </c>
      <c r="E4" s="11"/>
      <c r="F4" s="13">
        <v>1682749209</v>
      </c>
      <c r="G4" s="13" t="s">
        <v>491</v>
      </c>
      <c r="H4" s="12"/>
      <c r="I4" s="2"/>
    </row>
    <row r="5" spans="1:10" ht="17.25" x14ac:dyDescent="0.3">
      <c r="A5" s="13" t="s">
        <v>492</v>
      </c>
      <c r="B5" s="14">
        <v>35833</v>
      </c>
      <c r="C5" s="13" t="s">
        <v>493</v>
      </c>
      <c r="D5" s="13"/>
      <c r="E5" s="11"/>
      <c r="F5" s="13">
        <v>902245453</v>
      </c>
      <c r="G5" s="13" t="s">
        <v>494</v>
      </c>
      <c r="H5" s="12"/>
      <c r="I5" s="2"/>
    </row>
    <row r="6" spans="1:10" ht="17.25" x14ac:dyDescent="0.3">
      <c r="A6" s="13" t="s">
        <v>495</v>
      </c>
      <c r="B6" s="14">
        <v>36134</v>
      </c>
      <c r="C6" s="13" t="s">
        <v>496</v>
      </c>
      <c r="D6" s="13" t="s">
        <v>432</v>
      </c>
      <c r="E6" s="11"/>
      <c r="F6" s="13">
        <v>981595625</v>
      </c>
      <c r="G6" s="13" t="s">
        <v>497</v>
      </c>
      <c r="H6" s="12"/>
      <c r="I6" s="2"/>
    </row>
    <row r="7" spans="1:10" ht="17.25" x14ac:dyDescent="0.3">
      <c r="A7" s="13" t="s">
        <v>498</v>
      </c>
      <c r="B7" s="14">
        <v>35859</v>
      </c>
      <c r="C7" s="13" t="s">
        <v>499</v>
      </c>
      <c r="D7" s="13" t="s">
        <v>432</v>
      </c>
      <c r="E7" s="11"/>
      <c r="F7" s="13">
        <v>1687965654</v>
      </c>
      <c r="G7" s="13" t="s">
        <v>500</v>
      </c>
      <c r="H7" s="12"/>
      <c r="I7" s="2"/>
    </row>
    <row r="8" spans="1:10" ht="17.25" x14ac:dyDescent="0.3">
      <c r="A8" s="13" t="s">
        <v>501</v>
      </c>
      <c r="B8" s="14" t="s">
        <v>564</v>
      </c>
      <c r="C8" s="13" t="s">
        <v>502</v>
      </c>
      <c r="D8" s="13" t="s">
        <v>432</v>
      </c>
      <c r="E8" s="11"/>
      <c r="F8" s="13">
        <v>982639698</v>
      </c>
      <c r="G8" s="13" t="s">
        <v>503</v>
      </c>
      <c r="H8" s="12"/>
      <c r="I8" s="2"/>
    </row>
    <row r="9" spans="1:10" ht="17.25" x14ac:dyDescent="0.3">
      <c r="A9" s="13" t="s">
        <v>504</v>
      </c>
      <c r="B9" s="14" t="s">
        <v>565</v>
      </c>
      <c r="C9" s="13" t="s">
        <v>505</v>
      </c>
      <c r="D9" s="13"/>
      <c r="E9" s="11"/>
      <c r="F9" s="13">
        <v>1626812801</v>
      </c>
      <c r="G9" s="13" t="s">
        <v>506</v>
      </c>
      <c r="H9" s="12"/>
      <c r="I9" s="2"/>
    </row>
    <row r="10" spans="1:10" ht="17.25" x14ac:dyDescent="0.3">
      <c r="A10" s="13" t="s">
        <v>507</v>
      </c>
      <c r="B10" s="14">
        <v>36133</v>
      </c>
      <c r="C10" s="13" t="s">
        <v>508</v>
      </c>
      <c r="D10" s="13" t="s">
        <v>432</v>
      </c>
      <c r="E10" s="11"/>
      <c r="F10" s="13">
        <v>1636381419</v>
      </c>
      <c r="G10" s="13" t="s">
        <v>509</v>
      </c>
      <c r="H10" s="12"/>
      <c r="I10" s="2"/>
    </row>
    <row r="11" spans="1:10" ht="17.25" x14ac:dyDescent="0.3">
      <c r="A11" s="13" t="s">
        <v>510</v>
      </c>
      <c r="B11" s="14">
        <v>36076</v>
      </c>
      <c r="C11" s="13" t="s">
        <v>511</v>
      </c>
      <c r="D11" s="13" t="s">
        <v>432</v>
      </c>
      <c r="E11" s="11"/>
      <c r="F11" s="13">
        <v>985206577</v>
      </c>
      <c r="G11" s="13" t="s">
        <v>512</v>
      </c>
      <c r="H11" s="12"/>
      <c r="I11" s="2"/>
    </row>
    <row r="12" spans="1:10" ht="17.25" x14ac:dyDescent="0.3">
      <c r="A12" s="13" t="s">
        <v>513</v>
      </c>
      <c r="B12" s="14">
        <v>36130</v>
      </c>
      <c r="C12" s="13" t="s">
        <v>514</v>
      </c>
      <c r="D12" s="13"/>
      <c r="E12" s="11"/>
      <c r="F12" s="13">
        <v>1683909428</v>
      </c>
      <c r="G12" s="13" t="s">
        <v>515</v>
      </c>
      <c r="H12" s="12"/>
      <c r="I12" s="2"/>
    </row>
    <row r="13" spans="1:10" ht="17.25" x14ac:dyDescent="0.3">
      <c r="A13" s="13" t="s">
        <v>516</v>
      </c>
      <c r="B13" s="14" t="s">
        <v>566</v>
      </c>
      <c r="C13" s="13" t="s">
        <v>517</v>
      </c>
      <c r="D13" s="13" t="s">
        <v>432</v>
      </c>
      <c r="E13" s="11"/>
      <c r="F13" s="13">
        <v>961903293</v>
      </c>
      <c r="G13" s="13" t="s">
        <v>518</v>
      </c>
      <c r="H13" s="12"/>
      <c r="I13" s="2"/>
    </row>
    <row r="14" spans="1:10" ht="17.25" x14ac:dyDescent="0.3">
      <c r="A14" s="13" t="s">
        <v>519</v>
      </c>
      <c r="B14" s="14" t="s">
        <v>567</v>
      </c>
      <c r="C14" s="13" t="s">
        <v>520</v>
      </c>
      <c r="D14" s="13" t="s">
        <v>432</v>
      </c>
      <c r="E14" s="11"/>
      <c r="F14" s="13">
        <v>1632499799</v>
      </c>
      <c r="G14" s="13" t="s">
        <v>521</v>
      </c>
      <c r="H14" s="12"/>
      <c r="I14" s="2"/>
    </row>
    <row r="15" spans="1:10" ht="17.25" x14ac:dyDescent="0.3">
      <c r="A15" s="13" t="s">
        <v>522</v>
      </c>
      <c r="B15" s="14" t="s">
        <v>568</v>
      </c>
      <c r="C15" s="13" t="s">
        <v>484</v>
      </c>
      <c r="D15" s="13" t="s">
        <v>432</v>
      </c>
      <c r="E15" s="11"/>
      <c r="F15" s="13">
        <v>1629858215</v>
      </c>
      <c r="G15" s="13" t="s">
        <v>523</v>
      </c>
      <c r="H15" s="12"/>
      <c r="I15" s="2"/>
    </row>
    <row r="16" spans="1:10" ht="17.25" x14ac:dyDescent="0.3">
      <c r="A16" s="13" t="s">
        <v>524</v>
      </c>
      <c r="B16" s="14">
        <v>35983</v>
      </c>
      <c r="C16" s="13" t="s">
        <v>525</v>
      </c>
      <c r="D16" s="13"/>
      <c r="E16" s="11"/>
      <c r="F16" s="13">
        <v>1699638686</v>
      </c>
      <c r="G16" s="13" t="s">
        <v>526</v>
      </c>
      <c r="H16" s="12"/>
      <c r="I16" s="2"/>
    </row>
    <row r="17" spans="1:9" ht="17.25" x14ac:dyDescent="0.3">
      <c r="A17" s="13" t="s">
        <v>527</v>
      </c>
      <c r="B17" s="14"/>
      <c r="C17" s="13" t="s">
        <v>528</v>
      </c>
      <c r="D17" s="13"/>
      <c r="E17" s="11"/>
      <c r="F17" s="13">
        <v>1674546192</v>
      </c>
      <c r="G17" s="13" t="s">
        <v>529</v>
      </c>
      <c r="H17" s="12"/>
      <c r="I17" s="2"/>
    </row>
    <row r="18" spans="1:9" ht="17.25" x14ac:dyDescent="0.3">
      <c r="A18" s="13" t="s">
        <v>530</v>
      </c>
      <c r="B18" s="14"/>
      <c r="C18" s="13" t="s">
        <v>428</v>
      </c>
      <c r="D18" s="13" t="s">
        <v>432</v>
      </c>
      <c r="E18" s="11"/>
      <c r="F18" s="13">
        <v>1638213373</v>
      </c>
      <c r="G18" s="13" t="s">
        <v>531</v>
      </c>
      <c r="H18" s="12"/>
      <c r="I18" s="2"/>
    </row>
    <row r="19" spans="1:9" ht="17.25" x14ac:dyDescent="0.3">
      <c r="A19" s="13" t="s">
        <v>127</v>
      </c>
      <c r="B19" s="14"/>
      <c r="C19" s="13" t="s">
        <v>532</v>
      </c>
      <c r="D19" s="13"/>
      <c r="E19" s="11"/>
      <c r="F19" s="13">
        <v>961706497</v>
      </c>
      <c r="G19" s="13" t="s">
        <v>533</v>
      </c>
      <c r="H19" s="12"/>
      <c r="I19" s="2"/>
    </row>
    <row r="20" spans="1:9" ht="17.25" x14ac:dyDescent="0.3">
      <c r="A20" s="13" t="s">
        <v>534</v>
      </c>
      <c r="B20" s="14">
        <v>36135</v>
      </c>
      <c r="C20" s="13" t="s">
        <v>535</v>
      </c>
      <c r="D20" s="13" t="s">
        <v>432</v>
      </c>
      <c r="E20" s="11"/>
      <c r="F20" s="13">
        <v>1696568641</v>
      </c>
      <c r="G20" s="13" t="s">
        <v>536</v>
      </c>
      <c r="H20" s="12"/>
      <c r="I20" s="2"/>
    </row>
    <row r="21" spans="1:9" ht="17.25" x14ac:dyDescent="0.3">
      <c r="A21" s="13" t="s">
        <v>537</v>
      </c>
      <c r="B21" s="14" t="s">
        <v>569</v>
      </c>
      <c r="C21" s="13" t="s">
        <v>538</v>
      </c>
      <c r="D21" s="13"/>
      <c r="E21" s="11"/>
      <c r="F21" s="13">
        <v>1656859900</v>
      </c>
      <c r="G21" s="13" t="s">
        <v>539</v>
      </c>
      <c r="H21" s="12"/>
      <c r="I21" s="2"/>
    </row>
    <row r="22" spans="1:9" ht="19.5" customHeight="1" x14ac:dyDescent="0.3">
      <c r="A22" s="13" t="s">
        <v>540</v>
      </c>
      <c r="B22" s="14" t="s">
        <v>570</v>
      </c>
      <c r="C22" s="13" t="s">
        <v>496</v>
      </c>
      <c r="D22" s="13"/>
      <c r="E22" s="11"/>
      <c r="F22" s="13">
        <v>974340139</v>
      </c>
      <c r="G22" s="13" t="s">
        <v>541</v>
      </c>
      <c r="H22" s="12"/>
      <c r="I22" s="2"/>
    </row>
    <row r="23" spans="1:9" ht="17.25" x14ac:dyDescent="0.3">
      <c r="A23" s="13" t="s">
        <v>542</v>
      </c>
      <c r="B23" s="14" t="s">
        <v>564</v>
      </c>
      <c r="C23" s="13" t="s">
        <v>543</v>
      </c>
      <c r="D23" s="13"/>
      <c r="E23" s="11"/>
      <c r="F23" s="13">
        <v>1679689254</v>
      </c>
      <c r="G23" s="13" t="s">
        <v>544</v>
      </c>
      <c r="H23" s="12"/>
      <c r="I23" s="2"/>
    </row>
    <row r="24" spans="1:9" ht="17.25" x14ac:dyDescent="0.3">
      <c r="A24" s="13" t="s">
        <v>545</v>
      </c>
      <c r="B24" s="14">
        <v>35918</v>
      </c>
      <c r="C24" s="13" t="s">
        <v>546</v>
      </c>
      <c r="D24" s="13"/>
      <c r="E24" s="11"/>
      <c r="F24" s="13" t="s">
        <v>548</v>
      </c>
      <c r="G24" s="13" t="s">
        <v>547</v>
      </c>
      <c r="H24" s="12"/>
      <c r="I24" s="2"/>
    </row>
    <row r="25" spans="1:9" ht="17.25" x14ac:dyDescent="0.3">
      <c r="A25" s="13" t="s">
        <v>549</v>
      </c>
      <c r="B25" s="14">
        <v>35800</v>
      </c>
      <c r="C25" s="13" t="s">
        <v>508</v>
      </c>
      <c r="D25" s="13"/>
      <c r="E25" s="11"/>
      <c r="F25" s="13">
        <v>1662924333</v>
      </c>
      <c r="G25" s="13" t="s">
        <v>550</v>
      </c>
      <c r="H25" s="12"/>
      <c r="I25" s="2"/>
    </row>
    <row r="26" spans="1:9" ht="17.25" x14ac:dyDescent="0.3">
      <c r="A26" s="13" t="s">
        <v>551</v>
      </c>
      <c r="B26" s="14">
        <v>36137</v>
      </c>
      <c r="C26" s="13" t="s">
        <v>552</v>
      </c>
      <c r="D26" s="13" t="s">
        <v>432</v>
      </c>
      <c r="E26" s="11"/>
      <c r="F26" s="13">
        <v>968968849</v>
      </c>
      <c r="G26" s="13" t="s">
        <v>553</v>
      </c>
      <c r="H26" s="12"/>
      <c r="I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S00 12 - 13</vt:lpstr>
      <vt:lpstr>S01 12- 13</vt:lpstr>
      <vt:lpstr>S02 13 - 14</vt:lpstr>
      <vt:lpstr>S03 14 -15</vt:lpstr>
      <vt:lpstr>S004 15-16</vt:lpstr>
      <vt:lpstr>S05 16- 17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lan</dc:creator>
  <cp:lastModifiedBy>Hieu Tran Van</cp:lastModifiedBy>
  <dcterms:created xsi:type="dcterms:W3CDTF">2017-01-08T14:42:57Z</dcterms:created>
  <dcterms:modified xsi:type="dcterms:W3CDTF">2017-01-27T06:45:02Z</dcterms:modified>
</cp:coreProperties>
</file>