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MPA\KafkaPoC\"/>
    </mc:Choice>
  </mc:AlternateContent>
  <bookViews>
    <workbookView xWindow="0" yWindow="0" windowWidth="23040" windowHeight="9108"/>
  </bookViews>
  <sheets>
    <sheet name="Overview" sheetId="2" r:id="rId1"/>
    <sheet name="SQLServer2016DEV-RegularAPI" sheetId="1" r:id="rId2"/>
    <sheet name="MariaDB-RegularAPI" sheetId="3" r:id="rId3"/>
    <sheet name="MariaDB-FullAPI" sheetId="4" r:id="rId4"/>
    <sheet name="SQLServer2016DEV-FullAPI" sheetId="5" r:id="rId5"/>
  </sheets>
  <definedNames>
    <definedName name="_xlnm._FilterDatabase" localSheetId="3" hidden="1">'MariaDB-FullAPI'!$A$1:$H$207</definedName>
    <definedName name="_xlnm._FilterDatabase" localSheetId="2" hidden="1">'MariaDB-RegularAPI'!$A$1:$H$202</definedName>
    <definedName name="_xlnm._FilterDatabase" localSheetId="4" hidden="1">'SQLServer2016DEV-FullAPI'!$A$1:$H$202</definedName>
    <definedName name="_xlnm._FilterDatabase" localSheetId="1" hidden="1">'SQLServer2016DEV-RegularAPI'!$A$1:$H$202</definedName>
  </definedNames>
  <calcPr calcId="171027"/>
  <pivotCaches>
    <pivotCache cacheId="0" r:id="rId6"/>
    <pivotCache cacheId="1" r:id="rId7"/>
    <pivotCache cacheId="3" r:id="rId8"/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3" i="4"/>
  <c r="P7" i="5"/>
  <c r="N6" i="5"/>
  <c r="O6" i="5"/>
  <c r="O7" i="5"/>
  <c r="M6" i="5"/>
  <c r="N7" i="5"/>
  <c r="P6" i="5"/>
  <c r="Q7" i="5"/>
  <c r="M7" i="5"/>
  <c r="P7" i="4"/>
  <c r="N6" i="4"/>
  <c r="M6" i="4"/>
  <c r="M7" i="4"/>
  <c r="O7" i="4"/>
  <c r="N7" i="4"/>
  <c r="P6" i="4"/>
  <c r="O6" i="4"/>
  <c r="Q7" i="4"/>
  <c r="Q6" i="5" l="1"/>
  <c r="Q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O7" i="3"/>
  <c r="M6" i="3"/>
  <c r="N7" i="3"/>
  <c r="P6" i="3"/>
  <c r="M7" i="3"/>
  <c r="O6" i="3"/>
  <c r="P7" i="3"/>
  <c r="Q7" i="3"/>
  <c r="N6" i="3"/>
  <c r="Q6" i="3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O7" i="1"/>
  <c r="N7" i="1"/>
  <c r="Q7" i="1"/>
  <c r="M7" i="1"/>
  <c r="P7" i="1"/>
  <c r="P6" i="1"/>
  <c r="M6" i="1"/>
  <c r="O6" i="1"/>
  <c r="N6" i="1"/>
  <c r="Q6" i="1" l="1"/>
</calcChain>
</file>

<file path=xl/sharedStrings.xml><?xml version="1.0" encoding="utf-8"?>
<sst xmlns="http://schemas.openxmlformats.org/spreadsheetml/2006/main" count="1722" uniqueCount="90">
  <si>
    <t>Attempting to retrieve loans from API.</t>
  </si>
  <si>
    <t>DEBUG: Response from http://localhost:58529/ was OK</t>
  </si>
  <si>
    <t>Attempting to produce loan messages batch [0 to 1000] onto Kafka Topic.</t>
  </si>
  <si>
    <t>Prepared a total of 1000 loan messages for Kafka Topic.</t>
  </si>
  <si>
    <t>Messages sent. End of this loop.</t>
  </si>
  <si>
    <t>Attempting to produce loan messages batch [1000 to 2000] onto Kafka Topic.</t>
  </si>
  <si>
    <t>Attempting to produce loan messages batch [2000 to 3000] onto Kafka Topic.</t>
  </si>
  <si>
    <t>Attempting to produce loan messages batch [3000 to 4000] onto Kafka Topic.</t>
  </si>
  <si>
    <t>Attempting to produce loan messages batch [4000 to 5000] onto Kafka Topic.</t>
  </si>
  <si>
    <t>Attempting to produce loan messages batch [5000 to 6000] onto Kafka Topic.</t>
  </si>
  <si>
    <t>Attempting to produce loan messages batch [6000 to 7000] onto Kafka Topic.</t>
  </si>
  <si>
    <t>Attempting to produce loan messages batch [7000 to 8000] onto Kafka Topic.</t>
  </si>
  <si>
    <t>Attempting to produce loan messages batch [8000 to 9000] onto Kafka Topic.</t>
  </si>
  <si>
    <t>Attempting to produce loan messages batch [9000 to 10000] onto Kafka Topic.</t>
  </si>
  <si>
    <t>Attempting to produce loan messages batch [10000 to 11000] onto Kafka Topic.</t>
  </si>
  <si>
    <t>Attempting to produce loan messages batch [11000 to 12000] onto Kafka Topic.</t>
  </si>
  <si>
    <t>Attempting to produce loan messages batch [12000 to 13000] onto Kafka Topic.</t>
  </si>
  <si>
    <t>Attempting to produce loan messages batch [13000 to 14000] onto Kafka Topic.</t>
  </si>
  <si>
    <t>Attempting to produce loan messages batch [14000 to 15000] onto Kafka Topic.</t>
  </si>
  <si>
    <t>Attempting to produce loan messages batch [15000 to 16000] onto Kafka Topic.</t>
  </si>
  <si>
    <t>Attempting to produce loan messages batch [16000 to 17000] onto Kafka Topic.</t>
  </si>
  <si>
    <t>Attempting to produce loan messages batch [17000 to 18000] onto Kafka Topic.</t>
  </si>
  <si>
    <t>Attempting to produce loan messages batch [18000 to 19000] onto Kafka Topic.</t>
  </si>
  <si>
    <t>Attempting to produce loan messages batch [19000 to 20000] onto Kafka Topic.</t>
  </si>
  <si>
    <t>Attempting to produce loan messages batch [20000 to 21000] onto Kafka Topic.</t>
  </si>
  <si>
    <t>Attempting to produce loan messages batch [21000 to 22000] onto Kafka Topic.</t>
  </si>
  <si>
    <t>Attempting to produce loan messages batch [22000 to 23000] onto Kafka Topic.</t>
  </si>
  <si>
    <t>Attempting to produce loan messages batch [23000 to 24000] onto Kafka Topic.</t>
  </si>
  <si>
    <t>Attempting to produce loan messages batch [24000 to 25000] onto Kafka Topic.</t>
  </si>
  <si>
    <t>Attempting to produce loan messages batch [25000 to 26000] onto Kafka Topic.</t>
  </si>
  <si>
    <t>Attempting to produce loan messages batch [26000 to 27000] onto Kafka Topic.</t>
  </si>
  <si>
    <t>Attempting to produce loan messages batch [27000 to 28000] onto Kafka Topic.</t>
  </si>
  <si>
    <t>Attempting to produce loan messages batch [28000 to 29000] onto Kafka Topic.</t>
  </si>
  <si>
    <t>Attempting to produce loan messages batch [29000 to 30000] onto Kafka Topic.</t>
  </si>
  <si>
    <t>Attempting to produce loan messages batch [30000 to 31000] onto Kafka Topic.</t>
  </si>
  <si>
    <t>Attempting to produce loan messages batch [31000 to 32000] onto Kafka Topic.</t>
  </si>
  <si>
    <t>Attempting to produce loan messages batch [32000 to 33000] onto Kafka Topic.</t>
  </si>
  <si>
    <t>Attempting to produce loan messages batch [33000 to 34000] onto Kafka Topic.</t>
  </si>
  <si>
    <t>Attempting to produce loan messages batch [34000 to 35000] onto Kafka Topic.</t>
  </si>
  <si>
    <t>Attempting to produce loan messages batch [35000 to 36000] onto Kafka Topic.</t>
  </si>
  <si>
    <t>Attempting to produce loan messages batch [36000 to 37000] onto Kafka Topic.</t>
  </si>
  <si>
    <t>Attempting to produce loan messages batch [37000 to 38000] onto Kafka Topic.</t>
  </si>
  <si>
    <t>Attempting to produce loan messages batch [38000 to 39000] onto Kafka Topic.</t>
  </si>
  <si>
    <t>Attempting to produce loan messages batch [39000 to 40000] onto Kafka Topic.</t>
  </si>
  <si>
    <t>Attempting to produce loan messages batch [40000 to 41000] onto Kafka Topic.</t>
  </si>
  <si>
    <t>Attempting to produce loan messages batch [41000 to 42000] onto Kafka Topic.</t>
  </si>
  <si>
    <t>Attempting to produce loan messages batch [42000 to 43000] onto Kafka Topic.</t>
  </si>
  <si>
    <t>Attempting to produce loan messages batch [43000 to 44000] onto Kafka Topic.</t>
  </si>
  <si>
    <t>Attempting to produce loan messages batch [44000 to 45000] onto Kafka Topic.</t>
  </si>
  <si>
    <t>Attempting to produce loan messages batch [45000 to 46000] onto Kafka Topic.</t>
  </si>
  <si>
    <t>Attempting to produce loan messages batch [46000 to 47000] onto Kafka Topic.</t>
  </si>
  <si>
    <t>Attempting to produce loan messages batch [47000 to 48000] onto Kafka Topic.</t>
  </si>
  <si>
    <t>Attempting to produce loan messages batch [48000 to 49000] onto Kafka Topic.</t>
  </si>
  <si>
    <t>Attempting to produce loan messages batch [49000 to 50000] onto Kafka Topic.</t>
  </si>
  <si>
    <t>h</t>
  </si>
  <si>
    <t>min</t>
  </si>
  <si>
    <t>sec</t>
  </si>
  <si>
    <t>ms</t>
  </si>
  <si>
    <t>Message</t>
  </si>
  <si>
    <t>Duration (s)</t>
  </si>
  <si>
    <t>ProductAPI call</t>
  </si>
  <si>
    <t>JSON conversion</t>
  </si>
  <si>
    <t>Message preparation</t>
  </si>
  <si>
    <t>Message sending</t>
  </si>
  <si>
    <t>Type</t>
  </si>
  <si>
    <t>Kolomlabels</t>
  </si>
  <si>
    <t>Eindtotaal</t>
  </si>
  <si>
    <t>Som van Duration (s)</t>
  </si>
  <si>
    <t>% of total</t>
  </si>
  <si>
    <t>rows/sec</t>
  </si>
  <si>
    <t>Process finished, press any key to continue . . .</t>
  </si>
  <si>
    <t>Attempting to produce loan messages batch [50000 to 51000] onto Kafka Topic.</t>
  </si>
  <si>
    <t>Database</t>
  </si>
  <si>
    <t>SQL 2016</t>
  </si>
  <si>
    <t>MariaDB</t>
  </si>
  <si>
    <t>Loans</t>
  </si>
  <si>
    <t>Valuations</t>
  </si>
  <si>
    <t>Method</t>
  </si>
  <si>
    <t>JSON</t>
  </si>
  <si>
    <t>Test #</t>
  </si>
  <si>
    <t>Retrieval</t>
  </si>
  <si>
    <t>50K loans + valuations</t>
  </si>
  <si>
    <t>Batch window</t>
  </si>
  <si>
    <t>Kafka</t>
  </si>
  <si>
    <t>Ubuntu</t>
  </si>
  <si>
    <t>Success</t>
  </si>
  <si>
    <t>Yes</t>
  </si>
  <si>
    <t>Msg Size</t>
  </si>
  <si>
    <t>5KB</t>
  </si>
  <si>
    <t>1,5KB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</si>
</sst>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43" fontId="0" fillId="0" borderId="0" xfId="2" applyFont="1"/>
    <xf numFmtId="167" fontId="0" fillId="0" borderId="0" xfId="2" applyNumberFormat="1" applyFont="1"/>
    <xf numFmtId="21" fontId="2" fillId="2" borderId="1" xfId="3" applyNumberFormat="1"/>
    <xf numFmtId="46" fontId="2" fillId="2" borderId="1" xfId="3" applyNumberFormat="1"/>
  </cellXfs>
  <cellStyles count="4">
    <cellStyle name="Berekening" xfId="3" builtinId="22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Overview!$L$4:$L$7</c:f>
              <c:numCache>
                <c:formatCode>_(* #,##0.00_);_(* \(#,##0.00\);_(* "-"??_);_(@_)</c:formatCode>
                <c:ptCount val="4"/>
                <c:pt idx="0">
                  <c:v>23.368330300000139</c:v>
                </c:pt>
                <c:pt idx="1">
                  <c:v>24.112673099999469</c:v>
                </c:pt>
                <c:pt idx="2">
                  <c:v>70.445497199998869</c:v>
                </c:pt>
                <c:pt idx="3">
                  <c:v>63.359390300000257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6-4CA3-9C1A-F2C2BFB2AE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Overview!$M$4:$M$7</c:f>
              <c:numCache>
                <c:formatCode>_(* #,##0.00_);_(* \(#,##0.00\);_(* "-"??_);_(@_)</c:formatCode>
                <c:ptCount val="4"/>
                <c:pt idx="0">
                  <c:v>5.0908605999999264</c:v>
                </c:pt>
                <c:pt idx="1">
                  <c:v>5.7480779000005953</c:v>
                </c:pt>
                <c:pt idx="2">
                  <c:v>10.207481000001223</c:v>
                </c:pt>
                <c:pt idx="3">
                  <c:v>8.6410387999997234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6-4CA3-9C1A-F2C2BFB2AE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Overview!$N$4:$N$7</c:f>
              <c:numCache>
                <c:formatCode>_(* #,##0.00_);_(* \(#,##0.00\);_(* "-"??_);_(@_)</c:formatCode>
                <c:ptCount val="4"/>
                <c:pt idx="0">
                  <c:v>56.744349100000257</c:v>
                </c:pt>
                <c:pt idx="1">
                  <c:v>63.690692100000525</c:v>
                </c:pt>
                <c:pt idx="2">
                  <c:v>164.17455569999893</c:v>
                </c:pt>
                <c:pt idx="3">
                  <c:v>166.96212900000012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6-4CA3-9C1A-F2C2BFB2AE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Overview!$O$4:$O$7</c:f>
              <c:numCache>
                <c:formatCode>_(* #,##0.00_);_(* \(#,##0.00\);_(* "-"??_);_(@_)</c:formatCode>
                <c:ptCount val="4"/>
                <c:pt idx="0">
                  <c:v>849.17581069999972</c:v>
                </c:pt>
                <c:pt idx="1">
                  <c:v>1475.9579504999995</c:v>
                </c:pt>
                <c:pt idx="2">
                  <c:v>1922.6753108000009</c:v>
                </c:pt>
                <c:pt idx="3">
                  <c:v>845.90657639999984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6-4CA3-9C1A-F2C2BFB2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47832"/>
        <c:axId val="577450456"/>
      </c:barChart>
      <c:catAx>
        <c:axId val="57744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456"/>
        <c:crosses val="autoZero"/>
        <c:auto val="1"/>
        <c:lblAlgn val="ctr"/>
        <c:lblOffset val="100"/>
        <c:noMultiLvlLbl val="0"/>
      </c:catAx>
      <c:valAx>
        <c:axId val="577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reading from productapi and producing onto kafka topic.xlsx]SQLServer2016DEV-RegularAPI!Draaitabel1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4407549590109"/>
          <c:y val="0.14249781277340332"/>
          <c:w val="0.7220523813526867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'SQLServer2016DEV-RegularAPI'!$M$3:$M$4</c:f>
              <c:strCache>
                <c:ptCount val="1"/>
                <c:pt idx="0">
                  <c:v>JSON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'SQLServer2016DEV-RegularAPI'!$L$5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'SQLServer2016DEV-RegularAPI'!$M$5</c:f>
              <c:numCache>
                <c:formatCode>General</c:formatCode>
                <c:ptCount val="1"/>
                <c:pt idx="0">
                  <c:v>23.368330300000139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9-4ECC-95B8-C0190C06E4A2}"/>
            </c:ext>
          </c:extLst>
        </c:ser>
        <c:ser>
          <c:idx val="1"/>
          <c:order val="1"/>
          <c:tx>
            <c:strRef>
              <c:f>'SQLServer2016DEV-RegularAPI'!$N$3:$N$4</c:f>
              <c:strCache>
                <c:ptCount val="1"/>
                <c:pt idx="0">
                  <c:v>Message preparation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'SQLServer2016DEV-RegularAPI'!$L$5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'SQLServer2016DEV-RegularAPI'!$N$5</c:f>
              <c:numCache>
                <c:formatCode>General</c:formatCode>
                <c:ptCount val="1"/>
                <c:pt idx="0">
                  <c:v>5.0908605999999264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9-4ECC-95B8-C0190C06E4A2}"/>
            </c:ext>
          </c:extLst>
        </c:ser>
        <c:ser>
          <c:idx val="2"/>
          <c:order val="2"/>
          <c:tx>
            <c:strRef>
              <c:f>'SQLServer2016DEV-RegularAPI'!$O$3:$O$4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'SQLServer2016DEV-RegularAPI'!$L$5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'SQLServer2016DEV-RegularAPI'!$O$5</c:f>
              <c:numCache>
                <c:formatCode>General</c:formatCode>
                <c:ptCount val="1"/>
                <c:pt idx="0">
                  <c:v>56.744349100000257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9-4ECC-95B8-C0190C06E4A2}"/>
            </c:ext>
          </c:extLst>
        </c:ser>
        <c:ser>
          <c:idx val="3"/>
          <c:order val="3"/>
          <c:tx>
            <c:strRef>
              <c:f>'SQLServer2016DEV-RegularAPI'!$P$3:$P$4</c:f>
              <c:strCache>
                <c:ptCount val="1"/>
                <c:pt idx="0">
                  <c:v>ProductAPI 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'SQLServer2016DEV-RegularAPI'!$L$5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'SQLServer2016DEV-RegularAPI'!$P$5</c:f>
              <c:numCache>
                <c:formatCode>General</c:formatCode>
                <c:ptCount val="1"/>
                <c:pt idx="0">
                  <c:v>849.17581069999972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9-4ECC-95B8-C0190C06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98120"/>
        <c:axId val="432298448"/>
      </c:barChart>
      <c:catAx>
        <c:axId val="4322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448"/>
        <c:crosses val="autoZero"/>
        <c:auto val="1"/>
        <c:lblAlgn val="ctr"/>
        <c:lblOffset val="100"/>
        <c:noMultiLvlLbl val="0"/>
      </c:catAx>
      <c:valAx>
        <c:axId val="4322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reading from productapi and producing onto kafka topic.xlsx]MariaDB-RegularAPI!Draaitabel1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4407549590109"/>
          <c:y val="0.14249781277340332"/>
          <c:w val="0.7220523813526867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'MariaDB-RegularAPI'!$M$3:$M$4</c:f>
              <c:strCache>
                <c:ptCount val="1"/>
                <c:pt idx="0">
                  <c:v>JSON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'MariaDB-RegularAPI'!$L$5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'MariaDB-RegularAPI'!$M$5</c:f>
              <c:numCache>
                <c:formatCode>General</c:formatCode>
                <c:ptCount val="1"/>
                <c:pt idx="0">
                  <c:v>24.112673099999469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F-47D8-9C0E-B11AC89F4C38}"/>
            </c:ext>
          </c:extLst>
        </c:ser>
        <c:ser>
          <c:idx val="1"/>
          <c:order val="1"/>
          <c:tx>
            <c:strRef>
              <c:f>'MariaDB-RegularAPI'!$N$3:$N$4</c:f>
              <c:strCache>
                <c:ptCount val="1"/>
                <c:pt idx="0">
                  <c:v>Message preparation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'MariaDB-RegularAPI'!$L$5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'MariaDB-RegularAPI'!$N$5</c:f>
              <c:numCache>
                <c:formatCode>General</c:formatCode>
                <c:ptCount val="1"/>
                <c:pt idx="0">
                  <c:v>5.7480779000005953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F-47D8-9C0E-B11AC89F4C38}"/>
            </c:ext>
          </c:extLst>
        </c:ser>
        <c:ser>
          <c:idx val="2"/>
          <c:order val="2"/>
          <c:tx>
            <c:strRef>
              <c:f>'MariaDB-RegularAPI'!$O$3:$O$4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'MariaDB-RegularAPI'!$L$5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'MariaDB-RegularAPI'!$O$5</c:f>
              <c:numCache>
                <c:formatCode>General</c:formatCode>
                <c:ptCount val="1"/>
                <c:pt idx="0">
                  <c:v>63.690692100000525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F-47D8-9C0E-B11AC89F4C38}"/>
            </c:ext>
          </c:extLst>
        </c:ser>
        <c:ser>
          <c:idx val="3"/>
          <c:order val="3"/>
          <c:tx>
            <c:strRef>
              <c:f>'MariaDB-RegularAPI'!$P$3:$P$4</c:f>
              <c:strCache>
                <c:ptCount val="1"/>
                <c:pt idx="0">
                  <c:v>ProductAPI 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'MariaDB-RegularAPI'!$L$5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'MariaDB-RegularAPI'!$P$5</c:f>
              <c:numCache>
                <c:formatCode>General</c:formatCode>
                <c:ptCount val="1"/>
                <c:pt idx="0">
                  <c:v>1475.9579504999995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F-47D8-9C0E-B11AC89F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98120"/>
        <c:axId val="432298448"/>
      </c:barChart>
      <c:catAx>
        <c:axId val="4322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448"/>
        <c:crosses val="autoZero"/>
        <c:auto val="1"/>
        <c:lblAlgn val="ctr"/>
        <c:lblOffset val="100"/>
        <c:noMultiLvlLbl val="0"/>
      </c:catAx>
      <c:valAx>
        <c:axId val="4322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reading from productapi and producing onto kafka topic.xlsx]MariaDB-FullAPI!Draaitabel1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4407549590109"/>
          <c:y val="0.14249781277340332"/>
          <c:w val="0.7220523813526867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'MariaDB-FullAPI'!$M$3:$M$4</c:f>
              <c:strCache>
                <c:ptCount val="1"/>
                <c:pt idx="0">
                  <c:v>JSON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'MariaDB-FullAPI'!$L$5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'MariaDB-FullAPI'!$M$5</c:f>
              <c:numCache>
                <c:formatCode>General</c:formatCode>
                <c:ptCount val="1"/>
                <c:pt idx="0">
                  <c:v>70.445497199998869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3-42A7-8FDB-F70FEB683E36}"/>
            </c:ext>
          </c:extLst>
        </c:ser>
        <c:ser>
          <c:idx val="1"/>
          <c:order val="1"/>
          <c:tx>
            <c:strRef>
              <c:f>'MariaDB-FullAPI'!$N$3:$N$4</c:f>
              <c:strCache>
                <c:ptCount val="1"/>
                <c:pt idx="0">
                  <c:v>Message preparation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'MariaDB-FullAPI'!$L$5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'MariaDB-FullAPI'!$N$5</c:f>
              <c:numCache>
                <c:formatCode>General</c:formatCode>
                <c:ptCount val="1"/>
                <c:pt idx="0">
                  <c:v>10.207481000001223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3-42A7-8FDB-F70FEB683E36}"/>
            </c:ext>
          </c:extLst>
        </c:ser>
        <c:ser>
          <c:idx val="2"/>
          <c:order val="2"/>
          <c:tx>
            <c:strRef>
              <c:f>'MariaDB-FullAPI'!$O$3:$O$4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'MariaDB-FullAPI'!$L$5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'MariaDB-FullAPI'!$O$5</c:f>
              <c:numCache>
                <c:formatCode>General</c:formatCode>
                <c:ptCount val="1"/>
                <c:pt idx="0">
                  <c:v>164.17455569999893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3-42A7-8FDB-F70FEB683E36}"/>
            </c:ext>
          </c:extLst>
        </c:ser>
        <c:ser>
          <c:idx val="3"/>
          <c:order val="3"/>
          <c:tx>
            <c:strRef>
              <c:f>'MariaDB-FullAPI'!$P$3:$P$4</c:f>
              <c:strCache>
                <c:ptCount val="1"/>
                <c:pt idx="0">
                  <c:v>ProductAPI 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'MariaDB-FullAPI'!$L$5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'MariaDB-FullAPI'!$P$5</c:f>
              <c:numCache>
                <c:formatCode>General</c:formatCode>
                <c:ptCount val="1"/>
                <c:pt idx="0">
                  <c:v>1922.6753108000009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3-42A7-8FDB-F70FEB68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98120"/>
        <c:axId val="432298448"/>
      </c:barChart>
      <c:catAx>
        <c:axId val="4322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448"/>
        <c:crosses val="autoZero"/>
        <c:auto val="1"/>
        <c:lblAlgn val="ctr"/>
        <c:lblOffset val="100"/>
        <c:noMultiLvlLbl val="0"/>
      </c:catAx>
      <c:valAx>
        <c:axId val="4322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reading from productapi and producing onto kafka topic.xlsx]SQLServer2016DEV-FullAPI!Draaitabel1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4407549590109"/>
          <c:y val="0.14249781277340332"/>
          <c:w val="0.7220523813526867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'SQLServer2016DEV-FullAPI'!$M$3:$M$4</c:f>
              <c:strCache>
                <c:ptCount val="1"/>
                <c:pt idx="0">
                  <c:v>JSON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'SQLServer2016DEV-FullAPI'!$L$5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'SQLServer2016DEV-FullAPI'!$M$5</c:f>
              <c:numCache>
                <c:formatCode>General</c:formatCode>
                <c:ptCount val="1"/>
                <c:pt idx="0">
                  <c:v>63.359390300000257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7-4EDF-ADAB-F2AE36D39A78}"/>
            </c:ext>
          </c:extLst>
        </c:ser>
        <c:ser>
          <c:idx val="1"/>
          <c:order val="1"/>
          <c:tx>
            <c:strRef>
              <c:f>'SQLServer2016DEV-FullAPI'!$N$3:$N$4</c:f>
              <c:strCache>
                <c:ptCount val="1"/>
                <c:pt idx="0">
                  <c:v>Message preparation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'SQLServer2016DEV-FullAPI'!$L$5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'SQLServer2016DEV-FullAPI'!$N$5</c:f>
              <c:numCache>
                <c:formatCode>General</c:formatCode>
                <c:ptCount val="1"/>
                <c:pt idx="0">
                  <c:v>8.6410387999997234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7-4EDF-ADAB-F2AE36D39A78}"/>
            </c:ext>
          </c:extLst>
        </c:ser>
        <c:ser>
          <c:idx val="2"/>
          <c:order val="2"/>
          <c:tx>
            <c:strRef>
              <c:f>'SQLServer2016DEV-FullAPI'!$O$3:$O$4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'SQLServer2016DEV-FullAPI'!$L$5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'SQLServer2016DEV-FullAPI'!$O$5</c:f>
              <c:numCache>
                <c:formatCode>General</c:formatCode>
                <c:ptCount val="1"/>
                <c:pt idx="0">
                  <c:v>166.96212900000012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7-4EDF-ADAB-F2AE36D39A78}"/>
            </c:ext>
          </c:extLst>
        </c:ser>
        <c:ser>
          <c:idx val="3"/>
          <c:order val="3"/>
          <c:tx>
            <c:strRef>
              <c:f>'SQLServer2016DEV-FullAPI'!$P$3:$P$4</c:f>
              <c:strCache>
                <c:ptCount val="1"/>
                <c:pt idx="0">
                  <c:v>ProductAPI 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'SQLServer2016DEV-FullAPI'!$L$5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'SQLServer2016DEV-FullAPI'!$P$5</c:f>
              <c:numCache>
                <c:formatCode>General</c:formatCode>
                <c:ptCount val="1"/>
                <c:pt idx="0">
                  <c:v>845.90657639999984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7-4EDF-ADAB-F2AE36D3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98120"/>
        <c:axId val="432298448"/>
      </c:barChart>
      <c:catAx>
        <c:axId val="4322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448"/>
        <c:crosses val="autoZero"/>
        <c:auto val="1"/>
        <c:lblAlgn val="ctr"/>
        <c:lblOffset val="100"/>
        <c:noMultiLvlLbl val="0"/>
      </c:catAx>
      <c:valAx>
        <c:axId val="4322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13</xdr:row>
      <xdr:rowOff>15240</xdr:rowOff>
    </xdr:from>
    <xdr:to>
      <xdr:col>14</xdr:col>
      <xdr:colOff>647700</xdr:colOff>
      <xdr:row>36</xdr:row>
      <xdr:rowOff>99060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9BDB1C2-4176-49B2-BD5B-1FF23873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15240</xdr:rowOff>
    </xdr:from>
    <xdr:to>
      <xdr:col>17</xdr:col>
      <xdr:colOff>0</xdr:colOff>
      <xdr:row>24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56DB513-CEAA-4823-9A22-E4682798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15240</xdr:rowOff>
    </xdr:from>
    <xdr:to>
      <xdr:col>17</xdr:col>
      <xdr:colOff>0</xdr:colOff>
      <xdr:row>24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AAC869-6C92-4A71-AF96-E165528C2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15240</xdr:rowOff>
    </xdr:from>
    <xdr:to>
      <xdr:col>17</xdr:col>
      <xdr:colOff>0</xdr:colOff>
      <xdr:row>24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9A7361F-B806-45DF-8466-9488565C2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15240</xdr:rowOff>
    </xdr:from>
    <xdr:to>
      <xdr:col>17</xdr:col>
      <xdr:colOff>0</xdr:colOff>
      <xdr:row>24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87D102-F95F-4F0E-AC9D-3AC378C51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an Van Hoye" refreshedDate="42870.436950810188" createdVersion="6" refreshedVersion="6" minRefreshableVersion="3" recordCount="202">
  <cacheSource type="worksheet">
    <worksheetSource ref="G1:H1048576" sheet="SQLServer2016DEV-RegularAPI"/>
  </cacheSource>
  <cacheFields count="2">
    <cacheField name="Duration (s)" numFmtId="0">
      <sharedItems containsString="0" containsBlank="1" containsNumber="1" minValue="4.9015700000040852E-2" maxValue="29.525271699999962"/>
    </cacheField>
    <cacheField name="Type" numFmtId="0">
      <sharedItems containsBlank="1" count="5">
        <m/>
        <s v="ProductAPI call"/>
        <s v="JSON conversion"/>
        <s v="Message preparation"/>
        <s v="Message s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an Van Hoye" refreshedDate="42871.539230324073" createdVersion="6" refreshedVersion="6" minRefreshableVersion="3" recordCount="207">
  <cacheSource type="worksheet">
    <worksheetSource ref="G1:H1048576" sheet="MariaDB-RegularAPI"/>
  </cacheSource>
  <cacheFields count="2">
    <cacheField name="Duration (s)" numFmtId="0">
      <sharedItems containsString="0" containsBlank="1" containsNumber="1" minValue="6.6024900000002162E-2" maxValue="37.004862999999887"/>
    </cacheField>
    <cacheField name="Type" numFmtId="0">
      <sharedItems containsBlank="1" count="5">
        <m/>
        <s v="ProductAPI call"/>
        <s v="JSON conversion"/>
        <s v="Message preparation"/>
        <s v="Message s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an Van Hoye" refreshedDate="42872.417136921293" createdVersion="6" refreshedVersion="6" minRefreshableVersion="3" recordCount="207">
  <cacheSource type="worksheet">
    <worksheetSource ref="G1:H1048576" sheet="MariaDB-FullAPI"/>
  </cacheSource>
  <cacheFields count="2">
    <cacheField name="Duration (s)" numFmtId="0">
      <sharedItems containsString="0" containsBlank="1" containsNumber="1" minValue="0.11804250000000138" maxValue="76.97523769999998"/>
    </cacheField>
    <cacheField name="Type" numFmtId="0">
      <sharedItems containsBlank="1" count="5">
        <m/>
        <s v="ProductAPI call"/>
        <s v="JSON conversion"/>
        <s v="Message preparation"/>
        <s v="Message s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an Van Hoye" refreshedDate="42872.434091203701" createdVersion="6" refreshedVersion="6" minRefreshableVersion="3" recordCount="207">
  <cacheSource type="worksheet">
    <worksheetSource ref="G1:H1048576" sheet="SQLServer2016DEV-FullAPI"/>
  </cacheSource>
  <cacheFields count="2">
    <cacheField name="Duration (s)" numFmtId="0">
      <sharedItems containsString="0" containsBlank="1" containsNumber="1" minValue="0.12504540000000475" maxValue="21.157909500000073"/>
    </cacheField>
    <cacheField name="Type" numFmtId="0">
      <sharedItems containsBlank="1" count="5">
        <m/>
        <s v="ProductAPI call"/>
        <s v="JSON conversion"/>
        <s v="Message preparation"/>
        <s v="Message s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m/>
    <x v="0"/>
  </r>
  <r>
    <n v="10.078508699999999"/>
    <x v="1"/>
  </r>
  <r>
    <n v="0.46316370000000084"/>
    <x v="2"/>
  </r>
  <r>
    <n v="0.12472320000000003"/>
    <x v="3"/>
  </r>
  <r>
    <n v="1.1528474000000006"/>
    <x v="4"/>
  </r>
  <r>
    <n v="15.067297499999999"/>
    <x v="1"/>
  </r>
  <r>
    <n v="0.3063664000000017"/>
    <x v="2"/>
  </r>
  <r>
    <n v="7.4024599999997776E-2"/>
    <x v="3"/>
  </r>
  <r>
    <n v="1.0761982000000003"/>
    <x v="4"/>
  </r>
  <r>
    <n v="17.444935600000001"/>
    <x v="1"/>
  </r>
  <r>
    <n v="0.38513650000000155"/>
    <x v="2"/>
  </r>
  <r>
    <n v="7.6026599999998723E-2"/>
    <x v="3"/>
  </r>
  <r>
    <n v="1.0863844"/>
    <x v="4"/>
  </r>
  <r>
    <n v="16.124725099999999"/>
    <x v="1"/>
  </r>
  <r>
    <n v="0.41714730000000344"/>
    <x v="2"/>
  </r>
  <r>
    <n v="5.4018799999994371E-2"/>
    <x v="3"/>
  </r>
  <r>
    <n v="1.0892647000000011"/>
    <x v="4"/>
  </r>
  <r>
    <n v="19.796833599999999"/>
    <x v="1"/>
  </r>
  <r>
    <n v="0.98466100000000267"/>
    <x v="2"/>
  </r>
  <r>
    <n v="0.25809069999999679"/>
    <x v="3"/>
  </r>
  <r>
    <n v="2.7815094999999985"/>
    <x v="4"/>
  </r>
  <r>
    <n v="20.860120000000009"/>
    <x v="1"/>
  </r>
  <r>
    <n v="0.50817939999998885"/>
    <x v="2"/>
  </r>
  <r>
    <n v="5.8021100000004822E-2"/>
    <x v="3"/>
  </r>
  <r>
    <n v="1.1127131000000077"/>
    <x v="4"/>
  </r>
  <r>
    <n v="18.477688499999999"/>
    <x v="1"/>
  </r>
  <r>
    <n v="0.38913800000000265"/>
    <x v="2"/>
  </r>
  <r>
    <n v="0.10303679999998394"/>
    <x v="3"/>
  </r>
  <r>
    <n v="1.1446787000000143"/>
    <x v="4"/>
  </r>
  <r>
    <n v="17.577712300000002"/>
    <x v="1"/>
  </r>
  <r>
    <n v="0.43815379999998072"/>
    <x v="2"/>
  </r>
  <r>
    <n v="5.3019200000022693E-2"/>
    <x v="3"/>
  </r>
  <r>
    <n v="1.1199864999999818"/>
    <x v="4"/>
  </r>
  <r>
    <n v="17.734704300000004"/>
    <x v="1"/>
  </r>
  <r>
    <n v="0.42314920000001166"/>
    <x v="2"/>
  </r>
  <r>
    <n v="7.8027699999978495E-2"/>
    <x v="3"/>
  </r>
  <r>
    <n v="1.13002800000001"/>
    <x v="4"/>
  </r>
  <r>
    <n v="18.659540200000009"/>
    <x v="1"/>
  </r>
  <r>
    <n v="0.50817939999998885"/>
    <x v="2"/>
  </r>
  <r>
    <n v="0.10003700000001459"/>
    <x v="3"/>
  </r>
  <r>
    <n v="1.341774799999996"/>
    <x v="4"/>
  </r>
  <r>
    <n v="17.030173099999985"/>
    <x v="1"/>
  </r>
  <r>
    <n v="0.45215960000001587"/>
    <x v="2"/>
  </r>
  <r>
    <n v="9.5033299999983001E-2"/>
    <x v="3"/>
  </r>
  <r>
    <n v="1.0463717000000088"/>
    <x v="4"/>
  </r>
  <r>
    <n v="17.34134929999999"/>
    <x v="1"/>
  </r>
  <r>
    <n v="0.39914150000001314"/>
    <x v="2"/>
  </r>
  <r>
    <n v="8.9031000000005633E-2"/>
    <x v="3"/>
  </r>
  <r>
    <n v="1.1046517000000051"/>
    <x v="4"/>
  </r>
  <r>
    <n v="17.083071399999994"/>
    <x v="1"/>
  </r>
  <r>
    <n v="0.37987429999998312"/>
    <x v="2"/>
  </r>
  <r>
    <n v="8.8033700000011095E-2"/>
    <x v="3"/>
  </r>
  <r>
    <n v="1.0783096000000114"/>
    <x v="4"/>
  </r>
  <r>
    <n v="15.483260400000006"/>
    <x v="1"/>
  </r>
  <r>
    <n v="0.38601959999999735"/>
    <x v="2"/>
  </r>
  <r>
    <n v="0.1220075999999608"/>
    <x v="3"/>
  </r>
  <r>
    <n v="1.0403699000000302"/>
    <x v="4"/>
  </r>
  <r>
    <n v="15.66114859999999"/>
    <x v="1"/>
  </r>
  <r>
    <n v="0.43015170000001035"/>
    <x v="2"/>
  </r>
  <r>
    <n v="8.8031800000010207E-2"/>
    <x v="3"/>
  </r>
  <r>
    <n v="1.0524169999999913"/>
    <x v="4"/>
  </r>
  <r>
    <n v="15.757902000000001"/>
    <x v="1"/>
  </r>
  <r>
    <n v="0.36712940000001026"/>
    <x v="2"/>
  </r>
  <r>
    <n v="5.9022199999958502E-2"/>
    <x v="3"/>
  </r>
  <r>
    <n v="1.066646100000014"/>
    <x v="4"/>
  </r>
  <r>
    <n v="15.436736400000029"/>
    <x v="1"/>
  </r>
  <r>
    <n v="0.32711530000000266"/>
    <x v="2"/>
  </r>
  <r>
    <n v="9.4033699999954479E-2"/>
    <x v="3"/>
  </r>
  <r>
    <n v="1.0866693000000396"/>
    <x v="4"/>
  </r>
  <r>
    <n v="16.402814699999965"/>
    <x v="1"/>
  </r>
  <r>
    <n v="0.42815039999999271"/>
    <x v="2"/>
  </r>
  <r>
    <n v="0.1200431999999978"/>
    <x v="3"/>
  </r>
  <r>
    <n v="1.0849773000000482"/>
    <x v="4"/>
  </r>
  <r>
    <n v="19.146138199999996"/>
    <x v="1"/>
  </r>
  <r>
    <n v="0.49079519999997956"/>
    <x v="2"/>
  </r>
  <r>
    <n v="0.1330475999999976"/>
    <x v="3"/>
  </r>
  <r>
    <n v="1.0833107000000268"/>
    <x v="4"/>
  </r>
  <r>
    <n v="21.312103799999988"/>
    <x v="1"/>
  </r>
  <r>
    <n v="0.34912320000000818"/>
    <x v="2"/>
  </r>
  <r>
    <n v="0.10804099999995742"/>
    <x v="3"/>
  </r>
  <r>
    <n v="1.6238051000000269"/>
    <x v="4"/>
  </r>
  <r>
    <n v="10.756279899999981"/>
    <x v="1"/>
  </r>
  <r>
    <n v="0.35912810000002082"/>
    <x v="2"/>
  </r>
  <r>
    <n v="0.10152440000001661"/>
    <x v="3"/>
  </r>
  <r>
    <n v="1.4496030999999903"/>
    <x v="4"/>
  </r>
  <r>
    <n v="11.337794400000007"/>
    <x v="1"/>
  </r>
  <r>
    <n v="0.45516169999996237"/>
    <x v="2"/>
  </r>
  <r>
    <n v="4.9015700000040852E-2"/>
    <x v="3"/>
  </r>
  <r>
    <n v="1.1445101999999565"/>
    <x v="4"/>
  </r>
  <r>
    <n v="18.775812700000017"/>
    <x v="1"/>
  </r>
  <r>
    <n v="0.92251040000002149"/>
    <x v="2"/>
  </r>
  <r>
    <n v="0.26209610000000794"/>
    <x v="3"/>
  </r>
  <r>
    <n v="1.093931399999974"/>
    <x v="4"/>
  </r>
  <r>
    <n v="28.782687399999986"/>
    <x v="1"/>
  </r>
  <r>
    <n v="0.44615700000002789"/>
    <x v="2"/>
  </r>
  <r>
    <n v="0.12604460000000017"/>
    <x v="3"/>
  </r>
  <r>
    <n v="1.0004443999999921"/>
    <x v="4"/>
  </r>
  <r>
    <n v="12.079994099999965"/>
    <x v="1"/>
  </r>
  <r>
    <n v="0.37914060000002792"/>
    <x v="2"/>
  </r>
  <r>
    <n v="8.6071199999992132E-2"/>
    <x v="3"/>
  </r>
  <r>
    <n v="1.1202140000000327"/>
    <x v="4"/>
  </r>
  <r>
    <n v="11.620826699999952"/>
    <x v="1"/>
  </r>
  <r>
    <n v="0.64622840000004089"/>
    <x v="2"/>
  </r>
  <r>
    <n v="0.15505539999998064"/>
    <x v="3"/>
  </r>
  <r>
    <n v="1.1590947000000256"/>
    <x v="4"/>
  </r>
  <r>
    <n v="29.525271699999962"/>
    <x v="1"/>
  </r>
  <r>
    <n v="0.63221500000003061"/>
    <x v="2"/>
  </r>
  <r>
    <n v="0.11704190000000381"/>
    <x v="3"/>
  </r>
  <r>
    <n v="1.0469530999999961"/>
    <x v="4"/>
  </r>
  <r>
    <n v="17.796870899999931"/>
    <x v="1"/>
  </r>
  <r>
    <n v="0.41014450000000124"/>
    <x v="2"/>
  </r>
  <r>
    <n v="8.3749800000077812E-2"/>
    <x v="3"/>
  </r>
  <r>
    <n v="1.0505148999999392"/>
    <x v="4"/>
  </r>
  <r>
    <n v="16.935746400000085"/>
    <x v="1"/>
  </r>
  <r>
    <n v="0.45115929999997206"/>
    <x v="2"/>
  </r>
  <r>
    <n v="6.702389999998104E-2"/>
    <x v="3"/>
  </r>
  <r>
    <n v="1.0400723999999855"/>
    <x v="4"/>
  </r>
  <r>
    <n v="15.853192400000012"/>
    <x v="1"/>
  </r>
  <r>
    <n v="0.39313970000000609"/>
    <x v="2"/>
  </r>
  <r>
    <n v="9.4031800000038857E-2"/>
    <x v="3"/>
  </r>
  <r>
    <n v="0.94126879999998891"/>
    <x v="4"/>
  </r>
  <r>
    <n v="16.237551499999995"/>
    <x v="1"/>
  </r>
  <r>
    <n v="0.3960256999999956"/>
    <x v="2"/>
  </r>
  <r>
    <n v="8.0030500000020766E-2"/>
    <x v="3"/>
  </r>
  <r>
    <n v="1.0762332999998989"/>
    <x v="4"/>
  </r>
  <r>
    <n v="17.286270100000024"/>
    <x v="1"/>
  </r>
  <r>
    <n v="0.42136740000000827"/>
    <x v="2"/>
  </r>
  <r>
    <n v="9.2032000000017433E-2"/>
    <x v="3"/>
  </r>
  <r>
    <n v="1.0467796000000362"/>
    <x v="4"/>
  </r>
  <r>
    <n v="19.347097699999949"/>
    <x v="1"/>
  </r>
  <r>
    <n v="0.50517890000003263"/>
    <x v="2"/>
  </r>
  <r>
    <n v="0.11404019999997672"/>
    <x v="3"/>
  </r>
  <r>
    <n v="1.0643810000000258"/>
    <x v="4"/>
  </r>
  <r>
    <n v="21.272058899999934"/>
    <x v="1"/>
  </r>
  <r>
    <n v="0.49117420000004586"/>
    <x v="2"/>
  </r>
  <r>
    <n v="7.8027199999951335E-2"/>
    <x v="3"/>
  </r>
  <r>
    <n v="1.1451977000000397"/>
    <x v="4"/>
  </r>
  <r>
    <n v="10.870900099999972"/>
    <x v="1"/>
  </r>
  <r>
    <n v="0.42114860000003773"/>
    <x v="2"/>
  </r>
  <r>
    <n v="8.1028199999991557E-2"/>
    <x v="3"/>
  </r>
  <r>
    <n v="1.0231984000000693"/>
    <x v="4"/>
  </r>
  <r>
    <n v="15.972953299999972"/>
    <x v="1"/>
  </r>
  <r>
    <n v="0.99735329999998612"/>
    <x v="2"/>
  </r>
  <r>
    <n v="0.11904289999995399"/>
    <x v="3"/>
  </r>
  <r>
    <n v="1.1344457999999804"/>
    <x v="4"/>
  </r>
  <r>
    <n v="23.269490200000064"/>
    <x v="1"/>
  </r>
  <r>
    <n v="0.49813029999995706"/>
    <x v="2"/>
  </r>
  <r>
    <n v="7.5028200000019751E-2"/>
    <x v="3"/>
  </r>
  <r>
    <n v="1.1018775000000005"/>
    <x v="4"/>
  </r>
  <r>
    <n v="16.155574000000001"/>
    <x v="1"/>
  </r>
  <r>
    <n v="0.42915679999998702"/>
    <x v="2"/>
  </r>
  <r>
    <n v="8.1027000000062799E-2"/>
    <x v="3"/>
  </r>
  <r>
    <n v="1.02802609999992"/>
    <x v="4"/>
  </r>
  <r>
    <n v="16.612140400000044"/>
    <x v="1"/>
  </r>
  <r>
    <n v="0.44415939999998955"/>
    <x v="2"/>
  </r>
  <r>
    <n v="0.11603930000001128"/>
    <x v="3"/>
  </r>
  <r>
    <n v="1.0221246999999494"/>
    <x v="4"/>
  </r>
  <r>
    <n v="15.755522799999994"/>
    <x v="1"/>
  </r>
  <r>
    <n v="0.37313240000003134"/>
    <x v="2"/>
  </r>
  <r>
    <n v="7.5031999999964683E-2"/>
    <x v="3"/>
  </r>
  <r>
    <n v="1.0603688000001057"/>
    <x v="4"/>
  </r>
  <r>
    <n v="15.787701199999901"/>
    <x v="1"/>
  </r>
  <r>
    <n v="0.48617150000006859"/>
    <x v="2"/>
  </r>
  <r>
    <n v="0.12804599999992661"/>
    <x v="3"/>
  </r>
  <r>
    <n v="1.1023923000000195"/>
    <x v="4"/>
  </r>
  <r>
    <n v="17.381062499999985"/>
    <x v="1"/>
  </r>
  <r>
    <n v="0.41014410000002499"/>
    <x v="2"/>
  </r>
  <r>
    <n v="0.10803789999999935"/>
    <x v="3"/>
  </r>
  <r>
    <n v="0.99977139999998599"/>
    <x v="4"/>
  </r>
  <r>
    <n v="16.101259200000072"/>
    <x v="1"/>
  </r>
  <r>
    <n v="0.44315829999993639"/>
    <x v="2"/>
  </r>
  <r>
    <n v="0.10603969999999663"/>
    <x v="3"/>
  </r>
  <r>
    <n v="1.0282768000000715"/>
    <x v="4"/>
  </r>
  <r>
    <n v="15.737093399999935"/>
    <x v="1"/>
  </r>
  <r>
    <n v="0.45516350000002603"/>
    <x v="2"/>
  </r>
  <r>
    <n v="7.9027300000007017E-2"/>
    <x v="3"/>
  </r>
  <r>
    <n v="1.0444060999999465"/>
    <x v="4"/>
  </r>
  <r>
    <n v="15.770582900000022"/>
    <x v="1"/>
  </r>
  <r>
    <n v="0.43915560000004916"/>
    <x v="2"/>
  </r>
  <r>
    <n v="0.14204919999997401"/>
    <x v="3"/>
  </r>
  <r>
    <n v="1.0935957000000371"/>
    <x v="4"/>
  </r>
  <r>
    <n v="15.794668699999988"/>
    <x v="1"/>
  </r>
  <r>
    <n v="0.40214349999996557"/>
    <x v="2"/>
  </r>
  <r>
    <n v="0.10003370000003997"/>
    <x v="3"/>
  </r>
  <r>
    <n v="1.1461335999999847"/>
    <x v="4"/>
  </r>
  <r>
    <n v="15.433623300000022"/>
    <x v="1"/>
  </r>
  <r>
    <n v="0.40314200000000255"/>
    <x v="2"/>
  </r>
  <r>
    <n v="0.11904089999995904"/>
    <x v="3"/>
  </r>
  <r>
    <n v="1.0839051000000381"/>
    <x v="4"/>
  </r>
  <r>
    <n v="15.817165499999987"/>
    <x v="1"/>
  </r>
  <r>
    <n v="0.45816289999993387"/>
    <x v="2"/>
  </r>
  <r>
    <n v="9.0033300000072813E-2"/>
    <x v="3"/>
  </r>
  <r>
    <n v="1.0275656000000026"/>
    <x v="4"/>
  </r>
  <r>
    <n v="16.221836999999937"/>
    <x v="1"/>
  </r>
  <r>
    <n v="0.45516120000002047"/>
    <x v="2"/>
  </r>
  <r>
    <n v="9.0185099999985141E-2"/>
    <x v="3"/>
  </r>
  <r>
    <n v="1.1487861000000521"/>
    <x v="4"/>
  </r>
  <r>
    <n v="16.410017700000026"/>
    <x v="1"/>
  </r>
  <r>
    <n v="0.51118109999993067"/>
    <x v="2"/>
  </r>
  <r>
    <n v="0.10003440000002684"/>
    <x v="3"/>
  </r>
  <r>
    <n v="1.0173628000000008"/>
    <x v="4"/>
  </r>
  <r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m/>
    <x v="0"/>
  </r>
  <r>
    <n v="24.437396200000002"/>
    <x v="1"/>
  </r>
  <r>
    <n v="0.59221229999999991"/>
    <x v="2"/>
  </r>
  <r>
    <n v="0.1800651000000002"/>
    <x v="3"/>
  </r>
  <r>
    <n v="1.2141142999999985"/>
    <x v="4"/>
  </r>
  <r>
    <n v="26.920948299999999"/>
    <x v="1"/>
  </r>
  <r>
    <n v="0.32911670000000015"/>
    <x v="2"/>
  </r>
  <r>
    <n v="0.10129260000000073"/>
    <x v="3"/>
  </r>
  <r>
    <n v="1.0870390000000043"/>
    <x v="4"/>
  </r>
  <r>
    <n v="26.221374099999998"/>
    <x v="1"/>
  </r>
  <r>
    <n v="0.4291541000000052"/>
    <x v="2"/>
  </r>
  <r>
    <n v="8.7031799999991222E-2"/>
    <x v="3"/>
  </r>
  <r>
    <n v="1.0748648000000003"/>
    <x v="4"/>
  </r>
  <r>
    <n v="25.019553400000007"/>
    <x v="1"/>
  </r>
  <r>
    <n v="0.40814530000000104"/>
    <x v="2"/>
  </r>
  <r>
    <n v="0.11007279999999753"/>
    <x v="3"/>
  </r>
  <r>
    <n v="1.1356990999999965"/>
    <x v="4"/>
  </r>
  <r>
    <n v="28.1427561"/>
    <x v="1"/>
  </r>
  <r>
    <n v="0.39714109999999891"/>
    <x v="2"/>
  </r>
  <r>
    <n v="0.11204069999999433"/>
    <x v="3"/>
  </r>
  <r>
    <n v="1.0321366000000012"/>
    <x v="4"/>
  </r>
  <r>
    <n v="26.548820500000005"/>
    <x v="1"/>
  </r>
  <r>
    <n v="0.39714040000001205"/>
    <x v="2"/>
  </r>
  <r>
    <n v="0.11003959999999324"/>
    <x v="3"/>
  </r>
  <r>
    <n v="1.1582717000000002"/>
    <x v="4"/>
  </r>
  <r>
    <n v="26.960101100000003"/>
    <x v="1"/>
  </r>
  <r>
    <n v="0.50017819999999347"/>
    <x v="2"/>
  </r>
  <r>
    <n v="0.14905210000000579"/>
    <x v="3"/>
  </r>
  <r>
    <n v="1.1474125000000015"/>
    <x v="4"/>
  </r>
  <r>
    <n v="28.780102599999992"/>
    <x v="1"/>
  </r>
  <r>
    <n v="0.45216080000000147"/>
    <x v="2"/>
  </r>
  <r>
    <n v="0.1700601000000006"/>
    <x v="3"/>
  </r>
  <r>
    <n v="1.1415389000000005"/>
    <x v="4"/>
  </r>
  <r>
    <n v="28.529799800000006"/>
    <x v="1"/>
  </r>
  <r>
    <n v="0.42214769999998225"/>
    <x v="2"/>
  </r>
  <r>
    <n v="0.12004269999999906"/>
    <x v="3"/>
  </r>
  <r>
    <n v="1.0824123000000156"/>
    <x v="4"/>
  </r>
  <r>
    <n v="31.217617899999993"/>
    <x v="1"/>
  </r>
  <r>
    <n v="0.6102174999999761"/>
    <x v="2"/>
  </r>
  <r>
    <n v="0.11904210000000148"/>
    <x v="3"/>
  </r>
  <r>
    <n v="1.0381483000000458"/>
    <x v="4"/>
  </r>
  <r>
    <n v="30.189841399999978"/>
    <x v="1"/>
  </r>
  <r>
    <n v="0.39814330000001519"/>
    <x v="2"/>
  </r>
  <r>
    <n v="8.8029799999958414E-2"/>
    <x v="3"/>
  </r>
  <r>
    <n v="1.1470971000000532"/>
    <x v="4"/>
  </r>
  <r>
    <n v="28.446960699999977"/>
    <x v="1"/>
  </r>
  <r>
    <n v="0.38613729999997304"/>
    <x v="2"/>
  </r>
  <r>
    <n v="9.203220000000556E-2"/>
    <x v="3"/>
  </r>
  <r>
    <n v="1.0801073000000088"/>
    <x v="4"/>
  </r>
  <r>
    <n v="27.63880260000002"/>
    <x v="1"/>
  </r>
  <r>
    <n v="0.43215349999996988"/>
    <x v="2"/>
  </r>
  <r>
    <n v="0.1050799000000211"/>
    <x v="3"/>
  </r>
  <r>
    <n v="1.02902610000001"/>
    <x v="4"/>
  </r>
  <r>
    <n v="28.469934599999988"/>
    <x v="1"/>
  </r>
  <r>
    <n v="0.46216579999997975"/>
    <x v="2"/>
  </r>
  <r>
    <n v="0.10003690000002052"/>
    <x v="3"/>
  </r>
  <r>
    <n v="3.4595826999999986"/>
    <x v="4"/>
  </r>
  <r>
    <n v="29.081630700000005"/>
    <x v="1"/>
  </r>
  <r>
    <n v="0.41914869999999382"/>
    <x v="2"/>
  </r>
  <r>
    <n v="0.10904920000001539"/>
    <x v="3"/>
  </r>
  <r>
    <n v="1.0974176999999941"/>
    <x v="4"/>
  </r>
  <r>
    <n v="31.560730199999966"/>
    <x v="1"/>
  </r>
  <r>
    <n v="0.62422220000001971"/>
    <x v="2"/>
  </r>
  <r>
    <n v="0.10303720000001704"/>
    <x v="3"/>
  </r>
  <r>
    <n v="3.3278693999999973"/>
    <x v="4"/>
  </r>
  <r>
    <n v="26.822715200000005"/>
    <x v="1"/>
  </r>
  <r>
    <n v="0.47716969999999037"/>
    <x v="2"/>
  </r>
  <r>
    <n v="0.12107190000000401"/>
    <x v="3"/>
  </r>
  <r>
    <n v="1.1651231999999823"/>
    <x v="4"/>
  </r>
  <r>
    <n v="31.81742829999996"/>
    <x v="1"/>
  </r>
  <r>
    <n v="0.63322580000010475"/>
    <x v="2"/>
  </r>
  <r>
    <n v="0.12704489999998714"/>
    <x v="3"/>
  </r>
  <r>
    <n v="1.3004642999999305"/>
    <x v="4"/>
  </r>
  <r>
    <n v="33.688080300000024"/>
    <x v="1"/>
  </r>
  <r>
    <n v="0.49317450000000917"/>
    <x v="2"/>
  </r>
  <r>
    <n v="0.11404049999998733"/>
    <x v="3"/>
  </r>
  <r>
    <n v="1.1875608000000284"/>
    <x v="4"/>
  </r>
  <r>
    <n v="29.662311899999963"/>
    <x v="1"/>
  </r>
  <r>
    <n v="0.44716000000005351"/>
    <x v="2"/>
  </r>
  <r>
    <n v="0.11504270000000361"/>
    <x v="3"/>
  </r>
  <r>
    <n v="3.0202448000000004"/>
    <x v="4"/>
  </r>
  <r>
    <n v="28.377948099999912"/>
    <x v="1"/>
  </r>
  <r>
    <n v="0.47516970000003766"/>
    <x v="2"/>
  </r>
  <r>
    <n v="0.1130395000000135"/>
    <x v="3"/>
  </r>
  <r>
    <n v="1.1334127999999737"/>
    <x v="4"/>
  </r>
  <r>
    <n v="28.841825599999993"/>
    <x v="1"/>
  </r>
  <r>
    <n v="0.45816420000005564"/>
    <x v="2"/>
  </r>
  <r>
    <n v="9.1031100000009246E-2"/>
    <x v="3"/>
  </r>
  <r>
    <n v="1.0566496999999799"/>
    <x v="4"/>
  </r>
  <r>
    <n v="29.38627740000004"/>
    <x v="1"/>
  </r>
  <r>
    <n v="0.49917749999997341"/>
    <x v="2"/>
  </r>
  <r>
    <n v="0.11704220000001442"/>
    <x v="3"/>
  </r>
  <r>
    <n v="1.2881607999999005"/>
    <x v="4"/>
  </r>
  <r>
    <n v="28.169860300000096"/>
    <x v="1"/>
  </r>
  <r>
    <n v="0.45916449999992892"/>
    <x v="2"/>
  </r>
  <r>
    <n v="9.0057399999977861E-2"/>
    <x v="3"/>
  </r>
  <r>
    <n v="1.1084241000000929"/>
    <x v="4"/>
  </r>
  <r>
    <n v="32.287957299999903"/>
    <x v="1"/>
  </r>
  <r>
    <n v="0.40514430000007451"/>
    <x v="2"/>
  </r>
  <r>
    <n v="9.6035400000005211E-2"/>
    <x v="3"/>
  </r>
  <r>
    <n v="1.3600837000000183"/>
    <x v="4"/>
  </r>
  <r>
    <n v="28.250072499999987"/>
    <x v="1"/>
  </r>
  <r>
    <n v="0.45516209999993862"/>
    <x v="2"/>
  </r>
  <r>
    <n v="9.803599999997914E-2"/>
    <x v="3"/>
  </r>
  <r>
    <n v="0.9983574000000317"/>
    <x v="4"/>
  </r>
  <r>
    <n v="30.597431200000074"/>
    <x v="1"/>
  </r>
  <r>
    <n v="0.45916330000000016"/>
    <x v="2"/>
  </r>
  <r>
    <n v="9.9035499999899912E-2"/>
    <x v="3"/>
  </r>
  <r>
    <n v="1.0898413000001028"/>
    <x v="4"/>
  </r>
  <r>
    <n v="31.838451099999929"/>
    <x v="1"/>
  </r>
  <r>
    <n v="0.59121049999998831"/>
    <x v="2"/>
  </r>
  <r>
    <n v="0.12504320000005009"/>
    <x v="3"/>
  </r>
  <r>
    <n v="1.0309539999999515"/>
    <x v="4"/>
  </r>
  <r>
    <n v="30.593069200000059"/>
    <x v="1"/>
  </r>
  <r>
    <n v="0.54119319999995241"/>
    <x v="2"/>
  </r>
  <r>
    <n v="0.14405090000002474"/>
    <x v="3"/>
  </r>
  <r>
    <n v="1.3657575999999381"/>
    <x v="4"/>
  </r>
  <r>
    <n v="30.754624500000091"/>
    <x v="1"/>
  </r>
  <r>
    <n v="0.52918919999990521"/>
    <x v="2"/>
  </r>
  <r>
    <n v="0.12504500000000007"/>
    <x v="3"/>
  </r>
  <r>
    <n v="1.0925421000000597"/>
    <x v="4"/>
  </r>
  <r>
    <n v="29.615900499999952"/>
    <x v="1"/>
  </r>
  <r>
    <n v="0.50915700000007291"/>
    <x v="2"/>
  </r>
  <r>
    <n v="0.13504969999996774"/>
    <x v="3"/>
  </r>
  <r>
    <n v="1.0952548999999863"/>
    <x v="4"/>
  </r>
  <r>
    <n v="30.347892399999978"/>
    <x v="1"/>
  </r>
  <r>
    <n v="0.54019260000006852"/>
    <x v="2"/>
  </r>
  <r>
    <n v="8.2030199999962861E-2"/>
    <x v="3"/>
  </r>
  <r>
    <n v="1.1086477999999715"/>
    <x v="4"/>
  </r>
  <r>
    <n v="30.368897400000037"/>
    <x v="1"/>
  </r>
  <r>
    <n v="0.5241872000000285"/>
    <x v="2"/>
  </r>
  <r>
    <n v="9.1031899999961752E-2"/>
    <x v="3"/>
  </r>
  <r>
    <n v="1.1589047999999593"/>
    <x v="4"/>
  </r>
  <r>
    <n v="30.215691099999958"/>
    <x v="1"/>
  </r>
  <r>
    <n v="0.49817770000004202"/>
    <x v="2"/>
  </r>
  <r>
    <n v="0.13304790000006506"/>
    <x v="3"/>
  </r>
  <r>
    <n v="1.0026473999998871"/>
    <x v="4"/>
  </r>
  <r>
    <n v="31.85422890000018"/>
    <x v="1"/>
  </r>
  <r>
    <n v="0.44916139999986626"/>
    <x v="2"/>
  </r>
  <r>
    <n v="0.11004040000011628"/>
    <x v="3"/>
  </r>
  <r>
    <n v="1.2088784000000032"/>
    <x v="4"/>
  </r>
  <r>
    <n v="30.145380700000032"/>
    <x v="1"/>
  </r>
  <r>
    <n v="0.49817729999995208"/>
    <x v="2"/>
  </r>
  <r>
    <n v="0.11003970000001573"/>
    <x v="3"/>
  </r>
  <r>
    <n v="1.1612791000000016"/>
    <x v="4"/>
  </r>
  <r>
    <n v="34.790093099999922"/>
    <x v="1"/>
  </r>
  <r>
    <n v="0.44215729999996256"/>
    <x v="2"/>
  </r>
  <r>
    <n v="0.14066260000004149"/>
    <x v="3"/>
  </r>
  <r>
    <n v="1.1928313000000799"/>
    <x v="4"/>
  </r>
  <r>
    <n v="29.662204699999847"/>
    <x v="1"/>
  </r>
  <r>
    <n v="0.50818110000000161"/>
    <x v="2"/>
  </r>
  <r>
    <n v="0.11804210000013882"/>
    <x v="3"/>
  </r>
  <r>
    <n v="1.1785483999999542"/>
    <x v="4"/>
  </r>
  <r>
    <n v="29.032537600000069"/>
    <x v="1"/>
  </r>
  <r>
    <n v="0.4861727999998493"/>
    <x v="2"/>
  </r>
  <r>
    <n v="0.11203990000012709"/>
    <x v="3"/>
  </r>
  <r>
    <n v="1.0965707000000293"/>
    <x v="4"/>
  </r>
  <r>
    <n v="37.004862999999887"/>
    <x v="1"/>
  </r>
  <r>
    <n v="0.48217769999996563"/>
    <x v="2"/>
  </r>
  <r>
    <n v="0.15605419999997139"/>
    <x v="3"/>
  </r>
  <r>
    <n v="1.062595999999985"/>
    <x v="4"/>
  </r>
  <r>
    <n v="28.957788400000027"/>
    <x v="1"/>
  </r>
  <r>
    <n v="0.48917370000003757"/>
    <x v="2"/>
  </r>
  <r>
    <n v="0.10503700000003846"/>
    <x v="3"/>
  </r>
  <r>
    <n v="1.0534470000000056"/>
    <x v="4"/>
  </r>
  <r>
    <n v="29.792125700000042"/>
    <x v="1"/>
  </r>
  <r>
    <n v="0.61821889999987434"/>
    <x v="2"/>
  </r>
  <r>
    <n v="6.6024900000002162E-2"/>
    <x v="3"/>
  </r>
  <r>
    <n v="1.0326609000001099"/>
    <x v="4"/>
  </r>
  <r>
    <n v="31.05555460000005"/>
    <x v="1"/>
  </r>
  <r>
    <n v="0.47116779999987557"/>
    <x v="2"/>
  </r>
  <r>
    <n v="0.12606060000007346"/>
    <x v="3"/>
  </r>
  <r>
    <n v="1.1572581000000355"/>
    <x v="4"/>
  </r>
  <r>
    <n v="29.872396499999923"/>
    <x v="1"/>
  </r>
  <r>
    <n v="0.47516980000000331"/>
    <x v="2"/>
  </r>
  <r>
    <n v="0.13104730000009113"/>
    <x v="3"/>
  </r>
  <r>
    <n v="1.1383765999999014"/>
    <x v="4"/>
  </r>
  <r>
    <n v="30.009699899999987"/>
    <x v="1"/>
  </r>
  <r>
    <n v="0.54319299999997384"/>
    <x v="2"/>
  </r>
  <r>
    <n v="8.9031700000077763E-2"/>
    <x v="3"/>
  </r>
  <r>
    <n v="1.0624178000000484"/>
    <x v="4"/>
  </r>
  <r>
    <n v="29.026550999999927"/>
    <x v="1"/>
  </r>
  <r>
    <n v="0.39914369999996779"/>
    <x v="2"/>
  </r>
  <r>
    <n v="8.1027299999959723E-2"/>
    <x v="3"/>
  </r>
  <r>
    <n v="1.0190595000001395"/>
    <x v="4"/>
  </r>
  <r>
    <n v="29.085006399999884"/>
    <x v="1"/>
  </r>
  <r>
    <n v="0.47426799999993818"/>
    <x v="2"/>
  </r>
  <r>
    <n v="0.13004700000010416"/>
    <x v="3"/>
  </r>
  <r>
    <n v="2.3137693000001036"/>
    <x v="4"/>
  </r>
  <r>
    <n v="28.397462299999916"/>
    <x v="1"/>
  </r>
  <r>
    <n v="0.44715960000007726"/>
    <x v="2"/>
  </r>
  <r>
    <n v="0.10103649999996378"/>
    <x v="3"/>
  </r>
  <r>
    <n v="1.0585261999999602"/>
    <x v="4"/>
  </r>
  <r>
    <n v="29.039733099999921"/>
    <x v="1"/>
  </r>
  <r>
    <n v="0.52818840000009004"/>
    <x v="2"/>
  </r>
  <r>
    <n v="0.13404709999986153"/>
    <x v="3"/>
  </r>
  <r>
    <n v="1.0722543000001679"/>
    <x v="4"/>
  </r>
  <r>
    <n v="28.429520099999991"/>
    <x v="1"/>
  </r>
  <r>
    <n v="0.54619469999988723"/>
    <x v="2"/>
  </r>
  <r>
    <n v="0.16505890000007639"/>
    <x v="3"/>
  </r>
  <r>
    <n v="1.0664492000000791"/>
    <x v="4"/>
  </r>
  <r>
    <m/>
    <x v="0"/>
  </r>
  <r>
    <m/>
    <x v="0"/>
  </r>
  <r>
    <m/>
    <x v="0"/>
  </r>
  <r>
    <m/>
    <x v="0"/>
  </r>
  <r>
    <m/>
    <x v="0"/>
  </r>
  <r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7">
  <r>
    <m/>
    <x v="0"/>
  </r>
  <r>
    <n v="36.293099500000004"/>
    <x v="1"/>
  </r>
  <r>
    <n v="1.2894757999999982"/>
    <x v="2"/>
  </r>
  <r>
    <n v="0.26409400000000005"/>
    <x v="3"/>
  </r>
  <r>
    <n v="3.3475218000000027"/>
    <x v="4"/>
  </r>
  <r>
    <n v="34.106996899999999"/>
    <x v="1"/>
  </r>
  <r>
    <n v="1.1049205000000057"/>
    <x v="2"/>
  </r>
  <r>
    <n v="0.18206339999998988"/>
    <x v="3"/>
  </r>
  <r>
    <n v="3.1617490000000004"/>
    <x v="4"/>
  </r>
  <r>
    <n v="34.573211499999999"/>
    <x v="1"/>
  </r>
  <r>
    <n v="1.1398015999999984"/>
    <x v="2"/>
  </r>
  <r>
    <n v="0.12104490000000112"/>
    <x v="3"/>
  </r>
  <r>
    <n v="2.9040256000000113"/>
    <x v="4"/>
  </r>
  <r>
    <n v="34.531441999999984"/>
    <x v="1"/>
  </r>
  <r>
    <n v="1.1464255000000207"/>
    <x v="2"/>
  </r>
  <r>
    <n v="0.22708109999999238"/>
    <x v="3"/>
  </r>
  <r>
    <n v="5.0719217999999842"/>
    <x v="4"/>
  </r>
  <r>
    <n v="33.502425800000026"/>
    <x v="1"/>
  </r>
  <r>
    <n v="0.9203279999999836"/>
    <x v="2"/>
  </r>
  <r>
    <n v="0.16005889999999567"/>
    <x v="3"/>
  </r>
  <r>
    <n v="2.7934364000000187"/>
    <x v="4"/>
  </r>
  <r>
    <n v="32.366637299999979"/>
    <x v="1"/>
  </r>
  <r>
    <n v="1.108395900000005"/>
    <x v="2"/>
  </r>
  <r>
    <n v="0.18406480000001579"/>
    <x v="3"/>
  </r>
  <r>
    <n v="2.9509376999999972"/>
    <x v="4"/>
  </r>
  <r>
    <n v="33.608251199999984"/>
    <x v="1"/>
  </r>
  <r>
    <n v="1.2274363999999878"/>
    <x v="2"/>
  </r>
  <r>
    <n v="0.14507059999999683"/>
    <x v="3"/>
  </r>
  <r>
    <n v="5.0985097000000223"/>
    <x v="4"/>
  </r>
  <r>
    <n v="32.271019700000011"/>
    <x v="1"/>
  </r>
  <r>
    <n v="1.1133974999999623"/>
    <x v="2"/>
  </r>
  <r>
    <n v="0.24232580000000326"/>
    <x v="3"/>
  </r>
  <r>
    <n v="2.7424401000000103"/>
    <x v="4"/>
  </r>
  <r>
    <n v="32.816529900000035"/>
    <x v="1"/>
  </r>
  <r>
    <n v="1.35548289999997"/>
    <x v="2"/>
  </r>
  <r>
    <n v="0.11804250000000138"/>
    <x v="3"/>
  </r>
  <r>
    <n v="5.944764599999985"/>
    <x v="4"/>
  </r>
  <r>
    <n v="34.336399300000039"/>
    <x v="1"/>
  </r>
  <r>
    <n v="1.5302110999999741"/>
    <x v="2"/>
  </r>
  <r>
    <n v="0.21007470000000694"/>
    <x v="3"/>
  </r>
  <r>
    <n v="2.8082817000000091"/>
    <x v="4"/>
  </r>
  <r>
    <n v="34.598056999999983"/>
    <x v="1"/>
  </r>
  <r>
    <n v="1.1033940000000371"/>
    <x v="2"/>
  </r>
  <r>
    <n v="0.19308359999996583"/>
    <x v="3"/>
  </r>
  <r>
    <n v="2.9291054999999915"/>
    <x v="4"/>
  </r>
  <r>
    <n v="31.891249500000015"/>
    <x v="1"/>
  </r>
  <r>
    <n v="1.17041660000001"/>
    <x v="2"/>
  </r>
  <r>
    <n v="0.16609110000001692"/>
    <x v="3"/>
  </r>
  <r>
    <n v="2.5728096999999934"/>
    <x v="4"/>
  </r>
  <r>
    <n v="31.275281899999982"/>
    <x v="1"/>
  </r>
  <r>
    <n v="1.3774907999999755"/>
    <x v="2"/>
  </r>
  <r>
    <n v="0.28310250000004089"/>
    <x v="3"/>
  </r>
  <r>
    <n v="2.7885958999999616"/>
    <x v="4"/>
  </r>
  <r>
    <n v="42.883032000000014"/>
    <x v="1"/>
  </r>
  <r>
    <n v="1.4285086999999521"/>
    <x v="2"/>
  </r>
  <r>
    <n v="0.211075400000027"/>
    <x v="3"/>
  </r>
  <r>
    <n v="5.2208757000000787"/>
    <x v="4"/>
  </r>
  <r>
    <n v="33.796041699999932"/>
    <x v="1"/>
  </r>
  <r>
    <n v="1.1254023000000188"/>
    <x v="2"/>
  </r>
  <r>
    <n v="0.12704529999996339"/>
    <x v="3"/>
  </r>
  <r>
    <n v="3.1291501000000608"/>
    <x v="4"/>
  </r>
  <r>
    <n v="31.480142099999966"/>
    <x v="1"/>
  </r>
  <r>
    <n v="1.2774553000000424"/>
    <x v="2"/>
  </r>
  <r>
    <n v="0.14004959999999755"/>
    <x v="3"/>
  </r>
  <r>
    <n v="3.2160681999999952"/>
    <x v="4"/>
  </r>
  <r>
    <n v="38.600098399999979"/>
    <x v="1"/>
  </r>
  <r>
    <n v="1.1043932000000041"/>
    <x v="2"/>
  </r>
  <r>
    <n v="0.21609399999999823"/>
    <x v="3"/>
  </r>
  <r>
    <n v="2.9891241000000264"/>
    <x v="4"/>
  </r>
  <r>
    <n v="34.447990599999912"/>
    <x v="1"/>
  </r>
  <r>
    <n v="1.3504824000000326"/>
    <x v="2"/>
  </r>
  <r>
    <n v="0.14505050000002484"/>
    <x v="3"/>
  </r>
  <r>
    <n v="2.82506699999999"/>
    <x v="4"/>
  </r>
  <r>
    <n v="39.340969399999949"/>
    <x v="1"/>
  </r>
  <r>
    <n v="1.7299170000000004"/>
    <x v="2"/>
  </r>
  <r>
    <n v="0.23608500000000276"/>
    <x v="3"/>
  </r>
  <r>
    <n v="3.0543409000000565"/>
    <x v="4"/>
  </r>
  <r>
    <n v="42.000784500000009"/>
    <x v="1"/>
  </r>
  <r>
    <n v="1.3797846999999592"/>
    <x v="2"/>
  </r>
  <r>
    <n v="0.24212490000002163"/>
    <x v="3"/>
  </r>
  <r>
    <n v="2.93833630000006"/>
    <x v="4"/>
  </r>
  <r>
    <n v="38.019277899999906"/>
    <x v="1"/>
  </r>
  <r>
    <n v="1.7486010000000078"/>
    <x v="2"/>
  </r>
  <r>
    <n v="0.19906980000007479"/>
    <x v="3"/>
  </r>
  <r>
    <n v="2.8081195999999409"/>
    <x v="4"/>
  </r>
  <r>
    <n v="40.51188209999998"/>
    <x v="1"/>
  </r>
  <r>
    <n v="1.7029217000000472"/>
    <x v="2"/>
  </r>
  <r>
    <n v="0.18906779999997525"/>
    <x v="3"/>
  </r>
  <r>
    <n v="2.8900471000000607"/>
    <x v="4"/>
  </r>
  <r>
    <n v="37.999539299999924"/>
    <x v="1"/>
  </r>
  <r>
    <n v="1.2924606999999924"/>
    <x v="2"/>
  </r>
  <r>
    <n v="0.16605990000005022"/>
    <x v="3"/>
  </r>
  <r>
    <n v="3.0820558000000347"/>
    <x v="4"/>
  </r>
  <r>
    <n v="35.336500499999943"/>
    <x v="1"/>
  </r>
  <r>
    <n v="1.145419899999979"/>
    <x v="2"/>
  </r>
  <r>
    <n v="0.29718220000006568"/>
    <x v="3"/>
  </r>
  <r>
    <n v="2.8184034999999312"/>
    <x v="4"/>
  </r>
  <r>
    <n v="38.090363400000001"/>
    <x v="1"/>
  </r>
  <r>
    <n v="1.4285083000000895"/>
    <x v="2"/>
  </r>
  <r>
    <n v="0.14205299999991894"/>
    <x v="3"/>
  </r>
  <r>
    <n v="2.7183661000000257"/>
    <x v="4"/>
  </r>
  <r>
    <n v="39.998946100000012"/>
    <x v="1"/>
  </r>
  <r>
    <n v="1.6045713999999407"/>
    <x v="2"/>
  </r>
  <r>
    <n v="0.20907439999996313"/>
    <x v="3"/>
  </r>
  <r>
    <n v="2.6187469999999848"/>
    <x v="4"/>
  </r>
  <r>
    <n v="39.956471899999997"/>
    <x v="1"/>
  </r>
  <r>
    <n v="1.4874189000001934"/>
    <x v="2"/>
  </r>
  <r>
    <n v="0.23708339999984673"/>
    <x v="3"/>
  </r>
  <r>
    <n v="2.7770262999999886"/>
    <x v="4"/>
  </r>
  <r>
    <n v="41.041654600000129"/>
    <x v="1"/>
  </r>
  <r>
    <n v="1.6735965000000306"/>
    <x v="2"/>
  </r>
  <r>
    <n v="0.28410059999987425"/>
    <x v="3"/>
  </r>
  <r>
    <n v="3.0738355999999385"/>
    <x v="4"/>
  </r>
  <r>
    <n v="39.210873700000093"/>
    <x v="1"/>
  </r>
  <r>
    <n v="1.539271699999972"/>
    <x v="2"/>
  </r>
  <r>
    <n v="0.18706650000012814"/>
    <x v="3"/>
  </r>
  <r>
    <n v="3.1073438999999325"/>
    <x v="4"/>
  </r>
  <r>
    <n v="38.637671400000045"/>
    <x v="1"/>
  </r>
  <r>
    <n v="1.2724525999999514"/>
    <x v="2"/>
  </r>
  <r>
    <n v="0.29510550000009061"/>
    <x v="3"/>
  </r>
  <r>
    <n v="4.5976396999999452"/>
    <x v="4"/>
  </r>
  <r>
    <n v="41.542634099999987"/>
    <x v="1"/>
  </r>
  <r>
    <n v="1.7691855000000487"/>
    <x v="2"/>
  </r>
  <r>
    <n v="0.225097999999889"/>
    <x v="3"/>
  </r>
  <r>
    <n v="4.7927033000000847"/>
    <x v="4"/>
  </r>
  <r>
    <n v="43.466848000000027"/>
    <x v="1"/>
  </r>
  <r>
    <n v="1.5215420999998059"/>
    <x v="2"/>
  </r>
  <r>
    <n v="0.17365790000008019"/>
    <x v="3"/>
  </r>
  <r>
    <n v="8.5860784999999851"/>
    <x v="4"/>
  </r>
  <r>
    <n v="37.2697991"/>
    <x v="1"/>
  </r>
  <r>
    <n v="1.5104894999999487"/>
    <x v="2"/>
  </r>
  <r>
    <n v="0.20007090000012795"/>
    <x v="3"/>
  </r>
  <r>
    <n v="2.6928367999998954"/>
    <x v="4"/>
  </r>
  <r>
    <n v="37.628694500000165"/>
    <x v="1"/>
  </r>
  <r>
    <n v="1.4597804999998516"/>
    <x v="2"/>
  </r>
  <r>
    <n v="0.23008270000013908"/>
    <x v="3"/>
  </r>
  <r>
    <n v="2.7013597999998638"/>
    <x v="4"/>
  </r>
  <r>
    <n v="37.37354049999999"/>
    <x v="1"/>
  </r>
  <r>
    <n v="1.6650583000000552"/>
    <x v="2"/>
  </r>
  <r>
    <n v="0.17406280000000152"/>
    <x v="3"/>
  </r>
  <r>
    <n v="2.5691690999999537"/>
    <x v="4"/>
  </r>
  <r>
    <n v="40.563933600000155"/>
    <x v="1"/>
  </r>
  <r>
    <n v="1.4875295999997888"/>
    <x v="2"/>
  </r>
  <r>
    <n v="0.25709190000020499"/>
    <x v="3"/>
  </r>
  <r>
    <n v="2.7922667999998794"/>
    <x v="4"/>
  </r>
  <r>
    <n v="38.106581400000096"/>
    <x v="1"/>
  </r>
  <r>
    <n v="1.4275080999998409"/>
    <x v="2"/>
  </r>
  <r>
    <n v="0.22562720000018999"/>
    <x v="3"/>
  </r>
  <r>
    <n v="3.1511542999999165"/>
    <x v="4"/>
  </r>
  <r>
    <n v="43.425295900000037"/>
    <x v="1"/>
  </r>
  <r>
    <n v="1.5240387999999712"/>
    <x v="2"/>
  </r>
  <r>
    <n v="0.32713510000007773"/>
    <x v="3"/>
  </r>
  <r>
    <n v="2.7475949999998193"/>
    <x v="4"/>
  </r>
  <r>
    <n v="46.001238900000089"/>
    <x v="1"/>
  </r>
  <r>
    <n v="1.6678595000000769"/>
    <x v="2"/>
  </r>
  <r>
    <n v="0.2020714999998745"/>
    <x v="3"/>
  </r>
  <r>
    <n v="2.8672649000000092"/>
    <x v="4"/>
  </r>
  <r>
    <n v="38.460955400000103"/>
    <x v="1"/>
  </r>
  <r>
    <n v="1.2845936999999594"/>
    <x v="2"/>
  </r>
  <r>
    <n v="0.15957979999984673"/>
    <x v="3"/>
  </r>
  <r>
    <n v="3.291506500000196"/>
    <x v="4"/>
  </r>
  <r>
    <n v="76.97523769999998"/>
    <x v="1"/>
  </r>
  <r>
    <n v="1.6064022999998997"/>
    <x v="2"/>
  </r>
  <r>
    <n v="0.29310490000011669"/>
    <x v="3"/>
  </r>
  <r>
    <n v="2.8926507999999558"/>
    <x v="4"/>
  </r>
  <r>
    <n v="52.66483879999987"/>
    <x v="1"/>
  </r>
  <r>
    <n v="1.8829673000000184"/>
    <x v="2"/>
  </r>
  <r>
    <n v="0.22407940000016424"/>
    <x v="3"/>
  </r>
  <r>
    <n v="2.9030343999997967"/>
    <x v="4"/>
  </r>
  <r>
    <n v="47.314743700000008"/>
    <x v="1"/>
  </r>
  <r>
    <n v="1.6886030000000574"/>
    <x v="2"/>
  </r>
  <r>
    <n v="0.23808260000009795"/>
    <x v="3"/>
  </r>
  <r>
    <n v="2.8793762999998762"/>
    <x v="4"/>
  </r>
  <r>
    <n v="41.094760700000052"/>
    <x v="1"/>
  </r>
  <r>
    <n v="1.4925307999999404"/>
    <x v="2"/>
  </r>
  <r>
    <n v="0.17106069999999818"/>
    <x v="3"/>
  </r>
  <r>
    <n v="2.9236071000000265"/>
    <x v="4"/>
  </r>
  <r>
    <n v="37.628697600000123"/>
    <x v="1"/>
  </r>
  <r>
    <n v="1.2904592999998385"/>
    <x v="2"/>
  </r>
  <r>
    <n v="0.26509470000019064"/>
    <x v="3"/>
  </r>
  <r>
    <n v="2.6357883999999103"/>
    <x v="4"/>
  </r>
  <r>
    <n v="37.246501600000101"/>
    <x v="1"/>
  </r>
  <r>
    <n v="1.4955256999999165"/>
    <x v="2"/>
  </r>
  <r>
    <n v="0.17106029999990824"/>
    <x v="3"/>
  </r>
  <r>
    <n v="2.6414417000000867"/>
    <x v="4"/>
  </r>
  <r>
    <n v="35.988133300000072"/>
    <x v="1"/>
  </r>
  <r>
    <n v="1.4585179999996853"/>
    <x v="2"/>
  </r>
  <r>
    <n v="0.17176280000012412"/>
    <x v="3"/>
  </r>
  <r>
    <n v="2.5784773999998833"/>
    <x v="4"/>
  </r>
  <r>
    <n v="34.697133300000132"/>
    <x v="1"/>
  </r>
  <r>
    <n v="1.2714519000001019"/>
    <x v="2"/>
  </r>
  <r>
    <n v="0.15405629999986559"/>
    <x v="3"/>
  </r>
  <r>
    <n v="3.121943999999985"/>
    <x v="4"/>
  </r>
  <r>
    <n v="35.221201400000155"/>
    <x v="1"/>
  </r>
  <r>
    <n v="1.5655777000001763"/>
    <x v="2"/>
  </r>
  <r>
    <n v="0.15205409999998665"/>
    <x v="3"/>
  </r>
  <r>
    <n v="3.6461060999999972"/>
    <x v="4"/>
  </r>
  <r>
    <n v="32.481700199999977"/>
    <x v="1"/>
  </r>
  <r>
    <n v="1.4975326999997378"/>
    <x v="2"/>
  </r>
  <r>
    <n v="0.17306170000028942"/>
    <x v="3"/>
  </r>
  <r>
    <n v="2.7815480999997817"/>
    <x v="4"/>
  </r>
  <r>
    <m/>
    <x v="0"/>
  </r>
  <r>
    <m/>
    <x v="0"/>
  </r>
  <r>
    <m/>
    <x v="0"/>
  </r>
  <r>
    <m/>
    <x v="0"/>
  </r>
  <r>
    <m/>
    <x v="0"/>
  </r>
  <r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7">
  <r>
    <m/>
    <x v="0"/>
  </r>
  <r>
    <n v="16.245769899999999"/>
    <x v="1"/>
  </r>
  <r>
    <n v="1.2230114000000007"/>
    <x v="2"/>
  </r>
  <r>
    <n v="0.20093759999999961"/>
    <x v="3"/>
  </r>
  <r>
    <n v="2.7561461999999999"/>
    <x v="4"/>
  </r>
  <r>
    <n v="16.0289629"/>
    <x v="1"/>
  </r>
  <r>
    <n v="1.0514939999999982"/>
    <x v="2"/>
  </r>
  <r>
    <n v="0.15023000000000053"/>
    <x v="3"/>
  </r>
  <r>
    <n v="2.7088193000000018"/>
    <x v="4"/>
  </r>
  <r>
    <n v="18.040509299999997"/>
    <x v="1"/>
  </r>
  <r>
    <n v="1.3644859000000054"/>
    <x v="2"/>
  </r>
  <r>
    <n v="0.14705259999999498"/>
    <x v="3"/>
  </r>
  <r>
    <n v="4.3574435000000022"/>
    <x v="4"/>
  </r>
  <r>
    <n v="15.333723700000007"/>
    <x v="1"/>
  </r>
  <r>
    <n v="1.0493735999999956"/>
    <x v="2"/>
  </r>
  <r>
    <n v="0.1710568999999964"/>
    <x v="3"/>
  </r>
  <r>
    <n v="3.7941962999999959"/>
    <x v="4"/>
  </r>
  <r>
    <n v="15.741156000000004"/>
    <x v="1"/>
  </r>
  <r>
    <n v="0.88431500000000085"/>
    <x v="2"/>
  </r>
  <r>
    <n v="0.14805370000000551"/>
    <x v="3"/>
  </r>
  <r>
    <n v="4.0102971999999966"/>
    <x v="4"/>
  </r>
  <r>
    <n v="16.527847499999993"/>
    <x v="1"/>
  </r>
  <r>
    <n v="1.1904246000000001"/>
    <x v="2"/>
  </r>
  <r>
    <n v="0.1600635000000068"/>
    <x v="3"/>
  </r>
  <r>
    <n v="3.3034066000000024"/>
    <x v="4"/>
  </r>
  <r>
    <n v="16.646214999999998"/>
    <x v="1"/>
  </r>
  <r>
    <n v="1.137404900000007"/>
    <x v="2"/>
  </r>
  <r>
    <n v="0.15211949999999774"/>
    <x v="3"/>
  </r>
  <r>
    <n v="5.470441099999988"/>
    <x v="4"/>
  </r>
  <r>
    <n v="16.642753999999996"/>
    <x v="1"/>
  </r>
  <r>
    <n v="1.1824214000000097"/>
    <x v="2"/>
  </r>
  <r>
    <n v="0.2550927999999999"/>
    <x v="3"/>
  </r>
  <r>
    <n v="2.9993211999999971"/>
    <x v="4"/>
  </r>
  <r>
    <n v="16.141434300000014"/>
    <x v="1"/>
  </r>
  <r>
    <n v="1.2204361999999946"/>
    <x v="2"/>
  </r>
  <r>
    <n v="0.12904589999999416"/>
    <x v="3"/>
  </r>
  <r>
    <n v="2.8165066999999908"/>
    <x v="4"/>
  </r>
  <r>
    <n v="15.71130500000001"/>
    <x v="1"/>
  </r>
  <r>
    <n v="1.1213999000000001"/>
    <x v="2"/>
  </r>
  <r>
    <n v="0.20807410000000459"/>
    <x v="3"/>
  </r>
  <r>
    <n v="2.7046924999999931"/>
    <x v="4"/>
  </r>
  <r>
    <n v="15.827300799999989"/>
    <x v="1"/>
  </r>
  <r>
    <n v="1.4297351000000162"/>
    <x v="2"/>
  </r>
  <r>
    <n v="0.12504540000000475"/>
    <x v="3"/>
  </r>
  <r>
    <n v="2.8690684000000033"/>
    <x v="4"/>
  </r>
  <r>
    <n v="15.849113599999981"/>
    <x v="1"/>
  </r>
  <r>
    <n v="1.3674869000000172"/>
    <x v="2"/>
  </r>
  <r>
    <n v="0.12804710000000341"/>
    <x v="3"/>
  </r>
  <r>
    <n v="3.2865544"/>
    <x v="4"/>
  </r>
  <r>
    <n v="15.825818099999992"/>
    <x v="1"/>
  </r>
  <r>
    <n v="1.3514807999999903"/>
    <x v="2"/>
  </r>
  <r>
    <n v="0.15405889999999545"/>
    <x v="3"/>
  </r>
  <r>
    <n v="4.1288587000000234"/>
    <x v="4"/>
  </r>
  <r>
    <n v="17.492088700000011"/>
    <x v="1"/>
  </r>
  <r>
    <n v="1.177419499999985"/>
    <x v="2"/>
  </r>
  <r>
    <n v="0.22808099999997467"/>
    <x v="3"/>
  </r>
  <r>
    <n v="3.6852810000000318"/>
    <x v="4"/>
  </r>
  <r>
    <n v="15.858951099999956"/>
    <x v="1"/>
  </r>
  <r>
    <n v="1.176419199999998"/>
    <x v="2"/>
  </r>
  <r>
    <n v="0.23108310000003485"/>
    <x v="3"/>
  </r>
  <r>
    <n v="2.8361560000000168"/>
    <x v="4"/>
  </r>
  <r>
    <n v="17.384922499999959"/>
    <x v="1"/>
  </r>
  <r>
    <n v="1.2344405000000052"/>
    <x v="2"/>
  </r>
  <r>
    <n v="0.13304600000003575"/>
    <x v="3"/>
  </r>
  <r>
    <n v="5.0994924999999967"/>
    <x v="4"/>
  </r>
  <r>
    <n v="19.868491899999981"/>
    <x v="1"/>
  </r>
  <r>
    <n v="1.4825270000000046"/>
    <x v="2"/>
  </r>
  <r>
    <n v="0.16606029999996963"/>
    <x v="3"/>
  </r>
  <r>
    <n v="2.7300959000000375"/>
    <x v="4"/>
  </r>
  <r>
    <n v="16.820224099999962"/>
    <x v="1"/>
  </r>
  <r>
    <n v="1.2624496000000249"/>
    <x v="2"/>
  </r>
  <r>
    <n v="0.16906119999998737"/>
    <x v="3"/>
  </r>
  <r>
    <n v="2.7204680000000394"/>
    <x v="4"/>
  </r>
  <r>
    <n v="17.139700399999981"/>
    <x v="1"/>
  </r>
  <r>
    <n v="1.3114673000000039"/>
    <x v="2"/>
  </r>
  <r>
    <n v="0.13504969999996774"/>
    <x v="3"/>
  </r>
  <r>
    <n v="2.9777025000000208"/>
    <x v="4"/>
  </r>
  <r>
    <n v="16.665531699999974"/>
    <x v="1"/>
  </r>
  <r>
    <n v="1.2154339000000505"/>
    <x v="2"/>
  </r>
  <r>
    <n v="0.15005270000000337"/>
    <x v="3"/>
  </r>
  <r>
    <n v="3.1039726999999857"/>
    <x v="4"/>
  </r>
  <r>
    <n v="17.139980499999979"/>
    <x v="1"/>
  </r>
  <r>
    <n v="1.0823864000000185"/>
    <x v="2"/>
  </r>
  <r>
    <n v="0.21107339999997521"/>
    <x v="3"/>
  </r>
  <r>
    <n v="5.3798353000000247"/>
    <x v="4"/>
  </r>
  <r>
    <n v="18.915082999999981"/>
    <x v="1"/>
  </r>
  <r>
    <n v="1.9292985000000158"/>
    <x v="2"/>
  </r>
  <r>
    <n v="0.1740613000000053"/>
    <x v="3"/>
  </r>
  <r>
    <n v="4.5749422999999751"/>
    <x v="4"/>
  </r>
  <r>
    <n v="17.223325999999986"/>
    <x v="1"/>
  </r>
  <r>
    <n v="1.2774553000000424"/>
    <x v="2"/>
  </r>
  <r>
    <n v="0.20307220000000825"/>
    <x v="3"/>
  </r>
  <r>
    <n v="2.6888042999999584"/>
    <x v="4"/>
  </r>
  <r>
    <n v="17.273105199999975"/>
    <x v="1"/>
  </r>
  <r>
    <n v="1.490530900000067"/>
    <x v="2"/>
  </r>
  <r>
    <n v="0.19106879999992543"/>
    <x v="3"/>
  </r>
  <r>
    <n v="2.6379388999999946"/>
    <x v="4"/>
  </r>
  <r>
    <n v="21.157909500000073"/>
    <x v="1"/>
  </r>
  <r>
    <n v="1.317469200000005"/>
    <x v="2"/>
  </r>
  <r>
    <n v="0.15619959999992261"/>
    <x v="3"/>
  </r>
  <r>
    <n v="2.7567678999999998"/>
    <x v="4"/>
  </r>
  <r>
    <n v="16.172387900000103"/>
    <x v="1"/>
  </r>
  <r>
    <n v="1.2874590999999782"/>
    <x v="2"/>
  </r>
  <r>
    <n v="0.16822270000000117"/>
    <x v="3"/>
  </r>
  <r>
    <n v="2.7188672999999426"/>
    <x v="4"/>
  </r>
  <r>
    <n v="16.68397820000007"/>
    <x v="1"/>
  </r>
  <r>
    <n v="1.4645216999999775"/>
    <x v="2"/>
  </r>
  <r>
    <n v="0.16205719999993562"/>
    <x v="3"/>
  </r>
  <r>
    <n v="2.8393399999999929"/>
    <x v="4"/>
  </r>
  <r>
    <n v="17.389337300000079"/>
    <x v="1"/>
  </r>
  <r>
    <n v="1.3684872000000041"/>
    <x v="2"/>
  </r>
  <r>
    <n v="0.14405429999999342"/>
    <x v="3"/>
  </r>
  <r>
    <n v="2.969542199999978"/>
    <x v="4"/>
  </r>
  <r>
    <n v="16.737607499999967"/>
    <x v="1"/>
  </r>
  <r>
    <n v="1.2914604000000054"/>
    <x v="2"/>
  </r>
  <r>
    <n v="0.21707679999997254"/>
    <x v="3"/>
  </r>
  <r>
    <n v="2.9911224000001084"/>
    <x v="4"/>
  </r>
  <r>
    <n v="16.819683099999907"/>
    <x v="1"/>
  </r>
  <r>
    <n v="1.2224349000000529"/>
    <x v="2"/>
  </r>
  <r>
    <n v="0.15305639999996856"/>
    <x v="3"/>
  </r>
  <r>
    <n v="2.8951471000000311"/>
    <x v="4"/>
  </r>
  <r>
    <n v="16.454242499999964"/>
    <x v="1"/>
  </r>
  <r>
    <n v="1.2994625000000042"/>
    <x v="2"/>
  </r>
  <r>
    <n v="0.14005150000002686"/>
    <x v="3"/>
  </r>
  <r>
    <n v="4.9981562000000395"/>
    <x v="4"/>
  </r>
  <r>
    <n v="16.403220199999964"/>
    <x v="1"/>
  </r>
  <r>
    <n v="1.294556899999975"/>
    <x v="2"/>
  </r>
  <r>
    <n v="0.16906119999998737"/>
    <x v="3"/>
  </r>
  <r>
    <n v="2.8679068000000143"/>
    <x v="4"/>
  </r>
  <r>
    <n v="16.688133200000038"/>
    <x v="1"/>
  </r>
  <r>
    <n v="1.3464799999999286"/>
    <x v="2"/>
  </r>
  <r>
    <n v="0.14004929999998694"/>
    <x v="3"/>
  </r>
  <r>
    <n v="3.153422300000102"/>
    <x v="4"/>
  </r>
  <r>
    <n v="16.966713999999911"/>
    <x v="1"/>
  </r>
  <r>
    <n v="1.3084656000000905"/>
    <x v="2"/>
  </r>
  <r>
    <n v="0.14905519999990702"/>
    <x v="3"/>
  </r>
  <r>
    <n v="5.5326283000000558"/>
    <x v="4"/>
  </r>
  <r>
    <n v="16.404169600000046"/>
    <x v="1"/>
  </r>
  <r>
    <n v="1.1173994999999195"/>
    <x v="2"/>
  </r>
  <r>
    <n v="0.1951050000000123"/>
    <x v="3"/>
  </r>
  <r>
    <n v="2.9182243000000199"/>
    <x v="4"/>
  </r>
  <r>
    <n v="17.571907900000042"/>
    <x v="1"/>
  </r>
  <r>
    <n v="1.3216826999999967"/>
    <x v="2"/>
  </r>
  <r>
    <n v="0.1680632999999716"/>
    <x v="3"/>
  </r>
  <r>
    <n v="2.7771986999999854"/>
    <x v="4"/>
  </r>
  <r>
    <n v="16.611412599999994"/>
    <x v="1"/>
  </r>
  <r>
    <n v="1.2294385999999804"/>
    <x v="2"/>
  </r>
  <r>
    <n v="0.1431491000000733"/>
    <x v="3"/>
  </r>
  <r>
    <n v="2.9180306999999175"/>
    <x v="4"/>
  </r>
  <r>
    <n v="16.480847799999992"/>
    <x v="1"/>
  </r>
  <r>
    <n v="1.0583781999999928"/>
    <x v="2"/>
  </r>
  <r>
    <n v="0.21907750000002579"/>
    <x v="3"/>
  </r>
  <r>
    <n v="2.6950150999999778"/>
    <x v="4"/>
  </r>
  <r>
    <n v="17.088241000000039"/>
    <x v="1"/>
  </r>
  <r>
    <n v="0.99335399999995388"/>
    <x v="2"/>
  </r>
  <r>
    <n v="0.16405740000004698"/>
    <x v="3"/>
  </r>
  <r>
    <n v="2.8364357000000382"/>
    <x v="4"/>
  </r>
  <r>
    <n v="18.855954399999973"/>
    <x v="1"/>
  </r>
  <r>
    <n v="1.5595796000000064"/>
    <x v="2"/>
  </r>
  <r>
    <n v="0.17706380000004174"/>
    <x v="3"/>
  </r>
  <r>
    <n v="3.638184699999897"/>
    <x v="4"/>
  </r>
  <r>
    <n v="16.428484400000002"/>
    <x v="1"/>
  </r>
  <r>
    <n v="1.3064661000000797"/>
    <x v="2"/>
  </r>
  <r>
    <n v="0.14805330000001504"/>
    <x v="3"/>
  </r>
  <r>
    <n v="2.8685356999999385"/>
    <x v="4"/>
  </r>
  <r>
    <n v="16.65413030000002"/>
    <x v="1"/>
  </r>
  <r>
    <n v="1.2484441000000288"/>
    <x v="2"/>
  </r>
  <r>
    <n v="0.22908169999993788"/>
    <x v="3"/>
  </r>
  <r>
    <n v="4.8825533000000405"/>
    <x v="4"/>
  </r>
  <r>
    <n v="18.198962499999993"/>
    <x v="1"/>
  </r>
  <r>
    <n v="1.3204709000000321"/>
    <x v="2"/>
  </r>
  <r>
    <n v="0.14605189999997492"/>
    <x v="3"/>
  </r>
  <r>
    <n v="2.7866390000000365"/>
    <x v="4"/>
  </r>
  <r>
    <n v="16.719945899999971"/>
    <x v="1"/>
  </r>
  <r>
    <n v="1.2454424000000017"/>
    <x v="2"/>
  </r>
  <r>
    <n v="0.21409989999995105"/>
    <x v="3"/>
  </r>
  <r>
    <n v="2.657693600000016"/>
    <x v="4"/>
  </r>
  <r>
    <n v="16.863270800000009"/>
    <x v="1"/>
  </r>
  <r>
    <n v="1.1584129000000303"/>
    <x v="2"/>
  </r>
  <r>
    <n v="0.24508739999998852"/>
    <x v="3"/>
  </r>
  <r>
    <n v="3.0851312999999436"/>
    <x v="4"/>
  </r>
  <r>
    <n v="16.683539900000028"/>
    <x v="1"/>
  </r>
  <r>
    <n v="1.2684517000000142"/>
    <x v="2"/>
  </r>
  <r>
    <n v="0.15135940000004666"/>
    <x v="3"/>
  </r>
  <r>
    <n v="3.8222965999999587"/>
    <x v="4"/>
  </r>
  <r>
    <n v="16.647187499999973"/>
    <x v="1"/>
  </r>
  <r>
    <n v="1.404450699999984"/>
    <x v="2"/>
  </r>
  <r>
    <n v="0.14605119999998806"/>
    <x v="3"/>
  </r>
  <r>
    <n v="2.6010732000000871"/>
    <x v="4"/>
  </r>
  <r>
    <n v="16.737260499999934"/>
    <x v="1"/>
  </r>
  <r>
    <n v="1.2484445000000051"/>
    <x v="2"/>
  </r>
  <r>
    <n v="0.18009280000001127"/>
    <x v="3"/>
  </r>
  <r>
    <n v="2.6457815999999639"/>
    <x v="4"/>
  </r>
  <r>
    <n v="17.122741200000064"/>
    <x v="1"/>
  </r>
  <r>
    <n v="1.2814553999999134"/>
    <x v="2"/>
  </r>
  <r>
    <n v="0.15205409999998665"/>
    <x v="3"/>
  </r>
  <r>
    <n v="3.8142884999999751"/>
    <x v="4"/>
  </r>
  <r>
    <n v="17.021991500000013"/>
    <x v="1"/>
  </r>
  <r>
    <n v="1.1834237000000485"/>
    <x v="2"/>
  </r>
  <r>
    <n v="0.2431191000000581"/>
    <x v="3"/>
  </r>
  <r>
    <n v="2.6517049999999927"/>
    <x v="4"/>
  </r>
  <r>
    <m/>
    <x v="0"/>
  </r>
  <r>
    <m/>
    <x v="0"/>
  </r>
  <r>
    <m/>
    <x v="0"/>
  </r>
  <r>
    <m/>
    <x v="0"/>
  </r>
  <r>
    <m/>
    <x v="0"/>
  </r>
  <r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L3:Q5" firstHeaderRow="1" firstDataRow="2" firstDataCol="1"/>
  <pivotFields count="2">
    <pivotField dataField="1" subtotalTop="0" showAll="0"/>
    <pivotField axis="axisCol" subtotalTop="0" showAll="0">
      <items count="6">
        <item x="2"/>
        <item x="3"/>
        <item x="4"/>
        <item x="1"/>
        <item h="1" x="0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 van Duration (s)" fld="0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2">
  <location ref="L3:Q5" firstHeaderRow="1" firstDataRow="2" firstDataCol="1"/>
  <pivotFields count="2">
    <pivotField dataField="1" subtotalTop="0" showAll="0"/>
    <pivotField axis="axisCol" subtotalTop="0" showAll="0">
      <items count="6">
        <item x="2"/>
        <item x="3"/>
        <item x="4"/>
        <item x="1"/>
        <item h="1" x="0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 van Duration (s)" fld="0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raaitabel1" cacheId="3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3">
  <location ref="L3:Q5" firstHeaderRow="1" firstDataRow="2" firstDataCol="1"/>
  <pivotFields count="2">
    <pivotField dataField="1" subtotalTop="0" showAll="0"/>
    <pivotField axis="axisCol" subtotalTop="0" showAll="0">
      <items count="6">
        <item x="2"/>
        <item x="3"/>
        <item x="4"/>
        <item x="1"/>
        <item h="1" x="0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 van Duration (s)" fld="0" baseField="1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Draaitabel1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2">
  <location ref="L3:Q5" firstHeaderRow="1" firstDataRow="2" firstDataCol="1"/>
  <pivotFields count="2">
    <pivotField dataField="1" subtotalTop="0" showAll="0"/>
    <pivotField axis="axisCol" subtotalTop="0" showAll="0">
      <items count="6">
        <item x="2"/>
        <item x="3"/>
        <item x="4"/>
        <item x="1"/>
        <item h="1" x="0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 van Duration (s)" fld="0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"/>
  <sheetViews>
    <sheetView tabSelected="1" workbookViewId="0">
      <selection activeCell="Q7" sqref="Q7"/>
    </sheetView>
  </sheetViews>
  <sheetFormatPr defaultRowHeight="14.4" x14ac:dyDescent="0.3"/>
  <cols>
    <col min="3" max="3" width="8.6640625" bestFit="1" customWidth="1"/>
    <col min="4" max="4" width="12.33203125" bestFit="1" customWidth="1"/>
    <col min="5" max="5" width="15" bestFit="1" customWidth="1"/>
    <col min="6" max="6" width="15" customWidth="1"/>
    <col min="7" max="7" width="12.5546875" bestFit="1" customWidth="1"/>
    <col min="12" max="12" width="14.6640625" bestFit="1" customWidth="1"/>
    <col min="13" max="13" width="18.33203125" bestFit="1" customWidth="1"/>
    <col min="14" max="14" width="14.77734375" bestFit="1" customWidth="1"/>
    <col min="15" max="15" width="13.33203125" bestFit="1" customWidth="1"/>
    <col min="16" max="16" width="12" bestFit="1" customWidth="1"/>
    <col min="17" max="17" width="9.33203125" bestFit="1" customWidth="1"/>
  </cols>
  <sheetData>
    <row r="3" spans="2:17" x14ac:dyDescent="0.3">
      <c r="B3" t="s">
        <v>79</v>
      </c>
      <c r="C3" t="s">
        <v>72</v>
      </c>
      <c r="D3" t="s">
        <v>75</v>
      </c>
      <c r="E3" t="s">
        <v>76</v>
      </c>
      <c r="F3" t="s">
        <v>80</v>
      </c>
      <c r="G3" t="s">
        <v>82</v>
      </c>
      <c r="H3" t="s">
        <v>77</v>
      </c>
      <c r="I3" t="s">
        <v>87</v>
      </c>
      <c r="J3" t="s">
        <v>83</v>
      </c>
      <c r="K3" t="s">
        <v>85</v>
      </c>
      <c r="L3" t="s">
        <v>61</v>
      </c>
      <c r="M3" t="s">
        <v>62</v>
      </c>
      <c r="N3" t="s">
        <v>63</v>
      </c>
      <c r="O3" t="s">
        <v>60</v>
      </c>
      <c r="P3" t="s">
        <v>66</v>
      </c>
    </row>
    <row r="4" spans="2:17" x14ac:dyDescent="0.3">
      <c r="B4">
        <v>1</v>
      </c>
      <c r="C4" t="s">
        <v>73</v>
      </c>
      <c r="D4" s="6">
        <v>726014</v>
      </c>
      <c r="E4" s="6">
        <v>42829984</v>
      </c>
      <c r="F4" s="6" t="s">
        <v>81</v>
      </c>
      <c r="G4">
        <v>1000</v>
      </c>
      <c r="H4" t="s">
        <v>78</v>
      </c>
      <c r="I4" t="s">
        <v>89</v>
      </c>
      <c r="J4" t="s">
        <v>84</v>
      </c>
      <c r="K4" t="s">
        <v>86</v>
      </c>
      <c r="L4" s="5">
        <v>23.368330300000139</v>
      </c>
      <c r="M4" s="5">
        <v>5.0908605999999264</v>
      </c>
      <c r="N4" s="5">
        <v>56.744349100000257</v>
      </c>
      <c r="O4" s="5">
        <v>849.17581069999972</v>
      </c>
      <c r="P4" s="5">
        <v>934.37935070000003</v>
      </c>
      <c r="Q4" s="7">
        <v>1.0810185185185185E-2</v>
      </c>
    </row>
    <row r="5" spans="2:17" x14ac:dyDescent="0.3">
      <c r="B5">
        <v>2</v>
      </c>
      <c r="C5" t="s">
        <v>74</v>
      </c>
      <c r="D5" s="6">
        <v>690270</v>
      </c>
      <c r="E5" s="6">
        <v>42515597</v>
      </c>
      <c r="F5" s="6" t="s">
        <v>81</v>
      </c>
      <c r="G5">
        <v>1000</v>
      </c>
      <c r="H5" t="s">
        <v>78</v>
      </c>
      <c r="I5" t="s">
        <v>89</v>
      </c>
      <c r="J5" t="s">
        <v>84</v>
      </c>
      <c r="K5" t="s">
        <v>86</v>
      </c>
      <c r="L5" s="5">
        <v>24.112673099999469</v>
      </c>
      <c r="M5" s="5">
        <v>5.7480779000005953</v>
      </c>
      <c r="N5" s="5">
        <v>63.690692100000525</v>
      </c>
      <c r="O5" s="5">
        <v>1475.9579504999995</v>
      </c>
      <c r="P5" s="5">
        <v>1569.5093936000001</v>
      </c>
      <c r="Q5" s="8">
        <v>1.8171296296296297E-2</v>
      </c>
    </row>
    <row r="6" spans="2:17" x14ac:dyDescent="0.3">
      <c r="B6">
        <v>3</v>
      </c>
      <c r="C6" t="s">
        <v>74</v>
      </c>
      <c r="D6" s="6">
        <v>690270</v>
      </c>
      <c r="E6" s="6">
        <v>42515597</v>
      </c>
      <c r="F6" s="6" t="s">
        <v>81</v>
      </c>
      <c r="G6">
        <v>1000</v>
      </c>
      <c r="H6" t="s">
        <v>78</v>
      </c>
      <c r="I6" t="s">
        <v>88</v>
      </c>
      <c r="J6" t="s">
        <v>84</v>
      </c>
      <c r="K6" t="s">
        <v>86</v>
      </c>
      <c r="L6" s="5">
        <v>70.445497199998869</v>
      </c>
      <c r="M6" s="5">
        <v>10.207481000001223</v>
      </c>
      <c r="N6" s="5">
        <v>164.17455569999893</v>
      </c>
      <c r="O6" s="5">
        <v>1922.6753108000009</v>
      </c>
      <c r="P6" s="5">
        <v>2167.5028447</v>
      </c>
      <c r="Q6" s="7">
        <v>2.508101851851852E-2</v>
      </c>
    </row>
    <row r="7" spans="2:17" x14ac:dyDescent="0.3">
      <c r="B7">
        <v>4</v>
      </c>
      <c r="C7" t="s">
        <v>73</v>
      </c>
      <c r="D7" s="6">
        <v>726014</v>
      </c>
      <c r="E7" s="6">
        <v>42829984</v>
      </c>
      <c r="F7" s="6" t="s">
        <v>81</v>
      </c>
      <c r="G7">
        <v>1000</v>
      </c>
      <c r="H7" t="s">
        <v>78</v>
      </c>
      <c r="I7" t="s">
        <v>88</v>
      </c>
      <c r="J7" t="s">
        <v>84</v>
      </c>
      <c r="K7" t="s">
        <v>86</v>
      </c>
      <c r="L7" s="5">
        <v>63.359390300000257</v>
      </c>
      <c r="M7" s="5">
        <v>8.6410387999997234</v>
      </c>
      <c r="N7" s="5">
        <v>166.96212900000012</v>
      </c>
      <c r="O7" s="5">
        <v>845.90657639999984</v>
      </c>
      <c r="P7" s="5">
        <v>1084.8691345</v>
      </c>
      <c r="Q7" s="7">
        <v>1.255787037037037E-2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showGridLines="0" workbookViewId="0">
      <selection activeCell="M4" sqref="M4:Q5"/>
    </sheetView>
  </sheetViews>
  <sheetFormatPr defaultRowHeight="14.4" x14ac:dyDescent="0.3"/>
  <cols>
    <col min="12" max="12" width="18.88671875" customWidth="1"/>
    <col min="13" max="13" width="15.109375" customWidth="1"/>
    <col min="14" max="14" width="18.88671875" bestFit="1" customWidth="1"/>
    <col min="15" max="15" width="15.44140625" customWidth="1"/>
    <col min="16" max="16" width="13.88671875" customWidth="1"/>
    <col min="17" max="17" width="12" customWidth="1"/>
    <col min="18" max="18" width="12" bestFit="1" customWidth="1"/>
  </cols>
  <sheetData>
    <row r="1" spans="1:17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G1" t="s">
        <v>59</v>
      </c>
      <c r="H1" t="s">
        <v>64</v>
      </c>
    </row>
    <row r="2" spans="1:17" x14ac:dyDescent="0.3">
      <c r="A2">
        <v>0</v>
      </c>
      <c r="B2">
        <v>0</v>
      </c>
      <c r="C2">
        <v>0</v>
      </c>
      <c r="D2">
        <v>860312</v>
      </c>
      <c r="E2" t="s">
        <v>0</v>
      </c>
    </row>
    <row r="3" spans="1:17" x14ac:dyDescent="0.3">
      <c r="A3">
        <v>0</v>
      </c>
      <c r="B3">
        <v>0</v>
      </c>
      <c r="C3">
        <v>10</v>
      </c>
      <c r="D3">
        <v>1645399</v>
      </c>
      <c r="E3" t="s">
        <v>1</v>
      </c>
      <c r="G3">
        <f>(A3*3600+B3*60+C3+D3/10000000) - (A2*3600+B2*60+C2+D2/10000000)</f>
        <v>10.078508699999999</v>
      </c>
      <c r="H3" t="s">
        <v>60</v>
      </c>
      <c r="M3" s="1" t="s">
        <v>65</v>
      </c>
    </row>
    <row r="4" spans="1:17" x14ac:dyDescent="0.3">
      <c r="A4">
        <v>0</v>
      </c>
      <c r="B4">
        <v>0</v>
      </c>
      <c r="C4">
        <v>10</v>
      </c>
      <c r="D4">
        <v>6277036</v>
      </c>
      <c r="E4" t="s">
        <v>2</v>
      </c>
      <c r="G4">
        <f t="shared" ref="G4:G67" si="0">(A4*3600+B4*60+C4+D4/10000000) - (A3*3600+B3*60+C3+D3/10000000)</f>
        <v>0.46316370000000084</v>
      </c>
      <c r="H4" t="s">
        <v>61</v>
      </c>
      <c r="M4" t="s">
        <v>61</v>
      </c>
      <c r="N4" t="s">
        <v>62</v>
      </c>
      <c r="O4" t="s">
        <v>63</v>
      </c>
      <c r="P4" t="s">
        <v>60</v>
      </c>
      <c r="Q4" t="s">
        <v>66</v>
      </c>
    </row>
    <row r="5" spans="1:17" x14ac:dyDescent="0.3">
      <c r="A5">
        <v>0</v>
      </c>
      <c r="B5">
        <v>0</v>
      </c>
      <c r="C5">
        <v>10</v>
      </c>
      <c r="D5">
        <v>7524268</v>
      </c>
      <c r="E5" t="s">
        <v>3</v>
      </c>
      <c r="G5">
        <f t="shared" si="0"/>
        <v>0.12472320000000003</v>
      </c>
      <c r="H5" t="s">
        <v>62</v>
      </c>
      <c r="L5" t="s">
        <v>67</v>
      </c>
      <c r="M5" s="2">
        <v>23.368330300000139</v>
      </c>
      <c r="N5" s="2">
        <v>5.0908605999999264</v>
      </c>
      <c r="O5" s="2">
        <v>56.744349100000257</v>
      </c>
      <c r="P5" s="2">
        <v>849.17581069999972</v>
      </c>
      <c r="Q5" s="2">
        <v>934.37935070000003</v>
      </c>
    </row>
    <row r="6" spans="1:17" x14ac:dyDescent="0.3">
      <c r="A6">
        <v>0</v>
      </c>
      <c r="B6">
        <v>0</v>
      </c>
      <c r="C6">
        <v>11</v>
      </c>
      <c r="D6">
        <v>9052742</v>
      </c>
      <c r="E6" t="s">
        <v>4</v>
      </c>
      <c r="G6">
        <f t="shared" si="0"/>
        <v>1.1528474000000006</v>
      </c>
      <c r="H6" t="s">
        <v>63</v>
      </c>
      <c r="L6" t="s">
        <v>68</v>
      </c>
      <c r="M6" s="3">
        <f>GETPIVOTDATA("Duration (s)",$L$3,"Type","JSON conversion")/GETPIVOTDATA("Duration (s)",$L$3)</f>
        <v>2.5009467816785026E-2</v>
      </c>
      <c r="N6" s="3">
        <f>GETPIVOTDATA("Duration (s)",$L$3,"Type","Message preparation")/GETPIVOTDATA("Duration (s)",$L$3)</f>
        <v>5.4483873131250761E-3</v>
      </c>
      <c r="O6" s="3">
        <f>GETPIVOTDATA("Duration (s)",$L$3,"Type","Message sending")/GETPIVOTDATA("Duration (s)",$L$3)</f>
        <v>6.072945539463135E-2</v>
      </c>
      <c r="P6" s="3">
        <f>GETPIVOTDATA("Duration (s)",$L$3,"Type","ProductAPI call")/GETPIVOTDATA("Duration (s)",$L$3)</f>
        <v>0.90881268947545857</v>
      </c>
      <c r="Q6" s="3">
        <f>M6+N6+O6+P6</f>
        <v>1</v>
      </c>
    </row>
    <row r="7" spans="1:17" x14ac:dyDescent="0.3">
      <c r="A7">
        <v>0</v>
      </c>
      <c r="B7">
        <v>0</v>
      </c>
      <c r="C7">
        <v>26</v>
      </c>
      <c r="D7">
        <v>9725717</v>
      </c>
      <c r="E7" t="s">
        <v>1</v>
      </c>
      <c r="G7">
        <f t="shared" si="0"/>
        <v>15.067297499999999</v>
      </c>
      <c r="H7" t="s">
        <v>60</v>
      </c>
      <c r="L7" t="s">
        <v>69</v>
      </c>
      <c r="M7" s="4">
        <f>50000/GETPIVOTDATA("Duration (s)",$L$3,"Type","JSON conversion")</f>
        <v>2139.6479490877318</v>
      </c>
      <c r="N7" s="4">
        <f>50000/GETPIVOTDATA("Duration (s)",$L$3,"Type","Message preparation")</f>
        <v>9821.5221214269204</v>
      </c>
      <c r="O7" s="4">
        <f>50000/GETPIVOTDATA("Duration (s)",$L$3,"Type","Message sending")</f>
        <v>881.14500902786415</v>
      </c>
      <c r="P7" s="4">
        <f>50000/GETPIVOTDATA("Duration (s)",$L$3,"Type","ProductAPI call")</f>
        <v>58.880622092595388</v>
      </c>
      <c r="Q7" s="4">
        <f>50000/GETPIVOTDATA("Duration (s)",$L$3)</f>
        <v>53.511456521959715</v>
      </c>
    </row>
    <row r="8" spans="1:17" x14ac:dyDescent="0.3">
      <c r="A8">
        <v>0</v>
      </c>
      <c r="B8">
        <v>0</v>
      </c>
      <c r="C8">
        <v>27</v>
      </c>
      <c r="D8">
        <v>2789381</v>
      </c>
      <c r="E8" t="s">
        <v>5</v>
      </c>
      <c r="G8">
        <f t="shared" si="0"/>
        <v>0.3063664000000017</v>
      </c>
      <c r="H8" t="s">
        <v>61</v>
      </c>
    </row>
    <row r="9" spans="1:17" x14ac:dyDescent="0.3">
      <c r="A9">
        <v>0</v>
      </c>
      <c r="B9">
        <v>0</v>
      </c>
      <c r="C9">
        <v>27</v>
      </c>
      <c r="D9">
        <v>3529627</v>
      </c>
      <c r="E9" t="s">
        <v>3</v>
      </c>
      <c r="G9">
        <f t="shared" si="0"/>
        <v>7.4024599999997776E-2</v>
      </c>
      <c r="H9" t="s">
        <v>62</v>
      </c>
    </row>
    <row r="10" spans="1:17" x14ac:dyDescent="0.3">
      <c r="A10">
        <v>0</v>
      </c>
      <c r="B10">
        <v>0</v>
      </c>
      <c r="C10">
        <v>28</v>
      </c>
      <c r="D10">
        <v>4291609</v>
      </c>
      <c r="E10" t="s">
        <v>4</v>
      </c>
      <c r="G10">
        <f t="shared" si="0"/>
        <v>1.0761982000000003</v>
      </c>
      <c r="H10" t="s">
        <v>63</v>
      </c>
    </row>
    <row r="11" spans="1:17" x14ac:dyDescent="0.3">
      <c r="A11">
        <v>0</v>
      </c>
      <c r="B11">
        <v>0</v>
      </c>
      <c r="C11">
        <v>45</v>
      </c>
      <c r="D11">
        <v>8740965</v>
      </c>
      <c r="E11" t="s">
        <v>1</v>
      </c>
      <c r="G11">
        <f t="shared" si="0"/>
        <v>17.444935600000001</v>
      </c>
      <c r="H11" t="s">
        <v>60</v>
      </c>
    </row>
    <row r="12" spans="1:17" x14ac:dyDescent="0.3">
      <c r="A12">
        <v>0</v>
      </c>
      <c r="B12">
        <v>0</v>
      </c>
      <c r="C12">
        <v>46</v>
      </c>
      <c r="D12">
        <v>2592330</v>
      </c>
      <c r="E12" t="s">
        <v>6</v>
      </c>
      <c r="G12">
        <f t="shared" si="0"/>
        <v>0.38513650000000155</v>
      </c>
      <c r="H12" t="s">
        <v>61</v>
      </c>
    </row>
    <row r="13" spans="1:17" x14ac:dyDescent="0.3">
      <c r="A13">
        <v>0</v>
      </c>
      <c r="B13">
        <v>0</v>
      </c>
      <c r="C13">
        <v>46</v>
      </c>
      <c r="D13">
        <v>3352596</v>
      </c>
      <c r="E13" t="s">
        <v>3</v>
      </c>
      <c r="G13">
        <f t="shared" si="0"/>
        <v>7.6026599999998723E-2</v>
      </c>
      <c r="H13" t="s">
        <v>62</v>
      </c>
    </row>
    <row r="14" spans="1:17" x14ac:dyDescent="0.3">
      <c r="A14">
        <v>0</v>
      </c>
      <c r="B14">
        <v>0</v>
      </c>
      <c r="C14">
        <v>47</v>
      </c>
      <c r="D14">
        <v>4216440</v>
      </c>
      <c r="E14" t="s">
        <v>4</v>
      </c>
      <c r="G14">
        <f t="shared" si="0"/>
        <v>1.0863844</v>
      </c>
      <c r="H14" t="s">
        <v>63</v>
      </c>
    </row>
    <row r="15" spans="1:17" x14ac:dyDescent="0.3">
      <c r="A15">
        <v>0</v>
      </c>
      <c r="B15">
        <v>1</v>
      </c>
      <c r="C15">
        <v>3</v>
      </c>
      <c r="D15">
        <v>5463691</v>
      </c>
      <c r="E15" t="s">
        <v>1</v>
      </c>
      <c r="G15">
        <f t="shared" si="0"/>
        <v>16.124725099999999</v>
      </c>
      <c r="H15" t="s">
        <v>60</v>
      </c>
    </row>
    <row r="16" spans="1:17" x14ac:dyDescent="0.3">
      <c r="A16">
        <v>0</v>
      </c>
      <c r="B16">
        <v>1</v>
      </c>
      <c r="C16">
        <v>3</v>
      </c>
      <c r="D16">
        <v>9635164</v>
      </c>
      <c r="E16" t="s">
        <v>7</v>
      </c>
      <c r="G16">
        <f t="shared" si="0"/>
        <v>0.41714730000000344</v>
      </c>
      <c r="H16" t="s">
        <v>61</v>
      </c>
    </row>
    <row r="17" spans="1:8" x14ac:dyDescent="0.3">
      <c r="A17">
        <v>0</v>
      </c>
      <c r="B17">
        <v>1</v>
      </c>
      <c r="C17">
        <v>4</v>
      </c>
      <c r="D17">
        <v>175352</v>
      </c>
      <c r="E17" t="s">
        <v>3</v>
      </c>
      <c r="G17">
        <f t="shared" si="0"/>
        <v>5.4018799999994371E-2</v>
      </c>
      <c r="H17" t="s">
        <v>62</v>
      </c>
    </row>
    <row r="18" spans="1:8" x14ac:dyDescent="0.3">
      <c r="A18">
        <v>0</v>
      </c>
      <c r="B18">
        <v>1</v>
      </c>
      <c r="C18">
        <v>5</v>
      </c>
      <c r="D18">
        <v>1067999</v>
      </c>
      <c r="E18" t="s">
        <v>4</v>
      </c>
      <c r="G18">
        <f t="shared" si="0"/>
        <v>1.0892647000000011</v>
      </c>
      <c r="H18" t="s">
        <v>63</v>
      </c>
    </row>
    <row r="19" spans="1:8" x14ac:dyDescent="0.3">
      <c r="A19">
        <v>0</v>
      </c>
      <c r="B19">
        <v>1</v>
      </c>
      <c r="C19">
        <v>24</v>
      </c>
      <c r="D19">
        <v>9036335</v>
      </c>
      <c r="E19" t="s">
        <v>1</v>
      </c>
      <c r="G19">
        <f t="shared" si="0"/>
        <v>19.796833599999999</v>
      </c>
      <c r="H19" t="s">
        <v>60</v>
      </c>
    </row>
    <row r="20" spans="1:8" x14ac:dyDescent="0.3">
      <c r="A20">
        <v>0</v>
      </c>
      <c r="B20">
        <v>1</v>
      </c>
      <c r="C20">
        <v>25</v>
      </c>
      <c r="D20">
        <v>8882945</v>
      </c>
      <c r="E20" t="s">
        <v>8</v>
      </c>
      <c r="G20">
        <f t="shared" si="0"/>
        <v>0.98466100000000267</v>
      </c>
      <c r="H20" t="s">
        <v>61</v>
      </c>
    </row>
    <row r="21" spans="1:8" x14ac:dyDescent="0.3">
      <c r="A21">
        <v>0</v>
      </c>
      <c r="B21">
        <v>1</v>
      </c>
      <c r="C21">
        <v>26</v>
      </c>
      <c r="D21">
        <v>1463852</v>
      </c>
      <c r="E21" t="s">
        <v>3</v>
      </c>
      <c r="G21">
        <f t="shared" si="0"/>
        <v>0.25809069999999679</v>
      </c>
      <c r="H21" t="s">
        <v>62</v>
      </c>
    </row>
    <row r="22" spans="1:8" x14ac:dyDescent="0.3">
      <c r="A22">
        <v>0</v>
      </c>
      <c r="B22">
        <v>1</v>
      </c>
      <c r="C22">
        <v>28</v>
      </c>
      <c r="D22">
        <v>9278947</v>
      </c>
      <c r="E22" t="s">
        <v>4</v>
      </c>
      <c r="G22">
        <f t="shared" si="0"/>
        <v>2.7815094999999985</v>
      </c>
      <c r="H22" t="s">
        <v>63</v>
      </c>
    </row>
    <row r="23" spans="1:8" x14ac:dyDescent="0.3">
      <c r="A23">
        <v>0</v>
      </c>
      <c r="B23">
        <v>1</v>
      </c>
      <c r="C23">
        <v>49</v>
      </c>
      <c r="D23">
        <v>7880147</v>
      </c>
      <c r="E23" t="s">
        <v>1</v>
      </c>
      <c r="G23">
        <f t="shared" si="0"/>
        <v>20.860120000000009</v>
      </c>
      <c r="H23" t="s">
        <v>60</v>
      </c>
    </row>
    <row r="24" spans="1:8" x14ac:dyDescent="0.3">
      <c r="A24">
        <v>0</v>
      </c>
      <c r="B24">
        <v>1</v>
      </c>
      <c r="C24">
        <v>50</v>
      </c>
      <c r="D24">
        <v>2961941</v>
      </c>
      <c r="E24" t="s">
        <v>9</v>
      </c>
      <c r="G24">
        <f t="shared" si="0"/>
        <v>0.50817939999998885</v>
      </c>
      <c r="H24" t="s">
        <v>61</v>
      </c>
    </row>
    <row r="25" spans="1:8" x14ac:dyDescent="0.3">
      <c r="A25">
        <v>0</v>
      </c>
      <c r="B25">
        <v>1</v>
      </c>
      <c r="C25">
        <v>50</v>
      </c>
      <c r="D25">
        <v>3542152</v>
      </c>
      <c r="E25" t="s">
        <v>3</v>
      </c>
      <c r="G25">
        <f t="shared" si="0"/>
        <v>5.8021100000004822E-2</v>
      </c>
      <c r="H25" t="s">
        <v>62</v>
      </c>
    </row>
    <row r="26" spans="1:8" x14ac:dyDescent="0.3">
      <c r="A26">
        <v>0</v>
      </c>
      <c r="B26">
        <v>1</v>
      </c>
      <c r="C26">
        <v>51</v>
      </c>
      <c r="D26">
        <v>4669283</v>
      </c>
      <c r="E26" t="s">
        <v>4</v>
      </c>
      <c r="G26">
        <f t="shared" si="0"/>
        <v>1.1127131000000077</v>
      </c>
      <c r="H26" t="s">
        <v>63</v>
      </c>
    </row>
    <row r="27" spans="1:8" x14ac:dyDescent="0.3">
      <c r="A27">
        <v>0</v>
      </c>
      <c r="B27">
        <v>2</v>
      </c>
      <c r="C27">
        <v>9</v>
      </c>
      <c r="D27">
        <v>9446168</v>
      </c>
      <c r="E27" t="s">
        <v>1</v>
      </c>
      <c r="G27">
        <f t="shared" si="0"/>
        <v>18.477688499999999</v>
      </c>
      <c r="H27" t="s">
        <v>60</v>
      </c>
    </row>
    <row r="28" spans="1:8" x14ac:dyDescent="0.3">
      <c r="A28">
        <v>0</v>
      </c>
      <c r="B28">
        <v>2</v>
      </c>
      <c r="C28">
        <v>10</v>
      </c>
      <c r="D28">
        <v>3337548</v>
      </c>
      <c r="E28" t="s">
        <v>10</v>
      </c>
      <c r="G28">
        <f t="shared" si="0"/>
        <v>0.38913800000000265</v>
      </c>
      <c r="H28" t="s">
        <v>61</v>
      </c>
    </row>
    <row r="29" spans="1:8" x14ac:dyDescent="0.3">
      <c r="A29">
        <v>0</v>
      </c>
      <c r="B29">
        <v>2</v>
      </c>
      <c r="C29">
        <v>10</v>
      </c>
      <c r="D29">
        <v>4367916</v>
      </c>
      <c r="E29" t="s">
        <v>3</v>
      </c>
      <c r="G29">
        <f t="shared" si="0"/>
        <v>0.10303679999998394</v>
      </c>
      <c r="H29" t="s">
        <v>62</v>
      </c>
    </row>
    <row r="30" spans="1:8" x14ac:dyDescent="0.3">
      <c r="A30">
        <v>0</v>
      </c>
      <c r="B30">
        <v>2</v>
      </c>
      <c r="C30">
        <v>11</v>
      </c>
      <c r="D30">
        <v>5814703</v>
      </c>
      <c r="E30" t="s">
        <v>4</v>
      </c>
      <c r="G30">
        <f t="shared" si="0"/>
        <v>1.1446787000000143</v>
      </c>
      <c r="H30" t="s">
        <v>63</v>
      </c>
    </row>
    <row r="31" spans="1:8" x14ac:dyDescent="0.3">
      <c r="A31">
        <v>0</v>
      </c>
      <c r="B31">
        <v>2</v>
      </c>
      <c r="C31">
        <v>29</v>
      </c>
      <c r="D31">
        <v>1591826</v>
      </c>
      <c r="E31" t="s">
        <v>1</v>
      </c>
      <c r="G31">
        <f t="shared" si="0"/>
        <v>17.577712300000002</v>
      </c>
      <c r="H31" t="s">
        <v>60</v>
      </c>
    </row>
    <row r="32" spans="1:8" x14ac:dyDescent="0.3">
      <c r="A32">
        <v>0</v>
      </c>
      <c r="B32">
        <v>2</v>
      </c>
      <c r="C32">
        <v>29</v>
      </c>
      <c r="D32">
        <v>5973364</v>
      </c>
      <c r="E32" t="s">
        <v>11</v>
      </c>
      <c r="G32">
        <f t="shared" si="0"/>
        <v>0.43815379999998072</v>
      </c>
      <c r="H32" t="s">
        <v>61</v>
      </c>
    </row>
    <row r="33" spans="1:8" x14ac:dyDescent="0.3">
      <c r="A33">
        <v>0</v>
      </c>
      <c r="B33">
        <v>2</v>
      </c>
      <c r="C33">
        <v>29</v>
      </c>
      <c r="D33">
        <v>6503556</v>
      </c>
      <c r="E33" t="s">
        <v>3</v>
      </c>
      <c r="G33">
        <f t="shared" si="0"/>
        <v>5.3019200000022693E-2</v>
      </c>
      <c r="H33" t="s">
        <v>62</v>
      </c>
    </row>
    <row r="34" spans="1:8" x14ac:dyDescent="0.3">
      <c r="A34">
        <v>0</v>
      </c>
      <c r="B34">
        <v>2</v>
      </c>
      <c r="C34">
        <v>30</v>
      </c>
      <c r="D34">
        <v>7703421</v>
      </c>
      <c r="E34" t="s">
        <v>4</v>
      </c>
      <c r="G34">
        <f t="shared" si="0"/>
        <v>1.1199864999999818</v>
      </c>
      <c r="H34" t="s">
        <v>63</v>
      </c>
    </row>
    <row r="35" spans="1:8" x14ac:dyDescent="0.3">
      <c r="A35">
        <v>0</v>
      </c>
      <c r="B35">
        <v>2</v>
      </c>
      <c r="C35">
        <v>48</v>
      </c>
      <c r="D35">
        <v>5050464</v>
      </c>
      <c r="E35" t="s">
        <v>1</v>
      </c>
      <c r="G35">
        <f t="shared" si="0"/>
        <v>17.734704300000004</v>
      </c>
      <c r="H35" t="s">
        <v>60</v>
      </c>
    </row>
    <row r="36" spans="1:8" x14ac:dyDescent="0.3">
      <c r="A36">
        <v>0</v>
      </c>
      <c r="B36">
        <v>2</v>
      </c>
      <c r="C36">
        <v>48</v>
      </c>
      <c r="D36">
        <v>9281956</v>
      </c>
      <c r="E36" t="s">
        <v>12</v>
      </c>
      <c r="G36">
        <f t="shared" si="0"/>
        <v>0.42314920000001166</v>
      </c>
      <c r="H36" t="s">
        <v>61</v>
      </c>
    </row>
    <row r="37" spans="1:8" x14ac:dyDescent="0.3">
      <c r="A37">
        <v>0</v>
      </c>
      <c r="B37">
        <v>2</v>
      </c>
      <c r="C37">
        <v>49</v>
      </c>
      <c r="D37">
        <v>62233</v>
      </c>
      <c r="E37" t="s">
        <v>3</v>
      </c>
      <c r="G37">
        <f t="shared" si="0"/>
        <v>7.8027699999978495E-2</v>
      </c>
      <c r="H37" t="s">
        <v>62</v>
      </c>
    </row>
    <row r="38" spans="1:8" x14ac:dyDescent="0.3">
      <c r="A38">
        <v>0</v>
      </c>
      <c r="B38">
        <v>2</v>
      </c>
      <c r="C38">
        <v>50</v>
      </c>
      <c r="D38">
        <v>1362513</v>
      </c>
      <c r="E38" t="s">
        <v>4</v>
      </c>
      <c r="G38">
        <f t="shared" si="0"/>
        <v>1.13002800000001</v>
      </c>
      <c r="H38" t="s">
        <v>63</v>
      </c>
    </row>
    <row r="39" spans="1:8" x14ac:dyDescent="0.3">
      <c r="A39">
        <v>0</v>
      </c>
      <c r="B39">
        <v>3</v>
      </c>
      <c r="C39">
        <v>8</v>
      </c>
      <c r="D39">
        <v>7957915</v>
      </c>
      <c r="E39" t="s">
        <v>1</v>
      </c>
      <c r="G39">
        <f t="shared" si="0"/>
        <v>18.659540200000009</v>
      </c>
      <c r="H39" t="s">
        <v>60</v>
      </c>
    </row>
    <row r="40" spans="1:8" x14ac:dyDescent="0.3">
      <c r="A40">
        <v>0</v>
      </c>
      <c r="B40">
        <v>3</v>
      </c>
      <c r="C40">
        <v>9</v>
      </c>
      <c r="D40">
        <v>3039709</v>
      </c>
      <c r="E40" t="s">
        <v>13</v>
      </c>
      <c r="G40">
        <f t="shared" si="0"/>
        <v>0.50817939999998885</v>
      </c>
      <c r="H40" t="s">
        <v>61</v>
      </c>
    </row>
    <row r="41" spans="1:8" x14ac:dyDescent="0.3">
      <c r="A41">
        <v>0</v>
      </c>
      <c r="B41">
        <v>3</v>
      </c>
      <c r="C41">
        <v>9</v>
      </c>
      <c r="D41">
        <v>4040079</v>
      </c>
      <c r="E41" t="s">
        <v>3</v>
      </c>
      <c r="G41">
        <f t="shared" si="0"/>
        <v>0.10003700000001459</v>
      </c>
      <c r="H41" t="s">
        <v>62</v>
      </c>
    </row>
    <row r="42" spans="1:8" x14ac:dyDescent="0.3">
      <c r="A42">
        <v>0</v>
      </c>
      <c r="B42">
        <v>3</v>
      </c>
      <c r="C42">
        <v>10</v>
      </c>
      <c r="D42">
        <v>7457827</v>
      </c>
      <c r="E42" t="s">
        <v>4</v>
      </c>
      <c r="G42">
        <f t="shared" si="0"/>
        <v>1.341774799999996</v>
      </c>
      <c r="H42" t="s">
        <v>63</v>
      </c>
    </row>
    <row r="43" spans="1:8" x14ac:dyDescent="0.3">
      <c r="A43">
        <v>0</v>
      </c>
      <c r="B43">
        <v>3</v>
      </c>
      <c r="C43">
        <v>27</v>
      </c>
      <c r="D43">
        <v>7759558</v>
      </c>
      <c r="E43" t="s">
        <v>1</v>
      </c>
      <c r="G43">
        <f t="shared" si="0"/>
        <v>17.030173099999985</v>
      </c>
      <c r="H43" t="s">
        <v>60</v>
      </c>
    </row>
    <row r="44" spans="1:8" x14ac:dyDescent="0.3">
      <c r="A44">
        <v>0</v>
      </c>
      <c r="B44">
        <v>3</v>
      </c>
      <c r="C44">
        <v>28</v>
      </c>
      <c r="D44">
        <v>2281154</v>
      </c>
      <c r="E44" t="s">
        <v>14</v>
      </c>
      <c r="G44">
        <f t="shared" si="0"/>
        <v>0.45215960000001587</v>
      </c>
      <c r="H44" t="s">
        <v>61</v>
      </c>
    </row>
    <row r="45" spans="1:8" x14ac:dyDescent="0.3">
      <c r="A45">
        <v>0</v>
      </c>
      <c r="B45">
        <v>3</v>
      </c>
      <c r="C45">
        <v>28</v>
      </c>
      <c r="D45">
        <v>3231487</v>
      </c>
      <c r="E45" t="s">
        <v>3</v>
      </c>
      <c r="G45">
        <f t="shared" si="0"/>
        <v>9.5033299999983001E-2</v>
      </c>
      <c r="H45" t="s">
        <v>62</v>
      </c>
    </row>
    <row r="46" spans="1:8" x14ac:dyDescent="0.3">
      <c r="A46">
        <v>0</v>
      </c>
      <c r="B46">
        <v>3</v>
      </c>
      <c r="C46">
        <v>29</v>
      </c>
      <c r="D46">
        <v>3695204</v>
      </c>
      <c r="E46" t="s">
        <v>4</v>
      </c>
      <c r="G46">
        <f t="shared" si="0"/>
        <v>1.0463717000000088</v>
      </c>
      <c r="H46" t="s">
        <v>63</v>
      </c>
    </row>
    <row r="47" spans="1:8" x14ac:dyDescent="0.3">
      <c r="A47">
        <v>0</v>
      </c>
      <c r="B47">
        <v>3</v>
      </c>
      <c r="C47">
        <v>46</v>
      </c>
      <c r="D47">
        <v>7108697</v>
      </c>
      <c r="E47" t="s">
        <v>1</v>
      </c>
      <c r="G47">
        <f t="shared" si="0"/>
        <v>17.34134929999999</v>
      </c>
      <c r="H47" t="s">
        <v>60</v>
      </c>
    </row>
    <row r="48" spans="1:8" x14ac:dyDescent="0.3">
      <c r="A48">
        <v>0</v>
      </c>
      <c r="B48">
        <v>3</v>
      </c>
      <c r="C48">
        <v>47</v>
      </c>
      <c r="D48">
        <v>1100112</v>
      </c>
      <c r="E48" t="s">
        <v>15</v>
      </c>
      <c r="G48">
        <f t="shared" si="0"/>
        <v>0.39914150000001314</v>
      </c>
      <c r="H48" t="s">
        <v>61</v>
      </c>
    </row>
    <row r="49" spans="1:8" x14ac:dyDescent="0.3">
      <c r="A49">
        <v>0</v>
      </c>
      <c r="B49">
        <v>3</v>
      </c>
      <c r="C49">
        <v>47</v>
      </c>
      <c r="D49">
        <v>1990422</v>
      </c>
      <c r="E49" t="s">
        <v>3</v>
      </c>
      <c r="G49">
        <f t="shared" si="0"/>
        <v>8.9031000000005633E-2</v>
      </c>
      <c r="H49" t="s">
        <v>62</v>
      </c>
    </row>
    <row r="50" spans="1:8" x14ac:dyDescent="0.3">
      <c r="A50">
        <v>0</v>
      </c>
      <c r="B50">
        <v>3</v>
      </c>
      <c r="C50">
        <v>48</v>
      </c>
      <c r="D50">
        <v>3036939</v>
      </c>
      <c r="E50" t="s">
        <v>4</v>
      </c>
      <c r="G50">
        <f t="shared" si="0"/>
        <v>1.1046517000000051</v>
      </c>
      <c r="H50" t="s">
        <v>63</v>
      </c>
    </row>
    <row r="51" spans="1:8" x14ac:dyDescent="0.3">
      <c r="A51">
        <v>0</v>
      </c>
      <c r="B51">
        <v>4</v>
      </c>
      <c r="C51">
        <v>5</v>
      </c>
      <c r="D51">
        <v>3867653</v>
      </c>
      <c r="E51" t="s">
        <v>1</v>
      </c>
      <c r="G51">
        <f t="shared" si="0"/>
        <v>17.083071399999994</v>
      </c>
      <c r="H51" t="s">
        <v>60</v>
      </c>
    </row>
    <row r="52" spans="1:8" x14ac:dyDescent="0.3">
      <c r="A52">
        <v>0</v>
      </c>
      <c r="B52">
        <v>4</v>
      </c>
      <c r="C52">
        <v>5</v>
      </c>
      <c r="D52">
        <v>7666396</v>
      </c>
      <c r="E52" t="s">
        <v>16</v>
      </c>
      <c r="G52">
        <f t="shared" si="0"/>
        <v>0.37987429999998312</v>
      </c>
      <c r="H52" t="s">
        <v>61</v>
      </c>
    </row>
    <row r="53" spans="1:8" x14ac:dyDescent="0.3">
      <c r="A53">
        <v>0</v>
      </c>
      <c r="B53">
        <v>4</v>
      </c>
      <c r="C53">
        <v>5</v>
      </c>
      <c r="D53">
        <v>8546733</v>
      </c>
      <c r="E53" t="s">
        <v>3</v>
      </c>
      <c r="G53">
        <f t="shared" si="0"/>
        <v>8.8033700000011095E-2</v>
      </c>
      <c r="H53" t="s">
        <v>62</v>
      </c>
    </row>
    <row r="54" spans="1:8" x14ac:dyDescent="0.3">
      <c r="A54">
        <v>0</v>
      </c>
      <c r="B54">
        <v>4</v>
      </c>
      <c r="C54">
        <v>6</v>
      </c>
      <c r="D54">
        <v>9329829</v>
      </c>
      <c r="E54" t="s">
        <v>4</v>
      </c>
      <c r="G54">
        <f t="shared" si="0"/>
        <v>1.0783096000000114</v>
      </c>
      <c r="H54" t="s">
        <v>63</v>
      </c>
    </row>
    <row r="55" spans="1:8" x14ac:dyDescent="0.3">
      <c r="A55">
        <v>0</v>
      </c>
      <c r="B55">
        <v>4</v>
      </c>
      <c r="C55">
        <v>22</v>
      </c>
      <c r="D55">
        <v>4162433</v>
      </c>
      <c r="E55" t="s">
        <v>1</v>
      </c>
      <c r="G55">
        <f t="shared" si="0"/>
        <v>15.483260400000006</v>
      </c>
      <c r="H55" t="s">
        <v>60</v>
      </c>
    </row>
    <row r="56" spans="1:8" x14ac:dyDescent="0.3">
      <c r="A56">
        <v>0</v>
      </c>
      <c r="B56">
        <v>4</v>
      </c>
      <c r="C56">
        <v>22</v>
      </c>
      <c r="D56">
        <v>8022629</v>
      </c>
      <c r="E56" t="s">
        <v>17</v>
      </c>
      <c r="G56">
        <f t="shared" si="0"/>
        <v>0.38601959999999735</v>
      </c>
      <c r="H56" t="s">
        <v>61</v>
      </c>
    </row>
    <row r="57" spans="1:8" x14ac:dyDescent="0.3">
      <c r="A57">
        <v>0</v>
      </c>
      <c r="B57">
        <v>4</v>
      </c>
      <c r="C57">
        <v>22</v>
      </c>
      <c r="D57">
        <v>9242705</v>
      </c>
      <c r="E57" t="s">
        <v>3</v>
      </c>
      <c r="G57">
        <f t="shared" si="0"/>
        <v>0.1220075999999608</v>
      </c>
      <c r="H57" t="s">
        <v>62</v>
      </c>
    </row>
    <row r="58" spans="1:8" x14ac:dyDescent="0.3">
      <c r="A58">
        <v>0</v>
      </c>
      <c r="B58">
        <v>4</v>
      </c>
      <c r="C58">
        <v>23</v>
      </c>
      <c r="D58">
        <v>9646404</v>
      </c>
      <c r="E58" t="s">
        <v>4</v>
      </c>
      <c r="G58">
        <f t="shared" si="0"/>
        <v>1.0403699000000302</v>
      </c>
      <c r="H58" t="s">
        <v>63</v>
      </c>
    </row>
    <row r="59" spans="1:8" x14ac:dyDescent="0.3">
      <c r="A59">
        <v>0</v>
      </c>
      <c r="B59">
        <v>4</v>
      </c>
      <c r="C59">
        <v>39</v>
      </c>
      <c r="D59">
        <v>6257890</v>
      </c>
      <c r="E59" t="s">
        <v>1</v>
      </c>
      <c r="G59">
        <f t="shared" si="0"/>
        <v>15.66114859999999</v>
      </c>
      <c r="H59" t="s">
        <v>60</v>
      </c>
    </row>
    <row r="60" spans="1:8" x14ac:dyDescent="0.3">
      <c r="A60">
        <v>0</v>
      </c>
      <c r="B60">
        <v>4</v>
      </c>
      <c r="C60">
        <v>40</v>
      </c>
      <c r="D60">
        <v>559407</v>
      </c>
      <c r="E60" t="s">
        <v>18</v>
      </c>
      <c r="G60">
        <f t="shared" si="0"/>
        <v>0.43015170000001035</v>
      </c>
      <c r="H60" t="s">
        <v>61</v>
      </c>
    </row>
    <row r="61" spans="1:8" x14ac:dyDescent="0.3">
      <c r="A61">
        <v>0</v>
      </c>
      <c r="B61">
        <v>4</v>
      </c>
      <c r="C61">
        <v>40</v>
      </c>
      <c r="D61">
        <v>1439725</v>
      </c>
      <c r="E61" t="s">
        <v>3</v>
      </c>
      <c r="G61">
        <f t="shared" si="0"/>
        <v>8.8031800000010207E-2</v>
      </c>
      <c r="H61" t="s">
        <v>62</v>
      </c>
    </row>
    <row r="62" spans="1:8" x14ac:dyDescent="0.3">
      <c r="A62">
        <v>0</v>
      </c>
      <c r="B62">
        <v>4</v>
      </c>
      <c r="C62">
        <v>41</v>
      </c>
      <c r="D62">
        <v>1963895</v>
      </c>
      <c r="E62" t="s">
        <v>4</v>
      </c>
      <c r="G62">
        <f t="shared" si="0"/>
        <v>1.0524169999999913</v>
      </c>
      <c r="H62" t="s">
        <v>63</v>
      </c>
    </row>
    <row r="63" spans="1:8" x14ac:dyDescent="0.3">
      <c r="A63">
        <v>0</v>
      </c>
      <c r="B63">
        <v>4</v>
      </c>
      <c r="C63">
        <v>56</v>
      </c>
      <c r="D63">
        <v>9542915</v>
      </c>
      <c r="E63" t="s">
        <v>1</v>
      </c>
      <c r="G63">
        <f t="shared" si="0"/>
        <v>15.757902000000001</v>
      </c>
      <c r="H63" t="s">
        <v>60</v>
      </c>
    </row>
    <row r="64" spans="1:8" x14ac:dyDescent="0.3">
      <c r="A64">
        <v>0</v>
      </c>
      <c r="B64">
        <v>4</v>
      </c>
      <c r="C64">
        <v>57</v>
      </c>
      <c r="D64">
        <v>3214209</v>
      </c>
      <c r="E64" t="s">
        <v>19</v>
      </c>
      <c r="G64">
        <f t="shared" si="0"/>
        <v>0.36712940000001026</v>
      </c>
      <c r="H64" t="s">
        <v>61</v>
      </c>
    </row>
    <row r="65" spans="1:8" x14ac:dyDescent="0.3">
      <c r="A65">
        <v>0</v>
      </c>
      <c r="B65">
        <v>4</v>
      </c>
      <c r="C65">
        <v>57</v>
      </c>
      <c r="D65">
        <v>3804431</v>
      </c>
      <c r="E65" t="s">
        <v>3</v>
      </c>
      <c r="G65">
        <f t="shared" si="0"/>
        <v>5.9022199999958502E-2</v>
      </c>
      <c r="H65" t="s">
        <v>62</v>
      </c>
    </row>
    <row r="66" spans="1:8" x14ac:dyDescent="0.3">
      <c r="A66">
        <v>0</v>
      </c>
      <c r="B66">
        <v>4</v>
      </c>
      <c r="C66">
        <v>58</v>
      </c>
      <c r="D66">
        <v>4470892</v>
      </c>
      <c r="E66" t="s">
        <v>4</v>
      </c>
      <c r="G66">
        <f t="shared" si="0"/>
        <v>1.066646100000014</v>
      </c>
      <c r="H66" t="s">
        <v>63</v>
      </c>
    </row>
    <row r="67" spans="1:8" x14ac:dyDescent="0.3">
      <c r="A67">
        <v>0</v>
      </c>
      <c r="B67">
        <v>5</v>
      </c>
      <c r="C67">
        <v>13</v>
      </c>
      <c r="D67">
        <v>8838256</v>
      </c>
      <c r="E67" t="s">
        <v>1</v>
      </c>
      <c r="G67">
        <f t="shared" si="0"/>
        <v>15.436736400000029</v>
      </c>
      <c r="H67" t="s">
        <v>60</v>
      </c>
    </row>
    <row r="68" spans="1:8" x14ac:dyDescent="0.3">
      <c r="A68">
        <v>0</v>
      </c>
      <c r="B68">
        <v>5</v>
      </c>
      <c r="C68">
        <v>14</v>
      </c>
      <c r="D68">
        <v>2109409</v>
      </c>
      <c r="E68" t="s">
        <v>20</v>
      </c>
      <c r="G68">
        <f t="shared" ref="G68:G131" si="1">(A68*3600+B68*60+C68+D68/10000000) - (A67*3600+B67*60+C67+D67/10000000)</f>
        <v>0.32711530000000266</v>
      </c>
      <c r="H68" t="s">
        <v>61</v>
      </c>
    </row>
    <row r="69" spans="1:8" x14ac:dyDescent="0.3">
      <c r="A69">
        <v>0</v>
      </c>
      <c r="B69">
        <v>5</v>
      </c>
      <c r="C69">
        <v>14</v>
      </c>
      <c r="D69">
        <v>3049746</v>
      </c>
      <c r="E69" t="s">
        <v>3</v>
      </c>
      <c r="G69">
        <f t="shared" si="1"/>
        <v>9.4033699999954479E-2</v>
      </c>
      <c r="H69" t="s">
        <v>62</v>
      </c>
    </row>
    <row r="70" spans="1:8" x14ac:dyDescent="0.3">
      <c r="A70">
        <v>0</v>
      </c>
      <c r="B70">
        <v>5</v>
      </c>
      <c r="C70">
        <v>15</v>
      </c>
      <c r="D70">
        <v>3916439</v>
      </c>
      <c r="E70" t="s">
        <v>4</v>
      </c>
      <c r="G70">
        <f t="shared" si="1"/>
        <v>1.0866693000000396</v>
      </c>
      <c r="H70" t="s">
        <v>63</v>
      </c>
    </row>
    <row r="71" spans="1:8" x14ac:dyDescent="0.3">
      <c r="A71">
        <v>0</v>
      </c>
      <c r="B71">
        <v>5</v>
      </c>
      <c r="C71">
        <v>31</v>
      </c>
      <c r="D71">
        <v>7944586</v>
      </c>
      <c r="E71" t="s">
        <v>1</v>
      </c>
      <c r="G71">
        <f t="shared" si="1"/>
        <v>16.402814699999965</v>
      </c>
      <c r="H71" t="s">
        <v>60</v>
      </c>
    </row>
    <row r="72" spans="1:8" x14ac:dyDescent="0.3">
      <c r="A72">
        <v>0</v>
      </c>
      <c r="B72">
        <v>5</v>
      </c>
      <c r="C72">
        <v>32</v>
      </c>
      <c r="D72">
        <v>2226090</v>
      </c>
      <c r="E72" t="s">
        <v>21</v>
      </c>
      <c r="G72">
        <f t="shared" si="1"/>
        <v>0.42815039999999271</v>
      </c>
      <c r="H72" t="s">
        <v>61</v>
      </c>
    </row>
    <row r="73" spans="1:8" x14ac:dyDescent="0.3">
      <c r="A73">
        <v>0</v>
      </c>
      <c r="B73">
        <v>5</v>
      </c>
      <c r="C73">
        <v>32</v>
      </c>
      <c r="D73">
        <v>3426522</v>
      </c>
      <c r="E73" t="s">
        <v>3</v>
      </c>
      <c r="G73">
        <f t="shared" si="1"/>
        <v>0.1200431999999978</v>
      </c>
      <c r="H73" t="s">
        <v>62</v>
      </c>
    </row>
    <row r="74" spans="1:8" x14ac:dyDescent="0.3">
      <c r="A74">
        <v>0</v>
      </c>
      <c r="B74">
        <v>5</v>
      </c>
      <c r="C74">
        <v>33</v>
      </c>
      <c r="D74">
        <v>4276295</v>
      </c>
      <c r="E74" t="s">
        <v>4</v>
      </c>
      <c r="G74">
        <f t="shared" si="1"/>
        <v>1.0849773000000482</v>
      </c>
      <c r="H74" t="s">
        <v>63</v>
      </c>
    </row>
    <row r="75" spans="1:8" x14ac:dyDescent="0.3">
      <c r="A75">
        <v>0</v>
      </c>
      <c r="B75">
        <v>5</v>
      </c>
      <c r="C75">
        <v>52</v>
      </c>
      <c r="D75">
        <v>5737677</v>
      </c>
      <c r="E75" t="s">
        <v>1</v>
      </c>
      <c r="G75">
        <f t="shared" si="1"/>
        <v>19.146138199999996</v>
      </c>
      <c r="H75" t="s">
        <v>60</v>
      </c>
    </row>
    <row r="76" spans="1:8" x14ac:dyDescent="0.3">
      <c r="A76">
        <v>0</v>
      </c>
      <c r="B76">
        <v>5</v>
      </c>
      <c r="C76">
        <v>53</v>
      </c>
      <c r="D76">
        <v>645629</v>
      </c>
      <c r="E76" t="s">
        <v>22</v>
      </c>
      <c r="G76">
        <f t="shared" si="1"/>
        <v>0.49079519999997956</v>
      </c>
      <c r="H76" t="s">
        <v>61</v>
      </c>
    </row>
    <row r="77" spans="1:8" x14ac:dyDescent="0.3">
      <c r="A77">
        <v>0</v>
      </c>
      <c r="B77">
        <v>5</v>
      </c>
      <c r="C77">
        <v>53</v>
      </c>
      <c r="D77">
        <v>1976105</v>
      </c>
      <c r="E77" t="s">
        <v>3</v>
      </c>
      <c r="G77">
        <f t="shared" si="1"/>
        <v>0.1330475999999976</v>
      </c>
      <c r="H77" t="s">
        <v>62</v>
      </c>
    </row>
    <row r="78" spans="1:8" x14ac:dyDescent="0.3">
      <c r="A78">
        <v>0</v>
      </c>
      <c r="B78">
        <v>5</v>
      </c>
      <c r="C78">
        <v>54</v>
      </c>
      <c r="D78">
        <v>2809212</v>
      </c>
      <c r="E78" t="s">
        <v>4</v>
      </c>
      <c r="G78">
        <f t="shared" si="1"/>
        <v>1.0833107000000268</v>
      </c>
      <c r="H78" t="s">
        <v>63</v>
      </c>
    </row>
    <row r="79" spans="1:8" x14ac:dyDescent="0.3">
      <c r="A79">
        <v>0</v>
      </c>
      <c r="B79">
        <v>6</v>
      </c>
      <c r="C79">
        <v>15</v>
      </c>
      <c r="D79">
        <v>5930250</v>
      </c>
      <c r="E79" t="s">
        <v>1</v>
      </c>
      <c r="G79">
        <f t="shared" si="1"/>
        <v>21.312103799999988</v>
      </c>
      <c r="H79" t="s">
        <v>60</v>
      </c>
    </row>
    <row r="80" spans="1:8" x14ac:dyDescent="0.3">
      <c r="A80">
        <v>0</v>
      </c>
      <c r="B80">
        <v>6</v>
      </c>
      <c r="C80">
        <v>15</v>
      </c>
      <c r="D80">
        <v>9421482</v>
      </c>
      <c r="E80" t="s">
        <v>23</v>
      </c>
      <c r="G80">
        <f t="shared" si="1"/>
        <v>0.34912320000000818</v>
      </c>
      <c r="H80" t="s">
        <v>61</v>
      </c>
    </row>
    <row r="81" spans="1:8" x14ac:dyDescent="0.3">
      <c r="A81">
        <v>0</v>
      </c>
      <c r="B81">
        <v>6</v>
      </c>
      <c r="C81">
        <v>16</v>
      </c>
      <c r="D81">
        <v>501892</v>
      </c>
      <c r="E81" t="s">
        <v>3</v>
      </c>
      <c r="G81">
        <f t="shared" si="1"/>
        <v>0.10804099999995742</v>
      </c>
      <c r="H81" t="s">
        <v>62</v>
      </c>
    </row>
    <row r="82" spans="1:8" x14ac:dyDescent="0.3">
      <c r="A82">
        <v>0</v>
      </c>
      <c r="B82">
        <v>6</v>
      </c>
      <c r="C82">
        <v>17</v>
      </c>
      <c r="D82">
        <v>6739943</v>
      </c>
      <c r="E82" t="s">
        <v>4</v>
      </c>
      <c r="G82">
        <f t="shared" si="1"/>
        <v>1.6238051000000269</v>
      </c>
      <c r="H82" t="s">
        <v>63</v>
      </c>
    </row>
    <row r="83" spans="1:8" x14ac:dyDescent="0.3">
      <c r="A83">
        <v>0</v>
      </c>
      <c r="B83">
        <v>6</v>
      </c>
      <c r="C83">
        <v>28</v>
      </c>
      <c r="D83">
        <v>4302742</v>
      </c>
      <c r="E83" t="s">
        <v>1</v>
      </c>
      <c r="G83">
        <f t="shared" si="1"/>
        <v>10.756279899999981</v>
      </c>
      <c r="H83" t="s">
        <v>60</v>
      </c>
    </row>
    <row r="84" spans="1:8" x14ac:dyDescent="0.3">
      <c r="A84">
        <v>0</v>
      </c>
      <c r="B84">
        <v>6</v>
      </c>
      <c r="C84">
        <v>28</v>
      </c>
      <c r="D84">
        <v>7894023</v>
      </c>
      <c r="E84" t="s">
        <v>24</v>
      </c>
      <c r="G84">
        <f t="shared" si="1"/>
        <v>0.35912810000002082</v>
      </c>
      <c r="H84" t="s">
        <v>61</v>
      </c>
    </row>
    <row r="85" spans="1:8" x14ac:dyDescent="0.3">
      <c r="A85">
        <v>0</v>
      </c>
      <c r="B85">
        <v>6</v>
      </c>
      <c r="C85">
        <v>28</v>
      </c>
      <c r="D85">
        <v>8909267</v>
      </c>
      <c r="E85" t="s">
        <v>3</v>
      </c>
      <c r="G85">
        <f t="shared" si="1"/>
        <v>0.10152440000001661</v>
      </c>
      <c r="H85" t="s">
        <v>62</v>
      </c>
    </row>
    <row r="86" spans="1:8" x14ac:dyDescent="0.3">
      <c r="A86">
        <v>0</v>
      </c>
      <c r="B86">
        <v>6</v>
      </c>
      <c r="C86">
        <v>30</v>
      </c>
      <c r="D86">
        <v>3405298</v>
      </c>
      <c r="E86" t="s">
        <v>4</v>
      </c>
      <c r="G86">
        <f t="shared" si="1"/>
        <v>1.4496030999999903</v>
      </c>
      <c r="H86" t="s">
        <v>63</v>
      </c>
    </row>
    <row r="87" spans="1:8" x14ac:dyDescent="0.3">
      <c r="A87">
        <v>0</v>
      </c>
      <c r="B87">
        <v>6</v>
      </c>
      <c r="C87">
        <v>41</v>
      </c>
      <c r="D87">
        <v>6783242</v>
      </c>
      <c r="E87" t="s">
        <v>1</v>
      </c>
      <c r="G87">
        <f t="shared" si="1"/>
        <v>11.337794400000007</v>
      </c>
      <c r="H87" t="s">
        <v>60</v>
      </c>
    </row>
    <row r="88" spans="1:8" x14ac:dyDescent="0.3">
      <c r="A88">
        <v>0</v>
      </c>
      <c r="B88">
        <v>6</v>
      </c>
      <c r="C88">
        <v>42</v>
      </c>
      <c r="D88">
        <v>1334859</v>
      </c>
      <c r="E88" t="s">
        <v>25</v>
      </c>
      <c r="G88">
        <f t="shared" si="1"/>
        <v>0.45516169999996237</v>
      </c>
      <c r="H88" t="s">
        <v>61</v>
      </c>
    </row>
    <row r="89" spans="1:8" x14ac:dyDescent="0.3">
      <c r="A89">
        <v>0</v>
      </c>
      <c r="B89">
        <v>6</v>
      </c>
      <c r="C89">
        <v>42</v>
      </c>
      <c r="D89">
        <v>1825016</v>
      </c>
      <c r="E89" t="s">
        <v>3</v>
      </c>
      <c r="G89">
        <f t="shared" si="1"/>
        <v>4.9015700000040852E-2</v>
      </c>
      <c r="H89" t="s">
        <v>62</v>
      </c>
    </row>
    <row r="90" spans="1:8" x14ac:dyDescent="0.3">
      <c r="A90">
        <v>0</v>
      </c>
      <c r="B90">
        <v>6</v>
      </c>
      <c r="C90">
        <v>43</v>
      </c>
      <c r="D90">
        <v>3270118</v>
      </c>
      <c r="E90" t="s">
        <v>4</v>
      </c>
      <c r="G90">
        <f t="shared" si="1"/>
        <v>1.1445101999999565</v>
      </c>
      <c r="H90" t="s">
        <v>63</v>
      </c>
    </row>
    <row r="91" spans="1:8" x14ac:dyDescent="0.3">
      <c r="A91">
        <v>0</v>
      </c>
      <c r="B91">
        <v>7</v>
      </c>
      <c r="C91">
        <v>2</v>
      </c>
      <c r="D91">
        <v>1028245</v>
      </c>
      <c r="E91" t="s">
        <v>1</v>
      </c>
      <c r="G91">
        <f t="shared" si="1"/>
        <v>18.775812700000017</v>
      </c>
      <c r="H91" t="s">
        <v>60</v>
      </c>
    </row>
    <row r="92" spans="1:8" x14ac:dyDescent="0.3">
      <c r="A92">
        <v>0</v>
      </c>
      <c r="B92">
        <v>7</v>
      </c>
      <c r="C92">
        <v>3</v>
      </c>
      <c r="D92">
        <v>253349</v>
      </c>
      <c r="E92" t="s">
        <v>26</v>
      </c>
      <c r="G92">
        <f t="shared" si="1"/>
        <v>0.92251040000002149</v>
      </c>
      <c r="H92" t="s">
        <v>61</v>
      </c>
    </row>
    <row r="93" spans="1:8" x14ac:dyDescent="0.3">
      <c r="A93">
        <v>0</v>
      </c>
      <c r="B93">
        <v>7</v>
      </c>
      <c r="C93">
        <v>3</v>
      </c>
      <c r="D93">
        <v>2874310</v>
      </c>
      <c r="E93" t="s">
        <v>3</v>
      </c>
      <c r="G93">
        <f t="shared" si="1"/>
        <v>0.26209610000000794</v>
      </c>
      <c r="H93" t="s">
        <v>62</v>
      </c>
    </row>
    <row r="94" spans="1:8" x14ac:dyDescent="0.3">
      <c r="A94">
        <v>0</v>
      </c>
      <c r="B94">
        <v>7</v>
      </c>
      <c r="C94">
        <v>4</v>
      </c>
      <c r="D94">
        <v>3813624</v>
      </c>
      <c r="E94" t="s">
        <v>4</v>
      </c>
      <c r="G94">
        <f t="shared" si="1"/>
        <v>1.093931399999974</v>
      </c>
      <c r="H94" t="s">
        <v>63</v>
      </c>
    </row>
    <row r="95" spans="1:8" x14ac:dyDescent="0.3">
      <c r="A95">
        <v>0</v>
      </c>
      <c r="B95">
        <v>7</v>
      </c>
      <c r="C95">
        <v>33</v>
      </c>
      <c r="D95">
        <v>1640498</v>
      </c>
      <c r="E95" t="s">
        <v>1</v>
      </c>
      <c r="G95">
        <f t="shared" si="1"/>
        <v>28.782687399999986</v>
      </c>
      <c r="H95" t="s">
        <v>60</v>
      </c>
    </row>
    <row r="96" spans="1:8" x14ac:dyDescent="0.3">
      <c r="A96">
        <v>0</v>
      </c>
      <c r="B96">
        <v>7</v>
      </c>
      <c r="C96">
        <v>33</v>
      </c>
      <c r="D96">
        <v>6102068</v>
      </c>
      <c r="E96" t="s">
        <v>27</v>
      </c>
      <c r="G96">
        <f t="shared" si="1"/>
        <v>0.44615700000002789</v>
      </c>
      <c r="H96" t="s">
        <v>61</v>
      </c>
    </row>
    <row r="97" spans="1:8" x14ac:dyDescent="0.3">
      <c r="A97">
        <v>0</v>
      </c>
      <c r="B97">
        <v>7</v>
      </c>
      <c r="C97">
        <v>33</v>
      </c>
      <c r="D97">
        <v>7362514</v>
      </c>
      <c r="E97" t="s">
        <v>3</v>
      </c>
      <c r="G97">
        <f t="shared" si="1"/>
        <v>0.12604460000000017</v>
      </c>
      <c r="H97" t="s">
        <v>62</v>
      </c>
    </row>
    <row r="98" spans="1:8" x14ac:dyDescent="0.3">
      <c r="A98">
        <v>0</v>
      </c>
      <c r="B98">
        <v>7</v>
      </c>
      <c r="C98">
        <v>34</v>
      </c>
      <c r="D98">
        <v>7366958</v>
      </c>
      <c r="E98" t="s">
        <v>4</v>
      </c>
      <c r="G98">
        <f t="shared" si="1"/>
        <v>1.0004443999999921</v>
      </c>
      <c r="H98" t="s">
        <v>63</v>
      </c>
    </row>
    <row r="99" spans="1:8" x14ac:dyDescent="0.3">
      <c r="A99">
        <v>0</v>
      </c>
      <c r="B99">
        <v>7</v>
      </c>
      <c r="C99">
        <v>46</v>
      </c>
      <c r="D99">
        <v>8166899</v>
      </c>
      <c r="E99" t="s">
        <v>1</v>
      </c>
      <c r="G99">
        <f t="shared" si="1"/>
        <v>12.079994099999965</v>
      </c>
      <c r="H99" t="s">
        <v>60</v>
      </c>
    </row>
    <row r="100" spans="1:8" x14ac:dyDescent="0.3">
      <c r="A100">
        <v>0</v>
      </c>
      <c r="B100">
        <v>7</v>
      </c>
      <c r="C100">
        <v>47</v>
      </c>
      <c r="D100">
        <v>1958305</v>
      </c>
      <c r="E100" t="s">
        <v>28</v>
      </c>
      <c r="G100">
        <f t="shared" si="1"/>
        <v>0.37914060000002792</v>
      </c>
      <c r="H100" t="s">
        <v>61</v>
      </c>
    </row>
    <row r="101" spans="1:8" x14ac:dyDescent="0.3">
      <c r="A101">
        <v>0</v>
      </c>
      <c r="B101">
        <v>7</v>
      </c>
      <c r="C101">
        <v>47</v>
      </c>
      <c r="D101">
        <v>2819017</v>
      </c>
      <c r="E101" t="s">
        <v>3</v>
      </c>
      <c r="G101">
        <f t="shared" si="1"/>
        <v>8.6071199999992132E-2</v>
      </c>
      <c r="H101" t="s">
        <v>62</v>
      </c>
    </row>
    <row r="102" spans="1:8" x14ac:dyDescent="0.3">
      <c r="A102">
        <v>0</v>
      </c>
      <c r="B102">
        <v>7</v>
      </c>
      <c r="C102">
        <v>48</v>
      </c>
      <c r="D102">
        <v>4021157</v>
      </c>
      <c r="E102" t="s">
        <v>4</v>
      </c>
      <c r="G102">
        <f t="shared" si="1"/>
        <v>1.1202140000000327</v>
      </c>
      <c r="H102" t="s">
        <v>63</v>
      </c>
    </row>
    <row r="103" spans="1:8" x14ac:dyDescent="0.3">
      <c r="A103">
        <v>0</v>
      </c>
      <c r="B103">
        <v>8</v>
      </c>
      <c r="C103">
        <v>0</v>
      </c>
      <c r="D103">
        <v>229424</v>
      </c>
      <c r="E103" t="s">
        <v>1</v>
      </c>
      <c r="G103">
        <f t="shared" si="1"/>
        <v>11.620826699999952</v>
      </c>
      <c r="H103" t="s">
        <v>60</v>
      </c>
    </row>
    <row r="104" spans="1:8" x14ac:dyDescent="0.3">
      <c r="A104">
        <v>0</v>
      </c>
      <c r="B104">
        <v>8</v>
      </c>
      <c r="C104">
        <v>0</v>
      </c>
      <c r="D104">
        <v>6691708</v>
      </c>
      <c r="E104" t="s">
        <v>29</v>
      </c>
      <c r="G104">
        <f t="shared" si="1"/>
        <v>0.64622840000004089</v>
      </c>
      <c r="H104" t="s">
        <v>61</v>
      </c>
    </row>
    <row r="105" spans="1:8" x14ac:dyDescent="0.3">
      <c r="A105">
        <v>0</v>
      </c>
      <c r="B105">
        <v>8</v>
      </c>
      <c r="C105">
        <v>0</v>
      </c>
      <c r="D105">
        <v>8242262</v>
      </c>
      <c r="E105" t="s">
        <v>3</v>
      </c>
      <c r="G105">
        <f t="shared" si="1"/>
        <v>0.15505539999998064</v>
      </c>
      <c r="H105" t="s">
        <v>62</v>
      </c>
    </row>
    <row r="106" spans="1:8" x14ac:dyDescent="0.3">
      <c r="A106">
        <v>0</v>
      </c>
      <c r="B106">
        <v>8</v>
      </c>
      <c r="C106">
        <v>1</v>
      </c>
      <c r="D106">
        <v>9833209</v>
      </c>
      <c r="E106" t="s">
        <v>4</v>
      </c>
      <c r="G106">
        <f t="shared" si="1"/>
        <v>1.1590947000000256</v>
      </c>
      <c r="H106" t="s">
        <v>63</v>
      </c>
    </row>
    <row r="107" spans="1:8" x14ac:dyDescent="0.3">
      <c r="A107">
        <v>0</v>
      </c>
      <c r="B107">
        <v>8</v>
      </c>
      <c r="C107">
        <v>31</v>
      </c>
      <c r="D107">
        <v>5085926</v>
      </c>
      <c r="E107" t="s">
        <v>1</v>
      </c>
      <c r="G107">
        <f t="shared" si="1"/>
        <v>29.525271699999962</v>
      </c>
      <c r="H107" t="s">
        <v>60</v>
      </c>
    </row>
    <row r="108" spans="1:8" x14ac:dyDescent="0.3">
      <c r="A108">
        <v>0</v>
      </c>
      <c r="B108">
        <v>8</v>
      </c>
      <c r="C108">
        <v>32</v>
      </c>
      <c r="D108">
        <v>1408076</v>
      </c>
      <c r="E108" t="s">
        <v>30</v>
      </c>
      <c r="G108">
        <f t="shared" si="1"/>
        <v>0.63221500000003061</v>
      </c>
      <c r="H108" t="s">
        <v>61</v>
      </c>
    </row>
    <row r="109" spans="1:8" x14ac:dyDescent="0.3">
      <c r="A109">
        <v>0</v>
      </c>
      <c r="B109">
        <v>8</v>
      </c>
      <c r="C109">
        <v>32</v>
      </c>
      <c r="D109">
        <v>2578495</v>
      </c>
      <c r="E109" t="s">
        <v>3</v>
      </c>
      <c r="G109">
        <f t="shared" si="1"/>
        <v>0.11704190000000381</v>
      </c>
      <c r="H109" t="s">
        <v>62</v>
      </c>
    </row>
    <row r="110" spans="1:8" x14ac:dyDescent="0.3">
      <c r="A110">
        <v>0</v>
      </c>
      <c r="B110">
        <v>8</v>
      </c>
      <c r="C110">
        <v>33</v>
      </c>
      <c r="D110">
        <v>3048026</v>
      </c>
      <c r="E110" t="s">
        <v>4</v>
      </c>
      <c r="G110">
        <f t="shared" si="1"/>
        <v>1.0469530999999961</v>
      </c>
      <c r="H110" t="s">
        <v>63</v>
      </c>
    </row>
    <row r="111" spans="1:8" x14ac:dyDescent="0.3">
      <c r="A111">
        <v>0</v>
      </c>
      <c r="B111">
        <v>8</v>
      </c>
      <c r="C111">
        <v>51</v>
      </c>
      <c r="D111">
        <v>1016735</v>
      </c>
      <c r="E111" t="s">
        <v>1</v>
      </c>
      <c r="G111">
        <f t="shared" si="1"/>
        <v>17.796870899999931</v>
      </c>
      <c r="H111" t="s">
        <v>60</v>
      </c>
    </row>
    <row r="112" spans="1:8" x14ac:dyDescent="0.3">
      <c r="A112">
        <v>0</v>
      </c>
      <c r="B112">
        <v>8</v>
      </c>
      <c r="C112">
        <v>51</v>
      </c>
      <c r="D112">
        <v>5118180</v>
      </c>
      <c r="E112" t="s">
        <v>31</v>
      </c>
      <c r="G112">
        <f t="shared" si="1"/>
        <v>0.41014450000000124</v>
      </c>
      <c r="H112" t="s">
        <v>61</v>
      </c>
    </row>
    <row r="113" spans="1:8" x14ac:dyDescent="0.3">
      <c r="A113">
        <v>0</v>
      </c>
      <c r="B113">
        <v>8</v>
      </c>
      <c r="C113">
        <v>51</v>
      </c>
      <c r="D113">
        <v>5955678</v>
      </c>
      <c r="E113" t="s">
        <v>3</v>
      </c>
      <c r="G113">
        <f t="shared" si="1"/>
        <v>8.3749800000077812E-2</v>
      </c>
      <c r="H113" t="s">
        <v>62</v>
      </c>
    </row>
    <row r="114" spans="1:8" x14ac:dyDescent="0.3">
      <c r="A114">
        <v>0</v>
      </c>
      <c r="B114">
        <v>8</v>
      </c>
      <c r="C114">
        <v>52</v>
      </c>
      <c r="D114">
        <v>6460827</v>
      </c>
      <c r="E114" t="s">
        <v>4</v>
      </c>
      <c r="G114">
        <f t="shared" si="1"/>
        <v>1.0505148999999392</v>
      </c>
      <c r="H114" t="s">
        <v>63</v>
      </c>
    </row>
    <row r="115" spans="1:8" x14ac:dyDescent="0.3">
      <c r="A115">
        <v>0</v>
      </c>
      <c r="B115">
        <v>9</v>
      </c>
      <c r="C115">
        <v>9</v>
      </c>
      <c r="D115">
        <v>5818291</v>
      </c>
      <c r="E115" t="s">
        <v>1</v>
      </c>
      <c r="G115">
        <f t="shared" si="1"/>
        <v>16.935746400000085</v>
      </c>
      <c r="H115" t="s">
        <v>60</v>
      </c>
    </row>
    <row r="116" spans="1:8" x14ac:dyDescent="0.3">
      <c r="A116">
        <v>0</v>
      </c>
      <c r="B116">
        <v>9</v>
      </c>
      <c r="C116">
        <v>10</v>
      </c>
      <c r="D116">
        <v>329884</v>
      </c>
      <c r="E116" t="s">
        <v>32</v>
      </c>
      <c r="G116">
        <f t="shared" si="1"/>
        <v>0.45115929999997206</v>
      </c>
      <c r="H116" t="s">
        <v>61</v>
      </c>
    </row>
    <row r="117" spans="1:8" x14ac:dyDescent="0.3">
      <c r="A117">
        <v>0</v>
      </c>
      <c r="B117">
        <v>9</v>
      </c>
      <c r="C117">
        <v>10</v>
      </c>
      <c r="D117">
        <v>1000123</v>
      </c>
      <c r="E117" t="s">
        <v>3</v>
      </c>
      <c r="G117">
        <f t="shared" si="1"/>
        <v>6.702389999998104E-2</v>
      </c>
      <c r="H117" t="s">
        <v>62</v>
      </c>
    </row>
    <row r="118" spans="1:8" x14ac:dyDescent="0.3">
      <c r="A118">
        <v>0</v>
      </c>
      <c r="B118">
        <v>9</v>
      </c>
      <c r="C118">
        <v>11</v>
      </c>
      <c r="D118">
        <v>1400847</v>
      </c>
      <c r="E118" t="s">
        <v>4</v>
      </c>
      <c r="G118">
        <f t="shared" si="1"/>
        <v>1.0400723999999855</v>
      </c>
      <c r="H118" t="s">
        <v>63</v>
      </c>
    </row>
    <row r="119" spans="1:8" x14ac:dyDescent="0.3">
      <c r="A119">
        <v>0</v>
      </c>
      <c r="B119">
        <v>9</v>
      </c>
      <c r="C119">
        <v>26</v>
      </c>
      <c r="D119">
        <v>9932771</v>
      </c>
      <c r="E119" t="s">
        <v>1</v>
      </c>
      <c r="G119">
        <f t="shared" si="1"/>
        <v>15.853192400000012</v>
      </c>
      <c r="H119" t="s">
        <v>60</v>
      </c>
    </row>
    <row r="120" spans="1:8" x14ac:dyDescent="0.3">
      <c r="A120">
        <v>0</v>
      </c>
      <c r="B120">
        <v>9</v>
      </c>
      <c r="C120">
        <v>27</v>
      </c>
      <c r="D120">
        <v>3864168</v>
      </c>
      <c r="E120" t="s">
        <v>33</v>
      </c>
      <c r="G120">
        <f t="shared" si="1"/>
        <v>0.39313970000000609</v>
      </c>
      <c r="H120" t="s">
        <v>61</v>
      </c>
    </row>
    <row r="121" spans="1:8" x14ac:dyDescent="0.3">
      <c r="A121">
        <v>0</v>
      </c>
      <c r="B121">
        <v>9</v>
      </c>
      <c r="C121">
        <v>27</v>
      </c>
      <c r="D121">
        <v>4804486</v>
      </c>
      <c r="E121" t="s">
        <v>3</v>
      </c>
      <c r="G121">
        <f t="shared" si="1"/>
        <v>9.4031800000038857E-2</v>
      </c>
      <c r="H121" t="s">
        <v>62</v>
      </c>
    </row>
    <row r="122" spans="1:8" x14ac:dyDescent="0.3">
      <c r="A122">
        <v>0</v>
      </c>
      <c r="B122">
        <v>9</v>
      </c>
      <c r="C122">
        <v>28</v>
      </c>
      <c r="D122">
        <v>4217174</v>
      </c>
      <c r="E122" t="s">
        <v>4</v>
      </c>
      <c r="G122">
        <f t="shared" si="1"/>
        <v>0.94126879999998891</v>
      </c>
      <c r="H122" t="s">
        <v>63</v>
      </c>
    </row>
    <row r="123" spans="1:8" x14ac:dyDescent="0.3">
      <c r="A123">
        <v>0</v>
      </c>
      <c r="B123">
        <v>9</v>
      </c>
      <c r="C123">
        <v>44</v>
      </c>
      <c r="D123">
        <v>6592689</v>
      </c>
      <c r="E123" t="s">
        <v>1</v>
      </c>
      <c r="G123">
        <f t="shared" si="1"/>
        <v>16.237551499999995</v>
      </c>
      <c r="H123" t="s">
        <v>60</v>
      </c>
    </row>
    <row r="124" spans="1:8" x14ac:dyDescent="0.3">
      <c r="A124">
        <v>0</v>
      </c>
      <c r="B124">
        <v>9</v>
      </c>
      <c r="C124">
        <v>45</v>
      </c>
      <c r="D124">
        <v>552946</v>
      </c>
      <c r="E124" t="s">
        <v>34</v>
      </c>
      <c r="G124">
        <f t="shared" si="1"/>
        <v>0.3960256999999956</v>
      </c>
      <c r="H124" t="s">
        <v>61</v>
      </c>
    </row>
    <row r="125" spans="1:8" x14ac:dyDescent="0.3">
      <c r="A125">
        <v>0</v>
      </c>
      <c r="B125">
        <v>9</v>
      </c>
      <c r="C125">
        <v>45</v>
      </c>
      <c r="D125">
        <v>1353251</v>
      </c>
      <c r="E125" t="s">
        <v>3</v>
      </c>
      <c r="G125">
        <f t="shared" si="1"/>
        <v>8.0030500000020766E-2</v>
      </c>
      <c r="H125" t="s">
        <v>62</v>
      </c>
    </row>
    <row r="126" spans="1:8" x14ac:dyDescent="0.3">
      <c r="A126">
        <v>0</v>
      </c>
      <c r="B126">
        <v>9</v>
      </c>
      <c r="C126">
        <v>46</v>
      </c>
      <c r="D126">
        <v>2115584</v>
      </c>
      <c r="E126" t="s">
        <v>4</v>
      </c>
      <c r="G126">
        <f t="shared" si="1"/>
        <v>1.0762332999998989</v>
      </c>
      <c r="H126" t="s">
        <v>63</v>
      </c>
    </row>
    <row r="127" spans="1:8" x14ac:dyDescent="0.3">
      <c r="A127">
        <v>0</v>
      </c>
      <c r="B127">
        <v>10</v>
      </c>
      <c r="C127">
        <v>3</v>
      </c>
      <c r="D127">
        <v>4978285</v>
      </c>
      <c r="E127" t="s">
        <v>1</v>
      </c>
      <c r="G127">
        <f t="shared" si="1"/>
        <v>17.286270100000024</v>
      </c>
      <c r="H127" t="s">
        <v>60</v>
      </c>
    </row>
    <row r="128" spans="1:8" x14ac:dyDescent="0.3">
      <c r="A128">
        <v>0</v>
      </c>
      <c r="B128">
        <v>10</v>
      </c>
      <c r="C128">
        <v>3</v>
      </c>
      <c r="D128">
        <v>9191959</v>
      </c>
      <c r="E128" t="s">
        <v>35</v>
      </c>
      <c r="G128">
        <f t="shared" si="1"/>
        <v>0.42136740000000827</v>
      </c>
      <c r="H128" t="s">
        <v>61</v>
      </c>
    </row>
    <row r="129" spans="1:8" x14ac:dyDescent="0.3">
      <c r="A129">
        <v>0</v>
      </c>
      <c r="B129">
        <v>10</v>
      </c>
      <c r="C129">
        <v>4</v>
      </c>
      <c r="D129">
        <v>112279</v>
      </c>
      <c r="E129" t="s">
        <v>3</v>
      </c>
      <c r="G129">
        <f t="shared" si="1"/>
        <v>9.2032000000017433E-2</v>
      </c>
      <c r="H129" t="s">
        <v>62</v>
      </c>
    </row>
    <row r="130" spans="1:8" x14ac:dyDescent="0.3">
      <c r="A130">
        <v>0</v>
      </c>
      <c r="B130">
        <v>10</v>
      </c>
      <c r="C130">
        <v>5</v>
      </c>
      <c r="D130">
        <v>580075</v>
      </c>
      <c r="E130" t="s">
        <v>4</v>
      </c>
      <c r="G130">
        <f t="shared" si="1"/>
        <v>1.0467796000000362</v>
      </c>
      <c r="H130" t="s">
        <v>63</v>
      </c>
    </row>
    <row r="131" spans="1:8" x14ac:dyDescent="0.3">
      <c r="A131">
        <v>0</v>
      </c>
      <c r="B131">
        <v>10</v>
      </c>
      <c r="C131">
        <v>24</v>
      </c>
      <c r="D131">
        <v>4051052</v>
      </c>
      <c r="E131" t="s">
        <v>1</v>
      </c>
      <c r="G131">
        <f t="shared" si="1"/>
        <v>19.347097699999949</v>
      </c>
      <c r="H131" t="s">
        <v>60</v>
      </c>
    </row>
    <row r="132" spans="1:8" x14ac:dyDescent="0.3">
      <c r="A132">
        <v>0</v>
      </c>
      <c r="B132">
        <v>10</v>
      </c>
      <c r="C132">
        <v>24</v>
      </c>
      <c r="D132">
        <v>9102841</v>
      </c>
      <c r="E132" t="s">
        <v>36</v>
      </c>
      <c r="G132">
        <f t="shared" ref="G132:G195" si="2">(A132*3600+B132*60+C132+D132/10000000) - (A131*3600+B131*60+C131+D131/10000000)</f>
        <v>0.50517890000003263</v>
      </c>
      <c r="H132" t="s">
        <v>61</v>
      </c>
    </row>
    <row r="133" spans="1:8" x14ac:dyDescent="0.3">
      <c r="A133">
        <v>0</v>
      </c>
      <c r="B133">
        <v>10</v>
      </c>
      <c r="C133">
        <v>25</v>
      </c>
      <c r="D133">
        <v>243243</v>
      </c>
      <c r="E133" t="s">
        <v>3</v>
      </c>
      <c r="G133">
        <f t="shared" si="2"/>
        <v>0.11404019999997672</v>
      </c>
      <c r="H133" t="s">
        <v>62</v>
      </c>
    </row>
    <row r="134" spans="1:8" x14ac:dyDescent="0.3">
      <c r="A134">
        <v>0</v>
      </c>
      <c r="B134">
        <v>10</v>
      </c>
      <c r="C134">
        <v>26</v>
      </c>
      <c r="D134">
        <v>887053</v>
      </c>
      <c r="E134" t="s">
        <v>4</v>
      </c>
      <c r="G134">
        <f t="shared" si="2"/>
        <v>1.0643810000000258</v>
      </c>
      <c r="H134" t="s">
        <v>63</v>
      </c>
    </row>
    <row r="135" spans="1:8" x14ac:dyDescent="0.3">
      <c r="A135">
        <v>0</v>
      </c>
      <c r="B135">
        <v>10</v>
      </c>
      <c r="C135">
        <v>47</v>
      </c>
      <c r="D135">
        <v>3607642</v>
      </c>
      <c r="E135" t="s">
        <v>1</v>
      </c>
      <c r="G135">
        <f t="shared" si="2"/>
        <v>21.272058899999934</v>
      </c>
      <c r="H135" t="s">
        <v>60</v>
      </c>
    </row>
    <row r="136" spans="1:8" x14ac:dyDescent="0.3">
      <c r="A136">
        <v>0</v>
      </c>
      <c r="B136">
        <v>10</v>
      </c>
      <c r="C136">
        <v>47</v>
      </c>
      <c r="D136">
        <v>8519384</v>
      </c>
      <c r="E136" t="s">
        <v>37</v>
      </c>
      <c r="G136">
        <f t="shared" si="2"/>
        <v>0.49117420000004586</v>
      </c>
      <c r="H136" t="s">
        <v>61</v>
      </c>
    </row>
    <row r="137" spans="1:8" x14ac:dyDescent="0.3">
      <c r="A137">
        <v>0</v>
      </c>
      <c r="B137">
        <v>10</v>
      </c>
      <c r="C137">
        <v>47</v>
      </c>
      <c r="D137">
        <v>9299656</v>
      </c>
      <c r="E137" t="s">
        <v>3</v>
      </c>
      <c r="G137">
        <f t="shared" si="2"/>
        <v>7.8027199999951335E-2</v>
      </c>
      <c r="H137" t="s">
        <v>62</v>
      </c>
    </row>
    <row r="138" spans="1:8" x14ac:dyDescent="0.3">
      <c r="A138">
        <v>0</v>
      </c>
      <c r="B138">
        <v>10</v>
      </c>
      <c r="C138">
        <v>49</v>
      </c>
      <c r="D138">
        <v>751633</v>
      </c>
      <c r="E138" t="s">
        <v>4</v>
      </c>
      <c r="G138">
        <f t="shared" si="2"/>
        <v>1.1451977000000397</v>
      </c>
      <c r="H138" t="s">
        <v>63</v>
      </c>
    </row>
    <row r="139" spans="1:8" x14ac:dyDescent="0.3">
      <c r="A139">
        <v>0</v>
      </c>
      <c r="B139">
        <v>10</v>
      </c>
      <c r="C139">
        <v>59</v>
      </c>
      <c r="D139">
        <v>9460634</v>
      </c>
      <c r="E139" t="s">
        <v>1</v>
      </c>
      <c r="G139">
        <f t="shared" si="2"/>
        <v>10.870900099999972</v>
      </c>
      <c r="H139" t="s">
        <v>60</v>
      </c>
    </row>
    <row r="140" spans="1:8" x14ac:dyDescent="0.3">
      <c r="A140">
        <v>0</v>
      </c>
      <c r="B140">
        <v>11</v>
      </c>
      <c r="C140">
        <v>0</v>
      </c>
      <c r="D140">
        <v>3672120</v>
      </c>
      <c r="E140" t="s">
        <v>38</v>
      </c>
      <c r="G140">
        <f t="shared" si="2"/>
        <v>0.42114860000003773</v>
      </c>
      <c r="H140" t="s">
        <v>61</v>
      </c>
    </row>
    <row r="141" spans="1:8" x14ac:dyDescent="0.3">
      <c r="A141">
        <v>0</v>
      </c>
      <c r="B141">
        <v>11</v>
      </c>
      <c r="C141">
        <v>0</v>
      </c>
      <c r="D141">
        <v>4482402</v>
      </c>
      <c r="E141" t="s">
        <v>3</v>
      </c>
      <c r="G141">
        <f t="shared" si="2"/>
        <v>8.1028199999991557E-2</v>
      </c>
      <c r="H141" t="s">
        <v>62</v>
      </c>
    </row>
    <row r="142" spans="1:8" x14ac:dyDescent="0.3">
      <c r="A142">
        <v>0</v>
      </c>
      <c r="B142">
        <v>11</v>
      </c>
      <c r="C142">
        <v>1</v>
      </c>
      <c r="D142">
        <v>4714386</v>
      </c>
      <c r="E142" t="s">
        <v>4</v>
      </c>
      <c r="G142">
        <f t="shared" si="2"/>
        <v>1.0231984000000693</v>
      </c>
      <c r="H142" t="s">
        <v>63</v>
      </c>
    </row>
    <row r="143" spans="1:8" x14ac:dyDescent="0.3">
      <c r="A143">
        <v>0</v>
      </c>
      <c r="B143">
        <v>11</v>
      </c>
      <c r="C143">
        <v>17</v>
      </c>
      <c r="D143">
        <v>4443919</v>
      </c>
      <c r="E143" t="s">
        <v>1</v>
      </c>
      <c r="G143">
        <f t="shared" si="2"/>
        <v>15.972953299999972</v>
      </c>
      <c r="H143" t="s">
        <v>60</v>
      </c>
    </row>
    <row r="144" spans="1:8" x14ac:dyDescent="0.3">
      <c r="A144">
        <v>0</v>
      </c>
      <c r="B144">
        <v>11</v>
      </c>
      <c r="C144">
        <v>18</v>
      </c>
      <c r="D144">
        <v>4417452</v>
      </c>
      <c r="E144" t="s">
        <v>39</v>
      </c>
      <c r="G144">
        <f t="shared" si="2"/>
        <v>0.99735329999998612</v>
      </c>
      <c r="H144" t="s">
        <v>61</v>
      </c>
    </row>
    <row r="145" spans="1:8" x14ac:dyDescent="0.3">
      <c r="A145">
        <v>0</v>
      </c>
      <c r="B145">
        <v>11</v>
      </c>
      <c r="C145">
        <v>18</v>
      </c>
      <c r="D145">
        <v>5607881</v>
      </c>
      <c r="E145" t="s">
        <v>3</v>
      </c>
      <c r="G145">
        <f t="shared" si="2"/>
        <v>0.11904289999995399</v>
      </c>
      <c r="H145" t="s">
        <v>62</v>
      </c>
    </row>
    <row r="146" spans="1:8" x14ac:dyDescent="0.3">
      <c r="A146">
        <v>0</v>
      </c>
      <c r="B146">
        <v>11</v>
      </c>
      <c r="C146">
        <v>19</v>
      </c>
      <c r="D146">
        <v>6952339</v>
      </c>
      <c r="E146" t="s">
        <v>4</v>
      </c>
      <c r="G146">
        <f t="shared" si="2"/>
        <v>1.1344457999999804</v>
      </c>
      <c r="H146" t="s">
        <v>63</v>
      </c>
    </row>
    <row r="147" spans="1:8" x14ac:dyDescent="0.3">
      <c r="A147">
        <v>0</v>
      </c>
      <c r="B147">
        <v>11</v>
      </c>
      <c r="C147">
        <v>42</v>
      </c>
      <c r="D147">
        <v>9647241</v>
      </c>
      <c r="E147" t="s">
        <v>1</v>
      </c>
      <c r="G147">
        <f t="shared" si="2"/>
        <v>23.269490200000064</v>
      </c>
      <c r="H147" t="s">
        <v>60</v>
      </c>
    </row>
    <row r="148" spans="1:8" x14ac:dyDescent="0.3">
      <c r="A148">
        <v>0</v>
      </c>
      <c r="B148">
        <v>11</v>
      </c>
      <c r="C148">
        <v>43</v>
      </c>
      <c r="D148">
        <v>4628544</v>
      </c>
      <c r="E148" t="s">
        <v>40</v>
      </c>
      <c r="G148">
        <f t="shared" si="2"/>
        <v>0.49813029999995706</v>
      </c>
      <c r="H148" t="s">
        <v>61</v>
      </c>
    </row>
    <row r="149" spans="1:8" x14ac:dyDescent="0.3">
      <c r="A149">
        <v>0</v>
      </c>
      <c r="B149">
        <v>11</v>
      </c>
      <c r="C149">
        <v>43</v>
      </c>
      <c r="D149">
        <v>5378826</v>
      </c>
      <c r="E149" t="s">
        <v>3</v>
      </c>
      <c r="G149">
        <f t="shared" si="2"/>
        <v>7.5028200000019751E-2</v>
      </c>
      <c r="H149" t="s">
        <v>62</v>
      </c>
    </row>
    <row r="150" spans="1:8" x14ac:dyDescent="0.3">
      <c r="A150">
        <v>0</v>
      </c>
      <c r="B150">
        <v>11</v>
      </c>
      <c r="C150">
        <v>44</v>
      </c>
      <c r="D150">
        <v>6397601</v>
      </c>
      <c r="E150" t="s">
        <v>4</v>
      </c>
      <c r="G150">
        <f t="shared" si="2"/>
        <v>1.1018775000000005</v>
      </c>
      <c r="H150" t="s">
        <v>63</v>
      </c>
    </row>
    <row r="151" spans="1:8" x14ac:dyDescent="0.3">
      <c r="A151">
        <v>0</v>
      </c>
      <c r="B151">
        <v>12</v>
      </c>
      <c r="C151">
        <v>0</v>
      </c>
      <c r="D151">
        <v>7953341</v>
      </c>
      <c r="E151" t="s">
        <v>1</v>
      </c>
      <c r="G151">
        <f t="shared" si="2"/>
        <v>16.155574000000001</v>
      </c>
      <c r="H151" t="s">
        <v>60</v>
      </c>
    </row>
    <row r="152" spans="1:8" x14ac:dyDescent="0.3">
      <c r="A152">
        <v>0</v>
      </c>
      <c r="B152">
        <v>12</v>
      </c>
      <c r="C152">
        <v>1</v>
      </c>
      <c r="D152">
        <v>2244909</v>
      </c>
      <c r="E152" t="s">
        <v>41</v>
      </c>
      <c r="G152">
        <f t="shared" si="2"/>
        <v>0.42915679999998702</v>
      </c>
      <c r="H152" t="s">
        <v>61</v>
      </c>
    </row>
    <row r="153" spans="1:8" x14ac:dyDescent="0.3">
      <c r="A153">
        <v>0</v>
      </c>
      <c r="B153">
        <v>12</v>
      </c>
      <c r="C153">
        <v>1</v>
      </c>
      <c r="D153">
        <v>3055179</v>
      </c>
      <c r="E153" t="s">
        <v>3</v>
      </c>
      <c r="G153">
        <f t="shared" si="2"/>
        <v>8.1027000000062799E-2</v>
      </c>
      <c r="H153" t="s">
        <v>62</v>
      </c>
    </row>
    <row r="154" spans="1:8" x14ac:dyDescent="0.3">
      <c r="A154">
        <v>0</v>
      </c>
      <c r="B154">
        <v>12</v>
      </c>
      <c r="C154">
        <v>2</v>
      </c>
      <c r="D154">
        <v>3335440</v>
      </c>
      <c r="E154" t="s">
        <v>4</v>
      </c>
      <c r="G154">
        <f t="shared" si="2"/>
        <v>1.02802609999992</v>
      </c>
      <c r="H154" t="s">
        <v>63</v>
      </c>
    </row>
    <row r="155" spans="1:8" x14ac:dyDescent="0.3">
      <c r="A155">
        <v>0</v>
      </c>
      <c r="B155">
        <v>12</v>
      </c>
      <c r="C155">
        <v>18</v>
      </c>
      <c r="D155">
        <v>9456844</v>
      </c>
      <c r="E155" t="s">
        <v>1</v>
      </c>
      <c r="G155">
        <f t="shared" si="2"/>
        <v>16.612140400000044</v>
      </c>
      <c r="H155" t="s">
        <v>60</v>
      </c>
    </row>
    <row r="156" spans="1:8" x14ac:dyDescent="0.3">
      <c r="A156">
        <v>0</v>
      </c>
      <c r="B156">
        <v>12</v>
      </c>
      <c r="C156">
        <v>19</v>
      </c>
      <c r="D156">
        <v>3898438</v>
      </c>
      <c r="E156" t="s">
        <v>42</v>
      </c>
      <c r="G156">
        <f t="shared" si="2"/>
        <v>0.44415939999998955</v>
      </c>
      <c r="H156" t="s">
        <v>61</v>
      </c>
    </row>
    <row r="157" spans="1:8" x14ac:dyDescent="0.3">
      <c r="A157">
        <v>0</v>
      </c>
      <c r="B157">
        <v>12</v>
      </c>
      <c r="C157">
        <v>19</v>
      </c>
      <c r="D157">
        <v>5058831</v>
      </c>
      <c r="E157" t="s">
        <v>3</v>
      </c>
      <c r="G157">
        <f t="shared" si="2"/>
        <v>0.11603930000001128</v>
      </c>
      <c r="H157" t="s">
        <v>62</v>
      </c>
    </row>
    <row r="158" spans="1:8" x14ac:dyDescent="0.3">
      <c r="A158">
        <v>0</v>
      </c>
      <c r="B158">
        <v>12</v>
      </c>
      <c r="C158">
        <v>20</v>
      </c>
      <c r="D158">
        <v>5280078</v>
      </c>
      <c r="E158" t="s">
        <v>4</v>
      </c>
      <c r="G158">
        <f t="shared" si="2"/>
        <v>1.0221246999999494</v>
      </c>
      <c r="H158" t="s">
        <v>63</v>
      </c>
    </row>
    <row r="159" spans="1:8" x14ac:dyDescent="0.3">
      <c r="A159">
        <v>0</v>
      </c>
      <c r="B159">
        <v>12</v>
      </c>
      <c r="C159">
        <v>36</v>
      </c>
      <c r="D159">
        <v>2835306</v>
      </c>
      <c r="E159" t="s">
        <v>1</v>
      </c>
      <c r="G159">
        <f t="shared" si="2"/>
        <v>15.755522799999994</v>
      </c>
      <c r="H159" t="s">
        <v>60</v>
      </c>
    </row>
    <row r="160" spans="1:8" x14ac:dyDescent="0.3">
      <c r="A160">
        <v>0</v>
      </c>
      <c r="B160">
        <v>12</v>
      </c>
      <c r="C160">
        <v>36</v>
      </c>
      <c r="D160">
        <v>6566630</v>
      </c>
      <c r="E160" t="s">
        <v>43</v>
      </c>
      <c r="G160">
        <f t="shared" si="2"/>
        <v>0.37313240000003134</v>
      </c>
      <c r="H160" t="s">
        <v>61</v>
      </c>
    </row>
    <row r="161" spans="1:8" x14ac:dyDescent="0.3">
      <c r="A161">
        <v>0</v>
      </c>
      <c r="B161">
        <v>12</v>
      </c>
      <c r="C161">
        <v>36</v>
      </c>
      <c r="D161">
        <v>7316950</v>
      </c>
      <c r="E161" t="s">
        <v>3</v>
      </c>
      <c r="G161">
        <f t="shared" si="2"/>
        <v>7.5031999999964683E-2</v>
      </c>
      <c r="H161" t="s">
        <v>62</v>
      </c>
    </row>
    <row r="162" spans="1:8" x14ac:dyDescent="0.3">
      <c r="A162">
        <v>0</v>
      </c>
      <c r="B162">
        <v>12</v>
      </c>
      <c r="C162">
        <v>37</v>
      </c>
      <c r="D162">
        <v>7920638</v>
      </c>
      <c r="E162" t="s">
        <v>4</v>
      </c>
      <c r="G162">
        <f t="shared" si="2"/>
        <v>1.0603688000001057</v>
      </c>
      <c r="H162" t="s">
        <v>63</v>
      </c>
    </row>
    <row r="163" spans="1:8" x14ac:dyDescent="0.3">
      <c r="A163">
        <v>0</v>
      </c>
      <c r="B163">
        <v>12</v>
      </c>
      <c r="C163">
        <v>53</v>
      </c>
      <c r="D163">
        <v>5797650</v>
      </c>
      <c r="E163" t="s">
        <v>1</v>
      </c>
      <c r="G163">
        <f t="shared" si="2"/>
        <v>15.787701199999901</v>
      </c>
      <c r="H163" t="s">
        <v>60</v>
      </c>
    </row>
    <row r="164" spans="1:8" x14ac:dyDescent="0.3">
      <c r="A164">
        <v>0</v>
      </c>
      <c r="B164">
        <v>12</v>
      </c>
      <c r="C164">
        <v>54</v>
      </c>
      <c r="D164">
        <v>659365</v>
      </c>
      <c r="E164" t="s">
        <v>44</v>
      </c>
      <c r="G164">
        <f t="shared" si="2"/>
        <v>0.48617150000006859</v>
      </c>
      <c r="H164" t="s">
        <v>61</v>
      </c>
    </row>
    <row r="165" spans="1:8" x14ac:dyDescent="0.3">
      <c r="A165">
        <v>0</v>
      </c>
      <c r="B165">
        <v>12</v>
      </c>
      <c r="C165">
        <v>54</v>
      </c>
      <c r="D165">
        <v>1939825</v>
      </c>
      <c r="E165" t="s">
        <v>3</v>
      </c>
      <c r="G165">
        <f t="shared" si="2"/>
        <v>0.12804599999992661</v>
      </c>
      <c r="H165" t="s">
        <v>62</v>
      </c>
    </row>
    <row r="166" spans="1:8" x14ac:dyDescent="0.3">
      <c r="A166">
        <v>0</v>
      </c>
      <c r="B166">
        <v>12</v>
      </c>
      <c r="C166">
        <v>55</v>
      </c>
      <c r="D166">
        <v>2963748</v>
      </c>
      <c r="E166" t="s">
        <v>4</v>
      </c>
      <c r="G166">
        <f t="shared" si="2"/>
        <v>1.1023923000000195</v>
      </c>
      <c r="H166" t="s">
        <v>63</v>
      </c>
    </row>
    <row r="167" spans="1:8" x14ac:dyDescent="0.3">
      <c r="A167">
        <v>0</v>
      </c>
      <c r="B167">
        <v>13</v>
      </c>
      <c r="C167">
        <v>12</v>
      </c>
      <c r="D167">
        <v>6774373</v>
      </c>
      <c r="E167" t="s">
        <v>1</v>
      </c>
      <c r="G167">
        <f t="shared" si="2"/>
        <v>17.381062499999985</v>
      </c>
      <c r="H167" t="s">
        <v>60</v>
      </c>
    </row>
    <row r="168" spans="1:8" x14ac:dyDescent="0.3">
      <c r="A168">
        <v>0</v>
      </c>
      <c r="B168">
        <v>13</v>
      </c>
      <c r="C168">
        <v>13</v>
      </c>
      <c r="D168">
        <v>875814</v>
      </c>
      <c r="E168" t="s">
        <v>45</v>
      </c>
      <c r="G168">
        <f t="shared" si="2"/>
        <v>0.41014410000002499</v>
      </c>
      <c r="H168" t="s">
        <v>61</v>
      </c>
    </row>
    <row r="169" spans="1:8" x14ac:dyDescent="0.3">
      <c r="A169">
        <v>0</v>
      </c>
      <c r="B169">
        <v>13</v>
      </c>
      <c r="C169">
        <v>13</v>
      </c>
      <c r="D169">
        <v>1956193</v>
      </c>
      <c r="E169" t="s">
        <v>3</v>
      </c>
      <c r="G169">
        <f t="shared" si="2"/>
        <v>0.10803789999999935</v>
      </c>
      <c r="H169" t="s">
        <v>62</v>
      </c>
    </row>
    <row r="170" spans="1:8" x14ac:dyDescent="0.3">
      <c r="A170">
        <v>0</v>
      </c>
      <c r="B170">
        <v>13</v>
      </c>
      <c r="C170">
        <v>14</v>
      </c>
      <c r="D170">
        <v>1953907</v>
      </c>
      <c r="E170" t="s">
        <v>4</v>
      </c>
      <c r="G170">
        <f t="shared" si="2"/>
        <v>0.99977139999998599</v>
      </c>
      <c r="H170" t="s">
        <v>63</v>
      </c>
    </row>
    <row r="171" spans="1:8" x14ac:dyDescent="0.3">
      <c r="A171">
        <v>0</v>
      </c>
      <c r="B171">
        <v>13</v>
      </c>
      <c r="C171">
        <v>30</v>
      </c>
      <c r="D171">
        <v>2966499</v>
      </c>
      <c r="E171" t="s">
        <v>1</v>
      </c>
      <c r="G171">
        <f t="shared" si="2"/>
        <v>16.101259200000072</v>
      </c>
      <c r="H171" t="s">
        <v>60</v>
      </c>
    </row>
    <row r="172" spans="1:8" x14ac:dyDescent="0.3">
      <c r="A172">
        <v>0</v>
      </c>
      <c r="B172">
        <v>13</v>
      </c>
      <c r="C172">
        <v>30</v>
      </c>
      <c r="D172">
        <v>7398082</v>
      </c>
      <c r="E172" t="s">
        <v>46</v>
      </c>
      <c r="G172">
        <f t="shared" si="2"/>
        <v>0.44315829999993639</v>
      </c>
      <c r="H172" t="s">
        <v>61</v>
      </c>
    </row>
    <row r="173" spans="1:8" x14ac:dyDescent="0.3">
      <c r="A173">
        <v>0</v>
      </c>
      <c r="B173">
        <v>13</v>
      </c>
      <c r="C173">
        <v>30</v>
      </c>
      <c r="D173">
        <v>8458479</v>
      </c>
      <c r="E173" t="s">
        <v>3</v>
      </c>
      <c r="G173">
        <f t="shared" si="2"/>
        <v>0.10603969999999663</v>
      </c>
      <c r="H173" t="s">
        <v>62</v>
      </c>
    </row>
    <row r="174" spans="1:8" x14ac:dyDescent="0.3">
      <c r="A174">
        <v>0</v>
      </c>
      <c r="B174">
        <v>13</v>
      </c>
      <c r="C174">
        <v>31</v>
      </c>
      <c r="D174">
        <v>8741247</v>
      </c>
      <c r="E174" t="s">
        <v>4</v>
      </c>
      <c r="G174">
        <f t="shared" si="2"/>
        <v>1.0282768000000715</v>
      </c>
      <c r="H174" t="s">
        <v>63</v>
      </c>
    </row>
    <row r="175" spans="1:8" x14ac:dyDescent="0.3">
      <c r="A175">
        <v>0</v>
      </c>
      <c r="B175">
        <v>13</v>
      </c>
      <c r="C175">
        <v>47</v>
      </c>
      <c r="D175">
        <v>6112181</v>
      </c>
      <c r="E175" t="s">
        <v>1</v>
      </c>
      <c r="G175">
        <f t="shared" si="2"/>
        <v>15.737093399999935</v>
      </c>
      <c r="H175" t="s">
        <v>60</v>
      </c>
    </row>
    <row r="176" spans="1:8" x14ac:dyDescent="0.3">
      <c r="A176">
        <v>0</v>
      </c>
      <c r="B176">
        <v>13</v>
      </c>
      <c r="C176">
        <v>48</v>
      </c>
      <c r="D176">
        <v>663816</v>
      </c>
      <c r="E176" t="s">
        <v>47</v>
      </c>
      <c r="G176">
        <f t="shared" si="2"/>
        <v>0.45516350000002603</v>
      </c>
      <c r="H176" t="s">
        <v>61</v>
      </c>
    </row>
    <row r="177" spans="1:8" x14ac:dyDescent="0.3">
      <c r="A177">
        <v>0</v>
      </c>
      <c r="B177">
        <v>13</v>
      </c>
      <c r="C177">
        <v>48</v>
      </c>
      <c r="D177">
        <v>1454089</v>
      </c>
      <c r="E177" t="s">
        <v>3</v>
      </c>
      <c r="G177">
        <f t="shared" si="2"/>
        <v>7.9027300000007017E-2</v>
      </c>
      <c r="H177" t="s">
        <v>62</v>
      </c>
    </row>
    <row r="178" spans="1:8" x14ac:dyDescent="0.3">
      <c r="A178">
        <v>0</v>
      </c>
      <c r="B178">
        <v>13</v>
      </c>
      <c r="C178">
        <v>49</v>
      </c>
      <c r="D178">
        <v>1898150</v>
      </c>
      <c r="E178" t="s">
        <v>4</v>
      </c>
      <c r="G178">
        <f t="shared" si="2"/>
        <v>1.0444060999999465</v>
      </c>
      <c r="H178" t="s">
        <v>63</v>
      </c>
    </row>
    <row r="179" spans="1:8" x14ac:dyDescent="0.3">
      <c r="A179">
        <v>0</v>
      </c>
      <c r="B179">
        <v>14</v>
      </c>
      <c r="C179">
        <v>4</v>
      </c>
      <c r="D179">
        <v>9603979</v>
      </c>
      <c r="E179" t="s">
        <v>1</v>
      </c>
      <c r="G179">
        <f t="shared" si="2"/>
        <v>15.770582900000022</v>
      </c>
      <c r="H179" t="s">
        <v>60</v>
      </c>
    </row>
    <row r="180" spans="1:8" x14ac:dyDescent="0.3">
      <c r="A180">
        <v>0</v>
      </c>
      <c r="B180">
        <v>14</v>
      </c>
      <c r="C180">
        <v>5</v>
      </c>
      <c r="D180">
        <v>3995535</v>
      </c>
      <c r="E180" t="s">
        <v>48</v>
      </c>
      <c r="G180">
        <f t="shared" si="2"/>
        <v>0.43915560000004916</v>
      </c>
      <c r="H180" t="s">
        <v>61</v>
      </c>
    </row>
    <row r="181" spans="1:8" x14ac:dyDescent="0.3">
      <c r="A181">
        <v>0</v>
      </c>
      <c r="B181">
        <v>14</v>
      </c>
      <c r="C181">
        <v>5</v>
      </c>
      <c r="D181">
        <v>5416027</v>
      </c>
      <c r="E181" t="s">
        <v>3</v>
      </c>
      <c r="G181">
        <f t="shared" si="2"/>
        <v>0.14204919999997401</v>
      </c>
      <c r="H181" t="s">
        <v>62</v>
      </c>
    </row>
    <row r="182" spans="1:8" x14ac:dyDescent="0.3">
      <c r="A182">
        <v>0</v>
      </c>
      <c r="B182">
        <v>14</v>
      </c>
      <c r="C182">
        <v>6</v>
      </c>
      <c r="D182">
        <v>6351984</v>
      </c>
      <c r="E182" t="s">
        <v>4</v>
      </c>
      <c r="G182">
        <f t="shared" si="2"/>
        <v>1.0935957000000371</v>
      </c>
      <c r="H182" t="s">
        <v>63</v>
      </c>
    </row>
    <row r="183" spans="1:8" x14ac:dyDescent="0.3">
      <c r="A183">
        <v>0</v>
      </c>
      <c r="B183">
        <v>14</v>
      </c>
      <c r="C183">
        <v>22</v>
      </c>
      <c r="D183">
        <v>4298671</v>
      </c>
      <c r="E183" t="s">
        <v>1</v>
      </c>
      <c r="G183">
        <f t="shared" si="2"/>
        <v>15.794668699999988</v>
      </c>
      <c r="H183" t="s">
        <v>60</v>
      </c>
    </row>
    <row r="184" spans="1:8" x14ac:dyDescent="0.3">
      <c r="A184">
        <v>0</v>
      </c>
      <c r="B184">
        <v>14</v>
      </c>
      <c r="C184">
        <v>22</v>
      </c>
      <c r="D184">
        <v>8320106</v>
      </c>
      <c r="E184" t="s">
        <v>49</v>
      </c>
      <c r="G184">
        <f t="shared" si="2"/>
        <v>0.40214349999996557</v>
      </c>
      <c r="H184" t="s">
        <v>61</v>
      </c>
    </row>
    <row r="185" spans="1:8" x14ac:dyDescent="0.3">
      <c r="A185">
        <v>0</v>
      </c>
      <c r="B185">
        <v>14</v>
      </c>
      <c r="C185">
        <v>22</v>
      </c>
      <c r="D185">
        <v>9320443</v>
      </c>
      <c r="E185" t="s">
        <v>3</v>
      </c>
      <c r="G185">
        <f t="shared" si="2"/>
        <v>0.10003370000003997</v>
      </c>
      <c r="H185" t="s">
        <v>62</v>
      </c>
    </row>
    <row r="186" spans="1:8" x14ac:dyDescent="0.3">
      <c r="A186">
        <v>0</v>
      </c>
      <c r="B186">
        <v>14</v>
      </c>
      <c r="C186">
        <v>24</v>
      </c>
      <c r="D186">
        <v>781779</v>
      </c>
      <c r="E186" t="s">
        <v>4</v>
      </c>
      <c r="G186">
        <f t="shared" si="2"/>
        <v>1.1461335999999847</v>
      </c>
      <c r="H186" t="s">
        <v>63</v>
      </c>
    </row>
    <row r="187" spans="1:8" x14ac:dyDescent="0.3">
      <c r="A187">
        <v>0</v>
      </c>
      <c r="B187">
        <v>14</v>
      </c>
      <c r="C187">
        <v>39</v>
      </c>
      <c r="D187">
        <v>5118012</v>
      </c>
      <c r="E187" t="s">
        <v>1</v>
      </c>
      <c r="G187">
        <f t="shared" si="2"/>
        <v>15.433623300000022</v>
      </c>
      <c r="H187" t="s">
        <v>60</v>
      </c>
    </row>
    <row r="188" spans="1:8" x14ac:dyDescent="0.3">
      <c r="A188">
        <v>0</v>
      </c>
      <c r="B188">
        <v>14</v>
      </c>
      <c r="C188">
        <v>39</v>
      </c>
      <c r="D188">
        <v>9149432</v>
      </c>
      <c r="E188" t="s">
        <v>50</v>
      </c>
      <c r="G188">
        <f t="shared" si="2"/>
        <v>0.40314200000000255</v>
      </c>
      <c r="H188" t="s">
        <v>61</v>
      </c>
    </row>
    <row r="189" spans="1:8" x14ac:dyDescent="0.3">
      <c r="A189">
        <v>0</v>
      </c>
      <c r="B189">
        <v>14</v>
      </c>
      <c r="C189">
        <v>40</v>
      </c>
      <c r="D189">
        <v>339841</v>
      </c>
      <c r="E189" t="s">
        <v>3</v>
      </c>
      <c r="G189">
        <f t="shared" si="2"/>
        <v>0.11904089999995904</v>
      </c>
      <c r="H189" t="s">
        <v>62</v>
      </c>
    </row>
    <row r="190" spans="1:8" x14ac:dyDescent="0.3">
      <c r="A190">
        <v>0</v>
      </c>
      <c r="B190">
        <v>14</v>
      </c>
      <c r="C190">
        <v>41</v>
      </c>
      <c r="D190">
        <v>1178892</v>
      </c>
      <c r="E190" t="s">
        <v>4</v>
      </c>
      <c r="G190">
        <f t="shared" si="2"/>
        <v>1.0839051000000381</v>
      </c>
      <c r="H190" t="s">
        <v>63</v>
      </c>
    </row>
    <row r="191" spans="1:8" x14ac:dyDescent="0.3">
      <c r="A191">
        <v>0</v>
      </c>
      <c r="B191">
        <v>14</v>
      </c>
      <c r="C191">
        <v>56</v>
      </c>
      <c r="D191">
        <v>9350547</v>
      </c>
      <c r="E191" t="s">
        <v>1</v>
      </c>
      <c r="G191">
        <f t="shared" si="2"/>
        <v>15.817165499999987</v>
      </c>
      <c r="H191" t="s">
        <v>60</v>
      </c>
    </row>
    <row r="192" spans="1:8" x14ac:dyDescent="0.3">
      <c r="A192">
        <v>0</v>
      </c>
      <c r="B192">
        <v>14</v>
      </c>
      <c r="C192">
        <v>57</v>
      </c>
      <c r="D192">
        <v>3932176</v>
      </c>
      <c r="E192" t="s">
        <v>51</v>
      </c>
      <c r="G192">
        <f t="shared" si="2"/>
        <v>0.45816289999993387</v>
      </c>
      <c r="H192" t="s">
        <v>61</v>
      </c>
    </row>
    <row r="193" spans="1:8" x14ac:dyDescent="0.3">
      <c r="A193">
        <v>0</v>
      </c>
      <c r="B193">
        <v>14</v>
      </c>
      <c r="C193">
        <v>57</v>
      </c>
      <c r="D193">
        <v>4832509</v>
      </c>
      <c r="E193" t="s">
        <v>3</v>
      </c>
      <c r="G193">
        <f t="shared" si="2"/>
        <v>9.0033300000072813E-2</v>
      </c>
      <c r="H193" t="s">
        <v>62</v>
      </c>
    </row>
    <row r="194" spans="1:8" x14ac:dyDescent="0.3">
      <c r="A194">
        <v>0</v>
      </c>
      <c r="B194">
        <v>14</v>
      </c>
      <c r="C194">
        <v>58</v>
      </c>
      <c r="D194">
        <v>5108165</v>
      </c>
      <c r="E194" t="s">
        <v>4</v>
      </c>
      <c r="G194">
        <f t="shared" si="2"/>
        <v>1.0275656000000026</v>
      </c>
      <c r="H194" t="s">
        <v>63</v>
      </c>
    </row>
    <row r="195" spans="1:8" x14ac:dyDescent="0.3">
      <c r="A195">
        <v>0</v>
      </c>
      <c r="B195">
        <v>15</v>
      </c>
      <c r="C195">
        <v>14</v>
      </c>
      <c r="D195">
        <v>7326535</v>
      </c>
      <c r="E195" t="s">
        <v>1</v>
      </c>
      <c r="G195">
        <f t="shared" si="2"/>
        <v>16.221836999999937</v>
      </c>
      <c r="H195" t="s">
        <v>60</v>
      </c>
    </row>
    <row r="196" spans="1:8" x14ac:dyDescent="0.3">
      <c r="A196">
        <v>0</v>
      </c>
      <c r="B196">
        <v>15</v>
      </c>
      <c r="C196">
        <v>15</v>
      </c>
      <c r="D196">
        <v>1878147</v>
      </c>
      <c r="E196" t="s">
        <v>52</v>
      </c>
      <c r="G196">
        <f t="shared" ref="G196:G202" si="3">(A196*3600+B196*60+C196+D196/10000000) - (A195*3600+B195*60+C195+D195/10000000)</f>
        <v>0.45516120000002047</v>
      </c>
      <c r="H196" t="s">
        <v>61</v>
      </c>
    </row>
    <row r="197" spans="1:8" x14ac:dyDescent="0.3">
      <c r="A197">
        <v>0</v>
      </c>
      <c r="B197">
        <v>15</v>
      </c>
      <c r="C197">
        <v>15</v>
      </c>
      <c r="D197">
        <v>2779998</v>
      </c>
      <c r="E197" t="s">
        <v>3</v>
      </c>
      <c r="G197">
        <f t="shared" si="3"/>
        <v>9.0185099999985141E-2</v>
      </c>
      <c r="H197" t="s">
        <v>62</v>
      </c>
    </row>
    <row r="198" spans="1:8" x14ac:dyDescent="0.3">
      <c r="A198">
        <v>0</v>
      </c>
      <c r="B198">
        <v>15</v>
      </c>
      <c r="C198">
        <v>16</v>
      </c>
      <c r="D198">
        <v>4267859</v>
      </c>
      <c r="E198" t="s">
        <v>4</v>
      </c>
      <c r="G198">
        <f t="shared" si="3"/>
        <v>1.1487861000000521</v>
      </c>
      <c r="H198" t="s">
        <v>63</v>
      </c>
    </row>
    <row r="199" spans="1:8" x14ac:dyDescent="0.3">
      <c r="A199">
        <v>0</v>
      </c>
      <c r="B199">
        <v>15</v>
      </c>
      <c r="C199">
        <v>32</v>
      </c>
      <c r="D199">
        <v>8368036</v>
      </c>
      <c r="E199" t="s">
        <v>1</v>
      </c>
      <c r="G199">
        <f t="shared" si="3"/>
        <v>16.410017700000026</v>
      </c>
      <c r="H199" t="s">
        <v>60</v>
      </c>
    </row>
    <row r="200" spans="1:8" x14ac:dyDescent="0.3">
      <c r="A200">
        <v>0</v>
      </c>
      <c r="B200">
        <v>15</v>
      </c>
      <c r="C200">
        <v>33</v>
      </c>
      <c r="D200">
        <v>3479847</v>
      </c>
      <c r="E200" t="s">
        <v>53</v>
      </c>
      <c r="G200">
        <f t="shared" si="3"/>
        <v>0.51118109999993067</v>
      </c>
      <c r="H200" t="s">
        <v>61</v>
      </c>
    </row>
    <row r="201" spans="1:8" x14ac:dyDescent="0.3">
      <c r="A201">
        <v>0</v>
      </c>
      <c r="B201">
        <v>15</v>
      </c>
      <c r="C201">
        <v>33</v>
      </c>
      <c r="D201">
        <v>4480191</v>
      </c>
      <c r="E201" t="s">
        <v>3</v>
      </c>
      <c r="G201">
        <f t="shared" si="3"/>
        <v>0.10003440000002684</v>
      </c>
      <c r="H201" t="s">
        <v>62</v>
      </c>
    </row>
    <row r="202" spans="1:8" x14ac:dyDescent="0.3">
      <c r="A202">
        <v>0</v>
      </c>
      <c r="B202">
        <v>15</v>
      </c>
      <c r="C202">
        <v>34</v>
      </c>
      <c r="D202">
        <v>4653819</v>
      </c>
      <c r="E202" t="s">
        <v>4</v>
      </c>
      <c r="G202">
        <f t="shared" si="3"/>
        <v>1.0173628000000008</v>
      </c>
      <c r="H202" t="s">
        <v>63</v>
      </c>
    </row>
  </sheetData>
  <autoFilter ref="A1:H202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showGridLines="0" workbookViewId="0">
      <selection activeCell="M5" sqref="M5:Q5"/>
    </sheetView>
  </sheetViews>
  <sheetFormatPr defaultRowHeight="14.4" x14ac:dyDescent="0.3"/>
  <cols>
    <col min="12" max="12" width="18.88671875" customWidth="1"/>
    <col min="13" max="13" width="15.109375" customWidth="1"/>
    <col min="14" max="14" width="18.88671875" customWidth="1"/>
    <col min="15" max="15" width="15.44140625" customWidth="1"/>
    <col min="16" max="16" width="13.88671875" customWidth="1"/>
    <col min="17" max="18" width="12" customWidth="1"/>
  </cols>
  <sheetData>
    <row r="1" spans="1:17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G1" t="s">
        <v>59</v>
      </c>
      <c r="H1" t="s">
        <v>64</v>
      </c>
    </row>
    <row r="2" spans="1:17" x14ac:dyDescent="0.3">
      <c r="A2">
        <v>0</v>
      </c>
      <c r="B2">
        <v>0</v>
      </c>
      <c r="C2">
        <v>0</v>
      </c>
      <c r="D2">
        <v>990348</v>
      </c>
      <c r="E2" t="s">
        <v>0</v>
      </c>
    </row>
    <row r="3" spans="1:17" x14ac:dyDescent="0.3">
      <c r="A3">
        <v>0</v>
      </c>
      <c r="B3">
        <v>0</v>
      </c>
      <c r="C3">
        <v>24</v>
      </c>
      <c r="D3">
        <v>5364310</v>
      </c>
      <c r="E3" t="s">
        <v>1</v>
      </c>
      <c r="G3">
        <f>(A3*3600+B3*60+C3+D3/10000000)-(A2*3600+B2*60+C2+D2/10000000)</f>
        <v>24.437396200000002</v>
      </c>
      <c r="H3" t="s">
        <v>60</v>
      </c>
      <c r="M3" s="1" t="s">
        <v>65</v>
      </c>
    </row>
    <row r="4" spans="1:17" x14ac:dyDescent="0.3">
      <c r="A4">
        <v>0</v>
      </c>
      <c r="B4">
        <v>0</v>
      </c>
      <c r="C4">
        <v>25</v>
      </c>
      <c r="D4">
        <v>1286433</v>
      </c>
      <c r="E4" t="s">
        <v>2</v>
      </c>
      <c r="G4">
        <f t="shared" ref="G4:G67" si="0">(A4*3600+B4*60+C4+D4/10000000)-(A3*3600+B3*60+C3+D3/10000000)</f>
        <v>0.59221229999999991</v>
      </c>
      <c r="H4" t="s">
        <v>61</v>
      </c>
      <c r="M4" t="s">
        <v>61</v>
      </c>
      <c r="N4" t="s">
        <v>62</v>
      </c>
      <c r="O4" t="s">
        <v>63</v>
      </c>
      <c r="P4" t="s">
        <v>60</v>
      </c>
      <c r="Q4" t="s">
        <v>66</v>
      </c>
    </row>
    <row r="5" spans="1:17" x14ac:dyDescent="0.3">
      <c r="A5">
        <v>0</v>
      </c>
      <c r="B5">
        <v>0</v>
      </c>
      <c r="C5">
        <v>25</v>
      </c>
      <c r="D5">
        <v>3087084</v>
      </c>
      <c r="E5" t="s">
        <v>3</v>
      </c>
      <c r="G5">
        <f t="shared" si="0"/>
        <v>0.1800651000000002</v>
      </c>
      <c r="H5" t="s">
        <v>62</v>
      </c>
      <c r="L5" t="s">
        <v>67</v>
      </c>
      <c r="M5" s="2">
        <v>24.112673099999469</v>
      </c>
      <c r="N5" s="2">
        <v>5.7480779000005953</v>
      </c>
      <c r="O5" s="2">
        <v>63.690692100000525</v>
      </c>
      <c r="P5" s="2">
        <v>1475.9579504999995</v>
      </c>
      <c r="Q5" s="2">
        <v>1569.5093936000001</v>
      </c>
    </row>
    <row r="6" spans="1:17" x14ac:dyDescent="0.3">
      <c r="A6">
        <v>0</v>
      </c>
      <c r="B6">
        <v>0</v>
      </c>
      <c r="C6">
        <v>26</v>
      </c>
      <c r="D6">
        <v>5228227</v>
      </c>
      <c r="E6" t="s">
        <v>4</v>
      </c>
      <c r="G6">
        <f t="shared" si="0"/>
        <v>1.2141142999999985</v>
      </c>
      <c r="H6" t="s">
        <v>63</v>
      </c>
      <c r="L6" t="s">
        <v>68</v>
      </c>
      <c r="M6" s="3">
        <f>GETPIVOTDATA("Duration (s)",$L$3,"Type","JSON conversion")/GETPIVOTDATA("Duration (s)",$L$3)</f>
        <v>1.5363191324833029E-2</v>
      </c>
      <c r="N6" s="3">
        <f>GETPIVOTDATA("Duration (s)",$L$3,"Type","Message preparation")/GETPIVOTDATA("Duration (s)",$L$3)</f>
        <v>3.6623405526845362E-3</v>
      </c>
      <c r="O6" s="3">
        <f>GETPIVOTDATA("Duration (s)",$L$3,"Type","Message sending")/GETPIVOTDATA("Duration (s)",$L$3)</f>
        <v>4.0580000578341567E-2</v>
      </c>
      <c r="P6" s="3">
        <f>GETPIVOTDATA("Duration (s)",$L$3,"Type","ProductAPI call")/GETPIVOTDATA("Duration (s)",$L$3)</f>
        <v>0.94039446754414091</v>
      </c>
      <c r="Q6" s="3">
        <f>M6+N6+O6+P6</f>
        <v>1</v>
      </c>
    </row>
    <row r="7" spans="1:17" x14ac:dyDescent="0.3">
      <c r="A7">
        <v>0</v>
      </c>
      <c r="B7">
        <v>0</v>
      </c>
      <c r="C7">
        <v>53</v>
      </c>
      <c r="D7">
        <v>4437710</v>
      </c>
      <c r="E7" t="s">
        <v>1</v>
      </c>
      <c r="G7">
        <f t="shared" si="0"/>
        <v>26.920948299999999</v>
      </c>
      <c r="H7" t="s">
        <v>60</v>
      </c>
      <c r="L7" t="s">
        <v>69</v>
      </c>
      <c r="M7" s="4">
        <f>50000/GETPIVOTDATA("Duration (s)",$L$3,"Type","JSON conversion")</f>
        <v>2073.5983850749876</v>
      </c>
      <c r="N7" s="4">
        <f>50000/GETPIVOTDATA("Duration (s)",$L$3,"Type","Message preparation")</f>
        <v>8698.5599133920605</v>
      </c>
      <c r="O7" s="4">
        <f>50000/GETPIVOTDATA("Duration (s)",$L$3,"Type","Message sending")</f>
        <v>785.04406768724039</v>
      </c>
      <c r="P7" s="4">
        <f>50000/GETPIVOTDATA("Duration (s)",$L$3,"Type","ProductAPI call")</f>
        <v>33.876303849348737</v>
      </c>
      <c r="Q7" s="4">
        <f>50000/GETPIVOTDATA("Duration (s)",$L$3)</f>
        <v>31.857088720771831</v>
      </c>
    </row>
    <row r="8" spans="1:17" x14ac:dyDescent="0.3">
      <c r="A8">
        <v>0</v>
      </c>
      <c r="B8">
        <v>0</v>
      </c>
      <c r="C8">
        <v>53</v>
      </c>
      <c r="D8">
        <v>7728877</v>
      </c>
      <c r="E8" t="s">
        <v>5</v>
      </c>
      <c r="G8">
        <f t="shared" si="0"/>
        <v>0.32911670000000015</v>
      </c>
      <c r="H8" t="s">
        <v>61</v>
      </c>
    </row>
    <row r="9" spans="1:17" x14ac:dyDescent="0.3">
      <c r="A9">
        <v>0</v>
      </c>
      <c r="B9">
        <v>0</v>
      </c>
      <c r="C9">
        <v>53</v>
      </c>
      <c r="D9">
        <v>8741803</v>
      </c>
      <c r="E9" t="s">
        <v>3</v>
      </c>
      <c r="G9">
        <f t="shared" si="0"/>
        <v>0.10129260000000073</v>
      </c>
      <c r="H9" t="s">
        <v>62</v>
      </c>
    </row>
    <row r="10" spans="1:17" x14ac:dyDescent="0.3">
      <c r="A10">
        <v>0</v>
      </c>
      <c r="B10">
        <v>0</v>
      </c>
      <c r="C10">
        <v>54</v>
      </c>
      <c r="D10">
        <v>9612193</v>
      </c>
      <c r="E10" t="s">
        <v>4</v>
      </c>
      <c r="G10">
        <f t="shared" si="0"/>
        <v>1.0870390000000043</v>
      </c>
      <c r="H10" t="s">
        <v>63</v>
      </c>
    </row>
    <row r="11" spans="1:17" x14ac:dyDescent="0.3">
      <c r="A11">
        <v>0</v>
      </c>
      <c r="B11">
        <v>1</v>
      </c>
      <c r="C11">
        <v>21</v>
      </c>
      <c r="D11">
        <v>1825934</v>
      </c>
      <c r="E11" t="s">
        <v>1</v>
      </c>
      <c r="G11">
        <f t="shared" si="0"/>
        <v>26.221374099999998</v>
      </c>
      <c r="H11" t="s">
        <v>60</v>
      </c>
    </row>
    <row r="12" spans="1:17" x14ac:dyDescent="0.3">
      <c r="A12">
        <v>0</v>
      </c>
      <c r="B12">
        <v>1</v>
      </c>
      <c r="C12">
        <v>21</v>
      </c>
      <c r="D12">
        <v>6117475</v>
      </c>
      <c r="E12" t="s">
        <v>6</v>
      </c>
      <c r="G12">
        <f t="shared" si="0"/>
        <v>0.4291541000000052</v>
      </c>
      <c r="H12" t="s">
        <v>61</v>
      </c>
    </row>
    <row r="13" spans="1:17" x14ac:dyDescent="0.3">
      <c r="A13">
        <v>0</v>
      </c>
      <c r="B13">
        <v>1</v>
      </c>
      <c r="C13">
        <v>21</v>
      </c>
      <c r="D13">
        <v>6987793</v>
      </c>
      <c r="E13" t="s">
        <v>3</v>
      </c>
      <c r="G13">
        <f t="shared" si="0"/>
        <v>8.7031799999991222E-2</v>
      </c>
      <c r="H13" t="s">
        <v>62</v>
      </c>
    </row>
    <row r="14" spans="1:17" x14ac:dyDescent="0.3">
      <c r="A14">
        <v>0</v>
      </c>
      <c r="B14">
        <v>1</v>
      </c>
      <c r="C14">
        <v>22</v>
      </c>
      <c r="D14">
        <v>7736441</v>
      </c>
      <c r="E14" t="s">
        <v>4</v>
      </c>
      <c r="G14">
        <f t="shared" si="0"/>
        <v>1.0748648000000003</v>
      </c>
      <c r="H14" t="s">
        <v>63</v>
      </c>
    </row>
    <row r="15" spans="1:17" x14ac:dyDescent="0.3">
      <c r="A15">
        <v>0</v>
      </c>
      <c r="B15">
        <v>1</v>
      </c>
      <c r="C15">
        <v>47</v>
      </c>
      <c r="D15">
        <v>7931975</v>
      </c>
      <c r="E15" t="s">
        <v>1</v>
      </c>
      <c r="G15">
        <f t="shared" si="0"/>
        <v>25.019553400000007</v>
      </c>
      <c r="H15" t="s">
        <v>60</v>
      </c>
    </row>
    <row r="16" spans="1:17" x14ac:dyDescent="0.3">
      <c r="A16">
        <v>0</v>
      </c>
      <c r="B16">
        <v>1</v>
      </c>
      <c r="C16">
        <v>48</v>
      </c>
      <c r="D16">
        <v>2013428</v>
      </c>
      <c r="E16" t="s">
        <v>7</v>
      </c>
      <c r="G16">
        <f t="shared" si="0"/>
        <v>0.40814530000000104</v>
      </c>
      <c r="H16" t="s">
        <v>61</v>
      </c>
    </row>
    <row r="17" spans="1:8" x14ac:dyDescent="0.3">
      <c r="A17">
        <v>0</v>
      </c>
      <c r="B17">
        <v>1</v>
      </c>
      <c r="C17">
        <v>48</v>
      </c>
      <c r="D17">
        <v>3114156</v>
      </c>
      <c r="E17" t="s">
        <v>3</v>
      </c>
      <c r="G17">
        <f t="shared" si="0"/>
        <v>0.11007279999999753</v>
      </c>
      <c r="H17" t="s">
        <v>62</v>
      </c>
    </row>
    <row r="18" spans="1:8" x14ac:dyDescent="0.3">
      <c r="A18">
        <v>0</v>
      </c>
      <c r="B18">
        <v>1</v>
      </c>
      <c r="C18">
        <v>49</v>
      </c>
      <c r="D18">
        <v>4471147</v>
      </c>
      <c r="E18" t="s">
        <v>4</v>
      </c>
      <c r="G18">
        <f t="shared" si="0"/>
        <v>1.1356990999999965</v>
      </c>
      <c r="H18" t="s">
        <v>63</v>
      </c>
    </row>
    <row r="19" spans="1:8" x14ac:dyDescent="0.3">
      <c r="A19">
        <v>0</v>
      </c>
      <c r="B19">
        <v>2</v>
      </c>
      <c r="C19">
        <v>17</v>
      </c>
      <c r="D19">
        <v>5898708</v>
      </c>
      <c r="E19" t="s">
        <v>1</v>
      </c>
      <c r="G19">
        <f t="shared" si="0"/>
        <v>28.1427561</v>
      </c>
      <c r="H19" t="s">
        <v>60</v>
      </c>
    </row>
    <row r="20" spans="1:8" x14ac:dyDescent="0.3">
      <c r="A20">
        <v>0</v>
      </c>
      <c r="B20">
        <v>2</v>
      </c>
      <c r="C20">
        <v>17</v>
      </c>
      <c r="D20">
        <v>9870119</v>
      </c>
      <c r="E20" t="s">
        <v>8</v>
      </c>
      <c r="G20">
        <f t="shared" si="0"/>
        <v>0.39714109999999891</v>
      </c>
      <c r="H20" t="s">
        <v>61</v>
      </c>
    </row>
    <row r="21" spans="1:8" x14ac:dyDescent="0.3">
      <c r="A21">
        <v>0</v>
      </c>
      <c r="B21">
        <v>2</v>
      </c>
      <c r="C21">
        <v>18</v>
      </c>
      <c r="D21">
        <v>990526</v>
      </c>
      <c r="E21" t="s">
        <v>3</v>
      </c>
      <c r="G21">
        <f t="shared" si="0"/>
        <v>0.11204069999999433</v>
      </c>
      <c r="H21" t="s">
        <v>62</v>
      </c>
    </row>
    <row r="22" spans="1:8" x14ac:dyDescent="0.3">
      <c r="A22">
        <v>0</v>
      </c>
      <c r="B22">
        <v>2</v>
      </c>
      <c r="C22">
        <v>19</v>
      </c>
      <c r="D22">
        <v>1311892</v>
      </c>
      <c r="E22" t="s">
        <v>4</v>
      </c>
      <c r="G22">
        <f t="shared" si="0"/>
        <v>1.0321366000000012</v>
      </c>
      <c r="H22" t="s">
        <v>63</v>
      </c>
    </row>
    <row r="23" spans="1:8" x14ac:dyDescent="0.3">
      <c r="A23">
        <v>0</v>
      </c>
      <c r="B23">
        <v>2</v>
      </c>
      <c r="C23">
        <v>45</v>
      </c>
      <c r="D23">
        <v>6800097</v>
      </c>
      <c r="E23" t="s">
        <v>1</v>
      </c>
      <c r="G23">
        <f t="shared" si="0"/>
        <v>26.548820500000005</v>
      </c>
      <c r="H23" t="s">
        <v>60</v>
      </c>
    </row>
    <row r="24" spans="1:8" x14ac:dyDescent="0.3">
      <c r="A24">
        <v>0</v>
      </c>
      <c r="B24">
        <v>2</v>
      </c>
      <c r="C24">
        <v>46</v>
      </c>
      <c r="D24">
        <v>771501</v>
      </c>
      <c r="E24" t="s">
        <v>9</v>
      </c>
      <c r="G24">
        <f t="shared" si="0"/>
        <v>0.39714040000001205</v>
      </c>
      <c r="H24" t="s">
        <v>61</v>
      </c>
    </row>
    <row r="25" spans="1:8" x14ac:dyDescent="0.3">
      <c r="A25">
        <v>0</v>
      </c>
      <c r="B25">
        <v>2</v>
      </c>
      <c r="C25">
        <v>46</v>
      </c>
      <c r="D25">
        <v>1871897</v>
      </c>
      <c r="E25" t="s">
        <v>3</v>
      </c>
      <c r="G25">
        <f t="shared" si="0"/>
        <v>0.11003959999999324</v>
      </c>
      <c r="H25" t="s">
        <v>62</v>
      </c>
    </row>
    <row r="26" spans="1:8" x14ac:dyDescent="0.3">
      <c r="A26">
        <v>0</v>
      </c>
      <c r="B26">
        <v>2</v>
      </c>
      <c r="C26">
        <v>47</v>
      </c>
      <c r="D26">
        <v>3454614</v>
      </c>
      <c r="E26" t="s">
        <v>4</v>
      </c>
      <c r="G26">
        <f t="shared" si="0"/>
        <v>1.1582717000000002</v>
      </c>
      <c r="H26" t="s">
        <v>63</v>
      </c>
    </row>
    <row r="27" spans="1:8" x14ac:dyDescent="0.3">
      <c r="A27">
        <v>0</v>
      </c>
      <c r="B27">
        <v>3</v>
      </c>
      <c r="C27">
        <v>14</v>
      </c>
      <c r="D27">
        <v>3055625</v>
      </c>
      <c r="E27" t="s">
        <v>1</v>
      </c>
      <c r="G27">
        <f t="shared" si="0"/>
        <v>26.960101100000003</v>
      </c>
      <c r="H27" t="s">
        <v>60</v>
      </c>
    </row>
    <row r="28" spans="1:8" x14ac:dyDescent="0.3">
      <c r="A28">
        <v>0</v>
      </c>
      <c r="B28">
        <v>3</v>
      </c>
      <c r="C28">
        <v>14</v>
      </c>
      <c r="D28">
        <v>8057407</v>
      </c>
      <c r="E28" t="s">
        <v>10</v>
      </c>
      <c r="G28">
        <f t="shared" si="0"/>
        <v>0.50017819999999347</v>
      </c>
      <c r="H28" t="s">
        <v>61</v>
      </c>
    </row>
    <row r="29" spans="1:8" x14ac:dyDescent="0.3">
      <c r="A29">
        <v>0</v>
      </c>
      <c r="B29">
        <v>3</v>
      </c>
      <c r="C29">
        <v>14</v>
      </c>
      <c r="D29">
        <v>9547928</v>
      </c>
      <c r="E29" t="s">
        <v>3</v>
      </c>
      <c r="G29">
        <f t="shared" si="0"/>
        <v>0.14905210000000579</v>
      </c>
      <c r="H29" t="s">
        <v>62</v>
      </c>
    </row>
    <row r="30" spans="1:8" x14ac:dyDescent="0.3">
      <c r="A30">
        <v>0</v>
      </c>
      <c r="B30">
        <v>3</v>
      </c>
      <c r="C30">
        <v>16</v>
      </c>
      <c r="D30">
        <v>1022053</v>
      </c>
      <c r="E30" t="s">
        <v>4</v>
      </c>
      <c r="G30">
        <f t="shared" si="0"/>
        <v>1.1474125000000015</v>
      </c>
      <c r="H30" t="s">
        <v>63</v>
      </c>
    </row>
    <row r="31" spans="1:8" x14ac:dyDescent="0.3">
      <c r="A31">
        <v>0</v>
      </c>
      <c r="B31">
        <v>3</v>
      </c>
      <c r="C31">
        <v>44</v>
      </c>
      <c r="D31">
        <v>8823079</v>
      </c>
      <c r="E31" t="s">
        <v>1</v>
      </c>
      <c r="G31">
        <f t="shared" si="0"/>
        <v>28.780102599999992</v>
      </c>
      <c r="H31" t="s">
        <v>60</v>
      </c>
    </row>
    <row r="32" spans="1:8" x14ac:dyDescent="0.3">
      <c r="A32">
        <v>0</v>
      </c>
      <c r="B32">
        <v>3</v>
      </c>
      <c r="C32">
        <v>45</v>
      </c>
      <c r="D32">
        <v>3344687</v>
      </c>
      <c r="E32" t="s">
        <v>11</v>
      </c>
      <c r="G32">
        <f t="shared" si="0"/>
        <v>0.45216080000000147</v>
      </c>
      <c r="H32" t="s">
        <v>61</v>
      </c>
    </row>
    <row r="33" spans="1:8" x14ac:dyDescent="0.3">
      <c r="A33">
        <v>0</v>
      </c>
      <c r="B33">
        <v>3</v>
      </c>
      <c r="C33">
        <v>45</v>
      </c>
      <c r="D33">
        <v>5045288</v>
      </c>
      <c r="E33" t="s">
        <v>3</v>
      </c>
      <c r="G33">
        <f t="shared" si="0"/>
        <v>0.1700601000000006</v>
      </c>
      <c r="H33" t="s">
        <v>62</v>
      </c>
    </row>
    <row r="34" spans="1:8" x14ac:dyDescent="0.3">
      <c r="A34">
        <v>0</v>
      </c>
      <c r="B34">
        <v>3</v>
      </c>
      <c r="C34">
        <v>46</v>
      </c>
      <c r="D34">
        <v>6460677</v>
      </c>
      <c r="E34" t="s">
        <v>4</v>
      </c>
      <c r="G34">
        <f t="shared" si="0"/>
        <v>1.1415389000000005</v>
      </c>
      <c r="H34" t="s">
        <v>63</v>
      </c>
    </row>
    <row r="35" spans="1:8" x14ac:dyDescent="0.3">
      <c r="A35">
        <v>0</v>
      </c>
      <c r="B35">
        <v>4</v>
      </c>
      <c r="C35">
        <v>15</v>
      </c>
      <c r="D35">
        <v>1758675</v>
      </c>
      <c r="E35" t="s">
        <v>1</v>
      </c>
      <c r="G35">
        <f t="shared" si="0"/>
        <v>28.529799800000006</v>
      </c>
      <c r="H35" t="s">
        <v>60</v>
      </c>
    </row>
    <row r="36" spans="1:8" x14ac:dyDescent="0.3">
      <c r="A36">
        <v>0</v>
      </c>
      <c r="B36">
        <v>4</v>
      </c>
      <c r="C36">
        <v>15</v>
      </c>
      <c r="D36">
        <v>5980152</v>
      </c>
      <c r="E36" t="s">
        <v>12</v>
      </c>
      <c r="G36">
        <f t="shared" si="0"/>
        <v>0.42214769999998225</v>
      </c>
      <c r="H36" t="s">
        <v>61</v>
      </c>
    </row>
    <row r="37" spans="1:8" x14ac:dyDescent="0.3">
      <c r="A37">
        <v>0</v>
      </c>
      <c r="B37">
        <v>4</v>
      </c>
      <c r="C37">
        <v>15</v>
      </c>
      <c r="D37">
        <v>7180579</v>
      </c>
      <c r="E37" t="s">
        <v>3</v>
      </c>
      <c r="G37">
        <f t="shared" si="0"/>
        <v>0.12004269999999906</v>
      </c>
      <c r="H37" t="s">
        <v>62</v>
      </c>
    </row>
    <row r="38" spans="1:8" x14ac:dyDescent="0.3">
      <c r="A38">
        <v>0</v>
      </c>
      <c r="B38">
        <v>4</v>
      </c>
      <c r="C38">
        <v>16</v>
      </c>
      <c r="D38">
        <v>8004702</v>
      </c>
      <c r="E38" t="s">
        <v>4</v>
      </c>
      <c r="G38">
        <f t="shared" si="0"/>
        <v>1.0824123000000156</v>
      </c>
      <c r="H38" t="s">
        <v>63</v>
      </c>
    </row>
    <row r="39" spans="1:8" x14ac:dyDescent="0.3">
      <c r="A39">
        <v>0</v>
      </c>
      <c r="B39">
        <v>4</v>
      </c>
      <c r="C39">
        <v>48</v>
      </c>
      <c r="D39">
        <v>180881</v>
      </c>
      <c r="E39" t="s">
        <v>1</v>
      </c>
      <c r="G39">
        <f t="shared" si="0"/>
        <v>31.217617899999993</v>
      </c>
      <c r="H39" t="s">
        <v>60</v>
      </c>
    </row>
    <row r="40" spans="1:8" x14ac:dyDescent="0.3">
      <c r="A40">
        <v>0</v>
      </c>
      <c r="B40">
        <v>4</v>
      </c>
      <c r="C40">
        <v>48</v>
      </c>
      <c r="D40">
        <v>6283056</v>
      </c>
      <c r="E40" t="s">
        <v>13</v>
      </c>
      <c r="G40">
        <f t="shared" si="0"/>
        <v>0.6102174999999761</v>
      </c>
      <c r="H40" t="s">
        <v>61</v>
      </c>
    </row>
    <row r="41" spans="1:8" x14ac:dyDescent="0.3">
      <c r="A41">
        <v>0</v>
      </c>
      <c r="B41">
        <v>4</v>
      </c>
      <c r="C41">
        <v>48</v>
      </c>
      <c r="D41">
        <v>7473477</v>
      </c>
      <c r="E41" t="s">
        <v>3</v>
      </c>
      <c r="G41">
        <f t="shared" si="0"/>
        <v>0.11904210000000148</v>
      </c>
      <c r="H41" t="s">
        <v>62</v>
      </c>
    </row>
    <row r="42" spans="1:8" x14ac:dyDescent="0.3">
      <c r="A42">
        <v>0</v>
      </c>
      <c r="B42">
        <v>4</v>
      </c>
      <c r="C42">
        <v>49</v>
      </c>
      <c r="D42">
        <v>7854960</v>
      </c>
      <c r="E42" t="s">
        <v>4</v>
      </c>
      <c r="G42">
        <f t="shared" si="0"/>
        <v>1.0381483000000458</v>
      </c>
      <c r="H42" t="s">
        <v>63</v>
      </c>
    </row>
    <row r="43" spans="1:8" x14ac:dyDescent="0.3">
      <c r="A43">
        <v>0</v>
      </c>
      <c r="B43">
        <v>5</v>
      </c>
      <c r="C43">
        <v>19</v>
      </c>
      <c r="D43">
        <v>9753374</v>
      </c>
      <c r="E43" t="s">
        <v>1</v>
      </c>
      <c r="G43">
        <f t="shared" si="0"/>
        <v>30.189841399999978</v>
      </c>
      <c r="H43" t="s">
        <v>60</v>
      </c>
    </row>
    <row r="44" spans="1:8" x14ac:dyDescent="0.3">
      <c r="A44">
        <v>0</v>
      </c>
      <c r="B44">
        <v>5</v>
      </c>
      <c r="C44">
        <v>20</v>
      </c>
      <c r="D44">
        <v>3734807</v>
      </c>
      <c r="E44" t="s">
        <v>14</v>
      </c>
      <c r="G44">
        <f t="shared" si="0"/>
        <v>0.39814330000001519</v>
      </c>
      <c r="H44" t="s">
        <v>61</v>
      </c>
    </row>
    <row r="45" spans="1:8" x14ac:dyDescent="0.3">
      <c r="A45">
        <v>0</v>
      </c>
      <c r="B45">
        <v>5</v>
      </c>
      <c r="C45">
        <v>20</v>
      </c>
      <c r="D45">
        <v>4615105</v>
      </c>
      <c r="E45" t="s">
        <v>3</v>
      </c>
      <c r="G45">
        <f t="shared" si="0"/>
        <v>8.8029799999958414E-2</v>
      </c>
      <c r="H45" t="s">
        <v>62</v>
      </c>
    </row>
    <row r="46" spans="1:8" x14ac:dyDescent="0.3">
      <c r="A46">
        <v>0</v>
      </c>
      <c r="B46">
        <v>5</v>
      </c>
      <c r="C46">
        <v>21</v>
      </c>
      <c r="D46">
        <v>6086076</v>
      </c>
      <c r="E46" t="s">
        <v>4</v>
      </c>
      <c r="G46">
        <f t="shared" si="0"/>
        <v>1.1470971000000532</v>
      </c>
      <c r="H46" t="s">
        <v>63</v>
      </c>
    </row>
    <row r="47" spans="1:8" x14ac:dyDescent="0.3">
      <c r="A47">
        <v>0</v>
      </c>
      <c r="B47">
        <v>5</v>
      </c>
      <c r="C47">
        <v>50</v>
      </c>
      <c r="D47">
        <v>555683</v>
      </c>
      <c r="E47" t="s">
        <v>1</v>
      </c>
      <c r="G47">
        <f t="shared" si="0"/>
        <v>28.446960699999977</v>
      </c>
      <c r="H47" t="s">
        <v>60</v>
      </c>
    </row>
    <row r="48" spans="1:8" x14ac:dyDescent="0.3">
      <c r="A48">
        <v>0</v>
      </c>
      <c r="B48">
        <v>5</v>
      </c>
      <c r="C48">
        <v>50</v>
      </c>
      <c r="D48">
        <v>4417056</v>
      </c>
      <c r="E48" t="s">
        <v>15</v>
      </c>
      <c r="G48">
        <f t="shared" si="0"/>
        <v>0.38613729999997304</v>
      </c>
      <c r="H48" t="s">
        <v>61</v>
      </c>
    </row>
    <row r="49" spans="1:8" x14ac:dyDescent="0.3">
      <c r="A49">
        <v>0</v>
      </c>
      <c r="B49">
        <v>5</v>
      </c>
      <c r="C49">
        <v>50</v>
      </c>
      <c r="D49">
        <v>5337378</v>
      </c>
      <c r="E49" t="s">
        <v>3</v>
      </c>
      <c r="G49">
        <f t="shared" si="0"/>
        <v>9.203220000000556E-2</v>
      </c>
      <c r="H49" t="s">
        <v>62</v>
      </c>
    </row>
    <row r="50" spans="1:8" x14ac:dyDescent="0.3">
      <c r="A50">
        <v>0</v>
      </c>
      <c r="B50">
        <v>5</v>
      </c>
      <c r="C50">
        <v>51</v>
      </c>
      <c r="D50">
        <v>6138451</v>
      </c>
      <c r="E50" t="s">
        <v>4</v>
      </c>
      <c r="G50">
        <f t="shared" si="0"/>
        <v>1.0801073000000088</v>
      </c>
      <c r="H50" t="s">
        <v>63</v>
      </c>
    </row>
    <row r="51" spans="1:8" x14ac:dyDescent="0.3">
      <c r="A51">
        <v>0</v>
      </c>
      <c r="B51">
        <v>6</v>
      </c>
      <c r="C51">
        <v>19</v>
      </c>
      <c r="D51">
        <v>2526477</v>
      </c>
      <c r="E51" t="s">
        <v>1</v>
      </c>
      <c r="G51">
        <f t="shared" si="0"/>
        <v>27.63880260000002</v>
      </c>
      <c r="H51" t="s">
        <v>60</v>
      </c>
    </row>
    <row r="52" spans="1:8" x14ac:dyDescent="0.3">
      <c r="A52">
        <v>0</v>
      </c>
      <c r="B52">
        <v>6</v>
      </c>
      <c r="C52">
        <v>19</v>
      </c>
      <c r="D52">
        <v>6848012</v>
      </c>
      <c r="E52" t="s">
        <v>16</v>
      </c>
      <c r="G52">
        <f t="shared" si="0"/>
        <v>0.43215349999996988</v>
      </c>
      <c r="H52" t="s">
        <v>61</v>
      </c>
    </row>
    <row r="53" spans="1:8" x14ac:dyDescent="0.3">
      <c r="A53">
        <v>0</v>
      </c>
      <c r="B53">
        <v>6</v>
      </c>
      <c r="C53">
        <v>19</v>
      </c>
      <c r="D53">
        <v>7898811</v>
      </c>
      <c r="E53" t="s">
        <v>3</v>
      </c>
      <c r="G53">
        <f t="shared" si="0"/>
        <v>0.1050799000000211</v>
      </c>
      <c r="H53" t="s">
        <v>62</v>
      </c>
    </row>
    <row r="54" spans="1:8" x14ac:dyDescent="0.3">
      <c r="A54">
        <v>0</v>
      </c>
      <c r="B54">
        <v>6</v>
      </c>
      <c r="C54">
        <v>20</v>
      </c>
      <c r="D54">
        <v>8189072</v>
      </c>
      <c r="E54" t="s">
        <v>4</v>
      </c>
      <c r="G54">
        <f t="shared" si="0"/>
        <v>1.02902610000001</v>
      </c>
      <c r="H54" t="s">
        <v>63</v>
      </c>
    </row>
    <row r="55" spans="1:8" x14ac:dyDescent="0.3">
      <c r="A55">
        <v>0</v>
      </c>
      <c r="B55">
        <v>6</v>
      </c>
      <c r="C55">
        <v>49</v>
      </c>
      <c r="D55">
        <v>2888418</v>
      </c>
      <c r="E55" t="s">
        <v>1</v>
      </c>
      <c r="G55">
        <f t="shared" si="0"/>
        <v>28.469934599999988</v>
      </c>
      <c r="H55" t="s">
        <v>60</v>
      </c>
    </row>
    <row r="56" spans="1:8" x14ac:dyDescent="0.3">
      <c r="A56">
        <v>0</v>
      </c>
      <c r="B56">
        <v>6</v>
      </c>
      <c r="C56">
        <v>49</v>
      </c>
      <c r="D56">
        <v>7510076</v>
      </c>
      <c r="E56" t="s">
        <v>17</v>
      </c>
      <c r="G56">
        <f t="shared" si="0"/>
        <v>0.46216579999997975</v>
      </c>
      <c r="H56" t="s">
        <v>61</v>
      </c>
    </row>
    <row r="57" spans="1:8" x14ac:dyDescent="0.3">
      <c r="A57">
        <v>0</v>
      </c>
      <c r="B57">
        <v>6</v>
      </c>
      <c r="C57">
        <v>49</v>
      </c>
      <c r="D57">
        <v>8510445</v>
      </c>
      <c r="E57" t="s">
        <v>3</v>
      </c>
      <c r="G57">
        <f t="shared" si="0"/>
        <v>0.10003690000002052</v>
      </c>
      <c r="H57" t="s">
        <v>62</v>
      </c>
    </row>
    <row r="58" spans="1:8" x14ac:dyDescent="0.3">
      <c r="A58">
        <v>0</v>
      </c>
      <c r="B58">
        <v>6</v>
      </c>
      <c r="C58">
        <v>53</v>
      </c>
      <c r="D58">
        <v>3106272</v>
      </c>
      <c r="E58" t="s">
        <v>4</v>
      </c>
      <c r="G58">
        <f t="shared" si="0"/>
        <v>3.4595826999999986</v>
      </c>
      <c r="H58" t="s">
        <v>63</v>
      </c>
    </row>
    <row r="59" spans="1:8" x14ac:dyDescent="0.3">
      <c r="A59">
        <v>0</v>
      </c>
      <c r="B59">
        <v>7</v>
      </c>
      <c r="C59">
        <v>22</v>
      </c>
      <c r="D59">
        <v>3922579</v>
      </c>
      <c r="E59" t="s">
        <v>1</v>
      </c>
      <c r="G59">
        <f t="shared" si="0"/>
        <v>29.081630700000005</v>
      </c>
      <c r="H59" t="s">
        <v>60</v>
      </c>
    </row>
    <row r="60" spans="1:8" x14ac:dyDescent="0.3">
      <c r="A60">
        <v>0</v>
      </c>
      <c r="B60">
        <v>7</v>
      </c>
      <c r="C60">
        <v>22</v>
      </c>
      <c r="D60">
        <v>8114066</v>
      </c>
      <c r="E60" t="s">
        <v>18</v>
      </c>
      <c r="G60">
        <f t="shared" si="0"/>
        <v>0.41914869999999382</v>
      </c>
      <c r="H60" t="s">
        <v>61</v>
      </c>
    </row>
    <row r="61" spans="1:8" x14ac:dyDescent="0.3">
      <c r="A61">
        <v>0</v>
      </c>
      <c r="B61">
        <v>7</v>
      </c>
      <c r="C61">
        <v>22</v>
      </c>
      <c r="D61">
        <v>9204558</v>
      </c>
      <c r="E61" t="s">
        <v>3</v>
      </c>
      <c r="G61">
        <f t="shared" si="0"/>
        <v>0.10904920000001539</v>
      </c>
      <c r="H61" t="s">
        <v>62</v>
      </c>
    </row>
    <row r="62" spans="1:8" x14ac:dyDescent="0.3">
      <c r="A62">
        <v>0</v>
      </c>
      <c r="B62">
        <v>7</v>
      </c>
      <c r="C62">
        <v>24</v>
      </c>
      <c r="D62">
        <v>178735</v>
      </c>
      <c r="E62" t="s">
        <v>4</v>
      </c>
      <c r="G62">
        <f t="shared" si="0"/>
        <v>1.0974176999999941</v>
      </c>
      <c r="H62" t="s">
        <v>63</v>
      </c>
    </row>
    <row r="63" spans="1:8" x14ac:dyDescent="0.3">
      <c r="A63">
        <v>0</v>
      </c>
      <c r="B63">
        <v>7</v>
      </c>
      <c r="C63">
        <v>55</v>
      </c>
      <c r="D63">
        <v>5786037</v>
      </c>
      <c r="E63" t="s">
        <v>1</v>
      </c>
      <c r="G63">
        <f t="shared" si="0"/>
        <v>31.560730199999966</v>
      </c>
      <c r="H63" t="s">
        <v>60</v>
      </c>
    </row>
    <row r="64" spans="1:8" x14ac:dyDescent="0.3">
      <c r="A64">
        <v>0</v>
      </c>
      <c r="B64">
        <v>7</v>
      </c>
      <c r="C64">
        <v>56</v>
      </c>
      <c r="D64">
        <v>2028259</v>
      </c>
      <c r="E64" t="s">
        <v>19</v>
      </c>
      <c r="G64">
        <f t="shared" si="0"/>
        <v>0.62422220000001971</v>
      </c>
      <c r="H64" t="s">
        <v>61</v>
      </c>
    </row>
    <row r="65" spans="1:8" x14ac:dyDescent="0.3">
      <c r="A65">
        <v>0</v>
      </c>
      <c r="B65">
        <v>7</v>
      </c>
      <c r="C65">
        <v>56</v>
      </c>
      <c r="D65">
        <v>3058631</v>
      </c>
      <c r="E65" t="s">
        <v>3</v>
      </c>
      <c r="G65">
        <f t="shared" si="0"/>
        <v>0.10303720000001704</v>
      </c>
      <c r="H65" t="s">
        <v>62</v>
      </c>
    </row>
    <row r="66" spans="1:8" x14ac:dyDescent="0.3">
      <c r="A66">
        <v>0</v>
      </c>
      <c r="B66">
        <v>7</v>
      </c>
      <c r="C66">
        <v>59</v>
      </c>
      <c r="D66">
        <v>6337325</v>
      </c>
      <c r="E66" t="s">
        <v>4</v>
      </c>
      <c r="G66">
        <f t="shared" si="0"/>
        <v>3.3278693999999973</v>
      </c>
      <c r="H66" t="s">
        <v>63</v>
      </c>
    </row>
    <row r="67" spans="1:8" x14ac:dyDescent="0.3">
      <c r="A67">
        <v>0</v>
      </c>
      <c r="B67">
        <v>8</v>
      </c>
      <c r="C67">
        <v>26</v>
      </c>
      <c r="D67">
        <v>4564477</v>
      </c>
      <c r="E67" t="s">
        <v>1</v>
      </c>
      <c r="G67">
        <f t="shared" si="0"/>
        <v>26.822715200000005</v>
      </c>
      <c r="H67" t="s">
        <v>60</v>
      </c>
    </row>
    <row r="68" spans="1:8" x14ac:dyDescent="0.3">
      <c r="A68">
        <v>0</v>
      </c>
      <c r="B68">
        <v>8</v>
      </c>
      <c r="C68">
        <v>26</v>
      </c>
      <c r="D68">
        <v>9336174</v>
      </c>
      <c r="E68" t="s">
        <v>20</v>
      </c>
      <c r="G68">
        <f t="shared" ref="G68:G131" si="1">(A68*3600+B68*60+C68+D68/10000000)-(A67*3600+B67*60+C67+D67/10000000)</f>
        <v>0.47716969999999037</v>
      </c>
      <c r="H68" t="s">
        <v>61</v>
      </c>
    </row>
    <row r="69" spans="1:8" x14ac:dyDescent="0.3">
      <c r="A69">
        <v>0</v>
      </c>
      <c r="B69">
        <v>8</v>
      </c>
      <c r="C69">
        <v>27</v>
      </c>
      <c r="D69">
        <v>546893</v>
      </c>
      <c r="E69" t="s">
        <v>3</v>
      </c>
      <c r="G69">
        <f t="shared" si="1"/>
        <v>0.12107190000000401</v>
      </c>
      <c r="H69" t="s">
        <v>62</v>
      </c>
    </row>
    <row r="70" spans="1:8" x14ac:dyDescent="0.3">
      <c r="A70">
        <v>0</v>
      </c>
      <c r="B70">
        <v>8</v>
      </c>
      <c r="C70">
        <v>28</v>
      </c>
      <c r="D70">
        <v>2198125</v>
      </c>
      <c r="E70" t="s">
        <v>4</v>
      </c>
      <c r="G70">
        <f t="shared" si="1"/>
        <v>1.1651231999999823</v>
      </c>
      <c r="H70" t="s">
        <v>63</v>
      </c>
    </row>
    <row r="71" spans="1:8" x14ac:dyDescent="0.3">
      <c r="A71">
        <v>0</v>
      </c>
      <c r="B71">
        <v>9</v>
      </c>
      <c r="C71">
        <v>0</v>
      </c>
      <c r="D71">
        <v>372408</v>
      </c>
      <c r="E71" t="s">
        <v>1</v>
      </c>
      <c r="G71">
        <f t="shared" si="1"/>
        <v>31.81742829999996</v>
      </c>
      <c r="H71" t="s">
        <v>60</v>
      </c>
    </row>
    <row r="72" spans="1:8" x14ac:dyDescent="0.3">
      <c r="A72">
        <v>0</v>
      </c>
      <c r="B72">
        <v>9</v>
      </c>
      <c r="C72">
        <v>0</v>
      </c>
      <c r="D72">
        <v>6704666</v>
      </c>
      <c r="E72" t="s">
        <v>21</v>
      </c>
      <c r="G72">
        <f t="shared" si="1"/>
        <v>0.63322580000010475</v>
      </c>
      <c r="H72" t="s">
        <v>61</v>
      </c>
    </row>
    <row r="73" spans="1:8" x14ac:dyDescent="0.3">
      <c r="A73">
        <v>0</v>
      </c>
      <c r="B73">
        <v>9</v>
      </c>
      <c r="C73">
        <v>0</v>
      </c>
      <c r="D73">
        <v>7975115</v>
      </c>
      <c r="E73" t="s">
        <v>3</v>
      </c>
      <c r="G73">
        <f t="shared" si="1"/>
        <v>0.12704489999998714</v>
      </c>
      <c r="H73" t="s">
        <v>62</v>
      </c>
    </row>
    <row r="74" spans="1:8" x14ac:dyDescent="0.3">
      <c r="A74">
        <v>0</v>
      </c>
      <c r="B74">
        <v>9</v>
      </c>
      <c r="C74">
        <v>2</v>
      </c>
      <c r="D74">
        <v>979758</v>
      </c>
      <c r="E74" t="s">
        <v>4</v>
      </c>
      <c r="G74">
        <f t="shared" si="1"/>
        <v>1.3004642999999305</v>
      </c>
      <c r="H74" t="s">
        <v>63</v>
      </c>
    </row>
    <row r="75" spans="1:8" x14ac:dyDescent="0.3">
      <c r="A75">
        <v>0</v>
      </c>
      <c r="B75">
        <v>9</v>
      </c>
      <c r="C75">
        <v>35</v>
      </c>
      <c r="D75">
        <v>7860561</v>
      </c>
      <c r="E75" t="s">
        <v>1</v>
      </c>
      <c r="G75">
        <f t="shared" si="1"/>
        <v>33.688080300000024</v>
      </c>
      <c r="H75" t="s">
        <v>60</v>
      </c>
    </row>
    <row r="76" spans="1:8" x14ac:dyDescent="0.3">
      <c r="A76">
        <v>0</v>
      </c>
      <c r="B76">
        <v>9</v>
      </c>
      <c r="C76">
        <v>36</v>
      </c>
      <c r="D76">
        <v>2792306</v>
      </c>
      <c r="E76" t="s">
        <v>22</v>
      </c>
      <c r="G76">
        <f t="shared" si="1"/>
        <v>0.49317450000000917</v>
      </c>
      <c r="H76" t="s">
        <v>61</v>
      </c>
    </row>
    <row r="77" spans="1:8" x14ac:dyDescent="0.3">
      <c r="A77">
        <v>0</v>
      </c>
      <c r="B77">
        <v>9</v>
      </c>
      <c r="C77">
        <v>36</v>
      </c>
      <c r="D77">
        <v>3932711</v>
      </c>
      <c r="E77" t="s">
        <v>3</v>
      </c>
      <c r="G77">
        <f t="shared" si="1"/>
        <v>0.11404049999998733</v>
      </c>
      <c r="H77" t="s">
        <v>62</v>
      </c>
    </row>
    <row r="78" spans="1:8" x14ac:dyDescent="0.3">
      <c r="A78">
        <v>0</v>
      </c>
      <c r="B78">
        <v>9</v>
      </c>
      <c r="C78">
        <v>37</v>
      </c>
      <c r="D78">
        <v>5808319</v>
      </c>
      <c r="E78" t="s">
        <v>4</v>
      </c>
      <c r="G78">
        <f t="shared" si="1"/>
        <v>1.1875608000000284</v>
      </c>
      <c r="H78" t="s">
        <v>63</v>
      </c>
    </row>
    <row r="79" spans="1:8" x14ac:dyDescent="0.3">
      <c r="A79">
        <v>0</v>
      </c>
      <c r="B79">
        <v>10</v>
      </c>
      <c r="C79">
        <v>7</v>
      </c>
      <c r="D79">
        <v>2431438</v>
      </c>
      <c r="E79" t="s">
        <v>1</v>
      </c>
      <c r="G79">
        <f t="shared" si="1"/>
        <v>29.662311899999963</v>
      </c>
      <c r="H79" t="s">
        <v>60</v>
      </c>
    </row>
    <row r="80" spans="1:8" x14ac:dyDescent="0.3">
      <c r="A80">
        <v>0</v>
      </c>
      <c r="B80">
        <v>10</v>
      </c>
      <c r="C80">
        <v>7</v>
      </c>
      <c r="D80">
        <v>6903038</v>
      </c>
      <c r="E80" t="s">
        <v>23</v>
      </c>
      <c r="G80">
        <f t="shared" si="1"/>
        <v>0.44716000000005351</v>
      </c>
      <c r="H80" t="s">
        <v>61</v>
      </c>
    </row>
    <row r="81" spans="1:8" x14ac:dyDescent="0.3">
      <c r="A81">
        <v>0</v>
      </c>
      <c r="B81">
        <v>10</v>
      </c>
      <c r="C81">
        <v>7</v>
      </c>
      <c r="D81">
        <v>8053465</v>
      </c>
      <c r="E81" t="s">
        <v>3</v>
      </c>
      <c r="G81">
        <f t="shared" si="1"/>
        <v>0.11504270000000361</v>
      </c>
      <c r="H81" t="s">
        <v>62</v>
      </c>
    </row>
    <row r="82" spans="1:8" x14ac:dyDescent="0.3">
      <c r="A82">
        <v>0</v>
      </c>
      <c r="B82">
        <v>10</v>
      </c>
      <c r="C82">
        <v>10</v>
      </c>
      <c r="D82">
        <v>8255913</v>
      </c>
      <c r="E82" t="s">
        <v>4</v>
      </c>
      <c r="G82">
        <f t="shared" si="1"/>
        <v>3.0202448000000004</v>
      </c>
      <c r="H82" t="s">
        <v>63</v>
      </c>
    </row>
    <row r="83" spans="1:8" x14ac:dyDescent="0.3">
      <c r="A83">
        <v>0</v>
      </c>
      <c r="B83">
        <v>10</v>
      </c>
      <c r="C83">
        <v>39</v>
      </c>
      <c r="D83">
        <v>2035394</v>
      </c>
      <c r="E83" t="s">
        <v>1</v>
      </c>
      <c r="G83">
        <f t="shared" si="1"/>
        <v>28.377948099999912</v>
      </c>
      <c r="H83" t="s">
        <v>60</v>
      </c>
    </row>
    <row r="84" spans="1:8" x14ac:dyDescent="0.3">
      <c r="A84">
        <v>0</v>
      </c>
      <c r="B84">
        <v>10</v>
      </c>
      <c r="C84">
        <v>39</v>
      </c>
      <c r="D84">
        <v>6787091</v>
      </c>
      <c r="E84" t="s">
        <v>24</v>
      </c>
      <c r="G84">
        <f t="shared" si="1"/>
        <v>0.47516970000003766</v>
      </c>
      <c r="H84" t="s">
        <v>61</v>
      </c>
    </row>
    <row r="85" spans="1:8" x14ac:dyDescent="0.3">
      <c r="A85">
        <v>0</v>
      </c>
      <c r="B85">
        <v>10</v>
      </c>
      <c r="C85">
        <v>39</v>
      </c>
      <c r="D85">
        <v>7917486</v>
      </c>
      <c r="E85" t="s">
        <v>3</v>
      </c>
      <c r="G85">
        <f t="shared" si="1"/>
        <v>0.1130395000000135</v>
      </c>
      <c r="H85" t="s">
        <v>62</v>
      </c>
    </row>
    <row r="86" spans="1:8" x14ac:dyDescent="0.3">
      <c r="A86">
        <v>0</v>
      </c>
      <c r="B86">
        <v>10</v>
      </c>
      <c r="C86">
        <v>40</v>
      </c>
      <c r="D86">
        <v>9251614</v>
      </c>
      <c r="E86" t="s">
        <v>4</v>
      </c>
      <c r="G86">
        <f t="shared" si="1"/>
        <v>1.1334127999999737</v>
      </c>
      <c r="H86" t="s">
        <v>63</v>
      </c>
    </row>
    <row r="87" spans="1:8" x14ac:dyDescent="0.3">
      <c r="A87">
        <v>0</v>
      </c>
      <c r="B87">
        <v>11</v>
      </c>
      <c r="C87">
        <v>9</v>
      </c>
      <c r="D87">
        <v>7669870</v>
      </c>
      <c r="E87" t="s">
        <v>1</v>
      </c>
      <c r="G87">
        <f t="shared" si="1"/>
        <v>28.841825599999993</v>
      </c>
      <c r="H87" t="s">
        <v>60</v>
      </c>
    </row>
    <row r="88" spans="1:8" x14ac:dyDescent="0.3">
      <c r="A88">
        <v>0</v>
      </c>
      <c r="B88">
        <v>11</v>
      </c>
      <c r="C88">
        <v>10</v>
      </c>
      <c r="D88">
        <v>2251512</v>
      </c>
      <c r="E88" t="s">
        <v>25</v>
      </c>
      <c r="G88">
        <f t="shared" si="1"/>
        <v>0.45816420000005564</v>
      </c>
      <c r="H88" t="s">
        <v>61</v>
      </c>
    </row>
    <row r="89" spans="1:8" x14ac:dyDescent="0.3">
      <c r="A89">
        <v>0</v>
      </c>
      <c r="B89">
        <v>11</v>
      </c>
      <c r="C89">
        <v>10</v>
      </c>
      <c r="D89">
        <v>3161823</v>
      </c>
      <c r="E89" t="s">
        <v>3</v>
      </c>
      <c r="G89">
        <f t="shared" si="1"/>
        <v>9.1031100000009246E-2</v>
      </c>
      <c r="H89" t="s">
        <v>62</v>
      </c>
    </row>
    <row r="90" spans="1:8" x14ac:dyDescent="0.3">
      <c r="A90">
        <v>0</v>
      </c>
      <c r="B90">
        <v>11</v>
      </c>
      <c r="C90">
        <v>11</v>
      </c>
      <c r="D90">
        <v>3728320</v>
      </c>
      <c r="E90" t="s">
        <v>4</v>
      </c>
      <c r="G90">
        <f t="shared" si="1"/>
        <v>1.0566496999999799</v>
      </c>
      <c r="H90" t="s">
        <v>63</v>
      </c>
    </row>
    <row r="91" spans="1:8" x14ac:dyDescent="0.3">
      <c r="A91">
        <v>0</v>
      </c>
      <c r="B91">
        <v>11</v>
      </c>
      <c r="C91">
        <v>40</v>
      </c>
      <c r="D91">
        <v>7591094</v>
      </c>
      <c r="E91" t="s">
        <v>1</v>
      </c>
      <c r="G91">
        <f t="shared" si="1"/>
        <v>29.38627740000004</v>
      </c>
      <c r="H91" t="s">
        <v>60</v>
      </c>
    </row>
    <row r="92" spans="1:8" x14ac:dyDescent="0.3">
      <c r="A92">
        <v>0</v>
      </c>
      <c r="B92">
        <v>11</v>
      </c>
      <c r="C92">
        <v>41</v>
      </c>
      <c r="D92">
        <v>2582869</v>
      </c>
      <c r="E92" t="s">
        <v>26</v>
      </c>
      <c r="G92">
        <f t="shared" si="1"/>
        <v>0.49917749999997341</v>
      </c>
      <c r="H92" t="s">
        <v>61</v>
      </c>
    </row>
    <row r="93" spans="1:8" x14ac:dyDescent="0.3">
      <c r="A93">
        <v>0</v>
      </c>
      <c r="B93">
        <v>11</v>
      </c>
      <c r="C93">
        <v>41</v>
      </c>
      <c r="D93">
        <v>3753291</v>
      </c>
      <c r="E93" t="s">
        <v>3</v>
      </c>
      <c r="G93">
        <f t="shared" si="1"/>
        <v>0.11704220000001442</v>
      </c>
      <c r="H93" t="s">
        <v>62</v>
      </c>
    </row>
    <row r="94" spans="1:8" x14ac:dyDescent="0.3">
      <c r="A94">
        <v>0</v>
      </c>
      <c r="B94">
        <v>11</v>
      </c>
      <c r="C94">
        <v>42</v>
      </c>
      <c r="D94">
        <v>6634899</v>
      </c>
      <c r="E94" t="s">
        <v>4</v>
      </c>
      <c r="G94">
        <f t="shared" si="1"/>
        <v>1.2881607999999005</v>
      </c>
      <c r="H94" t="s">
        <v>63</v>
      </c>
    </row>
    <row r="95" spans="1:8" x14ac:dyDescent="0.3">
      <c r="A95">
        <v>0</v>
      </c>
      <c r="B95">
        <v>12</v>
      </c>
      <c r="C95">
        <v>10</v>
      </c>
      <c r="D95">
        <v>8333502</v>
      </c>
      <c r="E95" t="s">
        <v>1</v>
      </c>
      <c r="G95">
        <f t="shared" si="1"/>
        <v>28.169860300000096</v>
      </c>
      <c r="H95" t="s">
        <v>60</v>
      </c>
    </row>
    <row r="96" spans="1:8" x14ac:dyDescent="0.3">
      <c r="A96">
        <v>0</v>
      </c>
      <c r="B96">
        <v>12</v>
      </c>
      <c r="C96">
        <v>11</v>
      </c>
      <c r="D96">
        <v>2925147</v>
      </c>
      <c r="E96" t="s">
        <v>27</v>
      </c>
      <c r="G96">
        <f t="shared" si="1"/>
        <v>0.45916449999992892</v>
      </c>
      <c r="H96" t="s">
        <v>61</v>
      </c>
    </row>
    <row r="97" spans="1:8" x14ac:dyDescent="0.3">
      <c r="A97">
        <v>0</v>
      </c>
      <c r="B97">
        <v>12</v>
      </c>
      <c r="C97">
        <v>11</v>
      </c>
      <c r="D97">
        <v>3825721</v>
      </c>
      <c r="E97" t="s">
        <v>3</v>
      </c>
      <c r="G97">
        <f t="shared" si="1"/>
        <v>9.0057399999977861E-2</v>
      </c>
      <c r="H97" t="s">
        <v>62</v>
      </c>
    </row>
    <row r="98" spans="1:8" x14ac:dyDescent="0.3">
      <c r="A98">
        <v>0</v>
      </c>
      <c r="B98">
        <v>12</v>
      </c>
      <c r="C98">
        <v>12</v>
      </c>
      <c r="D98">
        <v>4909962</v>
      </c>
      <c r="E98" t="s">
        <v>4</v>
      </c>
      <c r="G98">
        <f t="shared" si="1"/>
        <v>1.1084241000000929</v>
      </c>
      <c r="H98" t="s">
        <v>63</v>
      </c>
    </row>
    <row r="99" spans="1:8" x14ac:dyDescent="0.3">
      <c r="A99">
        <v>0</v>
      </c>
      <c r="B99">
        <v>12</v>
      </c>
      <c r="C99">
        <v>44</v>
      </c>
      <c r="D99">
        <v>7789535</v>
      </c>
      <c r="E99" t="s">
        <v>1</v>
      </c>
      <c r="G99">
        <f t="shared" si="1"/>
        <v>32.287957299999903</v>
      </c>
      <c r="H99" t="s">
        <v>60</v>
      </c>
    </row>
    <row r="100" spans="1:8" x14ac:dyDescent="0.3">
      <c r="A100">
        <v>0</v>
      </c>
      <c r="B100">
        <v>12</v>
      </c>
      <c r="C100">
        <v>45</v>
      </c>
      <c r="D100">
        <v>1840978</v>
      </c>
      <c r="E100" t="s">
        <v>28</v>
      </c>
      <c r="G100">
        <f t="shared" si="1"/>
        <v>0.40514430000007451</v>
      </c>
      <c r="H100" t="s">
        <v>61</v>
      </c>
    </row>
    <row r="101" spans="1:8" x14ac:dyDescent="0.3">
      <c r="A101">
        <v>0</v>
      </c>
      <c r="B101">
        <v>12</v>
      </c>
      <c r="C101">
        <v>45</v>
      </c>
      <c r="D101">
        <v>2801332</v>
      </c>
      <c r="E101" t="s">
        <v>3</v>
      </c>
      <c r="G101">
        <f t="shared" si="1"/>
        <v>9.6035400000005211E-2</v>
      </c>
      <c r="H101" t="s">
        <v>62</v>
      </c>
    </row>
    <row r="102" spans="1:8" x14ac:dyDescent="0.3">
      <c r="A102">
        <v>0</v>
      </c>
      <c r="B102">
        <v>12</v>
      </c>
      <c r="C102">
        <v>46</v>
      </c>
      <c r="D102">
        <v>6402169</v>
      </c>
      <c r="E102" t="s">
        <v>4</v>
      </c>
      <c r="G102">
        <f t="shared" si="1"/>
        <v>1.3600837000000183</v>
      </c>
      <c r="H102" t="s">
        <v>63</v>
      </c>
    </row>
    <row r="103" spans="1:8" x14ac:dyDescent="0.3">
      <c r="A103">
        <v>0</v>
      </c>
      <c r="B103">
        <v>13</v>
      </c>
      <c r="C103">
        <v>14</v>
      </c>
      <c r="D103">
        <v>8902894</v>
      </c>
      <c r="E103" t="s">
        <v>1</v>
      </c>
      <c r="G103">
        <f t="shared" si="1"/>
        <v>28.250072499999987</v>
      </c>
      <c r="H103" t="s">
        <v>60</v>
      </c>
    </row>
    <row r="104" spans="1:8" x14ac:dyDescent="0.3">
      <c r="A104">
        <v>0</v>
      </c>
      <c r="B104">
        <v>13</v>
      </c>
      <c r="C104">
        <v>15</v>
      </c>
      <c r="D104">
        <v>3454515</v>
      </c>
      <c r="E104" t="s">
        <v>29</v>
      </c>
      <c r="G104">
        <f t="shared" si="1"/>
        <v>0.45516209999993862</v>
      </c>
      <c r="H104" t="s">
        <v>61</v>
      </c>
    </row>
    <row r="105" spans="1:8" x14ac:dyDescent="0.3">
      <c r="A105">
        <v>0</v>
      </c>
      <c r="B105">
        <v>13</v>
      </c>
      <c r="C105">
        <v>15</v>
      </c>
      <c r="D105">
        <v>4434875</v>
      </c>
      <c r="E105" t="s">
        <v>3</v>
      </c>
      <c r="G105">
        <f t="shared" si="1"/>
        <v>9.803599999997914E-2</v>
      </c>
      <c r="H105" t="s">
        <v>62</v>
      </c>
    </row>
    <row r="106" spans="1:8" x14ac:dyDescent="0.3">
      <c r="A106">
        <v>0</v>
      </c>
      <c r="B106">
        <v>13</v>
      </c>
      <c r="C106">
        <v>16</v>
      </c>
      <c r="D106">
        <v>4418449</v>
      </c>
      <c r="E106" t="s">
        <v>4</v>
      </c>
      <c r="G106">
        <f t="shared" si="1"/>
        <v>0.9983574000000317</v>
      </c>
      <c r="H106" t="s">
        <v>63</v>
      </c>
    </row>
    <row r="107" spans="1:8" x14ac:dyDescent="0.3">
      <c r="A107">
        <v>0</v>
      </c>
      <c r="B107">
        <v>13</v>
      </c>
      <c r="C107">
        <v>47</v>
      </c>
      <c r="D107">
        <v>392761</v>
      </c>
      <c r="E107" t="s">
        <v>1</v>
      </c>
      <c r="G107">
        <f t="shared" si="1"/>
        <v>30.597431200000074</v>
      </c>
      <c r="H107" t="s">
        <v>60</v>
      </c>
    </row>
    <row r="108" spans="1:8" x14ac:dyDescent="0.3">
      <c r="A108">
        <v>0</v>
      </c>
      <c r="B108">
        <v>13</v>
      </c>
      <c r="C108">
        <v>47</v>
      </c>
      <c r="D108">
        <v>4984394</v>
      </c>
      <c r="E108" t="s">
        <v>30</v>
      </c>
      <c r="G108">
        <f t="shared" si="1"/>
        <v>0.45916330000000016</v>
      </c>
      <c r="H108" t="s">
        <v>61</v>
      </c>
    </row>
    <row r="109" spans="1:8" x14ac:dyDescent="0.3">
      <c r="A109">
        <v>0</v>
      </c>
      <c r="B109">
        <v>13</v>
      </c>
      <c r="C109">
        <v>47</v>
      </c>
      <c r="D109">
        <v>5974749</v>
      </c>
      <c r="E109" t="s">
        <v>3</v>
      </c>
      <c r="G109">
        <f t="shared" si="1"/>
        <v>9.9035499999899912E-2</v>
      </c>
      <c r="H109" t="s">
        <v>62</v>
      </c>
    </row>
    <row r="110" spans="1:8" x14ac:dyDescent="0.3">
      <c r="A110">
        <v>0</v>
      </c>
      <c r="B110">
        <v>13</v>
      </c>
      <c r="C110">
        <v>48</v>
      </c>
      <c r="D110">
        <v>6873162</v>
      </c>
      <c r="E110" t="s">
        <v>4</v>
      </c>
      <c r="G110">
        <f t="shared" si="1"/>
        <v>1.0898413000001028</v>
      </c>
      <c r="H110" t="s">
        <v>63</v>
      </c>
    </row>
    <row r="111" spans="1:8" x14ac:dyDescent="0.3">
      <c r="A111">
        <v>0</v>
      </c>
      <c r="B111">
        <v>14</v>
      </c>
      <c r="C111">
        <v>20</v>
      </c>
      <c r="D111">
        <v>5257673</v>
      </c>
      <c r="E111" t="s">
        <v>1</v>
      </c>
      <c r="G111">
        <f t="shared" si="1"/>
        <v>31.838451099999929</v>
      </c>
      <c r="H111" t="s">
        <v>60</v>
      </c>
    </row>
    <row r="112" spans="1:8" x14ac:dyDescent="0.3">
      <c r="A112">
        <v>0</v>
      </c>
      <c r="B112">
        <v>14</v>
      </c>
      <c r="C112">
        <v>21</v>
      </c>
      <c r="D112">
        <v>1169778</v>
      </c>
      <c r="E112" t="s">
        <v>31</v>
      </c>
      <c r="G112">
        <f t="shared" si="1"/>
        <v>0.59121049999998831</v>
      </c>
      <c r="H112" t="s">
        <v>61</v>
      </c>
    </row>
    <row r="113" spans="1:8" x14ac:dyDescent="0.3">
      <c r="A113">
        <v>0</v>
      </c>
      <c r="B113">
        <v>14</v>
      </c>
      <c r="C113">
        <v>21</v>
      </c>
      <c r="D113">
        <v>2420210</v>
      </c>
      <c r="E113" t="s">
        <v>3</v>
      </c>
      <c r="G113">
        <f t="shared" si="1"/>
        <v>0.12504320000005009</v>
      </c>
      <c r="H113" t="s">
        <v>62</v>
      </c>
    </row>
    <row r="114" spans="1:8" x14ac:dyDescent="0.3">
      <c r="A114">
        <v>0</v>
      </c>
      <c r="B114">
        <v>14</v>
      </c>
      <c r="C114">
        <v>22</v>
      </c>
      <c r="D114">
        <v>2729750</v>
      </c>
      <c r="E114" t="s">
        <v>4</v>
      </c>
      <c r="G114">
        <f t="shared" si="1"/>
        <v>1.0309539999999515</v>
      </c>
      <c r="H114" t="s">
        <v>63</v>
      </c>
    </row>
    <row r="115" spans="1:8" x14ac:dyDescent="0.3">
      <c r="A115">
        <v>0</v>
      </c>
      <c r="B115">
        <v>14</v>
      </c>
      <c r="C115">
        <v>52</v>
      </c>
      <c r="D115">
        <v>8660442</v>
      </c>
      <c r="E115" t="s">
        <v>1</v>
      </c>
      <c r="G115">
        <f t="shared" si="1"/>
        <v>30.593069200000059</v>
      </c>
      <c r="H115" t="s">
        <v>60</v>
      </c>
    </row>
    <row r="116" spans="1:8" x14ac:dyDescent="0.3">
      <c r="A116">
        <v>0</v>
      </c>
      <c r="B116">
        <v>14</v>
      </c>
      <c r="C116">
        <v>53</v>
      </c>
      <c r="D116">
        <v>4072374</v>
      </c>
      <c r="E116" t="s">
        <v>32</v>
      </c>
      <c r="G116">
        <f t="shared" si="1"/>
        <v>0.54119319999995241</v>
      </c>
      <c r="H116" t="s">
        <v>61</v>
      </c>
    </row>
    <row r="117" spans="1:8" x14ac:dyDescent="0.3">
      <c r="A117">
        <v>0</v>
      </c>
      <c r="B117">
        <v>14</v>
      </c>
      <c r="C117">
        <v>53</v>
      </c>
      <c r="D117">
        <v>5512883</v>
      </c>
      <c r="E117" t="s">
        <v>3</v>
      </c>
      <c r="G117">
        <f t="shared" si="1"/>
        <v>0.14405090000002474</v>
      </c>
      <c r="H117" t="s">
        <v>62</v>
      </c>
    </row>
    <row r="118" spans="1:8" x14ac:dyDescent="0.3">
      <c r="A118">
        <v>0</v>
      </c>
      <c r="B118">
        <v>14</v>
      </c>
      <c r="C118">
        <v>54</v>
      </c>
      <c r="D118">
        <v>9170459</v>
      </c>
      <c r="E118" t="s">
        <v>4</v>
      </c>
      <c r="G118">
        <f t="shared" si="1"/>
        <v>1.3657575999999381</v>
      </c>
      <c r="H118" t="s">
        <v>63</v>
      </c>
    </row>
    <row r="119" spans="1:8" x14ac:dyDescent="0.3">
      <c r="A119">
        <v>0</v>
      </c>
      <c r="B119">
        <v>15</v>
      </c>
      <c r="C119">
        <v>25</v>
      </c>
      <c r="D119">
        <v>6716704</v>
      </c>
      <c r="E119" t="s">
        <v>1</v>
      </c>
      <c r="G119">
        <f t="shared" si="1"/>
        <v>30.754624500000091</v>
      </c>
      <c r="H119" t="s">
        <v>60</v>
      </c>
    </row>
    <row r="120" spans="1:8" x14ac:dyDescent="0.3">
      <c r="A120">
        <v>0</v>
      </c>
      <c r="B120">
        <v>15</v>
      </c>
      <c r="C120">
        <v>26</v>
      </c>
      <c r="D120">
        <v>2008596</v>
      </c>
      <c r="E120" t="s">
        <v>33</v>
      </c>
      <c r="G120">
        <f t="shared" si="1"/>
        <v>0.52918919999990521</v>
      </c>
      <c r="H120" t="s">
        <v>61</v>
      </c>
    </row>
    <row r="121" spans="1:8" x14ac:dyDescent="0.3">
      <c r="A121">
        <v>0</v>
      </c>
      <c r="B121">
        <v>15</v>
      </c>
      <c r="C121">
        <v>26</v>
      </c>
      <c r="D121">
        <v>3259046</v>
      </c>
      <c r="E121" t="s">
        <v>3</v>
      </c>
      <c r="G121">
        <f t="shared" si="1"/>
        <v>0.12504500000000007</v>
      </c>
      <c r="H121" t="s">
        <v>62</v>
      </c>
    </row>
    <row r="122" spans="1:8" x14ac:dyDescent="0.3">
      <c r="A122">
        <v>0</v>
      </c>
      <c r="B122">
        <v>15</v>
      </c>
      <c r="C122">
        <v>27</v>
      </c>
      <c r="D122">
        <v>4184467</v>
      </c>
      <c r="E122" t="s">
        <v>4</v>
      </c>
      <c r="G122">
        <f t="shared" si="1"/>
        <v>1.0925421000000597</v>
      </c>
      <c r="H122" t="s">
        <v>63</v>
      </c>
    </row>
    <row r="123" spans="1:8" x14ac:dyDescent="0.3">
      <c r="A123">
        <v>0</v>
      </c>
      <c r="B123">
        <v>15</v>
      </c>
      <c r="C123">
        <v>57</v>
      </c>
      <c r="D123">
        <v>343472</v>
      </c>
      <c r="E123" t="s">
        <v>1</v>
      </c>
      <c r="G123">
        <f t="shared" si="1"/>
        <v>29.615900499999952</v>
      </c>
      <c r="H123" t="s">
        <v>60</v>
      </c>
    </row>
    <row r="124" spans="1:8" x14ac:dyDescent="0.3">
      <c r="A124">
        <v>0</v>
      </c>
      <c r="B124">
        <v>15</v>
      </c>
      <c r="C124">
        <v>57</v>
      </c>
      <c r="D124">
        <v>5435042</v>
      </c>
      <c r="E124" t="s">
        <v>34</v>
      </c>
      <c r="G124">
        <f t="shared" si="1"/>
        <v>0.50915700000007291</v>
      </c>
      <c r="H124" t="s">
        <v>61</v>
      </c>
    </row>
    <row r="125" spans="1:8" x14ac:dyDescent="0.3">
      <c r="A125">
        <v>0</v>
      </c>
      <c r="B125">
        <v>15</v>
      </c>
      <c r="C125">
        <v>57</v>
      </c>
      <c r="D125">
        <v>6785539</v>
      </c>
      <c r="E125" t="s">
        <v>3</v>
      </c>
      <c r="G125">
        <f t="shared" si="1"/>
        <v>0.13504969999996774</v>
      </c>
      <c r="H125" t="s">
        <v>62</v>
      </c>
    </row>
    <row r="126" spans="1:8" x14ac:dyDescent="0.3">
      <c r="A126">
        <v>0</v>
      </c>
      <c r="B126">
        <v>15</v>
      </c>
      <c r="C126">
        <v>58</v>
      </c>
      <c r="D126">
        <v>7738088</v>
      </c>
      <c r="E126" t="s">
        <v>4</v>
      </c>
      <c r="G126">
        <f t="shared" si="1"/>
        <v>1.0952548999999863</v>
      </c>
      <c r="H126" t="s">
        <v>63</v>
      </c>
    </row>
    <row r="127" spans="1:8" x14ac:dyDescent="0.3">
      <c r="A127">
        <v>0</v>
      </c>
      <c r="B127">
        <v>16</v>
      </c>
      <c r="C127">
        <v>29</v>
      </c>
      <c r="D127">
        <v>1217012</v>
      </c>
      <c r="E127" t="s">
        <v>1</v>
      </c>
      <c r="G127">
        <f t="shared" si="1"/>
        <v>30.347892399999978</v>
      </c>
      <c r="H127" t="s">
        <v>60</v>
      </c>
    </row>
    <row r="128" spans="1:8" x14ac:dyDescent="0.3">
      <c r="A128">
        <v>0</v>
      </c>
      <c r="B128">
        <v>16</v>
      </c>
      <c r="C128">
        <v>29</v>
      </c>
      <c r="D128">
        <v>6618938</v>
      </c>
      <c r="E128" t="s">
        <v>35</v>
      </c>
      <c r="G128">
        <f t="shared" si="1"/>
        <v>0.54019260000006852</v>
      </c>
      <c r="H128" t="s">
        <v>61</v>
      </c>
    </row>
    <row r="129" spans="1:8" x14ac:dyDescent="0.3">
      <c r="A129">
        <v>0</v>
      </c>
      <c r="B129">
        <v>16</v>
      </c>
      <c r="C129">
        <v>29</v>
      </c>
      <c r="D129">
        <v>7439240</v>
      </c>
      <c r="E129" t="s">
        <v>3</v>
      </c>
      <c r="G129">
        <f t="shared" si="1"/>
        <v>8.2030199999962861E-2</v>
      </c>
      <c r="H129" t="s">
        <v>62</v>
      </c>
    </row>
    <row r="130" spans="1:8" x14ac:dyDescent="0.3">
      <c r="A130">
        <v>0</v>
      </c>
      <c r="B130">
        <v>16</v>
      </c>
      <c r="C130">
        <v>30</v>
      </c>
      <c r="D130">
        <v>8525718</v>
      </c>
      <c r="E130" t="s">
        <v>4</v>
      </c>
      <c r="G130">
        <f t="shared" si="1"/>
        <v>1.1086477999999715</v>
      </c>
      <c r="H130" t="s">
        <v>63</v>
      </c>
    </row>
    <row r="131" spans="1:8" x14ac:dyDescent="0.3">
      <c r="A131">
        <v>0</v>
      </c>
      <c r="B131">
        <v>17</v>
      </c>
      <c r="C131">
        <v>1</v>
      </c>
      <c r="D131">
        <v>2214692</v>
      </c>
      <c r="E131" t="s">
        <v>1</v>
      </c>
      <c r="G131">
        <f t="shared" si="1"/>
        <v>30.368897400000037</v>
      </c>
      <c r="H131" t="s">
        <v>60</v>
      </c>
    </row>
    <row r="132" spans="1:8" x14ac:dyDescent="0.3">
      <c r="A132">
        <v>0</v>
      </c>
      <c r="B132">
        <v>17</v>
      </c>
      <c r="C132">
        <v>1</v>
      </c>
      <c r="D132">
        <v>7456564</v>
      </c>
      <c r="E132" t="s">
        <v>36</v>
      </c>
      <c r="G132">
        <f t="shared" ref="G132:G195" si="2">(A132*3600+B132*60+C132+D132/10000000)-(A131*3600+B131*60+C131+D131/10000000)</f>
        <v>0.5241872000000285</v>
      </c>
      <c r="H132" t="s">
        <v>61</v>
      </c>
    </row>
    <row r="133" spans="1:8" x14ac:dyDescent="0.3">
      <c r="A133">
        <v>0</v>
      </c>
      <c r="B133">
        <v>17</v>
      </c>
      <c r="C133">
        <v>1</v>
      </c>
      <c r="D133">
        <v>8366883</v>
      </c>
      <c r="E133" t="s">
        <v>3</v>
      </c>
      <c r="G133">
        <f t="shared" si="2"/>
        <v>9.1031899999961752E-2</v>
      </c>
      <c r="H133" t="s">
        <v>62</v>
      </c>
    </row>
    <row r="134" spans="1:8" x14ac:dyDescent="0.3">
      <c r="A134">
        <v>0</v>
      </c>
      <c r="B134">
        <v>17</v>
      </c>
      <c r="C134">
        <v>2</v>
      </c>
      <c r="D134">
        <v>9955931</v>
      </c>
      <c r="E134" t="s">
        <v>4</v>
      </c>
      <c r="G134">
        <f t="shared" si="2"/>
        <v>1.1589047999999593</v>
      </c>
      <c r="H134" t="s">
        <v>63</v>
      </c>
    </row>
    <row r="135" spans="1:8" x14ac:dyDescent="0.3">
      <c r="A135">
        <v>0</v>
      </c>
      <c r="B135">
        <v>17</v>
      </c>
      <c r="C135">
        <v>33</v>
      </c>
      <c r="D135">
        <v>2112842</v>
      </c>
      <c r="E135" t="s">
        <v>1</v>
      </c>
      <c r="G135">
        <f t="shared" si="2"/>
        <v>30.215691099999958</v>
      </c>
      <c r="H135" t="s">
        <v>60</v>
      </c>
    </row>
    <row r="136" spans="1:8" x14ac:dyDescent="0.3">
      <c r="A136">
        <v>0</v>
      </c>
      <c r="B136">
        <v>17</v>
      </c>
      <c r="C136">
        <v>33</v>
      </c>
      <c r="D136">
        <v>7094619</v>
      </c>
      <c r="E136" t="s">
        <v>37</v>
      </c>
      <c r="G136">
        <f t="shared" si="2"/>
        <v>0.49817770000004202</v>
      </c>
      <c r="H136" t="s">
        <v>61</v>
      </c>
    </row>
    <row r="137" spans="1:8" x14ac:dyDescent="0.3">
      <c r="A137">
        <v>0</v>
      </c>
      <c r="B137">
        <v>17</v>
      </c>
      <c r="C137">
        <v>33</v>
      </c>
      <c r="D137">
        <v>8425098</v>
      </c>
      <c r="E137" t="s">
        <v>3</v>
      </c>
      <c r="G137">
        <f t="shared" si="2"/>
        <v>0.13304790000006506</v>
      </c>
      <c r="H137" t="s">
        <v>62</v>
      </c>
    </row>
    <row r="138" spans="1:8" x14ac:dyDescent="0.3">
      <c r="A138">
        <v>0</v>
      </c>
      <c r="B138">
        <v>17</v>
      </c>
      <c r="C138">
        <v>34</v>
      </c>
      <c r="D138">
        <v>8451572</v>
      </c>
      <c r="E138" t="s">
        <v>4</v>
      </c>
      <c r="G138">
        <f t="shared" si="2"/>
        <v>1.0026473999998871</v>
      </c>
      <c r="H138" t="s">
        <v>63</v>
      </c>
    </row>
    <row r="139" spans="1:8" x14ac:dyDescent="0.3">
      <c r="A139">
        <v>0</v>
      </c>
      <c r="B139">
        <v>18</v>
      </c>
      <c r="C139">
        <v>6</v>
      </c>
      <c r="D139">
        <v>6993861</v>
      </c>
      <c r="E139" t="s">
        <v>1</v>
      </c>
      <c r="G139">
        <f t="shared" si="2"/>
        <v>31.85422890000018</v>
      </c>
      <c r="H139" t="s">
        <v>60</v>
      </c>
    </row>
    <row r="140" spans="1:8" x14ac:dyDescent="0.3">
      <c r="A140">
        <v>0</v>
      </c>
      <c r="B140">
        <v>18</v>
      </c>
      <c r="C140">
        <v>7</v>
      </c>
      <c r="D140">
        <v>1485475</v>
      </c>
      <c r="E140" t="s">
        <v>38</v>
      </c>
      <c r="G140">
        <f t="shared" si="2"/>
        <v>0.44916139999986626</v>
      </c>
      <c r="H140" t="s">
        <v>61</v>
      </c>
    </row>
    <row r="141" spans="1:8" x14ac:dyDescent="0.3">
      <c r="A141">
        <v>0</v>
      </c>
      <c r="B141">
        <v>18</v>
      </c>
      <c r="C141">
        <v>7</v>
      </c>
      <c r="D141">
        <v>2585879</v>
      </c>
      <c r="E141" t="s">
        <v>3</v>
      </c>
      <c r="G141">
        <f t="shared" si="2"/>
        <v>0.11004040000011628</v>
      </c>
      <c r="H141" t="s">
        <v>62</v>
      </c>
    </row>
    <row r="142" spans="1:8" x14ac:dyDescent="0.3">
      <c r="A142">
        <v>0</v>
      </c>
      <c r="B142">
        <v>18</v>
      </c>
      <c r="C142">
        <v>8</v>
      </c>
      <c r="D142">
        <v>4674663</v>
      </c>
      <c r="E142" t="s">
        <v>4</v>
      </c>
      <c r="G142">
        <f t="shared" si="2"/>
        <v>1.2088784000000032</v>
      </c>
      <c r="H142" t="s">
        <v>63</v>
      </c>
    </row>
    <row r="143" spans="1:8" x14ac:dyDescent="0.3">
      <c r="A143">
        <v>0</v>
      </c>
      <c r="B143">
        <v>18</v>
      </c>
      <c r="C143">
        <v>38</v>
      </c>
      <c r="D143">
        <v>6128470</v>
      </c>
      <c r="E143" t="s">
        <v>1</v>
      </c>
      <c r="G143">
        <f t="shared" si="2"/>
        <v>30.145380700000032</v>
      </c>
      <c r="H143" t="s">
        <v>60</v>
      </c>
    </row>
    <row r="144" spans="1:8" x14ac:dyDescent="0.3">
      <c r="A144">
        <v>0</v>
      </c>
      <c r="B144">
        <v>18</v>
      </c>
      <c r="C144">
        <v>39</v>
      </c>
      <c r="D144">
        <v>1110243</v>
      </c>
      <c r="E144" t="s">
        <v>39</v>
      </c>
      <c r="G144">
        <f t="shared" si="2"/>
        <v>0.49817729999995208</v>
      </c>
      <c r="H144" t="s">
        <v>61</v>
      </c>
    </row>
    <row r="145" spans="1:8" x14ac:dyDescent="0.3">
      <c r="A145">
        <v>0</v>
      </c>
      <c r="B145">
        <v>18</v>
      </c>
      <c r="C145">
        <v>39</v>
      </c>
      <c r="D145">
        <v>2210640</v>
      </c>
      <c r="E145" t="s">
        <v>3</v>
      </c>
      <c r="G145">
        <f t="shared" si="2"/>
        <v>0.11003970000001573</v>
      </c>
      <c r="H145" t="s">
        <v>62</v>
      </c>
    </row>
    <row r="146" spans="1:8" x14ac:dyDescent="0.3">
      <c r="A146">
        <v>0</v>
      </c>
      <c r="B146">
        <v>18</v>
      </c>
      <c r="C146">
        <v>40</v>
      </c>
      <c r="D146">
        <v>3823431</v>
      </c>
      <c r="E146" t="s">
        <v>4</v>
      </c>
      <c r="G146">
        <f t="shared" si="2"/>
        <v>1.1612791000000016</v>
      </c>
      <c r="H146" t="s">
        <v>63</v>
      </c>
    </row>
    <row r="147" spans="1:8" x14ac:dyDescent="0.3">
      <c r="A147">
        <v>0</v>
      </c>
      <c r="B147">
        <v>19</v>
      </c>
      <c r="C147">
        <v>15</v>
      </c>
      <c r="D147">
        <v>1724362</v>
      </c>
      <c r="E147" t="s">
        <v>1</v>
      </c>
      <c r="G147">
        <f t="shared" si="2"/>
        <v>34.790093099999922</v>
      </c>
      <c r="H147" t="s">
        <v>60</v>
      </c>
    </row>
    <row r="148" spans="1:8" x14ac:dyDescent="0.3">
      <c r="A148">
        <v>0</v>
      </c>
      <c r="B148">
        <v>19</v>
      </c>
      <c r="C148">
        <v>15</v>
      </c>
      <c r="D148">
        <v>6145935</v>
      </c>
      <c r="E148" t="s">
        <v>40</v>
      </c>
      <c r="G148">
        <f t="shared" si="2"/>
        <v>0.44215729999996256</v>
      </c>
      <c r="H148" t="s">
        <v>61</v>
      </c>
    </row>
    <row r="149" spans="1:8" x14ac:dyDescent="0.3">
      <c r="A149">
        <v>0</v>
      </c>
      <c r="B149">
        <v>19</v>
      </c>
      <c r="C149">
        <v>15</v>
      </c>
      <c r="D149">
        <v>7552561</v>
      </c>
      <c r="E149" t="s">
        <v>3</v>
      </c>
      <c r="G149">
        <f t="shared" si="2"/>
        <v>0.14066260000004149</v>
      </c>
      <c r="H149" t="s">
        <v>62</v>
      </c>
    </row>
    <row r="150" spans="1:8" x14ac:dyDescent="0.3">
      <c r="A150">
        <v>0</v>
      </c>
      <c r="B150">
        <v>19</v>
      </c>
      <c r="C150">
        <v>16</v>
      </c>
      <c r="D150">
        <v>9480874</v>
      </c>
      <c r="E150" t="s">
        <v>4</v>
      </c>
      <c r="G150">
        <f t="shared" si="2"/>
        <v>1.1928313000000799</v>
      </c>
      <c r="H150" t="s">
        <v>63</v>
      </c>
    </row>
    <row r="151" spans="1:8" x14ac:dyDescent="0.3">
      <c r="A151">
        <v>0</v>
      </c>
      <c r="B151">
        <v>19</v>
      </c>
      <c r="C151">
        <v>46</v>
      </c>
      <c r="D151">
        <v>6102921</v>
      </c>
      <c r="E151" t="s">
        <v>1</v>
      </c>
      <c r="G151">
        <f t="shared" si="2"/>
        <v>29.662204699999847</v>
      </c>
      <c r="H151" t="s">
        <v>60</v>
      </c>
    </row>
    <row r="152" spans="1:8" x14ac:dyDescent="0.3">
      <c r="A152">
        <v>0</v>
      </c>
      <c r="B152">
        <v>19</v>
      </c>
      <c r="C152">
        <v>47</v>
      </c>
      <c r="D152">
        <v>1184732</v>
      </c>
      <c r="E152" t="s">
        <v>41</v>
      </c>
      <c r="G152">
        <f t="shared" si="2"/>
        <v>0.50818110000000161</v>
      </c>
      <c r="H152" t="s">
        <v>61</v>
      </c>
    </row>
    <row r="153" spans="1:8" x14ac:dyDescent="0.3">
      <c r="A153">
        <v>0</v>
      </c>
      <c r="B153">
        <v>19</v>
      </c>
      <c r="C153">
        <v>47</v>
      </c>
      <c r="D153">
        <v>2365153</v>
      </c>
      <c r="E153" t="s">
        <v>3</v>
      </c>
      <c r="G153">
        <f t="shared" si="2"/>
        <v>0.11804210000013882</v>
      </c>
      <c r="H153" t="s">
        <v>62</v>
      </c>
    </row>
    <row r="154" spans="1:8" x14ac:dyDescent="0.3">
      <c r="A154">
        <v>0</v>
      </c>
      <c r="B154">
        <v>19</v>
      </c>
      <c r="C154">
        <v>48</v>
      </c>
      <c r="D154">
        <v>4150637</v>
      </c>
      <c r="E154" t="s">
        <v>4</v>
      </c>
      <c r="G154">
        <f t="shared" si="2"/>
        <v>1.1785483999999542</v>
      </c>
      <c r="H154" t="s">
        <v>63</v>
      </c>
    </row>
    <row r="155" spans="1:8" x14ac:dyDescent="0.3">
      <c r="A155">
        <v>0</v>
      </c>
      <c r="B155">
        <v>20</v>
      </c>
      <c r="C155">
        <v>17</v>
      </c>
      <c r="D155">
        <v>4476013</v>
      </c>
      <c r="E155" t="s">
        <v>1</v>
      </c>
      <c r="G155">
        <f t="shared" si="2"/>
        <v>29.032537600000069</v>
      </c>
      <c r="H155" t="s">
        <v>60</v>
      </c>
    </row>
    <row r="156" spans="1:8" x14ac:dyDescent="0.3">
      <c r="A156">
        <v>0</v>
      </c>
      <c r="B156">
        <v>20</v>
      </c>
      <c r="C156">
        <v>17</v>
      </c>
      <c r="D156">
        <v>9337741</v>
      </c>
      <c r="E156" t="s">
        <v>42</v>
      </c>
      <c r="G156">
        <f t="shared" si="2"/>
        <v>0.4861727999998493</v>
      </c>
      <c r="H156" t="s">
        <v>61</v>
      </c>
    </row>
    <row r="157" spans="1:8" x14ac:dyDescent="0.3">
      <c r="A157">
        <v>0</v>
      </c>
      <c r="B157">
        <v>20</v>
      </c>
      <c r="C157">
        <v>18</v>
      </c>
      <c r="D157">
        <v>458140</v>
      </c>
      <c r="E157" t="s">
        <v>3</v>
      </c>
      <c r="G157">
        <f t="shared" si="2"/>
        <v>0.11203990000012709</v>
      </c>
      <c r="H157" t="s">
        <v>62</v>
      </c>
    </row>
    <row r="158" spans="1:8" x14ac:dyDescent="0.3">
      <c r="A158">
        <v>0</v>
      </c>
      <c r="B158">
        <v>20</v>
      </c>
      <c r="C158">
        <v>19</v>
      </c>
      <c r="D158">
        <v>1423847</v>
      </c>
      <c r="E158" t="s">
        <v>4</v>
      </c>
      <c r="G158">
        <f t="shared" si="2"/>
        <v>1.0965707000000293</v>
      </c>
      <c r="H158" t="s">
        <v>63</v>
      </c>
    </row>
    <row r="159" spans="1:8" x14ac:dyDescent="0.3">
      <c r="A159">
        <v>0</v>
      </c>
      <c r="B159">
        <v>20</v>
      </c>
      <c r="C159">
        <v>56</v>
      </c>
      <c r="D159">
        <v>1472477</v>
      </c>
      <c r="E159" t="s">
        <v>1</v>
      </c>
      <c r="G159">
        <f t="shared" si="2"/>
        <v>37.004862999999887</v>
      </c>
      <c r="H159" t="s">
        <v>60</v>
      </c>
    </row>
    <row r="160" spans="1:8" x14ac:dyDescent="0.3">
      <c r="A160">
        <v>0</v>
      </c>
      <c r="B160">
        <v>20</v>
      </c>
      <c r="C160">
        <v>56</v>
      </c>
      <c r="D160">
        <v>6294254</v>
      </c>
      <c r="E160" t="s">
        <v>43</v>
      </c>
      <c r="G160">
        <f t="shared" si="2"/>
        <v>0.48217769999996563</v>
      </c>
      <c r="H160" t="s">
        <v>61</v>
      </c>
    </row>
    <row r="161" spans="1:8" x14ac:dyDescent="0.3">
      <c r="A161">
        <v>0</v>
      </c>
      <c r="B161">
        <v>20</v>
      </c>
      <c r="C161">
        <v>56</v>
      </c>
      <c r="D161">
        <v>7854796</v>
      </c>
      <c r="E161" t="s">
        <v>3</v>
      </c>
      <c r="G161">
        <f t="shared" si="2"/>
        <v>0.15605419999997139</v>
      </c>
      <c r="H161" t="s">
        <v>62</v>
      </c>
    </row>
    <row r="162" spans="1:8" x14ac:dyDescent="0.3">
      <c r="A162">
        <v>0</v>
      </c>
      <c r="B162">
        <v>20</v>
      </c>
      <c r="C162">
        <v>57</v>
      </c>
      <c r="D162">
        <v>8480756</v>
      </c>
      <c r="E162" t="s">
        <v>4</v>
      </c>
      <c r="G162">
        <f t="shared" si="2"/>
        <v>1.062595999999985</v>
      </c>
      <c r="H162" t="s">
        <v>63</v>
      </c>
    </row>
    <row r="163" spans="1:8" x14ac:dyDescent="0.3">
      <c r="A163">
        <v>0</v>
      </c>
      <c r="B163">
        <v>21</v>
      </c>
      <c r="C163">
        <v>26</v>
      </c>
      <c r="D163">
        <v>8058640</v>
      </c>
      <c r="E163" t="s">
        <v>1</v>
      </c>
      <c r="G163">
        <f t="shared" si="2"/>
        <v>28.957788400000027</v>
      </c>
      <c r="H163" t="s">
        <v>60</v>
      </c>
    </row>
    <row r="164" spans="1:8" x14ac:dyDescent="0.3">
      <c r="A164">
        <v>0</v>
      </c>
      <c r="B164">
        <v>21</v>
      </c>
      <c r="C164">
        <v>27</v>
      </c>
      <c r="D164">
        <v>2950377</v>
      </c>
      <c r="E164" t="s">
        <v>44</v>
      </c>
      <c r="G164">
        <f t="shared" si="2"/>
        <v>0.48917370000003757</v>
      </c>
      <c r="H164" t="s">
        <v>61</v>
      </c>
    </row>
    <row r="165" spans="1:8" x14ac:dyDescent="0.3">
      <c r="A165">
        <v>0</v>
      </c>
      <c r="B165">
        <v>21</v>
      </c>
      <c r="C165">
        <v>27</v>
      </c>
      <c r="D165">
        <v>4000747</v>
      </c>
      <c r="E165" t="s">
        <v>3</v>
      </c>
      <c r="G165">
        <f t="shared" si="2"/>
        <v>0.10503700000003846</v>
      </c>
      <c r="H165" t="s">
        <v>62</v>
      </c>
    </row>
    <row r="166" spans="1:8" x14ac:dyDescent="0.3">
      <c r="A166">
        <v>0</v>
      </c>
      <c r="B166">
        <v>21</v>
      </c>
      <c r="C166">
        <v>28</v>
      </c>
      <c r="D166">
        <v>4535217</v>
      </c>
      <c r="E166" t="s">
        <v>4</v>
      </c>
      <c r="G166">
        <f t="shared" si="2"/>
        <v>1.0534470000000056</v>
      </c>
      <c r="H166" t="s">
        <v>63</v>
      </c>
    </row>
    <row r="167" spans="1:8" x14ac:dyDescent="0.3">
      <c r="A167">
        <v>0</v>
      </c>
      <c r="B167">
        <v>21</v>
      </c>
      <c r="C167">
        <v>58</v>
      </c>
      <c r="D167">
        <v>2456474</v>
      </c>
      <c r="E167" t="s">
        <v>1</v>
      </c>
      <c r="G167">
        <f t="shared" si="2"/>
        <v>29.792125700000042</v>
      </c>
      <c r="H167" t="s">
        <v>60</v>
      </c>
    </row>
    <row r="168" spans="1:8" x14ac:dyDescent="0.3">
      <c r="A168">
        <v>0</v>
      </c>
      <c r="B168">
        <v>21</v>
      </c>
      <c r="C168">
        <v>58</v>
      </c>
      <c r="D168">
        <v>8638663</v>
      </c>
      <c r="E168" t="s">
        <v>45</v>
      </c>
      <c r="G168">
        <f t="shared" si="2"/>
        <v>0.61821889999987434</v>
      </c>
      <c r="H168" t="s">
        <v>61</v>
      </c>
    </row>
    <row r="169" spans="1:8" x14ac:dyDescent="0.3">
      <c r="A169">
        <v>0</v>
      </c>
      <c r="B169">
        <v>21</v>
      </c>
      <c r="C169">
        <v>58</v>
      </c>
      <c r="D169">
        <v>9298912</v>
      </c>
      <c r="E169" t="s">
        <v>3</v>
      </c>
      <c r="G169">
        <f t="shared" si="2"/>
        <v>6.6024900000002162E-2</v>
      </c>
      <c r="H169" t="s">
        <v>62</v>
      </c>
    </row>
    <row r="170" spans="1:8" x14ac:dyDescent="0.3">
      <c r="A170">
        <v>0</v>
      </c>
      <c r="B170">
        <v>21</v>
      </c>
      <c r="C170">
        <v>59</v>
      </c>
      <c r="D170">
        <v>9625521</v>
      </c>
      <c r="E170" t="s">
        <v>4</v>
      </c>
      <c r="G170">
        <f t="shared" si="2"/>
        <v>1.0326609000001099</v>
      </c>
      <c r="H170" t="s">
        <v>63</v>
      </c>
    </row>
    <row r="171" spans="1:8" x14ac:dyDescent="0.3">
      <c r="A171">
        <v>0</v>
      </c>
      <c r="B171">
        <v>22</v>
      </c>
      <c r="C171">
        <v>31</v>
      </c>
      <c r="D171">
        <v>181067</v>
      </c>
      <c r="E171" t="s">
        <v>1</v>
      </c>
      <c r="G171">
        <f t="shared" si="2"/>
        <v>31.05555460000005</v>
      </c>
      <c r="H171" t="s">
        <v>60</v>
      </c>
    </row>
    <row r="172" spans="1:8" x14ac:dyDescent="0.3">
      <c r="A172">
        <v>0</v>
      </c>
      <c r="B172">
        <v>22</v>
      </c>
      <c r="C172">
        <v>31</v>
      </c>
      <c r="D172">
        <v>4892745</v>
      </c>
      <c r="E172" t="s">
        <v>46</v>
      </c>
      <c r="G172">
        <f t="shared" si="2"/>
        <v>0.47116779999987557</v>
      </c>
      <c r="H172" t="s">
        <v>61</v>
      </c>
    </row>
    <row r="173" spans="1:8" x14ac:dyDescent="0.3">
      <c r="A173">
        <v>0</v>
      </c>
      <c r="B173">
        <v>22</v>
      </c>
      <c r="C173">
        <v>31</v>
      </c>
      <c r="D173">
        <v>6153351</v>
      </c>
      <c r="E173" t="s">
        <v>3</v>
      </c>
      <c r="G173">
        <f t="shared" si="2"/>
        <v>0.12606060000007346</v>
      </c>
      <c r="H173" t="s">
        <v>62</v>
      </c>
    </row>
    <row r="174" spans="1:8" x14ac:dyDescent="0.3">
      <c r="A174">
        <v>0</v>
      </c>
      <c r="B174">
        <v>22</v>
      </c>
      <c r="C174">
        <v>32</v>
      </c>
      <c r="D174">
        <v>7725932</v>
      </c>
      <c r="E174" t="s">
        <v>4</v>
      </c>
      <c r="G174">
        <f t="shared" si="2"/>
        <v>1.1572581000000355</v>
      </c>
      <c r="H174" t="s">
        <v>63</v>
      </c>
    </row>
    <row r="175" spans="1:8" x14ac:dyDescent="0.3">
      <c r="A175">
        <v>0</v>
      </c>
      <c r="B175">
        <v>23</v>
      </c>
      <c r="C175">
        <v>2</v>
      </c>
      <c r="D175">
        <v>6449897</v>
      </c>
      <c r="E175" t="s">
        <v>1</v>
      </c>
      <c r="G175">
        <f t="shared" si="2"/>
        <v>29.872396499999923</v>
      </c>
      <c r="H175" t="s">
        <v>60</v>
      </c>
    </row>
    <row r="176" spans="1:8" x14ac:dyDescent="0.3">
      <c r="A176">
        <v>0</v>
      </c>
      <c r="B176">
        <v>23</v>
      </c>
      <c r="C176">
        <v>3</v>
      </c>
      <c r="D176">
        <v>1201595</v>
      </c>
      <c r="E176" t="s">
        <v>47</v>
      </c>
      <c r="G176">
        <f t="shared" si="2"/>
        <v>0.47516980000000331</v>
      </c>
      <c r="H176" t="s">
        <v>61</v>
      </c>
    </row>
    <row r="177" spans="1:8" x14ac:dyDescent="0.3">
      <c r="A177">
        <v>0</v>
      </c>
      <c r="B177">
        <v>23</v>
      </c>
      <c r="C177">
        <v>3</v>
      </c>
      <c r="D177">
        <v>2512068</v>
      </c>
      <c r="E177" t="s">
        <v>3</v>
      </c>
      <c r="G177">
        <f t="shared" si="2"/>
        <v>0.13104730000009113</v>
      </c>
      <c r="H177" t="s">
        <v>62</v>
      </c>
    </row>
    <row r="178" spans="1:8" x14ac:dyDescent="0.3">
      <c r="A178">
        <v>0</v>
      </c>
      <c r="B178">
        <v>23</v>
      </c>
      <c r="C178">
        <v>4</v>
      </c>
      <c r="D178">
        <v>3895834</v>
      </c>
      <c r="E178" t="s">
        <v>4</v>
      </c>
      <c r="G178">
        <f t="shared" si="2"/>
        <v>1.1383765999999014</v>
      </c>
      <c r="H178" t="s">
        <v>63</v>
      </c>
    </row>
    <row r="179" spans="1:8" x14ac:dyDescent="0.3">
      <c r="A179">
        <v>0</v>
      </c>
      <c r="B179">
        <v>23</v>
      </c>
      <c r="C179">
        <v>34</v>
      </c>
      <c r="D179">
        <v>3992833</v>
      </c>
      <c r="E179" t="s">
        <v>1</v>
      </c>
      <c r="G179">
        <f t="shared" si="2"/>
        <v>30.009699899999987</v>
      </c>
      <c r="H179" t="s">
        <v>60</v>
      </c>
    </row>
    <row r="180" spans="1:8" x14ac:dyDescent="0.3">
      <c r="A180">
        <v>0</v>
      </c>
      <c r="B180">
        <v>23</v>
      </c>
      <c r="C180">
        <v>34</v>
      </c>
      <c r="D180">
        <v>9424763</v>
      </c>
      <c r="E180" t="s">
        <v>48</v>
      </c>
      <c r="G180">
        <f t="shared" si="2"/>
        <v>0.54319299999997384</v>
      </c>
      <c r="H180" t="s">
        <v>61</v>
      </c>
    </row>
    <row r="181" spans="1:8" x14ac:dyDescent="0.3">
      <c r="A181">
        <v>0</v>
      </c>
      <c r="B181">
        <v>23</v>
      </c>
      <c r="C181">
        <v>35</v>
      </c>
      <c r="D181">
        <v>315080</v>
      </c>
      <c r="E181" t="s">
        <v>3</v>
      </c>
      <c r="G181">
        <f t="shared" si="2"/>
        <v>8.9031700000077763E-2</v>
      </c>
      <c r="H181" t="s">
        <v>62</v>
      </c>
    </row>
    <row r="182" spans="1:8" x14ac:dyDescent="0.3">
      <c r="A182">
        <v>0</v>
      </c>
      <c r="B182">
        <v>23</v>
      </c>
      <c r="C182">
        <v>36</v>
      </c>
      <c r="D182">
        <v>939258</v>
      </c>
      <c r="E182" t="s">
        <v>4</v>
      </c>
      <c r="G182">
        <f t="shared" si="2"/>
        <v>1.0624178000000484</v>
      </c>
      <c r="H182" t="s">
        <v>63</v>
      </c>
    </row>
    <row r="183" spans="1:8" x14ac:dyDescent="0.3">
      <c r="A183">
        <v>0</v>
      </c>
      <c r="B183">
        <v>24</v>
      </c>
      <c r="C183">
        <v>5</v>
      </c>
      <c r="D183">
        <v>1204768</v>
      </c>
      <c r="E183" t="s">
        <v>1</v>
      </c>
      <c r="G183">
        <f t="shared" si="2"/>
        <v>29.026550999999927</v>
      </c>
      <c r="H183" t="s">
        <v>60</v>
      </c>
    </row>
    <row r="184" spans="1:8" x14ac:dyDescent="0.3">
      <c r="A184">
        <v>0</v>
      </c>
      <c r="B184">
        <v>24</v>
      </c>
      <c r="C184">
        <v>5</v>
      </c>
      <c r="D184">
        <v>5196205</v>
      </c>
      <c r="E184" t="s">
        <v>49</v>
      </c>
      <c r="G184">
        <f t="shared" si="2"/>
        <v>0.39914369999996779</v>
      </c>
      <c r="H184" t="s">
        <v>61</v>
      </c>
    </row>
    <row r="185" spans="1:8" x14ac:dyDescent="0.3">
      <c r="A185">
        <v>0</v>
      </c>
      <c r="B185">
        <v>24</v>
      </c>
      <c r="C185">
        <v>5</v>
      </c>
      <c r="D185">
        <v>6006478</v>
      </c>
      <c r="E185" t="s">
        <v>3</v>
      </c>
      <c r="G185">
        <f t="shared" si="2"/>
        <v>8.1027299999959723E-2</v>
      </c>
      <c r="H185" t="s">
        <v>62</v>
      </c>
    </row>
    <row r="186" spans="1:8" x14ac:dyDescent="0.3">
      <c r="A186">
        <v>0</v>
      </c>
      <c r="B186">
        <v>24</v>
      </c>
      <c r="C186">
        <v>6</v>
      </c>
      <c r="D186">
        <v>6197073</v>
      </c>
      <c r="E186" t="s">
        <v>4</v>
      </c>
      <c r="G186">
        <f t="shared" si="2"/>
        <v>1.0190595000001395</v>
      </c>
      <c r="H186" t="s">
        <v>63</v>
      </c>
    </row>
    <row r="187" spans="1:8" x14ac:dyDescent="0.3">
      <c r="A187">
        <v>0</v>
      </c>
      <c r="B187">
        <v>24</v>
      </c>
      <c r="C187">
        <v>35</v>
      </c>
      <c r="D187">
        <v>7047137</v>
      </c>
      <c r="E187" t="s">
        <v>1</v>
      </c>
      <c r="G187">
        <f t="shared" si="2"/>
        <v>29.085006399999884</v>
      </c>
      <c r="H187" t="s">
        <v>60</v>
      </c>
    </row>
    <row r="188" spans="1:8" x14ac:dyDescent="0.3">
      <c r="A188">
        <v>0</v>
      </c>
      <c r="B188">
        <v>24</v>
      </c>
      <c r="C188">
        <v>36</v>
      </c>
      <c r="D188">
        <v>1789817</v>
      </c>
      <c r="E188" t="s">
        <v>50</v>
      </c>
      <c r="G188">
        <f t="shared" si="2"/>
        <v>0.47426799999993818</v>
      </c>
      <c r="H188" t="s">
        <v>61</v>
      </c>
    </row>
    <row r="189" spans="1:8" x14ac:dyDescent="0.3">
      <c r="A189">
        <v>0</v>
      </c>
      <c r="B189">
        <v>24</v>
      </c>
      <c r="C189">
        <v>36</v>
      </c>
      <c r="D189">
        <v>3090287</v>
      </c>
      <c r="E189" t="s">
        <v>3</v>
      </c>
      <c r="G189">
        <f t="shared" si="2"/>
        <v>0.13004700000010416</v>
      </c>
      <c r="H189" t="s">
        <v>62</v>
      </c>
    </row>
    <row r="190" spans="1:8" x14ac:dyDescent="0.3">
      <c r="A190">
        <v>0</v>
      </c>
      <c r="B190">
        <v>24</v>
      </c>
      <c r="C190">
        <v>38</v>
      </c>
      <c r="D190">
        <v>6227980</v>
      </c>
      <c r="E190" t="s">
        <v>4</v>
      </c>
      <c r="G190">
        <f t="shared" si="2"/>
        <v>2.3137693000001036</v>
      </c>
      <c r="H190" t="s">
        <v>63</v>
      </c>
    </row>
    <row r="191" spans="1:8" x14ac:dyDescent="0.3">
      <c r="A191">
        <v>0</v>
      </c>
      <c r="B191">
        <v>25</v>
      </c>
      <c r="C191">
        <v>7</v>
      </c>
      <c r="D191">
        <v>202603</v>
      </c>
      <c r="E191" t="s">
        <v>1</v>
      </c>
      <c r="G191">
        <f t="shared" si="2"/>
        <v>28.397462299999916</v>
      </c>
      <c r="H191" t="s">
        <v>60</v>
      </c>
    </row>
    <row r="192" spans="1:8" x14ac:dyDescent="0.3">
      <c r="A192">
        <v>0</v>
      </c>
      <c r="B192">
        <v>25</v>
      </c>
      <c r="C192">
        <v>7</v>
      </c>
      <c r="D192">
        <v>4674199</v>
      </c>
      <c r="E192" t="s">
        <v>51</v>
      </c>
      <c r="G192">
        <f t="shared" si="2"/>
        <v>0.44715960000007726</v>
      </c>
      <c r="H192" t="s">
        <v>61</v>
      </c>
    </row>
    <row r="193" spans="1:8" x14ac:dyDescent="0.3">
      <c r="A193">
        <v>0</v>
      </c>
      <c r="B193">
        <v>25</v>
      </c>
      <c r="C193">
        <v>7</v>
      </c>
      <c r="D193">
        <v>5684564</v>
      </c>
      <c r="E193" t="s">
        <v>3</v>
      </c>
      <c r="G193">
        <f t="shared" si="2"/>
        <v>0.10103649999996378</v>
      </c>
      <c r="H193" t="s">
        <v>62</v>
      </c>
    </row>
    <row r="194" spans="1:8" x14ac:dyDescent="0.3">
      <c r="A194">
        <v>0</v>
      </c>
      <c r="B194">
        <v>25</v>
      </c>
      <c r="C194">
        <v>8</v>
      </c>
      <c r="D194">
        <v>6269826</v>
      </c>
      <c r="E194" t="s">
        <v>4</v>
      </c>
      <c r="G194">
        <f t="shared" si="2"/>
        <v>1.0585261999999602</v>
      </c>
      <c r="H194" t="s">
        <v>63</v>
      </c>
    </row>
    <row r="195" spans="1:8" x14ac:dyDescent="0.3">
      <c r="A195">
        <v>0</v>
      </c>
      <c r="B195">
        <v>25</v>
      </c>
      <c r="C195">
        <v>37</v>
      </c>
      <c r="D195">
        <v>6667157</v>
      </c>
      <c r="E195" t="s">
        <v>1</v>
      </c>
      <c r="G195">
        <f t="shared" si="2"/>
        <v>29.039733099999921</v>
      </c>
      <c r="H195" t="s">
        <v>60</v>
      </c>
    </row>
    <row r="196" spans="1:8" x14ac:dyDescent="0.3">
      <c r="A196">
        <v>0</v>
      </c>
      <c r="B196">
        <v>25</v>
      </c>
      <c r="C196">
        <v>38</v>
      </c>
      <c r="D196">
        <v>1949041</v>
      </c>
      <c r="E196" t="s">
        <v>52</v>
      </c>
      <c r="G196">
        <f t="shared" ref="G196:G202" si="3">(A196*3600+B196*60+C196+D196/10000000)-(A195*3600+B195*60+C195+D195/10000000)</f>
        <v>0.52818840000009004</v>
      </c>
      <c r="H196" t="s">
        <v>61</v>
      </c>
    </row>
    <row r="197" spans="1:8" x14ac:dyDescent="0.3">
      <c r="A197">
        <v>0</v>
      </c>
      <c r="B197">
        <v>25</v>
      </c>
      <c r="C197">
        <v>38</v>
      </c>
      <c r="D197">
        <v>3289512</v>
      </c>
      <c r="E197" t="s">
        <v>3</v>
      </c>
      <c r="G197">
        <f t="shared" si="3"/>
        <v>0.13404709999986153</v>
      </c>
      <c r="H197" t="s">
        <v>62</v>
      </c>
    </row>
    <row r="198" spans="1:8" x14ac:dyDescent="0.3">
      <c r="A198">
        <v>0</v>
      </c>
      <c r="B198">
        <v>25</v>
      </c>
      <c r="C198">
        <v>39</v>
      </c>
      <c r="D198">
        <v>4012055</v>
      </c>
      <c r="E198" t="s">
        <v>4</v>
      </c>
      <c r="G198">
        <f t="shared" si="3"/>
        <v>1.0722543000001679</v>
      </c>
      <c r="H198" t="s">
        <v>63</v>
      </c>
    </row>
    <row r="199" spans="1:8" x14ac:dyDescent="0.3">
      <c r="A199">
        <v>0</v>
      </c>
      <c r="B199">
        <v>26</v>
      </c>
      <c r="C199">
        <v>7</v>
      </c>
      <c r="D199">
        <v>8307256</v>
      </c>
      <c r="E199" t="s">
        <v>1</v>
      </c>
      <c r="G199">
        <f t="shared" si="3"/>
        <v>28.429520099999991</v>
      </c>
      <c r="H199" t="s">
        <v>60</v>
      </c>
    </row>
    <row r="200" spans="1:8" x14ac:dyDescent="0.3">
      <c r="A200">
        <v>0</v>
      </c>
      <c r="B200">
        <v>26</v>
      </c>
      <c r="C200">
        <v>8</v>
      </c>
      <c r="D200">
        <v>3769203</v>
      </c>
      <c r="E200" t="s">
        <v>53</v>
      </c>
      <c r="G200">
        <f t="shared" si="3"/>
        <v>0.54619469999988723</v>
      </c>
      <c r="H200" t="s">
        <v>61</v>
      </c>
    </row>
    <row r="201" spans="1:8" x14ac:dyDescent="0.3">
      <c r="A201">
        <v>0</v>
      </c>
      <c r="B201">
        <v>26</v>
      </c>
      <c r="C201">
        <v>8</v>
      </c>
      <c r="D201">
        <v>5419792</v>
      </c>
      <c r="E201" t="s">
        <v>3</v>
      </c>
      <c r="G201">
        <f t="shared" si="3"/>
        <v>0.16505890000007639</v>
      </c>
      <c r="H201" t="s">
        <v>62</v>
      </c>
    </row>
    <row r="202" spans="1:8" x14ac:dyDescent="0.3">
      <c r="A202">
        <v>0</v>
      </c>
      <c r="B202">
        <v>26</v>
      </c>
      <c r="C202">
        <v>9</v>
      </c>
      <c r="D202">
        <v>6084284</v>
      </c>
      <c r="E202" t="s">
        <v>4</v>
      </c>
      <c r="G202">
        <f t="shared" si="3"/>
        <v>1.0664492000000791</v>
      </c>
      <c r="H202" t="s">
        <v>63</v>
      </c>
    </row>
    <row r="203" spans="1:8" x14ac:dyDescent="0.3">
      <c r="A203">
        <v>0</v>
      </c>
      <c r="B203">
        <v>26</v>
      </c>
      <c r="C203">
        <v>39</v>
      </c>
      <c r="D203">
        <v>8870290</v>
      </c>
      <c r="E203" t="s">
        <v>1</v>
      </c>
    </row>
    <row r="204" spans="1:8" x14ac:dyDescent="0.3">
      <c r="A204">
        <v>0</v>
      </c>
      <c r="B204">
        <v>26</v>
      </c>
      <c r="C204">
        <v>40</v>
      </c>
      <c r="D204">
        <v>4562320</v>
      </c>
      <c r="E204" t="s">
        <v>71</v>
      </c>
    </row>
    <row r="205" spans="1:8" x14ac:dyDescent="0.3">
      <c r="A205">
        <v>0</v>
      </c>
      <c r="B205">
        <v>26</v>
      </c>
      <c r="C205">
        <v>40</v>
      </c>
      <c r="D205">
        <v>5422623</v>
      </c>
      <c r="E205" t="s">
        <v>3</v>
      </c>
    </row>
    <row r="206" spans="1:8" x14ac:dyDescent="0.3">
      <c r="A206">
        <v>0</v>
      </c>
      <c r="B206">
        <v>26</v>
      </c>
      <c r="C206">
        <v>41</v>
      </c>
      <c r="D206">
        <v>6896718</v>
      </c>
      <c r="E206" t="s">
        <v>4</v>
      </c>
    </row>
    <row r="207" spans="1:8" x14ac:dyDescent="0.3">
      <c r="A207">
        <v>0</v>
      </c>
      <c r="B207">
        <v>26</v>
      </c>
      <c r="C207">
        <v>41</v>
      </c>
      <c r="D207">
        <v>6946730</v>
      </c>
      <c r="E207" t="s">
        <v>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showGridLines="0" workbookViewId="0">
      <selection activeCell="M5" sqref="M5:Q5"/>
    </sheetView>
  </sheetViews>
  <sheetFormatPr defaultRowHeight="14.4" x14ac:dyDescent="0.3"/>
  <cols>
    <col min="12" max="12" width="18.88671875" customWidth="1"/>
    <col min="13" max="13" width="15.109375" customWidth="1"/>
    <col min="14" max="14" width="18.88671875" customWidth="1"/>
    <col min="15" max="15" width="15.44140625" customWidth="1"/>
    <col min="16" max="16" width="13.88671875" customWidth="1"/>
    <col min="17" max="18" width="12" customWidth="1"/>
  </cols>
  <sheetData>
    <row r="1" spans="1:17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G1" t="s">
        <v>59</v>
      </c>
      <c r="H1" t="s">
        <v>64</v>
      </c>
    </row>
    <row r="2" spans="1:17" x14ac:dyDescent="0.3">
      <c r="A2">
        <v>0</v>
      </c>
      <c r="B2">
        <v>0</v>
      </c>
      <c r="C2">
        <v>0</v>
      </c>
      <c r="D2">
        <v>1547716</v>
      </c>
      <c r="E2" t="s">
        <v>0</v>
      </c>
    </row>
    <row r="3" spans="1:17" x14ac:dyDescent="0.3">
      <c r="A3">
        <v>0</v>
      </c>
      <c r="B3">
        <v>0</v>
      </c>
      <c r="C3">
        <v>36</v>
      </c>
      <c r="D3">
        <v>4478711</v>
      </c>
      <c r="E3" t="s">
        <v>1</v>
      </c>
      <c r="G3">
        <f>(A3*3600+B3*60+C3+D3/10000000) - (A2*3600+B2*60+C2+D2/10000000)</f>
        <v>36.293099500000004</v>
      </c>
      <c r="H3" t="s">
        <v>60</v>
      </c>
      <c r="M3" s="1" t="s">
        <v>65</v>
      </c>
    </row>
    <row r="4" spans="1:17" x14ac:dyDescent="0.3">
      <c r="A4">
        <v>0</v>
      </c>
      <c r="B4">
        <v>0</v>
      </c>
      <c r="C4">
        <v>37</v>
      </c>
      <c r="D4">
        <v>7373469</v>
      </c>
      <c r="E4" t="s">
        <v>2</v>
      </c>
      <c r="G4">
        <f t="shared" ref="G4:G67" si="0">(A4*3600+B4*60+C4+D4/10000000) - (A3*3600+B3*60+C3+D3/10000000)</f>
        <v>1.2894757999999982</v>
      </c>
      <c r="H4" t="s">
        <v>61</v>
      </c>
      <c r="M4" t="s">
        <v>61</v>
      </c>
      <c r="N4" t="s">
        <v>62</v>
      </c>
      <c r="O4" t="s">
        <v>63</v>
      </c>
      <c r="P4" t="s">
        <v>60</v>
      </c>
      <c r="Q4" t="s">
        <v>66</v>
      </c>
    </row>
    <row r="5" spans="1:17" x14ac:dyDescent="0.3">
      <c r="A5">
        <v>0</v>
      </c>
      <c r="B5">
        <v>0</v>
      </c>
      <c r="C5">
        <v>38</v>
      </c>
      <c r="D5">
        <v>14409</v>
      </c>
      <c r="E5" t="s">
        <v>3</v>
      </c>
      <c r="G5">
        <f t="shared" si="0"/>
        <v>0.26409400000000005</v>
      </c>
      <c r="H5" t="s">
        <v>62</v>
      </c>
      <c r="L5" t="s">
        <v>67</v>
      </c>
      <c r="M5" s="2">
        <v>70.445497199998869</v>
      </c>
      <c r="N5" s="2">
        <v>10.207481000001223</v>
      </c>
      <c r="O5" s="2">
        <v>164.17455569999893</v>
      </c>
      <c r="P5" s="2">
        <v>1922.6753108000009</v>
      </c>
      <c r="Q5" s="2">
        <v>2167.5028447</v>
      </c>
    </row>
    <row r="6" spans="1:17" x14ac:dyDescent="0.3">
      <c r="A6">
        <v>0</v>
      </c>
      <c r="B6">
        <v>0</v>
      </c>
      <c r="C6">
        <v>41</v>
      </c>
      <c r="D6">
        <v>3489627</v>
      </c>
      <c r="E6" t="s">
        <v>4</v>
      </c>
      <c r="G6">
        <f t="shared" si="0"/>
        <v>3.3475218000000027</v>
      </c>
      <c r="H6" t="s">
        <v>63</v>
      </c>
      <c r="L6" t="s">
        <v>68</v>
      </c>
      <c r="M6" s="3">
        <f>GETPIVOTDATA("Duration (s)",$L$3,"Type","JSON conversion")/GETPIVOTDATA("Duration (s)",$L$3)</f>
        <v>3.2500763434868338E-2</v>
      </c>
      <c r="N6" s="3">
        <f>GETPIVOTDATA("Duration (s)",$L$3,"Type","Message preparation")/GETPIVOTDATA("Duration (s)",$L$3)</f>
        <v>4.7093276140147454E-3</v>
      </c>
      <c r="O6" s="3">
        <f>GETPIVOTDATA("Duration (s)",$L$3,"Type","Message sending")/GETPIVOTDATA("Duration (s)",$L$3)</f>
        <v>7.5743640245474295E-2</v>
      </c>
      <c r="P6" s="3">
        <f>GETPIVOTDATA("Duration (s)",$L$3,"Type","ProductAPI call")/GETPIVOTDATA("Duration (s)",$L$3)</f>
        <v>0.88704626870564263</v>
      </c>
      <c r="Q6" s="3">
        <f>M6+N6+O6+P6</f>
        <v>1</v>
      </c>
    </row>
    <row r="7" spans="1:17" x14ac:dyDescent="0.3">
      <c r="A7">
        <v>0</v>
      </c>
      <c r="B7">
        <v>1</v>
      </c>
      <c r="C7">
        <v>15</v>
      </c>
      <c r="D7">
        <v>4559596</v>
      </c>
      <c r="E7" t="s">
        <v>1</v>
      </c>
      <c r="G7">
        <f t="shared" si="0"/>
        <v>34.106996899999999</v>
      </c>
      <c r="H7" t="s">
        <v>60</v>
      </c>
      <c r="L7" t="s">
        <v>69</v>
      </c>
      <c r="M7" s="4">
        <f>50000/GETPIVOTDATA("Duration (s)",$L$3,"Type","JSON conversion")</f>
        <v>709.76857268885601</v>
      </c>
      <c r="N7" s="4">
        <f>50000/GETPIVOTDATA("Duration (s)",$L$3,"Type","Message preparation")</f>
        <v>4898.3681674248528</v>
      </c>
      <c r="O7" s="4">
        <f>50000/GETPIVOTDATA("Duration (s)",$L$3,"Type","Message sending")</f>
        <v>304.55389257374628</v>
      </c>
      <c r="P7" s="4">
        <f>50000/GETPIVOTDATA("Duration (s)",$L$3,"Type","ProductAPI call")</f>
        <v>26.005430932171084</v>
      </c>
      <c r="Q7" s="4">
        <f>50000/GETPIVOTDATA("Duration (s)",$L$3)</f>
        <v>23.068020474464664</v>
      </c>
    </row>
    <row r="8" spans="1:17" x14ac:dyDescent="0.3">
      <c r="A8">
        <v>0</v>
      </c>
      <c r="B8">
        <v>1</v>
      </c>
      <c r="C8">
        <v>16</v>
      </c>
      <c r="D8">
        <v>5608801</v>
      </c>
      <c r="E8" t="s">
        <v>5</v>
      </c>
      <c r="G8">
        <f t="shared" si="0"/>
        <v>1.1049205000000057</v>
      </c>
      <c r="H8" t="s">
        <v>61</v>
      </c>
    </row>
    <row r="9" spans="1:17" x14ac:dyDescent="0.3">
      <c r="A9">
        <v>0</v>
      </c>
      <c r="B9">
        <v>1</v>
      </c>
      <c r="C9">
        <v>16</v>
      </c>
      <c r="D9">
        <v>7429435</v>
      </c>
      <c r="E9" t="s">
        <v>3</v>
      </c>
      <c r="G9">
        <f t="shared" si="0"/>
        <v>0.18206339999998988</v>
      </c>
      <c r="H9" t="s">
        <v>62</v>
      </c>
    </row>
    <row r="10" spans="1:17" x14ac:dyDescent="0.3">
      <c r="A10">
        <v>0</v>
      </c>
      <c r="B10">
        <v>1</v>
      </c>
      <c r="C10">
        <v>19</v>
      </c>
      <c r="D10">
        <v>9046925</v>
      </c>
      <c r="E10" t="s">
        <v>4</v>
      </c>
      <c r="G10">
        <f t="shared" si="0"/>
        <v>3.1617490000000004</v>
      </c>
      <c r="H10" t="s">
        <v>63</v>
      </c>
    </row>
    <row r="11" spans="1:17" x14ac:dyDescent="0.3">
      <c r="A11">
        <v>0</v>
      </c>
      <c r="B11">
        <v>1</v>
      </c>
      <c r="C11">
        <v>54</v>
      </c>
      <c r="D11">
        <v>4779040</v>
      </c>
      <c r="E11" t="s">
        <v>1</v>
      </c>
      <c r="G11">
        <f t="shared" si="0"/>
        <v>34.573211499999999</v>
      </c>
      <c r="H11" t="s">
        <v>60</v>
      </c>
    </row>
    <row r="12" spans="1:17" x14ac:dyDescent="0.3">
      <c r="A12">
        <v>0</v>
      </c>
      <c r="B12">
        <v>1</v>
      </c>
      <c r="C12">
        <v>55</v>
      </c>
      <c r="D12">
        <v>6177056</v>
      </c>
      <c r="E12" t="s">
        <v>6</v>
      </c>
      <c r="G12">
        <f t="shared" si="0"/>
        <v>1.1398015999999984</v>
      </c>
      <c r="H12" t="s">
        <v>61</v>
      </c>
    </row>
    <row r="13" spans="1:17" x14ac:dyDescent="0.3">
      <c r="A13">
        <v>0</v>
      </c>
      <c r="B13">
        <v>1</v>
      </c>
      <c r="C13">
        <v>55</v>
      </c>
      <c r="D13">
        <v>7387505</v>
      </c>
      <c r="E13" t="s">
        <v>3</v>
      </c>
      <c r="G13">
        <f t="shared" si="0"/>
        <v>0.12104490000000112</v>
      </c>
      <c r="H13" t="s">
        <v>62</v>
      </c>
    </row>
    <row r="14" spans="1:17" x14ac:dyDescent="0.3">
      <c r="A14">
        <v>0</v>
      </c>
      <c r="B14">
        <v>1</v>
      </c>
      <c r="C14">
        <v>58</v>
      </c>
      <c r="D14">
        <v>6427761</v>
      </c>
      <c r="E14" t="s">
        <v>4</v>
      </c>
      <c r="G14">
        <f t="shared" si="0"/>
        <v>2.9040256000000113</v>
      </c>
      <c r="H14" t="s">
        <v>63</v>
      </c>
    </row>
    <row r="15" spans="1:17" x14ac:dyDescent="0.3">
      <c r="A15">
        <v>0</v>
      </c>
      <c r="B15">
        <v>2</v>
      </c>
      <c r="C15">
        <v>33</v>
      </c>
      <c r="D15">
        <v>1742181</v>
      </c>
      <c r="E15" t="s">
        <v>1</v>
      </c>
      <c r="G15">
        <f t="shared" si="0"/>
        <v>34.531441999999984</v>
      </c>
      <c r="H15" t="s">
        <v>60</v>
      </c>
    </row>
    <row r="16" spans="1:17" x14ac:dyDescent="0.3">
      <c r="A16">
        <v>0</v>
      </c>
      <c r="B16">
        <v>2</v>
      </c>
      <c r="C16">
        <v>34</v>
      </c>
      <c r="D16">
        <v>3206436</v>
      </c>
      <c r="E16" t="s">
        <v>7</v>
      </c>
      <c r="G16">
        <f t="shared" si="0"/>
        <v>1.1464255000000207</v>
      </c>
      <c r="H16" t="s">
        <v>61</v>
      </c>
    </row>
    <row r="17" spans="1:8" x14ac:dyDescent="0.3">
      <c r="A17">
        <v>0</v>
      </c>
      <c r="B17">
        <v>2</v>
      </c>
      <c r="C17">
        <v>34</v>
      </c>
      <c r="D17">
        <v>5477247</v>
      </c>
      <c r="E17" t="s">
        <v>3</v>
      </c>
      <c r="G17">
        <f t="shared" si="0"/>
        <v>0.22708109999999238</v>
      </c>
      <c r="H17" t="s">
        <v>62</v>
      </c>
    </row>
    <row r="18" spans="1:8" x14ac:dyDescent="0.3">
      <c r="A18">
        <v>0</v>
      </c>
      <c r="B18">
        <v>2</v>
      </c>
      <c r="C18">
        <v>39</v>
      </c>
      <c r="D18">
        <v>6196465</v>
      </c>
      <c r="E18" t="s">
        <v>4</v>
      </c>
      <c r="G18">
        <f t="shared" si="0"/>
        <v>5.0719217999999842</v>
      </c>
      <c r="H18" t="s">
        <v>63</v>
      </c>
    </row>
    <row r="19" spans="1:8" x14ac:dyDescent="0.3">
      <c r="A19">
        <v>0</v>
      </c>
      <c r="B19">
        <v>3</v>
      </c>
      <c r="C19">
        <v>13</v>
      </c>
      <c r="D19">
        <v>1220723</v>
      </c>
      <c r="E19" t="s">
        <v>1</v>
      </c>
      <c r="G19">
        <f t="shared" si="0"/>
        <v>33.502425800000026</v>
      </c>
      <c r="H19" t="s">
        <v>60</v>
      </c>
    </row>
    <row r="20" spans="1:8" x14ac:dyDescent="0.3">
      <c r="A20">
        <v>0</v>
      </c>
      <c r="B20">
        <v>3</v>
      </c>
      <c r="C20">
        <v>14</v>
      </c>
      <c r="D20">
        <v>424003</v>
      </c>
      <c r="E20" t="s">
        <v>8</v>
      </c>
      <c r="G20">
        <f t="shared" si="0"/>
        <v>0.9203279999999836</v>
      </c>
      <c r="H20" t="s">
        <v>61</v>
      </c>
    </row>
    <row r="21" spans="1:8" x14ac:dyDescent="0.3">
      <c r="A21">
        <v>0</v>
      </c>
      <c r="B21">
        <v>3</v>
      </c>
      <c r="C21">
        <v>14</v>
      </c>
      <c r="D21">
        <v>2024592</v>
      </c>
      <c r="E21" t="s">
        <v>3</v>
      </c>
      <c r="G21">
        <f t="shared" si="0"/>
        <v>0.16005889999999567</v>
      </c>
      <c r="H21" t="s">
        <v>62</v>
      </c>
    </row>
    <row r="22" spans="1:8" x14ac:dyDescent="0.3">
      <c r="A22">
        <v>0</v>
      </c>
      <c r="B22">
        <v>3</v>
      </c>
      <c r="C22">
        <v>16</v>
      </c>
      <c r="D22">
        <v>9958956</v>
      </c>
      <c r="E22" t="s">
        <v>4</v>
      </c>
      <c r="G22">
        <f t="shared" si="0"/>
        <v>2.7934364000000187</v>
      </c>
      <c r="H22" t="s">
        <v>63</v>
      </c>
    </row>
    <row r="23" spans="1:8" x14ac:dyDescent="0.3">
      <c r="A23">
        <v>0</v>
      </c>
      <c r="B23">
        <v>3</v>
      </c>
      <c r="C23">
        <v>49</v>
      </c>
      <c r="D23">
        <v>3625329</v>
      </c>
      <c r="E23" t="s">
        <v>1</v>
      </c>
      <c r="G23">
        <f t="shared" si="0"/>
        <v>32.366637299999979</v>
      </c>
      <c r="H23" t="s">
        <v>60</v>
      </c>
    </row>
    <row r="24" spans="1:8" x14ac:dyDescent="0.3">
      <c r="A24">
        <v>0</v>
      </c>
      <c r="B24">
        <v>3</v>
      </c>
      <c r="C24">
        <v>50</v>
      </c>
      <c r="D24">
        <v>4709288</v>
      </c>
      <c r="E24" t="s">
        <v>9</v>
      </c>
      <c r="G24">
        <f t="shared" si="0"/>
        <v>1.108395900000005</v>
      </c>
      <c r="H24" t="s">
        <v>61</v>
      </c>
    </row>
    <row r="25" spans="1:8" x14ac:dyDescent="0.3">
      <c r="A25">
        <v>0</v>
      </c>
      <c r="B25">
        <v>3</v>
      </c>
      <c r="C25">
        <v>50</v>
      </c>
      <c r="D25">
        <v>6549936</v>
      </c>
      <c r="E25" t="s">
        <v>3</v>
      </c>
      <c r="G25">
        <f t="shared" si="0"/>
        <v>0.18406480000001579</v>
      </c>
      <c r="H25" t="s">
        <v>62</v>
      </c>
    </row>
    <row r="26" spans="1:8" x14ac:dyDescent="0.3">
      <c r="A26">
        <v>0</v>
      </c>
      <c r="B26">
        <v>3</v>
      </c>
      <c r="C26">
        <v>53</v>
      </c>
      <c r="D26">
        <v>6059313</v>
      </c>
      <c r="E26" t="s">
        <v>4</v>
      </c>
      <c r="G26">
        <f t="shared" si="0"/>
        <v>2.9509376999999972</v>
      </c>
      <c r="H26" t="s">
        <v>63</v>
      </c>
    </row>
    <row r="27" spans="1:8" x14ac:dyDescent="0.3">
      <c r="A27">
        <v>0</v>
      </c>
      <c r="B27">
        <v>4</v>
      </c>
      <c r="C27">
        <v>27</v>
      </c>
      <c r="D27">
        <v>2141825</v>
      </c>
      <c r="E27" t="s">
        <v>1</v>
      </c>
      <c r="G27">
        <f t="shared" si="0"/>
        <v>33.608251199999984</v>
      </c>
      <c r="H27" t="s">
        <v>60</v>
      </c>
    </row>
    <row r="28" spans="1:8" x14ac:dyDescent="0.3">
      <c r="A28">
        <v>0</v>
      </c>
      <c r="B28">
        <v>4</v>
      </c>
      <c r="C28">
        <v>28</v>
      </c>
      <c r="D28">
        <v>4416189</v>
      </c>
      <c r="E28" t="s">
        <v>10</v>
      </c>
      <c r="G28">
        <f t="shared" si="0"/>
        <v>1.2274363999999878</v>
      </c>
      <c r="H28" t="s">
        <v>61</v>
      </c>
    </row>
    <row r="29" spans="1:8" x14ac:dyDescent="0.3">
      <c r="A29">
        <v>0</v>
      </c>
      <c r="B29">
        <v>4</v>
      </c>
      <c r="C29">
        <v>28</v>
      </c>
      <c r="D29">
        <v>5866895</v>
      </c>
      <c r="E29" t="s">
        <v>3</v>
      </c>
      <c r="G29">
        <f t="shared" si="0"/>
        <v>0.14507059999999683</v>
      </c>
      <c r="H29" t="s">
        <v>62</v>
      </c>
    </row>
    <row r="30" spans="1:8" x14ac:dyDescent="0.3">
      <c r="A30">
        <v>0</v>
      </c>
      <c r="B30">
        <v>4</v>
      </c>
      <c r="C30">
        <v>33</v>
      </c>
      <c r="D30">
        <v>6851992</v>
      </c>
      <c r="E30" t="s">
        <v>4</v>
      </c>
      <c r="G30">
        <f t="shared" si="0"/>
        <v>5.0985097000000223</v>
      </c>
      <c r="H30" t="s">
        <v>63</v>
      </c>
    </row>
    <row r="31" spans="1:8" x14ac:dyDescent="0.3">
      <c r="A31">
        <v>0</v>
      </c>
      <c r="B31">
        <v>5</v>
      </c>
      <c r="C31">
        <v>5</v>
      </c>
      <c r="D31">
        <v>9562189</v>
      </c>
      <c r="E31" t="s">
        <v>1</v>
      </c>
      <c r="G31">
        <f t="shared" si="0"/>
        <v>32.271019700000011</v>
      </c>
      <c r="H31" t="s">
        <v>60</v>
      </c>
    </row>
    <row r="32" spans="1:8" x14ac:dyDescent="0.3">
      <c r="A32">
        <v>0</v>
      </c>
      <c r="B32">
        <v>5</v>
      </c>
      <c r="C32">
        <v>7</v>
      </c>
      <c r="D32">
        <v>696164</v>
      </c>
      <c r="E32" t="s">
        <v>11</v>
      </c>
      <c r="G32">
        <f t="shared" si="0"/>
        <v>1.1133974999999623</v>
      </c>
      <c r="H32" t="s">
        <v>61</v>
      </c>
    </row>
    <row r="33" spans="1:8" x14ac:dyDescent="0.3">
      <c r="A33">
        <v>0</v>
      </c>
      <c r="B33">
        <v>5</v>
      </c>
      <c r="C33">
        <v>7</v>
      </c>
      <c r="D33">
        <v>3119422</v>
      </c>
      <c r="E33" t="s">
        <v>3</v>
      </c>
      <c r="G33">
        <f t="shared" si="0"/>
        <v>0.24232580000000326</v>
      </c>
      <c r="H33" t="s">
        <v>62</v>
      </c>
    </row>
    <row r="34" spans="1:8" x14ac:dyDescent="0.3">
      <c r="A34">
        <v>0</v>
      </c>
      <c r="B34">
        <v>5</v>
      </c>
      <c r="C34">
        <v>10</v>
      </c>
      <c r="D34">
        <v>543823</v>
      </c>
      <c r="E34" t="s">
        <v>4</v>
      </c>
      <c r="G34">
        <f t="shared" si="0"/>
        <v>2.7424401000000103</v>
      </c>
      <c r="H34" t="s">
        <v>63</v>
      </c>
    </row>
    <row r="35" spans="1:8" x14ac:dyDescent="0.3">
      <c r="A35">
        <v>0</v>
      </c>
      <c r="B35">
        <v>5</v>
      </c>
      <c r="C35">
        <v>42</v>
      </c>
      <c r="D35">
        <v>8709122</v>
      </c>
      <c r="E35" t="s">
        <v>1</v>
      </c>
      <c r="G35">
        <f t="shared" si="0"/>
        <v>32.816529900000035</v>
      </c>
      <c r="H35" t="s">
        <v>60</v>
      </c>
    </row>
    <row r="36" spans="1:8" x14ac:dyDescent="0.3">
      <c r="A36">
        <v>0</v>
      </c>
      <c r="B36">
        <v>5</v>
      </c>
      <c r="C36">
        <v>44</v>
      </c>
      <c r="D36">
        <v>2263951</v>
      </c>
      <c r="E36" t="s">
        <v>12</v>
      </c>
      <c r="G36">
        <f t="shared" si="0"/>
        <v>1.35548289999997</v>
      </c>
      <c r="H36" t="s">
        <v>61</v>
      </c>
    </row>
    <row r="37" spans="1:8" x14ac:dyDescent="0.3">
      <c r="A37">
        <v>0</v>
      </c>
      <c r="B37">
        <v>5</v>
      </c>
      <c r="C37">
        <v>44</v>
      </c>
      <c r="D37">
        <v>3444376</v>
      </c>
      <c r="E37" t="s">
        <v>3</v>
      </c>
      <c r="G37">
        <f t="shared" si="0"/>
        <v>0.11804250000000138</v>
      </c>
      <c r="H37" t="s">
        <v>62</v>
      </c>
    </row>
    <row r="38" spans="1:8" x14ac:dyDescent="0.3">
      <c r="A38">
        <v>0</v>
      </c>
      <c r="B38">
        <v>5</v>
      </c>
      <c r="C38">
        <v>50</v>
      </c>
      <c r="D38">
        <v>2892022</v>
      </c>
      <c r="E38" t="s">
        <v>4</v>
      </c>
      <c r="G38">
        <f t="shared" si="0"/>
        <v>5.944764599999985</v>
      </c>
      <c r="H38" t="s">
        <v>63</v>
      </c>
    </row>
    <row r="39" spans="1:8" x14ac:dyDescent="0.3">
      <c r="A39">
        <v>0</v>
      </c>
      <c r="B39">
        <v>6</v>
      </c>
      <c r="C39">
        <v>24</v>
      </c>
      <c r="D39">
        <v>6256015</v>
      </c>
      <c r="E39" t="s">
        <v>1</v>
      </c>
      <c r="G39">
        <f t="shared" si="0"/>
        <v>34.336399300000039</v>
      </c>
      <c r="H39" t="s">
        <v>60</v>
      </c>
    </row>
    <row r="40" spans="1:8" x14ac:dyDescent="0.3">
      <c r="A40">
        <v>0</v>
      </c>
      <c r="B40">
        <v>6</v>
      </c>
      <c r="C40">
        <v>26</v>
      </c>
      <c r="D40">
        <v>1558126</v>
      </c>
      <c r="E40" t="s">
        <v>13</v>
      </c>
      <c r="G40">
        <f t="shared" si="0"/>
        <v>1.5302110999999741</v>
      </c>
      <c r="H40" t="s">
        <v>61</v>
      </c>
    </row>
    <row r="41" spans="1:8" x14ac:dyDescent="0.3">
      <c r="A41">
        <v>0</v>
      </c>
      <c r="B41">
        <v>6</v>
      </c>
      <c r="C41">
        <v>26</v>
      </c>
      <c r="D41">
        <v>3658873</v>
      </c>
      <c r="E41" t="s">
        <v>3</v>
      </c>
      <c r="G41">
        <f t="shared" si="0"/>
        <v>0.21007470000000694</v>
      </c>
      <c r="H41" t="s">
        <v>62</v>
      </c>
    </row>
    <row r="42" spans="1:8" x14ac:dyDescent="0.3">
      <c r="A42">
        <v>0</v>
      </c>
      <c r="B42">
        <v>6</v>
      </c>
      <c r="C42">
        <v>29</v>
      </c>
      <c r="D42">
        <v>1741690</v>
      </c>
      <c r="E42" t="s">
        <v>4</v>
      </c>
      <c r="G42">
        <f t="shared" si="0"/>
        <v>2.8082817000000091</v>
      </c>
      <c r="H42" t="s">
        <v>63</v>
      </c>
    </row>
    <row r="43" spans="1:8" x14ac:dyDescent="0.3">
      <c r="A43">
        <v>0</v>
      </c>
      <c r="B43">
        <v>7</v>
      </c>
      <c r="C43">
        <v>3</v>
      </c>
      <c r="D43">
        <v>7722260</v>
      </c>
      <c r="E43" t="s">
        <v>1</v>
      </c>
      <c r="G43">
        <f t="shared" si="0"/>
        <v>34.598056999999983</v>
      </c>
      <c r="H43" t="s">
        <v>60</v>
      </c>
    </row>
    <row r="44" spans="1:8" x14ac:dyDescent="0.3">
      <c r="A44">
        <v>0</v>
      </c>
      <c r="B44">
        <v>7</v>
      </c>
      <c r="C44">
        <v>4</v>
      </c>
      <c r="D44">
        <v>8756200</v>
      </c>
      <c r="E44" t="s">
        <v>14</v>
      </c>
      <c r="G44">
        <f t="shared" si="0"/>
        <v>1.1033940000000371</v>
      </c>
      <c r="H44" t="s">
        <v>61</v>
      </c>
    </row>
    <row r="45" spans="1:8" x14ac:dyDescent="0.3">
      <c r="A45">
        <v>0</v>
      </c>
      <c r="B45">
        <v>7</v>
      </c>
      <c r="C45">
        <v>5</v>
      </c>
      <c r="D45">
        <v>687036</v>
      </c>
      <c r="E45" t="s">
        <v>3</v>
      </c>
      <c r="G45">
        <f t="shared" si="0"/>
        <v>0.19308359999996583</v>
      </c>
      <c r="H45" t="s">
        <v>62</v>
      </c>
    </row>
    <row r="46" spans="1:8" x14ac:dyDescent="0.3">
      <c r="A46">
        <v>0</v>
      </c>
      <c r="B46">
        <v>7</v>
      </c>
      <c r="C46">
        <v>7</v>
      </c>
      <c r="D46">
        <v>9978091</v>
      </c>
      <c r="E46" t="s">
        <v>4</v>
      </c>
      <c r="G46">
        <f t="shared" si="0"/>
        <v>2.9291054999999915</v>
      </c>
      <c r="H46" t="s">
        <v>63</v>
      </c>
    </row>
    <row r="47" spans="1:8" x14ac:dyDescent="0.3">
      <c r="A47">
        <v>0</v>
      </c>
      <c r="B47">
        <v>7</v>
      </c>
      <c r="C47">
        <v>39</v>
      </c>
      <c r="D47">
        <v>8890586</v>
      </c>
      <c r="E47" t="s">
        <v>1</v>
      </c>
      <c r="G47">
        <f t="shared" si="0"/>
        <v>31.891249500000015</v>
      </c>
      <c r="H47" t="s">
        <v>60</v>
      </c>
    </row>
    <row r="48" spans="1:8" x14ac:dyDescent="0.3">
      <c r="A48">
        <v>0</v>
      </c>
      <c r="B48">
        <v>7</v>
      </c>
      <c r="C48">
        <v>41</v>
      </c>
      <c r="D48">
        <v>594752</v>
      </c>
      <c r="E48" t="s">
        <v>15</v>
      </c>
      <c r="G48">
        <f t="shared" si="0"/>
        <v>1.17041660000001</v>
      </c>
      <c r="H48" t="s">
        <v>61</v>
      </c>
    </row>
    <row r="49" spans="1:8" x14ac:dyDescent="0.3">
      <c r="A49">
        <v>0</v>
      </c>
      <c r="B49">
        <v>7</v>
      </c>
      <c r="C49">
        <v>41</v>
      </c>
      <c r="D49">
        <v>2255663</v>
      </c>
      <c r="E49" t="s">
        <v>3</v>
      </c>
      <c r="G49">
        <f t="shared" si="0"/>
        <v>0.16609110000001692</v>
      </c>
      <c r="H49" t="s">
        <v>62</v>
      </c>
    </row>
    <row r="50" spans="1:8" x14ac:dyDescent="0.3">
      <c r="A50">
        <v>0</v>
      </c>
      <c r="B50">
        <v>7</v>
      </c>
      <c r="C50">
        <v>43</v>
      </c>
      <c r="D50">
        <v>7983760</v>
      </c>
      <c r="E50" t="s">
        <v>4</v>
      </c>
      <c r="G50">
        <f t="shared" si="0"/>
        <v>2.5728096999999934</v>
      </c>
      <c r="H50" t="s">
        <v>63</v>
      </c>
    </row>
    <row r="51" spans="1:8" x14ac:dyDescent="0.3">
      <c r="A51">
        <v>0</v>
      </c>
      <c r="B51">
        <v>8</v>
      </c>
      <c r="C51">
        <v>15</v>
      </c>
      <c r="D51">
        <v>736579</v>
      </c>
      <c r="E51" t="s">
        <v>1</v>
      </c>
      <c r="G51">
        <f t="shared" si="0"/>
        <v>31.275281899999982</v>
      </c>
      <c r="H51" t="s">
        <v>60</v>
      </c>
    </row>
    <row r="52" spans="1:8" x14ac:dyDescent="0.3">
      <c r="A52">
        <v>0</v>
      </c>
      <c r="B52">
        <v>8</v>
      </c>
      <c r="C52">
        <v>16</v>
      </c>
      <c r="D52">
        <v>4511487</v>
      </c>
      <c r="E52" t="s">
        <v>16</v>
      </c>
      <c r="G52">
        <f t="shared" si="0"/>
        <v>1.3774907999999755</v>
      </c>
      <c r="H52" t="s">
        <v>61</v>
      </c>
    </row>
    <row r="53" spans="1:8" x14ac:dyDescent="0.3">
      <c r="A53">
        <v>0</v>
      </c>
      <c r="B53">
        <v>8</v>
      </c>
      <c r="C53">
        <v>16</v>
      </c>
      <c r="D53">
        <v>7342512</v>
      </c>
      <c r="E53" t="s">
        <v>3</v>
      </c>
      <c r="G53">
        <f t="shared" si="0"/>
        <v>0.28310250000004089</v>
      </c>
      <c r="H53" t="s">
        <v>62</v>
      </c>
    </row>
    <row r="54" spans="1:8" x14ac:dyDescent="0.3">
      <c r="A54">
        <v>0</v>
      </c>
      <c r="B54">
        <v>8</v>
      </c>
      <c r="C54">
        <v>19</v>
      </c>
      <c r="D54">
        <v>5228471</v>
      </c>
      <c r="E54" t="s">
        <v>4</v>
      </c>
      <c r="G54">
        <f t="shared" si="0"/>
        <v>2.7885958999999616</v>
      </c>
      <c r="H54" t="s">
        <v>63</v>
      </c>
    </row>
    <row r="55" spans="1:8" x14ac:dyDescent="0.3">
      <c r="A55">
        <v>0</v>
      </c>
      <c r="B55">
        <v>9</v>
      </c>
      <c r="C55">
        <v>2</v>
      </c>
      <c r="D55">
        <v>4058791</v>
      </c>
      <c r="E55" t="s">
        <v>1</v>
      </c>
      <c r="G55">
        <f t="shared" si="0"/>
        <v>42.883032000000014</v>
      </c>
      <c r="H55" t="s">
        <v>60</v>
      </c>
    </row>
    <row r="56" spans="1:8" x14ac:dyDescent="0.3">
      <c r="A56">
        <v>0</v>
      </c>
      <c r="B56">
        <v>9</v>
      </c>
      <c r="C56">
        <v>3</v>
      </c>
      <c r="D56">
        <v>8343878</v>
      </c>
      <c r="E56" t="s">
        <v>17</v>
      </c>
      <c r="G56">
        <f t="shared" si="0"/>
        <v>1.4285086999999521</v>
      </c>
      <c r="H56" t="s">
        <v>61</v>
      </c>
    </row>
    <row r="57" spans="1:8" x14ac:dyDescent="0.3">
      <c r="A57">
        <v>0</v>
      </c>
      <c r="B57">
        <v>9</v>
      </c>
      <c r="C57">
        <v>4</v>
      </c>
      <c r="D57">
        <v>454632</v>
      </c>
      <c r="E57" t="s">
        <v>3</v>
      </c>
      <c r="G57">
        <f t="shared" si="0"/>
        <v>0.211075400000027</v>
      </c>
      <c r="H57" t="s">
        <v>62</v>
      </c>
    </row>
    <row r="58" spans="1:8" x14ac:dyDescent="0.3">
      <c r="A58">
        <v>0</v>
      </c>
      <c r="B58">
        <v>9</v>
      </c>
      <c r="C58">
        <v>9</v>
      </c>
      <c r="D58">
        <v>2663389</v>
      </c>
      <c r="E58" t="s">
        <v>4</v>
      </c>
      <c r="G58">
        <f t="shared" si="0"/>
        <v>5.2208757000000787</v>
      </c>
      <c r="H58" t="s">
        <v>63</v>
      </c>
    </row>
    <row r="59" spans="1:8" x14ac:dyDescent="0.3">
      <c r="A59">
        <v>0</v>
      </c>
      <c r="B59">
        <v>9</v>
      </c>
      <c r="C59">
        <v>43</v>
      </c>
      <c r="D59">
        <v>623806</v>
      </c>
      <c r="E59" t="s">
        <v>1</v>
      </c>
      <c r="G59">
        <f t="shared" si="0"/>
        <v>33.796041699999932</v>
      </c>
      <c r="H59" t="s">
        <v>60</v>
      </c>
    </row>
    <row r="60" spans="1:8" x14ac:dyDescent="0.3">
      <c r="A60">
        <v>0</v>
      </c>
      <c r="B60">
        <v>9</v>
      </c>
      <c r="C60">
        <v>44</v>
      </c>
      <c r="D60">
        <v>1877829</v>
      </c>
      <c r="E60" t="s">
        <v>18</v>
      </c>
      <c r="G60">
        <f t="shared" si="0"/>
        <v>1.1254023000000188</v>
      </c>
      <c r="H60" t="s">
        <v>61</v>
      </c>
    </row>
    <row r="61" spans="1:8" x14ac:dyDescent="0.3">
      <c r="A61">
        <v>0</v>
      </c>
      <c r="B61">
        <v>9</v>
      </c>
      <c r="C61">
        <v>44</v>
      </c>
      <c r="D61">
        <v>3148282</v>
      </c>
      <c r="E61" t="s">
        <v>3</v>
      </c>
      <c r="G61">
        <f t="shared" si="0"/>
        <v>0.12704529999996339</v>
      </c>
      <c r="H61" t="s">
        <v>62</v>
      </c>
    </row>
    <row r="62" spans="1:8" x14ac:dyDescent="0.3">
      <c r="A62">
        <v>0</v>
      </c>
      <c r="B62">
        <v>9</v>
      </c>
      <c r="C62">
        <v>47</v>
      </c>
      <c r="D62">
        <v>4439783</v>
      </c>
      <c r="E62" t="s">
        <v>4</v>
      </c>
      <c r="G62">
        <f t="shared" si="0"/>
        <v>3.1291501000000608</v>
      </c>
      <c r="H62" t="s">
        <v>63</v>
      </c>
    </row>
    <row r="63" spans="1:8" x14ac:dyDescent="0.3">
      <c r="A63">
        <v>0</v>
      </c>
      <c r="B63">
        <v>10</v>
      </c>
      <c r="C63">
        <v>18</v>
      </c>
      <c r="D63">
        <v>9241204</v>
      </c>
      <c r="E63" t="s">
        <v>1</v>
      </c>
      <c r="G63">
        <f t="shared" si="0"/>
        <v>31.480142099999966</v>
      </c>
      <c r="H63" t="s">
        <v>60</v>
      </c>
    </row>
    <row r="64" spans="1:8" x14ac:dyDescent="0.3">
      <c r="A64">
        <v>0</v>
      </c>
      <c r="B64">
        <v>10</v>
      </c>
      <c r="C64">
        <v>20</v>
      </c>
      <c r="D64">
        <v>2015757</v>
      </c>
      <c r="E64" t="s">
        <v>19</v>
      </c>
      <c r="G64">
        <f t="shared" si="0"/>
        <v>1.2774553000000424</v>
      </c>
      <c r="H64" t="s">
        <v>61</v>
      </c>
    </row>
    <row r="65" spans="1:8" x14ac:dyDescent="0.3">
      <c r="A65">
        <v>0</v>
      </c>
      <c r="B65">
        <v>10</v>
      </c>
      <c r="C65">
        <v>20</v>
      </c>
      <c r="D65">
        <v>3416253</v>
      </c>
      <c r="E65" t="s">
        <v>3</v>
      </c>
      <c r="G65">
        <f t="shared" si="0"/>
        <v>0.14004959999999755</v>
      </c>
      <c r="H65" t="s">
        <v>62</v>
      </c>
    </row>
    <row r="66" spans="1:8" x14ac:dyDescent="0.3">
      <c r="A66">
        <v>0</v>
      </c>
      <c r="B66">
        <v>10</v>
      </c>
      <c r="C66">
        <v>23</v>
      </c>
      <c r="D66">
        <v>5576935</v>
      </c>
      <c r="E66" t="s">
        <v>4</v>
      </c>
      <c r="G66">
        <f t="shared" si="0"/>
        <v>3.2160681999999952</v>
      </c>
      <c r="H66" t="s">
        <v>63</v>
      </c>
    </row>
    <row r="67" spans="1:8" x14ac:dyDescent="0.3">
      <c r="A67">
        <v>0</v>
      </c>
      <c r="B67">
        <v>11</v>
      </c>
      <c r="C67">
        <v>2</v>
      </c>
      <c r="D67">
        <v>1577919</v>
      </c>
      <c r="E67" t="s">
        <v>1</v>
      </c>
      <c r="G67">
        <f t="shared" si="0"/>
        <v>38.600098399999979</v>
      </c>
      <c r="H67" t="s">
        <v>60</v>
      </c>
    </row>
    <row r="68" spans="1:8" x14ac:dyDescent="0.3">
      <c r="A68">
        <v>0</v>
      </c>
      <c r="B68">
        <v>11</v>
      </c>
      <c r="C68">
        <v>3</v>
      </c>
      <c r="D68">
        <v>2621851</v>
      </c>
      <c r="E68" t="s">
        <v>20</v>
      </c>
      <c r="G68">
        <f t="shared" ref="G68:G131" si="1">(A68*3600+B68*60+C68+D68/10000000) - (A67*3600+B67*60+C67+D67/10000000)</f>
        <v>1.1043932000000041</v>
      </c>
      <c r="H68" t="s">
        <v>61</v>
      </c>
    </row>
    <row r="69" spans="1:8" x14ac:dyDescent="0.3">
      <c r="A69">
        <v>0</v>
      </c>
      <c r="B69">
        <v>11</v>
      </c>
      <c r="C69">
        <v>3</v>
      </c>
      <c r="D69">
        <v>4782791</v>
      </c>
      <c r="E69" t="s">
        <v>3</v>
      </c>
      <c r="G69">
        <f t="shared" si="1"/>
        <v>0.21609399999999823</v>
      </c>
      <c r="H69" t="s">
        <v>62</v>
      </c>
    </row>
    <row r="70" spans="1:8" x14ac:dyDescent="0.3">
      <c r="A70">
        <v>0</v>
      </c>
      <c r="B70">
        <v>11</v>
      </c>
      <c r="C70">
        <v>6</v>
      </c>
      <c r="D70">
        <v>4674032</v>
      </c>
      <c r="E70" t="s">
        <v>4</v>
      </c>
      <c r="G70">
        <f t="shared" si="1"/>
        <v>2.9891241000000264</v>
      </c>
      <c r="H70" t="s">
        <v>63</v>
      </c>
    </row>
    <row r="71" spans="1:8" x14ac:dyDescent="0.3">
      <c r="A71">
        <v>0</v>
      </c>
      <c r="B71">
        <v>11</v>
      </c>
      <c r="C71">
        <v>40</v>
      </c>
      <c r="D71">
        <v>9153938</v>
      </c>
      <c r="E71" t="s">
        <v>1</v>
      </c>
      <c r="G71">
        <f t="shared" si="1"/>
        <v>34.447990599999912</v>
      </c>
      <c r="H71" t="s">
        <v>60</v>
      </c>
    </row>
    <row r="72" spans="1:8" x14ac:dyDescent="0.3">
      <c r="A72">
        <v>0</v>
      </c>
      <c r="B72">
        <v>11</v>
      </c>
      <c r="C72">
        <v>42</v>
      </c>
      <c r="D72">
        <v>2658762</v>
      </c>
      <c r="E72" t="s">
        <v>21</v>
      </c>
      <c r="G72">
        <f t="shared" si="1"/>
        <v>1.3504824000000326</v>
      </c>
      <c r="H72" t="s">
        <v>61</v>
      </c>
    </row>
    <row r="73" spans="1:8" x14ac:dyDescent="0.3">
      <c r="A73">
        <v>0</v>
      </c>
      <c r="B73">
        <v>11</v>
      </c>
      <c r="C73">
        <v>42</v>
      </c>
      <c r="D73">
        <v>4109267</v>
      </c>
      <c r="E73" t="s">
        <v>3</v>
      </c>
      <c r="G73">
        <f t="shared" si="1"/>
        <v>0.14505050000002484</v>
      </c>
      <c r="H73" t="s">
        <v>62</v>
      </c>
    </row>
    <row r="74" spans="1:8" x14ac:dyDescent="0.3">
      <c r="A74">
        <v>0</v>
      </c>
      <c r="B74">
        <v>11</v>
      </c>
      <c r="C74">
        <v>45</v>
      </c>
      <c r="D74">
        <v>2359937</v>
      </c>
      <c r="E74" t="s">
        <v>4</v>
      </c>
      <c r="G74">
        <f t="shared" si="1"/>
        <v>2.82506699999999</v>
      </c>
      <c r="H74" t="s">
        <v>63</v>
      </c>
    </row>
    <row r="75" spans="1:8" x14ac:dyDescent="0.3">
      <c r="A75">
        <v>0</v>
      </c>
      <c r="B75">
        <v>12</v>
      </c>
      <c r="C75">
        <v>24</v>
      </c>
      <c r="D75">
        <v>5769631</v>
      </c>
      <c r="E75" t="s">
        <v>1</v>
      </c>
      <c r="G75">
        <f t="shared" si="1"/>
        <v>39.340969399999949</v>
      </c>
      <c r="H75" t="s">
        <v>60</v>
      </c>
    </row>
    <row r="76" spans="1:8" x14ac:dyDescent="0.3">
      <c r="A76">
        <v>0</v>
      </c>
      <c r="B76">
        <v>12</v>
      </c>
      <c r="C76">
        <v>26</v>
      </c>
      <c r="D76">
        <v>3068801</v>
      </c>
      <c r="E76" t="s">
        <v>22</v>
      </c>
      <c r="G76">
        <f t="shared" si="1"/>
        <v>1.7299170000000004</v>
      </c>
      <c r="H76" t="s">
        <v>61</v>
      </c>
    </row>
    <row r="77" spans="1:8" x14ac:dyDescent="0.3">
      <c r="A77">
        <v>0</v>
      </c>
      <c r="B77">
        <v>12</v>
      </c>
      <c r="C77">
        <v>26</v>
      </c>
      <c r="D77">
        <v>5429651</v>
      </c>
      <c r="E77" t="s">
        <v>3</v>
      </c>
      <c r="G77">
        <f t="shared" si="1"/>
        <v>0.23608500000000276</v>
      </c>
      <c r="H77" t="s">
        <v>62</v>
      </c>
    </row>
    <row r="78" spans="1:8" x14ac:dyDescent="0.3">
      <c r="A78">
        <v>0</v>
      </c>
      <c r="B78">
        <v>12</v>
      </c>
      <c r="C78">
        <v>29</v>
      </c>
      <c r="D78">
        <v>5973060</v>
      </c>
      <c r="E78" t="s">
        <v>4</v>
      </c>
      <c r="G78">
        <f t="shared" si="1"/>
        <v>3.0543409000000565</v>
      </c>
      <c r="H78" t="s">
        <v>63</v>
      </c>
    </row>
    <row r="79" spans="1:8" x14ac:dyDescent="0.3">
      <c r="A79">
        <v>0</v>
      </c>
      <c r="B79">
        <v>13</v>
      </c>
      <c r="C79">
        <v>11</v>
      </c>
      <c r="D79">
        <v>5980905</v>
      </c>
      <c r="E79" t="s">
        <v>1</v>
      </c>
      <c r="G79">
        <f t="shared" si="1"/>
        <v>42.000784500000009</v>
      </c>
      <c r="H79" t="s">
        <v>60</v>
      </c>
    </row>
    <row r="80" spans="1:8" x14ac:dyDescent="0.3">
      <c r="A80">
        <v>0</v>
      </c>
      <c r="B80">
        <v>13</v>
      </c>
      <c r="C80">
        <v>12</v>
      </c>
      <c r="D80">
        <v>9778752</v>
      </c>
      <c r="E80" t="s">
        <v>23</v>
      </c>
      <c r="G80">
        <f t="shared" si="1"/>
        <v>1.3797846999999592</v>
      </c>
      <c r="H80" t="s">
        <v>61</v>
      </c>
    </row>
    <row r="81" spans="1:8" x14ac:dyDescent="0.3">
      <c r="A81">
        <v>0</v>
      </c>
      <c r="B81">
        <v>13</v>
      </c>
      <c r="C81">
        <v>13</v>
      </c>
      <c r="D81">
        <v>2200001</v>
      </c>
      <c r="E81" t="s">
        <v>3</v>
      </c>
      <c r="G81">
        <f t="shared" si="1"/>
        <v>0.24212490000002163</v>
      </c>
      <c r="H81" t="s">
        <v>62</v>
      </c>
    </row>
    <row r="82" spans="1:8" x14ac:dyDescent="0.3">
      <c r="A82">
        <v>0</v>
      </c>
      <c r="B82">
        <v>13</v>
      </c>
      <c r="C82">
        <v>16</v>
      </c>
      <c r="D82">
        <v>1583364</v>
      </c>
      <c r="E82" t="s">
        <v>4</v>
      </c>
      <c r="G82">
        <f t="shared" si="1"/>
        <v>2.93833630000006</v>
      </c>
      <c r="H82" t="s">
        <v>63</v>
      </c>
    </row>
    <row r="83" spans="1:8" x14ac:dyDescent="0.3">
      <c r="A83">
        <v>0</v>
      </c>
      <c r="B83">
        <v>13</v>
      </c>
      <c r="C83">
        <v>54</v>
      </c>
      <c r="D83">
        <v>1776143</v>
      </c>
      <c r="E83" t="s">
        <v>1</v>
      </c>
      <c r="G83">
        <f t="shared" si="1"/>
        <v>38.019277899999906</v>
      </c>
      <c r="H83" t="s">
        <v>60</v>
      </c>
    </row>
    <row r="84" spans="1:8" x14ac:dyDescent="0.3">
      <c r="A84">
        <v>0</v>
      </c>
      <c r="B84">
        <v>13</v>
      </c>
      <c r="C84">
        <v>55</v>
      </c>
      <c r="D84">
        <v>9262153</v>
      </c>
      <c r="E84" t="s">
        <v>24</v>
      </c>
      <c r="G84">
        <f t="shared" si="1"/>
        <v>1.7486010000000078</v>
      </c>
      <c r="H84" t="s">
        <v>61</v>
      </c>
    </row>
    <row r="85" spans="1:8" x14ac:dyDescent="0.3">
      <c r="A85">
        <v>0</v>
      </c>
      <c r="B85">
        <v>13</v>
      </c>
      <c r="C85">
        <v>56</v>
      </c>
      <c r="D85">
        <v>1252851</v>
      </c>
      <c r="E85" t="s">
        <v>3</v>
      </c>
      <c r="G85">
        <f t="shared" si="1"/>
        <v>0.19906980000007479</v>
      </c>
      <c r="H85" t="s">
        <v>62</v>
      </c>
    </row>
    <row r="86" spans="1:8" x14ac:dyDescent="0.3">
      <c r="A86">
        <v>0</v>
      </c>
      <c r="B86">
        <v>13</v>
      </c>
      <c r="C86">
        <v>58</v>
      </c>
      <c r="D86">
        <v>9334047</v>
      </c>
      <c r="E86" t="s">
        <v>4</v>
      </c>
      <c r="G86">
        <f t="shared" si="1"/>
        <v>2.8081195999999409</v>
      </c>
      <c r="H86" t="s">
        <v>63</v>
      </c>
    </row>
    <row r="87" spans="1:8" x14ac:dyDescent="0.3">
      <c r="A87">
        <v>0</v>
      </c>
      <c r="B87">
        <v>14</v>
      </c>
      <c r="C87">
        <v>39</v>
      </c>
      <c r="D87">
        <v>4452868</v>
      </c>
      <c r="E87" t="s">
        <v>1</v>
      </c>
      <c r="G87">
        <f t="shared" si="1"/>
        <v>40.51188209999998</v>
      </c>
      <c r="H87" t="s">
        <v>60</v>
      </c>
    </row>
    <row r="88" spans="1:8" x14ac:dyDescent="0.3">
      <c r="A88">
        <v>0</v>
      </c>
      <c r="B88">
        <v>14</v>
      </c>
      <c r="C88">
        <v>41</v>
      </c>
      <c r="D88">
        <v>1482085</v>
      </c>
      <c r="E88" t="s">
        <v>25</v>
      </c>
      <c r="G88">
        <f t="shared" si="1"/>
        <v>1.7029217000000472</v>
      </c>
      <c r="H88" t="s">
        <v>61</v>
      </c>
    </row>
    <row r="89" spans="1:8" x14ac:dyDescent="0.3">
      <c r="A89">
        <v>0</v>
      </c>
      <c r="B89">
        <v>14</v>
      </c>
      <c r="C89">
        <v>41</v>
      </c>
      <c r="D89">
        <v>3372763</v>
      </c>
      <c r="E89" t="s">
        <v>3</v>
      </c>
      <c r="G89">
        <f t="shared" si="1"/>
        <v>0.18906779999997525</v>
      </c>
      <c r="H89" t="s">
        <v>62</v>
      </c>
    </row>
    <row r="90" spans="1:8" x14ac:dyDescent="0.3">
      <c r="A90">
        <v>0</v>
      </c>
      <c r="B90">
        <v>14</v>
      </c>
      <c r="C90">
        <v>44</v>
      </c>
      <c r="D90">
        <v>2273234</v>
      </c>
      <c r="E90" t="s">
        <v>4</v>
      </c>
      <c r="G90">
        <f t="shared" si="1"/>
        <v>2.8900471000000607</v>
      </c>
      <c r="H90" t="s">
        <v>63</v>
      </c>
    </row>
    <row r="91" spans="1:8" x14ac:dyDescent="0.3">
      <c r="A91">
        <v>0</v>
      </c>
      <c r="B91">
        <v>15</v>
      </c>
      <c r="C91">
        <v>22</v>
      </c>
      <c r="D91">
        <v>2268627</v>
      </c>
      <c r="E91" t="s">
        <v>1</v>
      </c>
      <c r="G91">
        <f t="shared" si="1"/>
        <v>37.999539299999924</v>
      </c>
      <c r="H91" t="s">
        <v>60</v>
      </c>
    </row>
    <row r="92" spans="1:8" x14ac:dyDescent="0.3">
      <c r="A92">
        <v>0</v>
      </c>
      <c r="B92">
        <v>15</v>
      </c>
      <c r="C92">
        <v>23</v>
      </c>
      <c r="D92">
        <v>5193234</v>
      </c>
      <c r="E92" t="s">
        <v>26</v>
      </c>
      <c r="G92">
        <f t="shared" si="1"/>
        <v>1.2924606999999924</v>
      </c>
      <c r="H92" t="s">
        <v>61</v>
      </c>
    </row>
    <row r="93" spans="1:8" x14ac:dyDescent="0.3">
      <c r="A93">
        <v>0</v>
      </c>
      <c r="B93">
        <v>15</v>
      </c>
      <c r="C93">
        <v>23</v>
      </c>
      <c r="D93">
        <v>6853833</v>
      </c>
      <c r="E93" t="s">
        <v>3</v>
      </c>
      <c r="G93">
        <f t="shared" si="1"/>
        <v>0.16605990000005022</v>
      </c>
      <c r="H93" t="s">
        <v>62</v>
      </c>
    </row>
    <row r="94" spans="1:8" x14ac:dyDescent="0.3">
      <c r="A94">
        <v>0</v>
      </c>
      <c r="B94">
        <v>15</v>
      </c>
      <c r="C94">
        <v>26</v>
      </c>
      <c r="D94">
        <v>7674391</v>
      </c>
      <c r="E94" t="s">
        <v>4</v>
      </c>
      <c r="G94">
        <f t="shared" si="1"/>
        <v>3.0820558000000347</v>
      </c>
      <c r="H94" t="s">
        <v>63</v>
      </c>
    </row>
    <row r="95" spans="1:8" x14ac:dyDescent="0.3">
      <c r="A95">
        <v>0</v>
      </c>
      <c r="B95">
        <v>16</v>
      </c>
      <c r="C95">
        <v>2</v>
      </c>
      <c r="D95">
        <v>1039396</v>
      </c>
      <c r="E95" t="s">
        <v>1</v>
      </c>
      <c r="G95">
        <f t="shared" si="1"/>
        <v>35.336500499999943</v>
      </c>
      <c r="H95" t="s">
        <v>60</v>
      </c>
    </row>
    <row r="96" spans="1:8" x14ac:dyDescent="0.3">
      <c r="A96">
        <v>0</v>
      </c>
      <c r="B96">
        <v>16</v>
      </c>
      <c r="C96">
        <v>3</v>
      </c>
      <c r="D96">
        <v>2493595</v>
      </c>
      <c r="E96" t="s">
        <v>27</v>
      </c>
      <c r="G96">
        <f t="shared" si="1"/>
        <v>1.145419899999979</v>
      </c>
      <c r="H96" t="s">
        <v>61</v>
      </c>
    </row>
    <row r="97" spans="1:8" x14ac:dyDescent="0.3">
      <c r="A97">
        <v>0</v>
      </c>
      <c r="B97">
        <v>16</v>
      </c>
      <c r="C97">
        <v>3</v>
      </c>
      <c r="D97">
        <v>5465417</v>
      </c>
      <c r="E97" t="s">
        <v>3</v>
      </c>
      <c r="G97">
        <f t="shared" si="1"/>
        <v>0.29718220000006568</v>
      </c>
      <c r="H97" t="s">
        <v>62</v>
      </c>
    </row>
    <row r="98" spans="1:8" x14ac:dyDescent="0.3">
      <c r="A98">
        <v>0</v>
      </c>
      <c r="B98">
        <v>16</v>
      </c>
      <c r="C98">
        <v>6</v>
      </c>
      <c r="D98">
        <v>3649452</v>
      </c>
      <c r="E98" t="s">
        <v>4</v>
      </c>
      <c r="G98">
        <f t="shared" si="1"/>
        <v>2.8184034999999312</v>
      </c>
      <c r="H98" t="s">
        <v>63</v>
      </c>
    </row>
    <row r="99" spans="1:8" x14ac:dyDescent="0.3">
      <c r="A99">
        <v>0</v>
      </c>
      <c r="B99">
        <v>16</v>
      </c>
      <c r="C99">
        <v>44</v>
      </c>
      <c r="D99">
        <v>4553086</v>
      </c>
      <c r="E99" t="s">
        <v>1</v>
      </c>
      <c r="G99">
        <f t="shared" si="1"/>
        <v>38.090363400000001</v>
      </c>
      <c r="H99" t="s">
        <v>60</v>
      </c>
    </row>
    <row r="100" spans="1:8" x14ac:dyDescent="0.3">
      <c r="A100">
        <v>0</v>
      </c>
      <c r="B100">
        <v>16</v>
      </c>
      <c r="C100">
        <v>45</v>
      </c>
      <c r="D100">
        <v>8838169</v>
      </c>
      <c r="E100" t="s">
        <v>28</v>
      </c>
      <c r="G100">
        <f t="shared" si="1"/>
        <v>1.4285083000000895</v>
      </c>
      <c r="H100" t="s">
        <v>61</v>
      </c>
    </row>
    <row r="101" spans="1:8" x14ac:dyDescent="0.3">
      <c r="A101">
        <v>0</v>
      </c>
      <c r="B101">
        <v>16</v>
      </c>
      <c r="C101">
        <v>46</v>
      </c>
      <c r="D101">
        <v>258699</v>
      </c>
      <c r="E101" t="s">
        <v>3</v>
      </c>
      <c r="G101">
        <f t="shared" si="1"/>
        <v>0.14205299999991894</v>
      </c>
      <c r="H101" t="s">
        <v>62</v>
      </c>
    </row>
    <row r="102" spans="1:8" x14ac:dyDescent="0.3">
      <c r="A102">
        <v>0</v>
      </c>
      <c r="B102">
        <v>16</v>
      </c>
      <c r="C102">
        <v>48</v>
      </c>
      <c r="D102">
        <v>7442360</v>
      </c>
      <c r="E102" t="s">
        <v>4</v>
      </c>
      <c r="G102">
        <f t="shared" si="1"/>
        <v>2.7183661000000257</v>
      </c>
      <c r="H102" t="s">
        <v>63</v>
      </c>
    </row>
    <row r="103" spans="1:8" x14ac:dyDescent="0.3">
      <c r="A103">
        <v>0</v>
      </c>
      <c r="B103">
        <v>17</v>
      </c>
      <c r="C103">
        <v>28</v>
      </c>
      <c r="D103">
        <v>7431821</v>
      </c>
      <c r="E103" t="s">
        <v>1</v>
      </c>
      <c r="G103">
        <f t="shared" si="1"/>
        <v>39.998946100000012</v>
      </c>
      <c r="H103" t="s">
        <v>60</v>
      </c>
    </row>
    <row r="104" spans="1:8" x14ac:dyDescent="0.3">
      <c r="A104">
        <v>0</v>
      </c>
      <c r="B104">
        <v>17</v>
      </c>
      <c r="C104">
        <v>30</v>
      </c>
      <c r="D104">
        <v>3477535</v>
      </c>
      <c r="E104" t="s">
        <v>29</v>
      </c>
      <c r="G104">
        <f t="shared" si="1"/>
        <v>1.6045713999999407</v>
      </c>
      <c r="H104" t="s">
        <v>61</v>
      </c>
    </row>
    <row r="105" spans="1:8" x14ac:dyDescent="0.3">
      <c r="A105">
        <v>0</v>
      </c>
      <c r="B105">
        <v>17</v>
      </c>
      <c r="C105">
        <v>30</v>
      </c>
      <c r="D105">
        <v>5568279</v>
      </c>
      <c r="E105" t="s">
        <v>3</v>
      </c>
      <c r="G105">
        <f t="shared" si="1"/>
        <v>0.20907439999996313</v>
      </c>
      <c r="H105" t="s">
        <v>62</v>
      </c>
    </row>
    <row r="106" spans="1:8" x14ac:dyDescent="0.3">
      <c r="A106">
        <v>0</v>
      </c>
      <c r="B106">
        <v>17</v>
      </c>
      <c r="C106">
        <v>33</v>
      </c>
      <c r="D106">
        <v>1755749</v>
      </c>
      <c r="E106" t="s">
        <v>4</v>
      </c>
      <c r="G106">
        <f t="shared" si="1"/>
        <v>2.6187469999999848</v>
      </c>
      <c r="H106" t="s">
        <v>63</v>
      </c>
    </row>
    <row r="107" spans="1:8" x14ac:dyDescent="0.3">
      <c r="A107">
        <v>0</v>
      </c>
      <c r="B107">
        <v>18</v>
      </c>
      <c r="C107">
        <v>13</v>
      </c>
      <c r="D107">
        <v>1320468</v>
      </c>
      <c r="E107" t="s">
        <v>1</v>
      </c>
      <c r="G107">
        <f t="shared" si="1"/>
        <v>39.956471899999997</v>
      </c>
      <c r="H107" t="s">
        <v>60</v>
      </c>
    </row>
    <row r="108" spans="1:8" x14ac:dyDescent="0.3">
      <c r="A108">
        <v>0</v>
      </c>
      <c r="B108">
        <v>18</v>
      </c>
      <c r="C108">
        <v>14</v>
      </c>
      <c r="D108">
        <v>6194657</v>
      </c>
      <c r="E108" t="s">
        <v>30</v>
      </c>
      <c r="G108">
        <f t="shared" si="1"/>
        <v>1.4874189000001934</v>
      </c>
      <c r="H108" t="s">
        <v>61</v>
      </c>
    </row>
    <row r="109" spans="1:8" x14ac:dyDescent="0.3">
      <c r="A109">
        <v>0</v>
      </c>
      <c r="B109">
        <v>18</v>
      </c>
      <c r="C109">
        <v>14</v>
      </c>
      <c r="D109">
        <v>8565491</v>
      </c>
      <c r="E109" t="s">
        <v>3</v>
      </c>
      <c r="G109">
        <f t="shared" si="1"/>
        <v>0.23708339999984673</v>
      </c>
      <c r="H109" t="s">
        <v>62</v>
      </c>
    </row>
    <row r="110" spans="1:8" x14ac:dyDescent="0.3">
      <c r="A110">
        <v>0</v>
      </c>
      <c r="B110">
        <v>18</v>
      </c>
      <c r="C110">
        <v>17</v>
      </c>
      <c r="D110">
        <v>6335754</v>
      </c>
      <c r="E110" t="s">
        <v>4</v>
      </c>
      <c r="G110">
        <f t="shared" si="1"/>
        <v>2.7770262999999886</v>
      </c>
      <c r="H110" t="s">
        <v>63</v>
      </c>
    </row>
    <row r="111" spans="1:8" x14ac:dyDescent="0.3">
      <c r="A111">
        <v>0</v>
      </c>
      <c r="B111">
        <v>18</v>
      </c>
      <c r="C111">
        <v>58</v>
      </c>
      <c r="D111">
        <v>6752300</v>
      </c>
      <c r="E111" t="s">
        <v>1</v>
      </c>
      <c r="G111">
        <f t="shared" si="1"/>
        <v>41.041654600000129</v>
      </c>
      <c r="H111" t="s">
        <v>60</v>
      </c>
    </row>
    <row r="112" spans="1:8" x14ac:dyDescent="0.3">
      <c r="A112">
        <v>0</v>
      </c>
      <c r="B112">
        <v>19</v>
      </c>
      <c r="C112">
        <v>0</v>
      </c>
      <c r="D112">
        <v>3488265</v>
      </c>
      <c r="E112" t="s">
        <v>31</v>
      </c>
      <c r="G112">
        <f t="shared" si="1"/>
        <v>1.6735965000000306</v>
      </c>
      <c r="H112" t="s">
        <v>61</v>
      </c>
    </row>
    <row r="113" spans="1:8" x14ac:dyDescent="0.3">
      <c r="A113">
        <v>0</v>
      </c>
      <c r="B113">
        <v>19</v>
      </c>
      <c r="C113">
        <v>0</v>
      </c>
      <c r="D113">
        <v>6329271</v>
      </c>
      <c r="E113" t="s">
        <v>3</v>
      </c>
      <c r="G113">
        <f t="shared" si="1"/>
        <v>0.28410059999987425</v>
      </c>
      <c r="H113" t="s">
        <v>62</v>
      </c>
    </row>
    <row r="114" spans="1:8" x14ac:dyDescent="0.3">
      <c r="A114">
        <v>0</v>
      </c>
      <c r="B114">
        <v>19</v>
      </c>
      <c r="C114">
        <v>3</v>
      </c>
      <c r="D114">
        <v>7067627</v>
      </c>
      <c r="E114" t="s">
        <v>4</v>
      </c>
      <c r="G114">
        <f t="shared" si="1"/>
        <v>3.0738355999999385</v>
      </c>
      <c r="H114" t="s">
        <v>63</v>
      </c>
    </row>
    <row r="115" spans="1:8" x14ac:dyDescent="0.3">
      <c r="A115">
        <v>0</v>
      </c>
      <c r="B115">
        <v>19</v>
      </c>
      <c r="C115">
        <v>42</v>
      </c>
      <c r="D115">
        <v>9176364</v>
      </c>
      <c r="E115" t="s">
        <v>1</v>
      </c>
      <c r="G115">
        <f t="shared" si="1"/>
        <v>39.210873700000093</v>
      </c>
      <c r="H115" t="s">
        <v>60</v>
      </c>
    </row>
    <row r="116" spans="1:8" x14ac:dyDescent="0.3">
      <c r="A116">
        <v>0</v>
      </c>
      <c r="B116">
        <v>19</v>
      </c>
      <c r="C116">
        <v>44</v>
      </c>
      <c r="D116">
        <v>4569081</v>
      </c>
      <c r="E116" t="s">
        <v>32</v>
      </c>
      <c r="G116">
        <f t="shared" si="1"/>
        <v>1.539271699999972</v>
      </c>
      <c r="H116" t="s">
        <v>61</v>
      </c>
    </row>
    <row r="117" spans="1:8" x14ac:dyDescent="0.3">
      <c r="A117">
        <v>0</v>
      </c>
      <c r="B117">
        <v>19</v>
      </c>
      <c r="C117">
        <v>44</v>
      </c>
      <c r="D117">
        <v>6439746</v>
      </c>
      <c r="E117" t="s">
        <v>3</v>
      </c>
      <c r="G117">
        <f t="shared" si="1"/>
        <v>0.18706650000012814</v>
      </c>
      <c r="H117" t="s">
        <v>62</v>
      </c>
    </row>
    <row r="118" spans="1:8" x14ac:dyDescent="0.3">
      <c r="A118">
        <v>0</v>
      </c>
      <c r="B118">
        <v>19</v>
      </c>
      <c r="C118">
        <v>47</v>
      </c>
      <c r="D118">
        <v>7513185</v>
      </c>
      <c r="E118" t="s">
        <v>4</v>
      </c>
      <c r="G118">
        <f t="shared" si="1"/>
        <v>3.1073438999999325</v>
      </c>
      <c r="H118" t="s">
        <v>63</v>
      </c>
    </row>
    <row r="119" spans="1:8" x14ac:dyDescent="0.3">
      <c r="A119">
        <v>0</v>
      </c>
      <c r="B119">
        <v>20</v>
      </c>
      <c r="C119">
        <v>26</v>
      </c>
      <c r="D119">
        <v>3889899</v>
      </c>
      <c r="E119" t="s">
        <v>1</v>
      </c>
      <c r="G119">
        <f t="shared" si="1"/>
        <v>38.637671400000045</v>
      </c>
      <c r="H119" t="s">
        <v>60</v>
      </c>
    </row>
    <row r="120" spans="1:8" x14ac:dyDescent="0.3">
      <c r="A120">
        <v>0</v>
      </c>
      <c r="B120">
        <v>20</v>
      </c>
      <c r="C120">
        <v>27</v>
      </c>
      <c r="D120">
        <v>6614425</v>
      </c>
      <c r="E120" t="s">
        <v>33</v>
      </c>
      <c r="G120">
        <f t="shared" si="1"/>
        <v>1.2724525999999514</v>
      </c>
      <c r="H120" t="s">
        <v>61</v>
      </c>
    </row>
    <row r="121" spans="1:8" x14ac:dyDescent="0.3">
      <c r="A121">
        <v>0</v>
      </c>
      <c r="B121">
        <v>20</v>
      </c>
      <c r="C121">
        <v>27</v>
      </c>
      <c r="D121">
        <v>9565480</v>
      </c>
      <c r="E121" t="s">
        <v>3</v>
      </c>
      <c r="G121">
        <f t="shared" si="1"/>
        <v>0.29510550000009061</v>
      </c>
      <c r="H121" t="s">
        <v>62</v>
      </c>
    </row>
    <row r="122" spans="1:8" x14ac:dyDescent="0.3">
      <c r="A122">
        <v>0</v>
      </c>
      <c r="B122">
        <v>20</v>
      </c>
      <c r="C122">
        <v>32</v>
      </c>
      <c r="D122">
        <v>5541877</v>
      </c>
      <c r="E122" t="s">
        <v>4</v>
      </c>
      <c r="G122">
        <f t="shared" si="1"/>
        <v>4.5976396999999452</v>
      </c>
      <c r="H122" t="s">
        <v>63</v>
      </c>
    </row>
    <row r="123" spans="1:8" x14ac:dyDescent="0.3">
      <c r="A123">
        <v>0</v>
      </c>
      <c r="B123">
        <v>21</v>
      </c>
      <c r="C123">
        <v>14</v>
      </c>
      <c r="D123">
        <v>968218</v>
      </c>
      <c r="E123" t="s">
        <v>1</v>
      </c>
      <c r="G123">
        <f t="shared" si="1"/>
        <v>41.542634099999987</v>
      </c>
      <c r="H123" t="s">
        <v>60</v>
      </c>
    </row>
    <row r="124" spans="1:8" x14ac:dyDescent="0.3">
      <c r="A124">
        <v>0</v>
      </c>
      <c r="B124">
        <v>21</v>
      </c>
      <c r="C124">
        <v>15</v>
      </c>
      <c r="D124">
        <v>8660073</v>
      </c>
      <c r="E124" t="s">
        <v>34</v>
      </c>
      <c r="G124">
        <f t="shared" si="1"/>
        <v>1.7691855000000487</v>
      </c>
      <c r="H124" t="s">
        <v>61</v>
      </c>
    </row>
    <row r="125" spans="1:8" x14ac:dyDescent="0.3">
      <c r="A125">
        <v>0</v>
      </c>
      <c r="B125">
        <v>21</v>
      </c>
      <c r="C125">
        <v>16</v>
      </c>
      <c r="D125">
        <v>911053</v>
      </c>
      <c r="E125" t="s">
        <v>3</v>
      </c>
      <c r="G125">
        <f t="shared" si="1"/>
        <v>0.225097999999889</v>
      </c>
      <c r="H125" t="s">
        <v>62</v>
      </c>
    </row>
    <row r="126" spans="1:8" x14ac:dyDescent="0.3">
      <c r="A126">
        <v>0</v>
      </c>
      <c r="B126">
        <v>21</v>
      </c>
      <c r="C126">
        <v>20</v>
      </c>
      <c r="D126">
        <v>8838086</v>
      </c>
      <c r="E126" t="s">
        <v>4</v>
      </c>
      <c r="G126">
        <f t="shared" si="1"/>
        <v>4.7927033000000847</v>
      </c>
      <c r="H126" t="s">
        <v>63</v>
      </c>
    </row>
    <row r="127" spans="1:8" x14ac:dyDescent="0.3">
      <c r="A127">
        <v>0</v>
      </c>
      <c r="B127">
        <v>22</v>
      </c>
      <c r="C127">
        <v>4</v>
      </c>
      <c r="D127">
        <v>3506566</v>
      </c>
      <c r="E127" t="s">
        <v>1</v>
      </c>
      <c r="G127">
        <f t="shared" si="1"/>
        <v>43.466848000000027</v>
      </c>
      <c r="H127" t="s">
        <v>60</v>
      </c>
    </row>
    <row r="128" spans="1:8" x14ac:dyDescent="0.3">
      <c r="A128">
        <v>0</v>
      </c>
      <c r="B128">
        <v>22</v>
      </c>
      <c r="C128">
        <v>5</v>
      </c>
      <c r="D128">
        <v>8721987</v>
      </c>
      <c r="E128" t="s">
        <v>35</v>
      </c>
      <c r="G128">
        <f t="shared" si="1"/>
        <v>1.5215420999998059</v>
      </c>
      <c r="H128" t="s">
        <v>61</v>
      </c>
    </row>
    <row r="129" spans="1:8" x14ac:dyDescent="0.3">
      <c r="A129">
        <v>0</v>
      </c>
      <c r="B129">
        <v>22</v>
      </c>
      <c r="C129">
        <v>6</v>
      </c>
      <c r="D129">
        <v>458566</v>
      </c>
      <c r="E129" t="s">
        <v>3</v>
      </c>
      <c r="G129">
        <f t="shared" si="1"/>
        <v>0.17365790000008019</v>
      </c>
      <c r="H129" t="s">
        <v>62</v>
      </c>
    </row>
    <row r="130" spans="1:8" x14ac:dyDescent="0.3">
      <c r="A130">
        <v>0</v>
      </c>
      <c r="B130">
        <v>22</v>
      </c>
      <c r="C130">
        <v>14</v>
      </c>
      <c r="D130">
        <v>6319351</v>
      </c>
      <c r="E130" t="s">
        <v>4</v>
      </c>
      <c r="G130">
        <f t="shared" si="1"/>
        <v>8.5860784999999851</v>
      </c>
      <c r="H130" t="s">
        <v>63</v>
      </c>
    </row>
    <row r="131" spans="1:8" x14ac:dyDescent="0.3">
      <c r="A131">
        <v>0</v>
      </c>
      <c r="B131">
        <v>22</v>
      </c>
      <c r="C131">
        <v>51</v>
      </c>
      <c r="D131">
        <v>9017342</v>
      </c>
      <c r="E131" t="s">
        <v>1</v>
      </c>
      <c r="G131">
        <f t="shared" si="1"/>
        <v>37.2697991</v>
      </c>
      <c r="H131" t="s">
        <v>60</v>
      </c>
    </row>
    <row r="132" spans="1:8" x14ac:dyDescent="0.3">
      <c r="A132">
        <v>0</v>
      </c>
      <c r="B132">
        <v>22</v>
      </c>
      <c r="C132">
        <v>53</v>
      </c>
      <c r="D132">
        <v>4122237</v>
      </c>
      <c r="E132" t="s">
        <v>36</v>
      </c>
      <c r="G132">
        <f t="shared" ref="G132:G195" si="2">(A132*3600+B132*60+C132+D132/10000000) - (A131*3600+B131*60+C131+D131/10000000)</f>
        <v>1.5104894999999487</v>
      </c>
      <c r="H132" t="s">
        <v>61</v>
      </c>
    </row>
    <row r="133" spans="1:8" x14ac:dyDescent="0.3">
      <c r="A133">
        <v>0</v>
      </c>
      <c r="B133">
        <v>22</v>
      </c>
      <c r="C133">
        <v>53</v>
      </c>
      <c r="D133">
        <v>6122946</v>
      </c>
      <c r="E133" t="s">
        <v>3</v>
      </c>
      <c r="G133">
        <f t="shared" si="2"/>
        <v>0.20007090000012795</v>
      </c>
      <c r="H133" t="s">
        <v>62</v>
      </c>
    </row>
    <row r="134" spans="1:8" x14ac:dyDescent="0.3">
      <c r="A134">
        <v>0</v>
      </c>
      <c r="B134">
        <v>22</v>
      </c>
      <c r="C134">
        <v>56</v>
      </c>
      <c r="D134">
        <v>3051314</v>
      </c>
      <c r="E134" t="s">
        <v>4</v>
      </c>
      <c r="G134">
        <f t="shared" si="2"/>
        <v>2.6928367999998954</v>
      </c>
      <c r="H134" t="s">
        <v>63</v>
      </c>
    </row>
    <row r="135" spans="1:8" x14ac:dyDescent="0.3">
      <c r="A135">
        <v>0</v>
      </c>
      <c r="B135">
        <v>23</v>
      </c>
      <c r="C135">
        <v>33</v>
      </c>
      <c r="D135">
        <v>9338259</v>
      </c>
      <c r="E135" t="s">
        <v>1</v>
      </c>
      <c r="G135">
        <f t="shared" si="2"/>
        <v>37.628694500000165</v>
      </c>
      <c r="H135" t="s">
        <v>60</v>
      </c>
    </row>
    <row r="136" spans="1:8" x14ac:dyDescent="0.3">
      <c r="A136">
        <v>0</v>
      </c>
      <c r="B136">
        <v>23</v>
      </c>
      <c r="C136">
        <v>35</v>
      </c>
      <c r="D136">
        <v>3936064</v>
      </c>
      <c r="E136" t="s">
        <v>37</v>
      </c>
      <c r="G136">
        <f t="shared" si="2"/>
        <v>1.4597804999998516</v>
      </c>
      <c r="H136" t="s">
        <v>61</v>
      </c>
    </row>
    <row r="137" spans="1:8" x14ac:dyDescent="0.3">
      <c r="A137">
        <v>0</v>
      </c>
      <c r="B137">
        <v>23</v>
      </c>
      <c r="C137">
        <v>35</v>
      </c>
      <c r="D137">
        <v>6236891</v>
      </c>
      <c r="E137" t="s">
        <v>3</v>
      </c>
      <c r="G137">
        <f t="shared" si="2"/>
        <v>0.23008270000013908</v>
      </c>
      <c r="H137" t="s">
        <v>62</v>
      </c>
    </row>
    <row r="138" spans="1:8" x14ac:dyDescent="0.3">
      <c r="A138">
        <v>0</v>
      </c>
      <c r="B138">
        <v>23</v>
      </c>
      <c r="C138">
        <v>38</v>
      </c>
      <c r="D138">
        <v>3250489</v>
      </c>
      <c r="E138" t="s">
        <v>4</v>
      </c>
      <c r="G138">
        <f t="shared" si="2"/>
        <v>2.7013597999998638</v>
      </c>
      <c r="H138" t="s">
        <v>63</v>
      </c>
    </row>
    <row r="139" spans="1:8" x14ac:dyDescent="0.3">
      <c r="A139">
        <v>0</v>
      </c>
      <c r="B139">
        <v>24</v>
      </c>
      <c r="C139">
        <v>15</v>
      </c>
      <c r="D139">
        <v>6985894</v>
      </c>
      <c r="E139" t="s">
        <v>1</v>
      </c>
      <c r="G139">
        <f t="shared" si="2"/>
        <v>37.37354049999999</v>
      </c>
      <c r="H139" t="s">
        <v>60</v>
      </c>
    </row>
    <row r="140" spans="1:8" x14ac:dyDescent="0.3">
      <c r="A140">
        <v>0</v>
      </c>
      <c r="B140">
        <v>24</v>
      </c>
      <c r="C140">
        <v>17</v>
      </c>
      <c r="D140">
        <v>3636477</v>
      </c>
      <c r="E140" t="s">
        <v>38</v>
      </c>
      <c r="G140">
        <f t="shared" si="2"/>
        <v>1.6650583000000552</v>
      </c>
      <c r="H140" t="s">
        <v>61</v>
      </c>
    </row>
    <row r="141" spans="1:8" x14ac:dyDescent="0.3">
      <c r="A141">
        <v>0</v>
      </c>
      <c r="B141">
        <v>24</v>
      </c>
      <c r="C141">
        <v>17</v>
      </c>
      <c r="D141">
        <v>5377105</v>
      </c>
      <c r="E141" t="s">
        <v>3</v>
      </c>
      <c r="G141">
        <f t="shared" si="2"/>
        <v>0.17406280000000152</v>
      </c>
      <c r="H141" t="s">
        <v>62</v>
      </c>
    </row>
    <row r="142" spans="1:8" x14ac:dyDescent="0.3">
      <c r="A142">
        <v>0</v>
      </c>
      <c r="B142">
        <v>24</v>
      </c>
      <c r="C142">
        <v>20</v>
      </c>
      <c r="D142">
        <v>1068796</v>
      </c>
      <c r="E142" t="s">
        <v>4</v>
      </c>
      <c r="G142">
        <f t="shared" si="2"/>
        <v>2.5691690999999537</v>
      </c>
      <c r="H142" t="s">
        <v>63</v>
      </c>
    </row>
    <row r="143" spans="1:8" x14ac:dyDescent="0.3">
      <c r="A143">
        <v>0</v>
      </c>
      <c r="B143">
        <v>25</v>
      </c>
      <c r="C143">
        <v>0</v>
      </c>
      <c r="D143">
        <v>6708132</v>
      </c>
      <c r="E143" t="s">
        <v>1</v>
      </c>
      <c r="G143">
        <f t="shared" si="2"/>
        <v>40.563933600000155</v>
      </c>
      <c r="H143" t="s">
        <v>60</v>
      </c>
    </row>
    <row r="144" spans="1:8" x14ac:dyDescent="0.3">
      <c r="A144">
        <v>0</v>
      </c>
      <c r="B144">
        <v>25</v>
      </c>
      <c r="C144">
        <v>2</v>
      </c>
      <c r="D144">
        <v>1583428</v>
      </c>
      <c r="E144" t="s">
        <v>39</v>
      </c>
      <c r="G144">
        <f t="shared" si="2"/>
        <v>1.4875295999997888</v>
      </c>
      <c r="H144" t="s">
        <v>61</v>
      </c>
    </row>
    <row r="145" spans="1:8" x14ac:dyDescent="0.3">
      <c r="A145">
        <v>0</v>
      </c>
      <c r="B145">
        <v>25</v>
      </c>
      <c r="C145">
        <v>2</v>
      </c>
      <c r="D145">
        <v>4154347</v>
      </c>
      <c r="E145" t="s">
        <v>3</v>
      </c>
      <c r="G145">
        <f t="shared" si="2"/>
        <v>0.25709190000020499</v>
      </c>
      <c r="H145" t="s">
        <v>62</v>
      </c>
    </row>
    <row r="146" spans="1:8" x14ac:dyDescent="0.3">
      <c r="A146">
        <v>0</v>
      </c>
      <c r="B146">
        <v>25</v>
      </c>
      <c r="C146">
        <v>5</v>
      </c>
      <c r="D146">
        <v>2077015</v>
      </c>
      <c r="E146" t="s">
        <v>4</v>
      </c>
      <c r="G146">
        <f t="shared" si="2"/>
        <v>2.7922667999998794</v>
      </c>
      <c r="H146" t="s">
        <v>63</v>
      </c>
    </row>
    <row r="147" spans="1:8" x14ac:dyDescent="0.3">
      <c r="A147">
        <v>0</v>
      </c>
      <c r="B147">
        <v>25</v>
      </c>
      <c r="C147">
        <v>43</v>
      </c>
      <c r="D147">
        <v>3142829</v>
      </c>
      <c r="E147" t="s">
        <v>1</v>
      </c>
      <c r="G147">
        <f t="shared" si="2"/>
        <v>38.106581400000096</v>
      </c>
      <c r="H147" t="s">
        <v>60</v>
      </c>
    </row>
    <row r="148" spans="1:8" x14ac:dyDescent="0.3">
      <c r="A148">
        <v>0</v>
      </c>
      <c r="B148">
        <v>25</v>
      </c>
      <c r="C148">
        <v>44</v>
      </c>
      <c r="D148">
        <v>7417910</v>
      </c>
      <c r="E148" t="s">
        <v>40</v>
      </c>
      <c r="G148">
        <f t="shared" si="2"/>
        <v>1.4275080999998409</v>
      </c>
      <c r="H148" t="s">
        <v>61</v>
      </c>
    </row>
    <row r="149" spans="1:8" x14ac:dyDescent="0.3">
      <c r="A149">
        <v>0</v>
      </c>
      <c r="B149">
        <v>25</v>
      </c>
      <c r="C149">
        <v>44</v>
      </c>
      <c r="D149">
        <v>9674182</v>
      </c>
      <c r="E149" t="s">
        <v>3</v>
      </c>
      <c r="G149">
        <f t="shared" si="2"/>
        <v>0.22562720000018999</v>
      </c>
      <c r="H149" t="s">
        <v>62</v>
      </c>
    </row>
    <row r="150" spans="1:8" x14ac:dyDescent="0.3">
      <c r="A150">
        <v>0</v>
      </c>
      <c r="B150">
        <v>25</v>
      </c>
      <c r="C150">
        <v>48</v>
      </c>
      <c r="D150">
        <v>1185725</v>
      </c>
      <c r="E150" t="s">
        <v>4</v>
      </c>
      <c r="G150">
        <f t="shared" si="2"/>
        <v>3.1511542999999165</v>
      </c>
      <c r="H150" t="s">
        <v>63</v>
      </c>
    </row>
    <row r="151" spans="1:8" x14ac:dyDescent="0.3">
      <c r="A151">
        <v>0</v>
      </c>
      <c r="B151">
        <v>26</v>
      </c>
      <c r="C151">
        <v>31</v>
      </c>
      <c r="D151">
        <v>5438684</v>
      </c>
      <c r="E151" t="s">
        <v>1</v>
      </c>
      <c r="G151">
        <f t="shared" si="2"/>
        <v>43.425295900000037</v>
      </c>
      <c r="H151" t="s">
        <v>60</v>
      </c>
    </row>
    <row r="152" spans="1:8" x14ac:dyDescent="0.3">
      <c r="A152">
        <v>0</v>
      </c>
      <c r="B152">
        <v>26</v>
      </c>
      <c r="C152">
        <v>33</v>
      </c>
      <c r="D152">
        <v>679072</v>
      </c>
      <c r="E152" t="s">
        <v>41</v>
      </c>
      <c r="G152">
        <f t="shared" si="2"/>
        <v>1.5240387999999712</v>
      </c>
      <c r="H152" t="s">
        <v>61</v>
      </c>
    </row>
    <row r="153" spans="1:8" x14ac:dyDescent="0.3">
      <c r="A153">
        <v>0</v>
      </c>
      <c r="B153">
        <v>26</v>
      </c>
      <c r="C153">
        <v>33</v>
      </c>
      <c r="D153">
        <v>3950423</v>
      </c>
      <c r="E153" t="s">
        <v>3</v>
      </c>
      <c r="G153">
        <f t="shared" si="2"/>
        <v>0.32713510000007773</v>
      </c>
      <c r="H153" t="s">
        <v>62</v>
      </c>
    </row>
    <row r="154" spans="1:8" x14ac:dyDescent="0.3">
      <c r="A154">
        <v>0</v>
      </c>
      <c r="B154">
        <v>26</v>
      </c>
      <c r="C154">
        <v>36</v>
      </c>
      <c r="D154">
        <v>1426373</v>
      </c>
      <c r="E154" t="s">
        <v>4</v>
      </c>
      <c r="G154">
        <f t="shared" si="2"/>
        <v>2.7475949999998193</v>
      </c>
      <c r="H154" t="s">
        <v>63</v>
      </c>
    </row>
    <row r="155" spans="1:8" x14ac:dyDescent="0.3">
      <c r="A155">
        <v>0</v>
      </c>
      <c r="B155">
        <v>27</v>
      </c>
      <c r="C155">
        <v>22</v>
      </c>
      <c r="D155">
        <v>1438762</v>
      </c>
      <c r="E155" t="s">
        <v>1</v>
      </c>
      <c r="G155">
        <f t="shared" si="2"/>
        <v>46.001238900000089</v>
      </c>
      <c r="H155" t="s">
        <v>60</v>
      </c>
    </row>
    <row r="156" spans="1:8" x14ac:dyDescent="0.3">
      <c r="A156">
        <v>0</v>
      </c>
      <c r="B156">
        <v>27</v>
      </c>
      <c r="C156">
        <v>23</v>
      </c>
      <c r="D156">
        <v>8117357</v>
      </c>
      <c r="E156" t="s">
        <v>42</v>
      </c>
      <c r="G156">
        <f t="shared" si="2"/>
        <v>1.6678595000000769</v>
      </c>
      <c r="H156" t="s">
        <v>61</v>
      </c>
    </row>
    <row r="157" spans="1:8" x14ac:dyDescent="0.3">
      <c r="A157">
        <v>0</v>
      </c>
      <c r="B157">
        <v>27</v>
      </c>
      <c r="C157">
        <v>24</v>
      </c>
      <c r="D157">
        <v>138072</v>
      </c>
      <c r="E157" t="s">
        <v>3</v>
      </c>
      <c r="G157">
        <f t="shared" si="2"/>
        <v>0.2020714999998745</v>
      </c>
      <c r="H157" t="s">
        <v>62</v>
      </c>
    </row>
    <row r="158" spans="1:8" x14ac:dyDescent="0.3">
      <c r="A158">
        <v>0</v>
      </c>
      <c r="B158">
        <v>27</v>
      </c>
      <c r="C158">
        <v>26</v>
      </c>
      <c r="D158">
        <v>8810721</v>
      </c>
      <c r="E158" t="s">
        <v>4</v>
      </c>
      <c r="G158">
        <f t="shared" si="2"/>
        <v>2.8672649000000092</v>
      </c>
      <c r="H158" t="s">
        <v>63</v>
      </c>
    </row>
    <row r="159" spans="1:8" x14ac:dyDescent="0.3">
      <c r="A159">
        <v>0</v>
      </c>
      <c r="B159">
        <v>28</v>
      </c>
      <c r="C159">
        <v>5</v>
      </c>
      <c r="D159">
        <v>3420275</v>
      </c>
      <c r="E159" t="s">
        <v>1</v>
      </c>
      <c r="G159">
        <f t="shared" si="2"/>
        <v>38.460955400000103</v>
      </c>
      <c r="H159" t="s">
        <v>60</v>
      </c>
    </row>
    <row r="160" spans="1:8" x14ac:dyDescent="0.3">
      <c r="A160">
        <v>0</v>
      </c>
      <c r="B160">
        <v>28</v>
      </c>
      <c r="C160">
        <v>6</v>
      </c>
      <c r="D160">
        <v>6266212</v>
      </c>
      <c r="E160" t="s">
        <v>43</v>
      </c>
      <c r="G160">
        <f t="shared" si="2"/>
        <v>1.2845936999999594</v>
      </c>
      <c r="H160" t="s">
        <v>61</v>
      </c>
    </row>
    <row r="161" spans="1:8" x14ac:dyDescent="0.3">
      <c r="A161">
        <v>0</v>
      </c>
      <c r="B161">
        <v>28</v>
      </c>
      <c r="C161">
        <v>6</v>
      </c>
      <c r="D161">
        <v>7862010</v>
      </c>
      <c r="E161" t="s">
        <v>3</v>
      </c>
      <c r="G161">
        <f t="shared" si="2"/>
        <v>0.15957979999984673</v>
      </c>
      <c r="H161" t="s">
        <v>62</v>
      </c>
    </row>
    <row r="162" spans="1:8" x14ac:dyDescent="0.3">
      <c r="A162">
        <v>0</v>
      </c>
      <c r="B162">
        <v>28</v>
      </c>
      <c r="C162">
        <v>10</v>
      </c>
      <c r="D162">
        <v>777075</v>
      </c>
      <c r="E162" t="s">
        <v>4</v>
      </c>
      <c r="G162">
        <f t="shared" si="2"/>
        <v>3.291506500000196</v>
      </c>
      <c r="H162" t="s">
        <v>63</v>
      </c>
    </row>
    <row r="163" spans="1:8" x14ac:dyDescent="0.3">
      <c r="A163">
        <v>0</v>
      </c>
      <c r="B163">
        <v>29</v>
      </c>
      <c r="C163">
        <v>27</v>
      </c>
      <c r="D163">
        <v>529452</v>
      </c>
      <c r="E163" t="s">
        <v>1</v>
      </c>
      <c r="G163">
        <f t="shared" si="2"/>
        <v>76.97523769999998</v>
      </c>
      <c r="H163" t="s">
        <v>60</v>
      </c>
    </row>
    <row r="164" spans="1:8" x14ac:dyDescent="0.3">
      <c r="A164">
        <v>0</v>
      </c>
      <c r="B164">
        <v>29</v>
      </c>
      <c r="C164">
        <v>28</v>
      </c>
      <c r="D164">
        <v>6593475</v>
      </c>
      <c r="E164" t="s">
        <v>44</v>
      </c>
      <c r="G164">
        <f t="shared" si="2"/>
        <v>1.6064022999998997</v>
      </c>
      <c r="H164" t="s">
        <v>61</v>
      </c>
    </row>
    <row r="165" spans="1:8" x14ac:dyDescent="0.3">
      <c r="A165">
        <v>0</v>
      </c>
      <c r="B165">
        <v>29</v>
      </c>
      <c r="C165">
        <v>28</v>
      </c>
      <c r="D165">
        <v>9524524</v>
      </c>
      <c r="E165" t="s">
        <v>3</v>
      </c>
      <c r="G165">
        <f t="shared" si="2"/>
        <v>0.29310490000011669</v>
      </c>
      <c r="H165" t="s">
        <v>62</v>
      </c>
    </row>
    <row r="166" spans="1:8" x14ac:dyDescent="0.3">
      <c r="A166">
        <v>0</v>
      </c>
      <c r="B166">
        <v>29</v>
      </c>
      <c r="C166">
        <v>31</v>
      </c>
      <c r="D166">
        <v>8451032</v>
      </c>
      <c r="E166" t="s">
        <v>4</v>
      </c>
      <c r="G166">
        <f t="shared" si="2"/>
        <v>2.8926507999999558</v>
      </c>
      <c r="H166" t="s">
        <v>63</v>
      </c>
    </row>
    <row r="167" spans="1:8" x14ac:dyDescent="0.3">
      <c r="A167">
        <v>0</v>
      </c>
      <c r="B167">
        <v>30</v>
      </c>
      <c r="C167">
        <v>24</v>
      </c>
      <c r="D167">
        <v>5099420</v>
      </c>
      <c r="E167" t="s">
        <v>1</v>
      </c>
      <c r="G167">
        <f t="shared" si="2"/>
        <v>52.66483879999987</v>
      </c>
      <c r="H167" t="s">
        <v>60</v>
      </c>
    </row>
    <row r="168" spans="1:8" x14ac:dyDescent="0.3">
      <c r="A168">
        <v>0</v>
      </c>
      <c r="B168">
        <v>30</v>
      </c>
      <c r="C168">
        <v>26</v>
      </c>
      <c r="D168">
        <v>3929093</v>
      </c>
      <c r="E168" t="s">
        <v>45</v>
      </c>
      <c r="G168">
        <f t="shared" si="2"/>
        <v>1.8829673000000184</v>
      </c>
      <c r="H168" t="s">
        <v>61</v>
      </c>
    </row>
    <row r="169" spans="1:8" x14ac:dyDescent="0.3">
      <c r="A169">
        <v>0</v>
      </c>
      <c r="B169">
        <v>30</v>
      </c>
      <c r="C169">
        <v>26</v>
      </c>
      <c r="D169">
        <v>6169887</v>
      </c>
      <c r="E169" t="s">
        <v>3</v>
      </c>
      <c r="G169">
        <f t="shared" si="2"/>
        <v>0.22407940000016424</v>
      </c>
      <c r="H169" t="s">
        <v>62</v>
      </c>
    </row>
    <row r="170" spans="1:8" x14ac:dyDescent="0.3">
      <c r="A170">
        <v>0</v>
      </c>
      <c r="B170">
        <v>30</v>
      </c>
      <c r="C170">
        <v>29</v>
      </c>
      <c r="D170">
        <v>5200231</v>
      </c>
      <c r="E170" t="s">
        <v>4</v>
      </c>
      <c r="G170">
        <f t="shared" si="2"/>
        <v>2.9030343999997967</v>
      </c>
      <c r="H170" t="s">
        <v>63</v>
      </c>
    </row>
    <row r="171" spans="1:8" x14ac:dyDescent="0.3">
      <c r="A171">
        <v>0</v>
      </c>
      <c r="B171">
        <v>31</v>
      </c>
      <c r="C171">
        <v>16</v>
      </c>
      <c r="D171">
        <v>8347668</v>
      </c>
      <c r="E171" t="s">
        <v>1</v>
      </c>
      <c r="G171">
        <f t="shared" si="2"/>
        <v>47.314743700000008</v>
      </c>
      <c r="H171" t="s">
        <v>60</v>
      </c>
    </row>
    <row r="172" spans="1:8" x14ac:dyDescent="0.3">
      <c r="A172">
        <v>0</v>
      </c>
      <c r="B172">
        <v>31</v>
      </c>
      <c r="C172">
        <v>18</v>
      </c>
      <c r="D172">
        <v>5233698</v>
      </c>
      <c r="E172" t="s">
        <v>46</v>
      </c>
      <c r="G172">
        <f t="shared" si="2"/>
        <v>1.6886030000000574</v>
      </c>
      <c r="H172" t="s">
        <v>61</v>
      </c>
    </row>
    <row r="173" spans="1:8" x14ac:dyDescent="0.3">
      <c r="A173">
        <v>0</v>
      </c>
      <c r="B173">
        <v>31</v>
      </c>
      <c r="C173">
        <v>18</v>
      </c>
      <c r="D173">
        <v>7614524</v>
      </c>
      <c r="E173" t="s">
        <v>3</v>
      </c>
      <c r="G173">
        <f t="shared" si="2"/>
        <v>0.23808260000009795</v>
      </c>
      <c r="H173" t="s">
        <v>62</v>
      </c>
    </row>
    <row r="174" spans="1:8" x14ac:dyDescent="0.3">
      <c r="A174">
        <v>0</v>
      </c>
      <c r="B174">
        <v>31</v>
      </c>
      <c r="C174">
        <v>21</v>
      </c>
      <c r="D174">
        <v>6408287</v>
      </c>
      <c r="E174" t="s">
        <v>4</v>
      </c>
      <c r="G174">
        <f t="shared" si="2"/>
        <v>2.8793762999998762</v>
      </c>
      <c r="H174" t="s">
        <v>63</v>
      </c>
    </row>
    <row r="175" spans="1:8" x14ac:dyDescent="0.3">
      <c r="A175">
        <v>0</v>
      </c>
      <c r="B175">
        <v>32</v>
      </c>
      <c r="C175">
        <v>2</v>
      </c>
      <c r="D175">
        <v>7355894</v>
      </c>
      <c r="E175" t="s">
        <v>1</v>
      </c>
      <c r="G175">
        <f t="shared" si="2"/>
        <v>41.094760700000052</v>
      </c>
      <c r="H175" t="s">
        <v>60</v>
      </c>
    </row>
    <row r="176" spans="1:8" x14ac:dyDescent="0.3">
      <c r="A176">
        <v>0</v>
      </c>
      <c r="B176">
        <v>32</v>
      </c>
      <c r="C176">
        <v>4</v>
      </c>
      <c r="D176">
        <v>2281202</v>
      </c>
      <c r="E176" t="s">
        <v>47</v>
      </c>
      <c r="G176">
        <f t="shared" si="2"/>
        <v>1.4925307999999404</v>
      </c>
      <c r="H176" t="s">
        <v>61</v>
      </c>
    </row>
    <row r="177" spans="1:8" x14ac:dyDescent="0.3">
      <c r="A177">
        <v>0</v>
      </c>
      <c r="B177">
        <v>32</v>
      </c>
      <c r="C177">
        <v>4</v>
      </c>
      <c r="D177">
        <v>3991809</v>
      </c>
      <c r="E177" t="s">
        <v>3</v>
      </c>
      <c r="G177">
        <f t="shared" si="2"/>
        <v>0.17106069999999818</v>
      </c>
      <c r="H177" t="s">
        <v>62</v>
      </c>
    </row>
    <row r="178" spans="1:8" x14ac:dyDescent="0.3">
      <c r="A178">
        <v>0</v>
      </c>
      <c r="B178">
        <v>32</v>
      </c>
      <c r="C178">
        <v>7</v>
      </c>
      <c r="D178">
        <v>3227880</v>
      </c>
      <c r="E178" t="s">
        <v>4</v>
      </c>
      <c r="G178">
        <f t="shared" si="2"/>
        <v>2.9236071000000265</v>
      </c>
      <c r="H178" t="s">
        <v>63</v>
      </c>
    </row>
    <row r="179" spans="1:8" x14ac:dyDescent="0.3">
      <c r="A179">
        <v>0</v>
      </c>
      <c r="B179">
        <v>32</v>
      </c>
      <c r="C179">
        <v>44</v>
      </c>
      <c r="D179">
        <v>9514856</v>
      </c>
      <c r="E179" t="s">
        <v>1</v>
      </c>
      <c r="G179">
        <f t="shared" si="2"/>
        <v>37.628697600000123</v>
      </c>
      <c r="H179" t="s">
        <v>60</v>
      </c>
    </row>
    <row r="180" spans="1:8" x14ac:dyDescent="0.3">
      <c r="A180">
        <v>0</v>
      </c>
      <c r="B180">
        <v>32</v>
      </c>
      <c r="C180">
        <v>46</v>
      </c>
      <c r="D180">
        <v>2419449</v>
      </c>
      <c r="E180" t="s">
        <v>48</v>
      </c>
      <c r="G180">
        <f t="shared" si="2"/>
        <v>1.2904592999998385</v>
      </c>
      <c r="H180" t="s">
        <v>61</v>
      </c>
    </row>
    <row r="181" spans="1:8" x14ac:dyDescent="0.3">
      <c r="A181">
        <v>0</v>
      </c>
      <c r="B181">
        <v>32</v>
      </c>
      <c r="C181">
        <v>46</v>
      </c>
      <c r="D181">
        <v>5070396</v>
      </c>
      <c r="E181" t="s">
        <v>3</v>
      </c>
      <c r="G181">
        <f t="shared" si="2"/>
        <v>0.26509470000019064</v>
      </c>
      <c r="H181" t="s">
        <v>62</v>
      </c>
    </row>
    <row r="182" spans="1:8" x14ac:dyDescent="0.3">
      <c r="A182">
        <v>0</v>
      </c>
      <c r="B182">
        <v>32</v>
      </c>
      <c r="C182">
        <v>49</v>
      </c>
      <c r="D182">
        <v>1428280</v>
      </c>
      <c r="E182" t="s">
        <v>4</v>
      </c>
      <c r="G182">
        <f t="shared" si="2"/>
        <v>2.6357883999999103</v>
      </c>
      <c r="H182" t="s">
        <v>63</v>
      </c>
    </row>
    <row r="183" spans="1:8" x14ac:dyDescent="0.3">
      <c r="A183">
        <v>0</v>
      </c>
      <c r="B183">
        <v>33</v>
      </c>
      <c r="C183">
        <v>26</v>
      </c>
      <c r="D183">
        <v>3893296</v>
      </c>
      <c r="E183" t="s">
        <v>1</v>
      </c>
      <c r="G183">
        <f t="shared" si="2"/>
        <v>37.246501600000101</v>
      </c>
      <c r="H183" t="s">
        <v>60</v>
      </c>
    </row>
    <row r="184" spans="1:8" x14ac:dyDescent="0.3">
      <c r="A184">
        <v>0</v>
      </c>
      <c r="B184">
        <v>33</v>
      </c>
      <c r="C184">
        <v>27</v>
      </c>
      <c r="D184">
        <v>8848553</v>
      </c>
      <c r="E184" t="s">
        <v>49</v>
      </c>
      <c r="G184">
        <f t="shared" si="2"/>
        <v>1.4955256999999165</v>
      </c>
      <c r="H184" t="s">
        <v>61</v>
      </c>
    </row>
    <row r="185" spans="1:8" x14ac:dyDescent="0.3">
      <c r="A185">
        <v>0</v>
      </c>
      <c r="B185">
        <v>33</v>
      </c>
      <c r="C185">
        <v>28</v>
      </c>
      <c r="D185">
        <v>559156</v>
      </c>
      <c r="E185" t="s">
        <v>3</v>
      </c>
      <c r="G185">
        <f t="shared" si="2"/>
        <v>0.17106029999990824</v>
      </c>
      <c r="H185" t="s">
        <v>62</v>
      </c>
    </row>
    <row r="186" spans="1:8" x14ac:dyDescent="0.3">
      <c r="A186">
        <v>0</v>
      </c>
      <c r="B186">
        <v>33</v>
      </c>
      <c r="C186">
        <v>30</v>
      </c>
      <c r="D186">
        <v>6973573</v>
      </c>
      <c r="E186" t="s">
        <v>4</v>
      </c>
      <c r="G186">
        <f t="shared" si="2"/>
        <v>2.6414417000000867</v>
      </c>
      <c r="H186" t="s">
        <v>63</v>
      </c>
    </row>
    <row r="187" spans="1:8" x14ac:dyDescent="0.3">
      <c r="A187">
        <v>0</v>
      </c>
      <c r="B187">
        <v>34</v>
      </c>
      <c r="C187">
        <v>6</v>
      </c>
      <c r="D187">
        <v>6854906</v>
      </c>
      <c r="E187" t="s">
        <v>1</v>
      </c>
      <c r="G187">
        <f t="shared" si="2"/>
        <v>35.988133300000072</v>
      </c>
      <c r="H187" t="s">
        <v>60</v>
      </c>
    </row>
    <row r="188" spans="1:8" x14ac:dyDescent="0.3">
      <c r="A188">
        <v>0</v>
      </c>
      <c r="B188">
        <v>34</v>
      </c>
      <c r="C188">
        <v>8</v>
      </c>
      <c r="D188">
        <v>1440086</v>
      </c>
      <c r="E188" t="s">
        <v>50</v>
      </c>
      <c r="G188">
        <f t="shared" si="2"/>
        <v>1.4585179999996853</v>
      </c>
      <c r="H188" t="s">
        <v>61</v>
      </c>
    </row>
    <row r="189" spans="1:8" x14ac:dyDescent="0.3">
      <c r="A189">
        <v>0</v>
      </c>
      <c r="B189">
        <v>34</v>
      </c>
      <c r="C189">
        <v>8</v>
      </c>
      <c r="D189">
        <v>3157714</v>
      </c>
      <c r="E189" t="s">
        <v>3</v>
      </c>
      <c r="G189">
        <f t="shared" si="2"/>
        <v>0.17176280000012412</v>
      </c>
      <c r="H189" t="s">
        <v>62</v>
      </c>
    </row>
    <row r="190" spans="1:8" x14ac:dyDescent="0.3">
      <c r="A190">
        <v>0</v>
      </c>
      <c r="B190">
        <v>34</v>
      </c>
      <c r="C190">
        <v>10</v>
      </c>
      <c r="D190">
        <v>8942488</v>
      </c>
      <c r="E190" t="s">
        <v>4</v>
      </c>
      <c r="G190">
        <f t="shared" si="2"/>
        <v>2.5784773999998833</v>
      </c>
      <c r="H190" t="s">
        <v>63</v>
      </c>
    </row>
    <row r="191" spans="1:8" x14ac:dyDescent="0.3">
      <c r="A191">
        <v>0</v>
      </c>
      <c r="B191">
        <v>34</v>
      </c>
      <c r="C191">
        <v>45</v>
      </c>
      <c r="D191">
        <v>5913821</v>
      </c>
      <c r="E191" t="s">
        <v>1</v>
      </c>
      <c r="G191">
        <f t="shared" si="2"/>
        <v>34.697133300000132</v>
      </c>
      <c r="H191" t="s">
        <v>60</v>
      </c>
    </row>
    <row r="192" spans="1:8" x14ac:dyDescent="0.3">
      <c r="A192">
        <v>0</v>
      </c>
      <c r="B192">
        <v>34</v>
      </c>
      <c r="C192">
        <v>46</v>
      </c>
      <c r="D192">
        <v>8628340</v>
      </c>
      <c r="E192" t="s">
        <v>51</v>
      </c>
      <c r="G192">
        <f t="shared" si="2"/>
        <v>1.2714519000001019</v>
      </c>
      <c r="H192" t="s">
        <v>61</v>
      </c>
    </row>
    <row r="193" spans="1:8" x14ac:dyDescent="0.3">
      <c r="A193">
        <v>0</v>
      </c>
      <c r="B193">
        <v>34</v>
      </c>
      <c r="C193">
        <v>47</v>
      </c>
      <c r="D193">
        <v>168903</v>
      </c>
      <c r="E193" t="s">
        <v>3</v>
      </c>
      <c r="G193">
        <f t="shared" si="2"/>
        <v>0.15405629999986559</v>
      </c>
      <c r="H193" t="s">
        <v>62</v>
      </c>
    </row>
    <row r="194" spans="1:8" x14ac:dyDescent="0.3">
      <c r="A194">
        <v>0</v>
      </c>
      <c r="B194">
        <v>34</v>
      </c>
      <c r="C194">
        <v>50</v>
      </c>
      <c r="D194">
        <v>1388343</v>
      </c>
      <c r="E194" t="s">
        <v>4</v>
      </c>
      <c r="G194">
        <f t="shared" si="2"/>
        <v>3.121943999999985</v>
      </c>
      <c r="H194" t="s">
        <v>63</v>
      </c>
    </row>
    <row r="195" spans="1:8" x14ac:dyDescent="0.3">
      <c r="A195">
        <v>0</v>
      </c>
      <c r="B195">
        <v>35</v>
      </c>
      <c r="C195">
        <v>25</v>
      </c>
      <c r="D195">
        <v>3600357</v>
      </c>
      <c r="E195" t="s">
        <v>1</v>
      </c>
      <c r="G195">
        <f t="shared" si="2"/>
        <v>35.221201400000155</v>
      </c>
      <c r="H195" t="s">
        <v>60</v>
      </c>
    </row>
    <row r="196" spans="1:8" x14ac:dyDescent="0.3">
      <c r="A196">
        <v>0</v>
      </c>
      <c r="B196">
        <v>35</v>
      </c>
      <c r="C196">
        <v>26</v>
      </c>
      <c r="D196">
        <v>9256134</v>
      </c>
      <c r="E196" t="s">
        <v>52</v>
      </c>
      <c r="G196">
        <f t="shared" ref="G196:G202" si="3">(A196*3600+B196*60+C196+D196/10000000) - (A195*3600+B195*60+C195+D195/10000000)</f>
        <v>1.5655777000001763</v>
      </c>
      <c r="H196" t="s">
        <v>61</v>
      </c>
    </row>
    <row r="197" spans="1:8" x14ac:dyDescent="0.3">
      <c r="A197">
        <v>0</v>
      </c>
      <c r="B197">
        <v>35</v>
      </c>
      <c r="C197">
        <v>27</v>
      </c>
      <c r="D197">
        <v>776675</v>
      </c>
      <c r="E197" t="s">
        <v>3</v>
      </c>
      <c r="G197">
        <f t="shared" si="3"/>
        <v>0.15205409999998665</v>
      </c>
      <c r="H197" t="s">
        <v>62</v>
      </c>
    </row>
    <row r="198" spans="1:8" x14ac:dyDescent="0.3">
      <c r="A198">
        <v>0</v>
      </c>
      <c r="B198">
        <v>35</v>
      </c>
      <c r="C198">
        <v>30</v>
      </c>
      <c r="D198">
        <v>7237736</v>
      </c>
      <c r="E198" t="s">
        <v>4</v>
      </c>
      <c r="G198">
        <f t="shared" si="3"/>
        <v>3.6461060999999972</v>
      </c>
      <c r="H198" t="s">
        <v>63</v>
      </c>
    </row>
    <row r="199" spans="1:8" x14ac:dyDescent="0.3">
      <c r="A199">
        <v>0</v>
      </c>
      <c r="B199">
        <v>36</v>
      </c>
      <c r="C199">
        <v>3</v>
      </c>
      <c r="D199">
        <v>2054738</v>
      </c>
      <c r="E199" t="s">
        <v>1</v>
      </c>
      <c r="G199">
        <f t="shared" si="3"/>
        <v>32.481700199999977</v>
      </c>
      <c r="H199" t="s">
        <v>60</v>
      </c>
    </row>
    <row r="200" spans="1:8" x14ac:dyDescent="0.3">
      <c r="A200">
        <v>0</v>
      </c>
      <c r="B200">
        <v>36</v>
      </c>
      <c r="C200">
        <v>4</v>
      </c>
      <c r="D200">
        <v>7030065</v>
      </c>
      <c r="E200" t="s">
        <v>53</v>
      </c>
      <c r="G200">
        <f t="shared" si="3"/>
        <v>1.4975326999997378</v>
      </c>
      <c r="H200" t="s">
        <v>61</v>
      </c>
    </row>
    <row r="201" spans="1:8" x14ac:dyDescent="0.3">
      <c r="A201">
        <v>0</v>
      </c>
      <c r="B201">
        <v>36</v>
      </c>
      <c r="C201">
        <v>4</v>
      </c>
      <c r="D201">
        <v>8760682</v>
      </c>
      <c r="E201" t="s">
        <v>3</v>
      </c>
      <c r="G201">
        <f t="shared" si="3"/>
        <v>0.17306170000028942</v>
      </c>
      <c r="H201" t="s">
        <v>62</v>
      </c>
    </row>
    <row r="202" spans="1:8" x14ac:dyDescent="0.3">
      <c r="A202">
        <v>0</v>
      </c>
      <c r="B202">
        <v>36</v>
      </c>
      <c r="C202">
        <v>7</v>
      </c>
      <c r="D202">
        <v>6576163</v>
      </c>
      <c r="E202" t="s">
        <v>4</v>
      </c>
      <c r="G202">
        <f t="shared" si="3"/>
        <v>2.7815480999997817</v>
      </c>
      <c r="H202" t="s">
        <v>63</v>
      </c>
    </row>
    <row r="203" spans="1:8" x14ac:dyDescent="0.3">
      <c r="A203">
        <v>0</v>
      </c>
      <c r="B203">
        <v>36</v>
      </c>
      <c r="C203">
        <v>41</v>
      </c>
      <c r="D203">
        <v>3042079</v>
      </c>
      <c r="E203" t="s">
        <v>1</v>
      </c>
    </row>
    <row r="204" spans="1:8" x14ac:dyDescent="0.3">
      <c r="A204">
        <v>0</v>
      </c>
      <c r="B204">
        <v>36</v>
      </c>
      <c r="C204">
        <v>42</v>
      </c>
      <c r="D204">
        <v>5084969</v>
      </c>
      <c r="E204" t="s">
        <v>71</v>
      </c>
    </row>
    <row r="205" spans="1:8" x14ac:dyDescent="0.3">
      <c r="A205">
        <v>0</v>
      </c>
      <c r="B205">
        <v>36</v>
      </c>
      <c r="C205">
        <v>42</v>
      </c>
      <c r="D205">
        <v>7895973</v>
      </c>
      <c r="E205" t="s">
        <v>3</v>
      </c>
    </row>
    <row r="206" spans="1:8" x14ac:dyDescent="0.3">
      <c r="A206">
        <v>0</v>
      </c>
      <c r="B206">
        <v>36</v>
      </c>
      <c r="C206">
        <v>47</v>
      </c>
      <c r="D206">
        <v>3483132</v>
      </c>
      <c r="E206" t="s">
        <v>4</v>
      </c>
    </row>
    <row r="207" spans="1:8" x14ac:dyDescent="0.3">
      <c r="A207">
        <v>0</v>
      </c>
      <c r="B207">
        <v>36</v>
      </c>
      <c r="C207">
        <v>47</v>
      </c>
      <c r="D207">
        <v>3513156</v>
      </c>
      <c r="E207" t="s">
        <v>70</v>
      </c>
    </row>
  </sheetData>
  <autoFilter ref="A1:H207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showGridLines="0" workbookViewId="0">
      <selection activeCell="M5" sqref="M5:Q5"/>
    </sheetView>
  </sheetViews>
  <sheetFormatPr defaultRowHeight="14.4" x14ac:dyDescent="0.3"/>
  <cols>
    <col min="12" max="12" width="18.88671875" customWidth="1"/>
    <col min="13" max="13" width="15.109375" customWidth="1"/>
    <col min="14" max="14" width="18.88671875" customWidth="1"/>
    <col min="15" max="15" width="15.44140625" customWidth="1"/>
    <col min="16" max="16" width="13.88671875" customWidth="1"/>
    <col min="17" max="18" width="12" customWidth="1"/>
  </cols>
  <sheetData>
    <row r="1" spans="1:17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G1" t="s">
        <v>59</v>
      </c>
      <c r="H1" t="s">
        <v>64</v>
      </c>
    </row>
    <row r="2" spans="1:17" x14ac:dyDescent="0.3">
      <c r="A2">
        <v>0</v>
      </c>
      <c r="B2">
        <v>0</v>
      </c>
      <c r="C2">
        <v>0</v>
      </c>
      <c r="D2">
        <v>1169121</v>
      </c>
      <c r="E2" t="s">
        <v>0</v>
      </c>
    </row>
    <row r="3" spans="1:17" x14ac:dyDescent="0.3">
      <c r="A3">
        <v>0</v>
      </c>
      <c r="B3">
        <v>0</v>
      </c>
      <c r="C3">
        <v>16</v>
      </c>
      <c r="D3">
        <v>3626820</v>
      </c>
      <c r="E3" t="s">
        <v>1</v>
      </c>
      <c r="G3">
        <f>(A3*3600+B3*60+C3+D3/10000000) - (A2*3600+B2*60+C2+D2/10000000)</f>
        <v>16.245769899999999</v>
      </c>
      <c r="H3" t="s">
        <v>60</v>
      </c>
      <c r="M3" s="1" t="s">
        <v>65</v>
      </c>
    </row>
    <row r="4" spans="1:17" x14ac:dyDescent="0.3">
      <c r="A4">
        <v>0</v>
      </c>
      <c r="B4">
        <v>0</v>
      </c>
      <c r="C4">
        <v>17</v>
      </c>
      <c r="D4">
        <v>5856934</v>
      </c>
      <c r="E4" t="s">
        <v>2</v>
      </c>
      <c r="G4">
        <f t="shared" ref="G4:G67" si="0">(A4*3600+B4*60+C4+D4/10000000) - (A3*3600+B3*60+C3+D3/10000000)</f>
        <v>1.2230114000000007</v>
      </c>
      <c r="H4" t="s">
        <v>61</v>
      </c>
      <c r="M4" t="s">
        <v>61</v>
      </c>
      <c r="N4" t="s">
        <v>62</v>
      </c>
      <c r="O4" t="s">
        <v>63</v>
      </c>
      <c r="P4" t="s">
        <v>60</v>
      </c>
      <c r="Q4" t="s">
        <v>66</v>
      </c>
    </row>
    <row r="5" spans="1:17" x14ac:dyDescent="0.3">
      <c r="A5">
        <v>0</v>
      </c>
      <c r="B5">
        <v>0</v>
      </c>
      <c r="C5">
        <v>17</v>
      </c>
      <c r="D5">
        <v>7866310</v>
      </c>
      <c r="E5" t="s">
        <v>3</v>
      </c>
      <c r="G5">
        <f t="shared" si="0"/>
        <v>0.20093759999999961</v>
      </c>
      <c r="H5" t="s">
        <v>62</v>
      </c>
      <c r="L5" t="s">
        <v>67</v>
      </c>
      <c r="M5" s="2">
        <v>63.359390300000257</v>
      </c>
      <c r="N5" s="2">
        <v>8.6410387999997234</v>
      </c>
      <c r="O5" s="2">
        <v>166.96212900000012</v>
      </c>
      <c r="P5" s="2">
        <v>845.90657639999984</v>
      </c>
      <c r="Q5" s="2">
        <v>1084.8691345</v>
      </c>
    </row>
    <row r="6" spans="1:17" x14ac:dyDescent="0.3">
      <c r="A6">
        <v>0</v>
      </c>
      <c r="B6">
        <v>0</v>
      </c>
      <c r="C6">
        <v>20</v>
      </c>
      <c r="D6">
        <v>5427772</v>
      </c>
      <c r="E6" t="s">
        <v>4</v>
      </c>
      <c r="G6">
        <f t="shared" si="0"/>
        <v>2.7561461999999999</v>
      </c>
      <c r="H6" t="s">
        <v>63</v>
      </c>
      <c r="L6" t="s">
        <v>68</v>
      </c>
      <c r="M6" s="3">
        <f>GETPIVOTDATA("Duration (s)",$L$3,"Type","JSON conversion")/GETPIVOTDATA("Duration (s)",$L$3)</f>
        <v>5.8402795586217554E-2</v>
      </c>
      <c r="N6" s="3">
        <f>GETPIVOTDATA("Duration (s)",$L$3,"Type","Message preparation")/GETPIVOTDATA("Duration (s)",$L$3)</f>
        <v>7.965051751594213E-3</v>
      </c>
      <c r="O6" s="3">
        <f>GETPIVOTDATA("Duration (s)",$L$3,"Type","Message sending")/GETPIVOTDATA("Duration (s)",$L$3)</f>
        <v>0.15390070902602504</v>
      </c>
      <c r="P6" s="3">
        <f>GETPIVOTDATA("Duration (s)",$L$3,"Type","ProductAPI call")/GETPIVOTDATA("Duration (s)",$L$3)</f>
        <v>0.7797314436361632</v>
      </c>
      <c r="Q6" s="3">
        <f>M6+N6+O6+P6</f>
        <v>1</v>
      </c>
    </row>
    <row r="7" spans="1:17" x14ac:dyDescent="0.3">
      <c r="A7">
        <v>0</v>
      </c>
      <c r="B7">
        <v>0</v>
      </c>
      <c r="C7">
        <v>36</v>
      </c>
      <c r="D7">
        <v>5717401</v>
      </c>
      <c r="E7" t="s">
        <v>1</v>
      </c>
      <c r="G7">
        <f t="shared" si="0"/>
        <v>16.0289629</v>
      </c>
      <c r="H7" t="s">
        <v>60</v>
      </c>
      <c r="L7" t="s">
        <v>69</v>
      </c>
      <c r="M7" s="4">
        <f>50000/GETPIVOTDATA("Duration (s)",$L$3,"Type","JSON conversion")</f>
        <v>789.1490079569121</v>
      </c>
      <c r="N7" s="4">
        <f>50000/GETPIVOTDATA("Duration (s)",$L$3,"Type","Message preparation")</f>
        <v>5786.3413366459599</v>
      </c>
      <c r="O7" s="4">
        <f>50000/GETPIVOTDATA("Duration (s)",$L$3,"Type","Message sending")</f>
        <v>299.46910894985035</v>
      </c>
      <c r="P7" s="4">
        <f>50000/GETPIVOTDATA("Duration (s)",$L$3,"Type","ProductAPI call")</f>
        <v>59.108182150314356</v>
      </c>
      <c r="Q7" s="4">
        <f>50000/GETPIVOTDATA("Duration (s)",$L$3)</f>
        <v>46.088508198773908</v>
      </c>
    </row>
    <row r="8" spans="1:17" x14ac:dyDescent="0.3">
      <c r="A8">
        <v>0</v>
      </c>
      <c r="B8">
        <v>0</v>
      </c>
      <c r="C8">
        <v>37</v>
      </c>
      <c r="D8">
        <v>6232341</v>
      </c>
      <c r="E8" t="s">
        <v>5</v>
      </c>
      <c r="G8">
        <f t="shared" si="0"/>
        <v>1.0514939999999982</v>
      </c>
      <c r="H8" t="s">
        <v>61</v>
      </c>
    </row>
    <row r="9" spans="1:17" x14ac:dyDescent="0.3">
      <c r="A9">
        <v>0</v>
      </c>
      <c r="B9">
        <v>0</v>
      </c>
      <c r="C9">
        <v>37</v>
      </c>
      <c r="D9">
        <v>7734641</v>
      </c>
      <c r="E9" t="s">
        <v>3</v>
      </c>
      <c r="G9">
        <f t="shared" si="0"/>
        <v>0.15023000000000053</v>
      </c>
      <c r="H9" t="s">
        <v>62</v>
      </c>
    </row>
    <row r="10" spans="1:17" x14ac:dyDescent="0.3">
      <c r="A10">
        <v>0</v>
      </c>
      <c r="B10">
        <v>0</v>
      </c>
      <c r="C10">
        <v>40</v>
      </c>
      <c r="D10">
        <v>4822834</v>
      </c>
      <c r="E10" t="s">
        <v>4</v>
      </c>
      <c r="G10">
        <f t="shared" si="0"/>
        <v>2.7088193000000018</v>
      </c>
      <c r="H10" t="s">
        <v>63</v>
      </c>
    </row>
    <row r="11" spans="1:17" x14ac:dyDescent="0.3">
      <c r="A11">
        <v>0</v>
      </c>
      <c r="B11">
        <v>0</v>
      </c>
      <c r="C11">
        <v>58</v>
      </c>
      <c r="D11">
        <v>5227927</v>
      </c>
      <c r="E11" t="s">
        <v>1</v>
      </c>
      <c r="G11">
        <f t="shared" si="0"/>
        <v>18.040509299999997</v>
      </c>
      <c r="H11" t="s">
        <v>60</v>
      </c>
    </row>
    <row r="12" spans="1:17" x14ac:dyDescent="0.3">
      <c r="A12">
        <v>0</v>
      </c>
      <c r="B12">
        <v>0</v>
      </c>
      <c r="C12">
        <v>59</v>
      </c>
      <c r="D12">
        <v>8872786</v>
      </c>
      <c r="E12" t="s">
        <v>6</v>
      </c>
      <c r="G12">
        <f t="shared" si="0"/>
        <v>1.3644859000000054</v>
      </c>
      <c r="H12" t="s">
        <v>61</v>
      </c>
    </row>
    <row r="13" spans="1:17" x14ac:dyDescent="0.3">
      <c r="A13">
        <v>0</v>
      </c>
      <c r="B13">
        <v>1</v>
      </c>
      <c r="C13">
        <v>0</v>
      </c>
      <c r="D13">
        <v>343312</v>
      </c>
      <c r="E13" t="s">
        <v>3</v>
      </c>
      <c r="G13">
        <f t="shared" si="0"/>
        <v>0.14705259999999498</v>
      </c>
      <c r="H13" t="s">
        <v>62</v>
      </c>
    </row>
    <row r="14" spans="1:17" x14ac:dyDescent="0.3">
      <c r="A14">
        <v>0</v>
      </c>
      <c r="B14">
        <v>1</v>
      </c>
      <c r="C14">
        <v>4</v>
      </c>
      <c r="D14">
        <v>3917747</v>
      </c>
      <c r="E14" t="s">
        <v>4</v>
      </c>
      <c r="G14">
        <f t="shared" si="0"/>
        <v>4.3574435000000022</v>
      </c>
      <c r="H14" t="s">
        <v>63</v>
      </c>
    </row>
    <row r="15" spans="1:17" x14ac:dyDescent="0.3">
      <c r="A15">
        <v>0</v>
      </c>
      <c r="B15">
        <v>1</v>
      </c>
      <c r="C15">
        <v>19</v>
      </c>
      <c r="D15">
        <v>7254984</v>
      </c>
      <c r="E15" t="s">
        <v>1</v>
      </c>
      <c r="G15">
        <f t="shared" si="0"/>
        <v>15.333723700000007</v>
      </c>
      <c r="H15" t="s">
        <v>60</v>
      </c>
    </row>
    <row r="16" spans="1:17" x14ac:dyDescent="0.3">
      <c r="A16">
        <v>0</v>
      </c>
      <c r="B16">
        <v>1</v>
      </c>
      <c r="C16">
        <v>20</v>
      </c>
      <c r="D16">
        <v>7748720</v>
      </c>
      <c r="E16" t="s">
        <v>7</v>
      </c>
      <c r="G16">
        <f t="shared" si="0"/>
        <v>1.0493735999999956</v>
      </c>
      <c r="H16" t="s">
        <v>61</v>
      </c>
    </row>
    <row r="17" spans="1:8" x14ac:dyDescent="0.3">
      <c r="A17">
        <v>0</v>
      </c>
      <c r="B17">
        <v>1</v>
      </c>
      <c r="C17">
        <v>20</v>
      </c>
      <c r="D17">
        <v>9459289</v>
      </c>
      <c r="E17" t="s">
        <v>3</v>
      </c>
      <c r="G17">
        <f t="shared" si="0"/>
        <v>0.1710568999999964</v>
      </c>
      <c r="H17" t="s">
        <v>62</v>
      </c>
    </row>
    <row r="18" spans="1:8" x14ac:dyDescent="0.3">
      <c r="A18">
        <v>0</v>
      </c>
      <c r="B18">
        <v>1</v>
      </c>
      <c r="C18">
        <v>24</v>
      </c>
      <c r="D18">
        <v>7401252</v>
      </c>
      <c r="E18" t="s">
        <v>4</v>
      </c>
      <c r="G18">
        <f t="shared" si="0"/>
        <v>3.7941962999999959</v>
      </c>
      <c r="H18" t="s">
        <v>63</v>
      </c>
    </row>
    <row r="19" spans="1:8" x14ac:dyDescent="0.3">
      <c r="A19">
        <v>0</v>
      </c>
      <c r="B19">
        <v>1</v>
      </c>
      <c r="C19">
        <v>40</v>
      </c>
      <c r="D19">
        <v>4812812</v>
      </c>
      <c r="E19" t="s">
        <v>1</v>
      </c>
      <c r="G19">
        <f t="shared" si="0"/>
        <v>15.741156000000004</v>
      </c>
      <c r="H19" t="s">
        <v>60</v>
      </c>
    </row>
    <row r="20" spans="1:8" x14ac:dyDescent="0.3">
      <c r="A20">
        <v>0</v>
      </c>
      <c r="B20">
        <v>1</v>
      </c>
      <c r="C20">
        <v>41</v>
      </c>
      <c r="D20">
        <v>3655962</v>
      </c>
      <c r="E20" t="s">
        <v>8</v>
      </c>
      <c r="G20">
        <f t="shared" si="0"/>
        <v>0.88431500000000085</v>
      </c>
      <c r="H20" t="s">
        <v>61</v>
      </c>
    </row>
    <row r="21" spans="1:8" x14ac:dyDescent="0.3">
      <c r="A21">
        <v>0</v>
      </c>
      <c r="B21">
        <v>1</v>
      </c>
      <c r="C21">
        <v>41</v>
      </c>
      <c r="D21">
        <v>5136499</v>
      </c>
      <c r="E21" t="s">
        <v>3</v>
      </c>
      <c r="G21">
        <f t="shared" si="0"/>
        <v>0.14805370000000551</v>
      </c>
      <c r="H21" t="s">
        <v>62</v>
      </c>
    </row>
    <row r="22" spans="1:8" x14ac:dyDescent="0.3">
      <c r="A22">
        <v>0</v>
      </c>
      <c r="B22">
        <v>1</v>
      </c>
      <c r="C22">
        <v>45</v>
      </c>
      <c r="D22">
        <v>5239471</v>
      </c>
      <c r="E22" t="s">
        <v>4</v>
      </c>
      <c r="G22">
        <f t="shared" si="0"/>
        <v>4.0102971999999966</v>
      </c>
      <c r="H22" t="s">
        <v>63</v>
      </c>
    </row>
    <row r="23" spans="1:8" x14ac:dyDescent="0.3">
      <c r="A23">
        <v>0</v>
      </c>
      <c r="B23">
        <v>2</v>
      </c>
      <c r="C23">
        <v>2</v>
      </c>
      <c r="D23">
        <v>517946</v>
      </c>
      <c r="E23" t="s">
        <v>1</v>
      </c>
      <c r="G23">
        <f t="shared" si="0"/>
        <v>16.527847499999993</v>
      </c>
      <c r="H23" t="s">
        <v>60</v>
      </c>
    </row>
    <row r="24" spans="1:8" x14ac:dyDescent="0.3">
      <c r="A24">
        <v>0</v>
      </c>
      <c r="B24">
        <v>2</v>
      </c>
      <c r="C24">
        <v>3</v>
      </c>
      <c r="D24">
        <v>2422192</v>
      </c>
      <c r="E24" t="s">
        <v>9</v>
      </c>
      <c r="G24">
        <f t="shared" si="0"/>
        <v>1.1904246000000001</v>
      </c>
      <c r="H24" t="s">
        <v>61</v>
      </c>
    </row>
    <row r="25" spans="1:8" x14ac:dyDescent="0.3">
      <c r="A25">
        <v>0</v>
      </c>
      <c r="B25">
        <v>2</v>
      </c>
      <c r="C25">
        <v>3</v>
      </c>
      <c r="D25">
        <v>4022827</v>
      </c>
      <c r="E25" t="s">
        <v>3</v>
      </c>
      <c r="G25">
        <f t="shared" si="0"/>
        <v>0.1600635000000068</v>
      </c>
      <c r="H25" t="s">
        <v>62</v>
      </c>
    </row>
    <row r="26" spans="1:8" x14ac:dyDescent="0.3">
      <c r="A26">
        <v>0</v>
      </c>
      <c r="B26">
        <v>2</v>
      </c>
      <c r="C26">
        <v>6</v>
      </c>
      <c r="D26">
        <v>7056893</v>
      </c>
      <c r="E26" t="s">
        <v>4</v>
      </c>
      <c r="G26">
        <f t="shared" si="0"/>
        <v>3.3034066000000024</v>
      </c>
      <c r="H26" t="s">
        <v>63</v>
      </c>
    </row>
    <row r="27" spans="1:8" x14ac:dyDescent="0.3">
      <c r="A27">
        <v>0</v>
      </c>
      <c r="B27">
        <v>2</v>
      </c>
      <c r="C27">
        <v>23</v>
      </c>
      <c r="D27">
        <v>3519043</v>
      </c>
      <c r="E27" t="s">
        <v>1</v>
      </c>
      <c r="G27">
        <f t="shared" si="0"/>
        <v>16.646214999999998</v>
      </c>
      <c r="H27" t="s">
        <v>60</v>
      </c>
    </row>
    <row r="28" spans="1:8" x14ac:dyDescent="0.3">
      <c r="A28">
        <v>0</v>
      </c>
      <c r="B28">
        <v>2</v>
      </c>
      <c r="C28">
        <v>24</v>
      </c>
      <c r="D28">
        <v>4893092</v>
      </c>
      <c r="E28" t="s">
        <v>10</v>
      </c>
      <c r="G28">
        <f t="shared" si="0"/>
        <v>1.137404900000007</v>
      </c>
      <c r="H28" t="s">
        <v>61</v>
      </c>
    </row>
    <row r="29" spans="1:8" x14ac:dyDescent="0.3">
      <c r="A29">
        <v>0</v>
      </c>
      <c r="B29">
        <v>2</v>
      </c>
      <c r="C29">
        <v>24</v>
      </c>
      <c r="D29">
        <v>6414287</v>
      </c>
      <c r="E29" t="s">
        <v>3</v>
      </c>
      <c r="G29">
        <f t="shared" si="0"/>
        <v>0.15211949999999774</v>
      </c>
      <c r="H29" t="s">
        <v>62</v>
      </c>
    </row>
    <row r="30" spans="1:8" x14ac:dyDescent="0.3">
      <c r="A30">
        <v>0</v>
      </c>
      <c r="B30">
        <v>2</v>
      </c>
      <c r="C30">
        <v>30</v>
      </c>
      <c r="D30">
        <v>1118698</v>
      </c>
      <c r="E30" t="s">
        <v>4</v>
      </c>
      <c r="G30">
        <f t="shared" si="0"/>
        <v>5.470441099999988</v>
      </c>
      <c r="H30" t="s">
        <v>63</v>
      </c>
    </row>
    <row r="31" spans="1:8" x14ac:dyDescent="0.3">
      <c r="A31">
        <v>0</v>
      </c>
      <c r="B31">
        <v>2</v>
      </c>
      <c r="C31">
        <v>46</v>
      </c>
      <c r="D31">
        <v>7546238</v>
      </c>
      <c r="E31" t="s">
        <v>1</v>
      </c>
      <c r="G31">
        <f t="shared" si="0"/>
        <v>16.642753999999996</v>
      </c>
      <c r="H31" t="s">
        <v>60</v>
      </c>
    </row>
    <row r="32" spans="1:8" x14ac:dyDescent="0.3">
      <c r="A32">
        <v>0</v>
      </c>
      <c r="B32">
        <v>2</v>
      </c>
      <c r="C32">
        <v>47</v>
      </c>
      <c r="D32">
        <v>9370452</v>
      </c>
      <c r="E32" t="s">
        <v>11</v>
      </c>
      <c r="G32">
        <f t="shared" si="0"/>
        <v>1.1824214000000097</v>
      </c>
      <c r="H32" t="s">
        <v>61</v>
      </c>
    </row>
    <row r="33" spans="1:8" x14ac:dyDescent="0.3">
      <c r="A33">
        <v>0</v>
      </c>
      <c r="B33">
        <v>2</v>
      </c>
      <c r="C33">
        <v>48</v>
      </c>
      <c r="D33">
        <v>1921380</v>
      </c>
      <c r="E33" t="s">
        <v>3</v>
      </c>
      <c r="G33">
        <f t="shared" si="0"/>
        <v>0.2550927999999999</v>
      </c>
      <c r="H33" t="s">
        <v>62</v>
      </c>
    </row>
    <row r="34" spans="1:8" x14ac:dyDescent="0.3">
      <c r="A34">
        <v>0</v>
      </c>
      <c r="B34">
        <v>2</v>
      </c>
      <c r="C34">
        <v>51</v>
      </c>
      <c r="D34">
        <v>1914592</v>
      </c>
      <c r="E34" t="s">
        <v>4</v>
      </c>
      <c r="G34">
        <f t="shared" si="0"/>
        <v>2.9993211999999971</v>
      </c>
      <c r="H34" t="s">
        <v>63</v>
      </c>
    </row>
    <row r="35" spans="1:8" x14ac:dyDescent="0.3">
      <c r="A35">
        <v>0</v>
      </c>
      <c r="B35">
        <v>3</v>
      </c>
      <c r="C35">
        <v>7</v>
      </c>
      <c r="D35">
        <v>3328935</v>
      </c>
      <c r="E35" t="s">
        <v>1</v>
      </c>
      <c r="G35">
        <f t="shared" si="0"/>
        <v>16.141434300000014</v>
      </c>
      <c r="H35" t="s">
        <v>60</v>
      </c>
    </row>
    <row r="36" spans="1:8" x14ac:dyDescent="0.3">
      <c r="A36">
        <v>0</v>
      </c>
      <c r="B36">
        <v>3</v>
      </c>
      <c r="C36">
        <v>8</v>
      </c>
      <c r="D36">
        <v>5533297</v>
      </c>
      <c r="E36" t="s">
        <v>12</v>
      </c>
      <c r="G36">
        <f t="shared" si="0"/>
        <v>1.2204361999999946</v>
      </c>
      <c r="H36" t="s">
        <v>61</v>
      </c>
    </row>
    <row r="37" spans="1:8" x14ac:dyDescent="0.3">
      <c r="A37">
        <v>0</v>
      </c>
      <c r="B37">
        <v>3</v>
      </c>
      <c r="C37">
        <v>8</v>
      </c>
      <c r="D37">
        <v>6823756</v>
      </c>
      <c r="E37" t="s">
        <v>3</v>
      </c>
      <c r="G37">
        <f t="shared" si="0"/>
        <v>0.12904589999999416</v>
      </c>
      <c r="H37" t="s">
        <v>62</v>
      </c>
    </row>
    <row r="38" spans="1:8" x14ac:dyDescent="0.3">
      <c r="A38">
        <v>0</v>
      </c>
      <c r="B38">
        <v>3</v>
      </c>
      <c r="C38">
        <v>11</v>
      </c>
      <c r="D38">
        <v>4988823</v>
      </c>
      <c r="E38" t="s">
        <v>4</v>
      </c>
      <c r="G38">
        <f t="shared" si="0"/>
        <v>2.8165066999999908</v>
      </c>
      <c r="H38" t="s">
        <v>63</v>
      </c>
    </row>
    <row r="39" spans="1:8" x14ac:dyDescent="0.3">
      <c r="A39">
        <v>0</v>
      </c>
      <c r="B39">
        <v>3</v>
      </c>
      <c r="C39">
        <v>27</v>
      </c>
      <c r="D39">
        <v>2101873</v>
      </c>
      <c r="E39" t="s">
        <v>1</v>
      </c>
      <c r="G39">
        <f t="shared" si="0"/>
        <v>15.71130500000001</v>
      </c>
      <c r="H39" t="s">
        <v>60</v>
      </c>
    </row>
    <row r="40" spans="1:8" x14ac:dyDescent="0.3">
      <c r="A40">
        <v>0</v>
      </c>
      <c r="B40">
        <v>3</v>
      </c>
      <c r="C40">
        <v>28</v>
      </c>
      <c r="D40">
        <v>3315872</v>
      </c>
      <c r="E40" t="s">
        <v>13</v>
      </c>
      <c r="G40">
        <f t="shared" si="0"/>
        <v>1.1213999000000001</v>
      </c>
      <c r="H40" t="s">
        <v>61</v>
      </c>
    </row>
    <row r="41" spans="1:8" x14ac:dyDescent="0.3">
      <c r="A41">
        <v>0</v>
      </c>
      <c r="B41">
        <v>3</v>
      </c>
      <c r="C41">
        <v>28</v>
      </c>
      <c r="D41">
        <v>5396613</v>
      </c>
      <c r="E41" t="s">
        <v>3</v>
      </c>
      <c r="G41">
        <f t="shared" si="0"/>
        <v>0.20807410000000459</v>
      </c>
      <c r="H41" t="s">
        <v>62</v>
      </c>
    </row>
    <row r="42" spans="1:8" x14ac:dyDescent="0.3">
      <c r="A42">
        <v>0</v>
      </c>
      <c r="B42">
        <v>3</v>
      </c>
      <c r="C42">
        <v>31</v>
      </c>
      <c r="D42">
        <v>2443538</v>
      </c>
      <c r="E42" t="s">
        <v>4</v>
      </c>
      <c r="G42">
        <f t="shared" si="0"/>
        <v>2.7046924999999931</v>
      </c>
      <c r="H42" t="s">
        <v>63</v>
      </c>
    </row>
    <row r="43" spans="1:8" x14ac:dyDescent="0.3">
      <c r="A43">
        <v>0</v>
      </c>
      <c r="B43">
        <v>3</v>
      </c>
      <c r="C43">
        <v>47</v>
      </c>
      <c r="D43">
        <v>716546</v>
      </c>
      <c r="E43" t="s">
        <v>1</v>
      </c>
      <c r="G43">
        <f t="shared" si="0"/>
        <v>15.827300799999989</v>
      </c>
      <c r="H43" t="s">
        <v>60</v>
      </c>
    </row>
    <row r="44" spans="1:8" x14ac:dyDescent="0.3">
      <c r="A44">
        <v>0</v>
      </c>
      <c r="B44">
        <v>3</v>
      </c>
      <c r="C44">
        <v>48</v>
      </c>
      <c r="D44">
        <v>5013897</v>
      </c>
      <c r="E44" t="s">
        <v>14</v>
      </c>
      <c r="G44">
        <f t="shared" si="0"/>
        <v>1.4297351000000162</v>
      </c>
      <c r="H44" t="s">
        <v>61</v>
      </c>
    </row>
    <row r="45" spans="1:8" x14ac:dyDescent="0.3">
      <c r="A45">
        <v>0</v>
      </c>
      <c r="B45">
        <v>3</v>
      </c>
      <c r="C45">
        <v>48</v>
      </c>
      <c r="D45">
        <v>6264351</v>
      </c>
      <c r="E45" t="s">
        <v>3</v>
      </c>
      <c r="G45">
        <f t="shared" si="0"/>
        <v>0.12504540000000475</v>
      </c>
      <c r="H45" t="s">
        <v>62</v>
      </c>
    </row>
    <row r="46" spans="1:8" x14ac:dyDescent="0.3">
      <c r="A46">
        <v>0</v>
      </c>
      <c r="B46">
        <v>3</v>
      </c>
      <c r="C46">
        <v>51</v>
      </c>
      <c r="D46">
        <v>4955035</v>
      </c>
      <c r="E46" t="s">
        <v>4</v>
      </c>
      <c r="G46">
        <f t="shared" si="0"/>
        <v>2.8690684000000033</v>
      </c>
      <c r="H46" t="s">
        <v>63</v>
      </c>
    </row>
    <row r="47" spans="1:8" x14ac:dyDescent="0.3">
      <c r="A47">
        <v>0</v>
      </c>
      <c r="B47">
        <v>4</v>
      </c>
      <c r="C47">
        <v>7</v>
      </c>
      <c r="D47">
        <v>3446171</v>
      </c>
      <c r="E47" t="s">
        <v>1</v>
      </c>
      <c r="G47">
        <f t="shared" si="0"/>
        <v>15.849113599999981</v>
      </c>
      <c r="H47" t="s">
        <v>60</v>
      </c>
    </row>
    <row r="48" spans="1:8" x14ac:dyDescent="0.3">
      <c r="A48">
        <v>0</v>
      </c>
      <c r="B48">
        <v>4</v>
      </c>
      <c r="C48">
        <v>8</v>
      </c>
      <c r="D48">
        <v>7121040</v>
      </c>
      <c r="E48" t="s">
        <v>15</v>
      </c>
      <c r="G48">
        <f t="shared" si="0"/>
        <v>1.3674869000000172</v>
      </c>
      <c r="H48" t="s">
        <v>61</v>
      </c>
    </row>
    <row r="49" spans="1:8" x14ac:dyDescent="0.3">
      <c r="A49">
        <v>0</v>
      </c>
      <c r="B49">
        <v>4</v>
      </c>
      <c r="C49">
        <v>8</v>
      </c>
      <c r="D49">
        <v>8401511</v>
      </c>
      <c r="E49" t="s">
        <v>3</v>
      </c>
      <c r="G49">
        <f t="shared" si="0"/>
        <v>0.12804710000000341</v>
      </c>
      <c r="H49" t="s">
        <v>62</v>
      </c>
    </row>
    <row r="50" spans="1:8" x14ac:dyDescent="0.3">
      <c r="A50">
        <v>0</v>
      </c>
      <c r="B50">
        <v>4</v>
      </c>
      <c r="C50">
        <v>12</v>
      </c>
      <c r="D50">
        <v>1267055</v>
      </c>
      <c r="E50" t="s">
        <v>4</v>
      </c>
      <c r="G50">
        <f t="shared" si="0"/>
        <v>3.2865544</v>
      </c>
      <c r="H50" t="s">
        <v>63</v>
      </c>
    </row>
    <row r="51" spans="1:8" x14ac:dyDescent="0.3">
      <c r="A51">
        <v>0</v>
      </c>
      <c r="B51">
        <v>4</v>
      </c>
      <c r="C51">
        <v>27</v>
      </c>
      <c r="D51">
        <v>9525236</v>
      </c>
      <c r="E51" t="s">
        <v>1</v>
      </c>
      <c r="G51">
        <f t="shared" si="0"/>
        <v>15.825818099999992</v>
      </c>
      <c r="H51" t="s">
        <v>60</v>
      </c>
    </row>
    <row r="52" spans="1:8" x14ac:dyDescent="0.3">
      <c r="A52">
        <v>0</v>
      </c>
      <c r="B52">
        <v>4</v>
      </c>
      <c r="C52">
        <v>29</v>
      </c>
      <c r="D52">
        <v>3040044</v>
      </c>
      <c r="E52" t="s">
        <v>16</v>
      </c>
      <c r="G52">
        <f t="shared" si="0"/>
        <v>1.3514807999999903</v>
      </c>
      <c r="H52" t="s">
        <v>61</v>
      </c>
    </row>
    <row r="53" spans="1:8" x14ac:dyDescent="0.3">
      <c r="A53">
        <v>0</v>
      </c>
      <c r="B53">
        <v>4</v>
      </c>
      <c r="C53">
        <v>29</v>
      </c>
      <c r="D53">
        <v>4580633</v>
      </c>
      <c r="E53" t="s">
        <v>3</v>
      </c>
      <c r="G53">
        <f t="shared" si="0"/>
        <v>0.15405889999999545</v>
      </c>
      <c r="H53" t="s">
        <v>62</v>
      </c>
    </row>
    <row r="54" spans="1:8" x14ac:dyDescent="0.3">
      <c r="A54">
        <v>0</v>
      </c>
      <c r="B54">
        <v>4</v>
      </c>
      <c r="C54">
        <v>33</v>
      </c>
      <c r="D54">
        <v>5869220</v>
      </c>
      <c r="E54" t="s">
        <v>4</v>
      </c>
      <c r="G54">
        <f t="shared" si="0"/>
        <v>4.1288587000000234</v>
      </c>
      <c r="H54" t="s">
        <v>63</v>
      </c>
    </row>
    <row r="55" spans="1:8" x14ac:dyDescent="0.3">
      <c r="A55">
        <v>0</v>
      </c>
      <c r="B55">
        <v>4</v>
      </c>
      <c r="C55">
        <v>51</v>
      </c>
      <c r="D55">
        <v>790107</v>
      </c>
      <c r="E55" t="s">
        <v>1</v>
      </c>
      <c r="G55">
        <f t="shared" si="0"/>
        <v>17.492088700000011</v>
      </c>
      <c r="H55" t="s">
        <v>60</v>
      </c>
    </row>
    <row r="56" spans="1:8" x14ac:dyDescent="0.3">
      <c r="A56">
        <v>0</v>
      </c>
      <c r="B56">
        <v>4</v>
      </c>
      <c r="C56">
        <v>52</v>
      </c>
      <c r="D56">
        <v>2564302</v>
      </c>
      <c r="E56" t="s">
        <v>17</v>
      </c>
      <c r="G56">
        <f t="shared" si="0"/>
        <v>1.177419499999985</v>
      </c>
      <c r="H56" t="s">
        <v>61</v>
      </c>
    </row>
    <row r="57" spans="1:8" x14ac:dyDescent="0.3">
      <c r="A57">
        <v>0</v>
      </c>
      <c r="B57">
        <v>4</v>
      </c>
      <c r="C57">
        <v>52</v>
      </c>
      <c r="D57">
        <v>4845112</v>
      </c>
      <c r="E57" t="s">
        <v>3</v>
      </c>
      <c r="G57">
        <f t="shared" si="0"/>
        <v>0.22808099999997467</v>
      </c>
      <c r="H57" t="s">
        <v>62</v>
      </c>
    </row>
    <row r="58" spans="1:8" x14ac:dyDescent="0.3">
      <c r="A58">
        <v>0</v>
      </c>
      <c r="B58">
        <v>4</v>
      </c>
      <c r="C58">
        <v>56</v>
      </c>
      <c r="D58">
        <v>1697922</v>
      </c>
      <c r="E58" t="s">
        <v>4</v>
      </c>
      <c r="G58">
        <f t="shared" si="0"/>
        <v>3.6852810000000318</v>
      </c>
      <c r="H58" t="s">
        <v>63</v>
      </c>
    </row>
    <row r="59" spans="1:8" x14ac:dyDescent="0.3">
      <c r="A59">
        <v>0</v>
      </c>
      <c r="B59">
        <v>5</v>
      </c>
      <c r="C59">
        <v>12</v>
      </c>
      <c r="D59">
        <v>287433</v>
      </c>
      <c r="E59" t="s">
        <v>1</v>
      </c>
      <c r="G59">
        <f t="shared" si="0"/>
        <v>15.858951099999956</v>
      </c>
      <c r="H59" t="s">
        <v>60</v>
      </c>
    </row>
    <row r="60" spans="1:8" x14ac:dyDescent="0.3">
      <c r="A60">
        <v>0</v>
      </c>
      <c r="B60">
        <v>5</v>
      </c>
      <c r="C60">
        <v>13</v>
      </c>
      <c r="D60">
        <v>2051625</v>
      </c>
      <c r="E60" t="s">
        <v>18</v>
      </c>
      <c r="G60">
        <f t="shared" si="0"/>
        <v>1.176419199999998</v>
      </c>
      <c r="H60" t="s">
        <v>61</v>
      </c>
    </row>
    <row r="61" spans="1:8" x14ac:dyDescent="0.3">
      <c r="A61">
        <v>0</v>
      </c>
      <c r="B61">
        <v>5</v>
      </c>
      <c r="C61">
        <v>13</v>
      </c>
      <c r="D61">
        <v>4362456</v>
      </c>
      <c r="E61" t="s">
        <v>3</v>
      </c>
      <c r="G61">
        <f t="shared" si="0"/>
        <v>0.23108310000003485</v>
      </c>
      <c r="H61" t="s">
        <v>62</v>
      </c>
    </row>
    <row r="62" spans="1:8" x14ac:dyDescent="0.3">
      <c r="A62">
        <v>0</v>
      </c>
      <c r="B62">
        <v>5</v>
      </c>
      <c r="C62">
        <v>16</v>
      </c>
      <c r="D62">
        <v>2724016</v>
      </c>
      <c r="E62" t="s">
        <v>4</v>
      </c>
      <c r="G62">
        <f t="shared" si="0"/>
        <v>2.8361560000000168</v>
      </c>
      <c r="H62" t="s">
        <v>63</v>
      </c>
    </row>
    <row r="63" spans="1:8" x14ac:dyDescent="0.3">
      <c r="A63">
        <v>0</v>
      </c>
      <c r="B63">
        <v>5</v>
      </c>
      <c r="C63">
        <v>33</v>
      </c>
      <c r="D63">
        <v>6573241</v>
      </c>
      <c r="E63" t="s">
        <v>1</v>
      </c>
      <c r="G63">
        <f t="shared" si="0"/>
        <v>17.384922499999959</v>
      </c>
      <c r="H63" t="s">
        <v>60</v>
      </c>
    </row>
    <row r="64" spans="1:8" x14ac:dyDescent="0.3">
      <c r="A64">
        <v>0</v>
      </c>
      <c r="B64">
        <v>5</v>
      </c>
      <c r="C64">
        <v>34</v>
      </c>
      <c r="D64">
        <v>8917646</v>
      </c>
      <c r="E64" t="s">
        <v>19</v>
      </c>
      <c r="G64">
        <f t="shared" si="0"/>
        <v>1.2344405000000052</v>
      </c>
      <c r="H64" t="s">
        <v>61</v>
      </c>
    </row>
    <row r="65" spans="1:8" x14ac:dyDescent="0.3">
      <c r="A65">
        <v>0</v>
      </c>
      <c r="B65">
        <v>5</v>
      </c>
      <c r="C65">
        <v>35</v>
      </c>
      <c r="D65">
        <v>248106</v>
      </c>
      <c r="E65" t="s">
        <v>3</v>
      </c>
      <c r="G65">
        <f t="shared" si="0"/>
        <v>0.13304600000003575</v>
      </c>
      <c r="H65" t="s">
        <v>62</v>
      </c>
    </row>
    <row r="66" spans="1:8" x14ac:dyDescent="0.3">
      <c r="A66">
        <v>0</v>
      </c>
      <c r="B66">
        <v>5</v>
      </c>
      <c r="C66">
        <v>40</v>
      </c>
      <c r="D66">
        <v>1243031</v>
      </c>
      <c r="E66" t="s">
        <v>4</v>
      </c>
      <c r="G66">
        <f t="shared" si="0"/>
        <v>5.0994924999999967</v>
      </c>
      <c r="H66" t="s">
        <v>63</v>
      </c>
    </row>
    <row r="67" spans="1:8" x14ac:dyDescent="0.3">
      <c r="A67">
        <v>0</v>
      </c>
      <c r="B67">
        <v>5</v>
      </c>
      <c r="C67">
        <v>59</v>
      </c>
      <c r="D67">
        <v>9927950</v>
      </c>
      <c r="E67" t="s">
        <v>1</v>
      </c>
      <c r="G67">
        <f t="shared" si="0"/>
        <v>19.868491899999981</v>
      </c>
      <c r="H67" t="s">
        <v>60</v>
      </c>
    </row>
    <row r="68" spans="1:8" x14ac:dyDescent="0.3">
      <c r="A68">
        <v>0</v>
      </c>
      <c r="B68">
        <v>6</v>
      </c>
      <c r="C68">
        <v>1</v>
      </c>
      <c r="D68">
        <v>4753220</v>
      </c>
      <c r="E68" t="s">
        <v>20</v>
      </c>
      <c r="G68">
        <f t="shared" ref="G68:G131" si="1">(A68*3600+B68*60+C68+D68/10000000) - (A67*3600+B67*60+C67+D67/10000000)</f>
        <v>1.4825270000000046</v>
      </c>
      <c r="H68" t="s">
        <v>61</v>
      </c>
    </row>
    <row r="69" spans="1:8" x14ac:dyDescent="0.3">
      <c r="A69">
        <v>0</v>
      </c>
      <c r="B69">
        <v>6</v>
      </c>
      <c r="C69">
        <v>1</v>
      </c>
      <c r="D69">
        <v>6413823</v>
      </c>
      <c r="E69" t="s">
        <v>3</v>
      </c>
      <c r="G69">
        <f t="shared" si="1"/>
        <v>0.16606029999996963</v>
      </c>
      <c r="H69" t="s">
        <v>62</v>
      </c>
    </row>
    <row r="70" spans="1:8" x14ac:dyDescent="0.3">
      <c r="A70">
        <v>0</v>
      </c>
      <c r="B70">
        <v>6</v>
      </c>
      <c r="C70">
        <v>4</v>
      </c>
      <c r="D70">
        <v>3714782</v>
      </c>
      <c r="E70" t="s">
        <v>4</v>
      </c>
      <c r="G70">
        <f t="shared" si="1"/>
        <v>2.7300959000000375</v>
      </c>
      <c r="H70" t="s">
        <v>63</v>
      </c>
    </row>
    <row r="71" spans="1:8" x14ac:dyDescent="0.3">
      <c r="A71">
        <v>0</v>
      </c>
      <c r="B71">
        <v>6</v>
      </c>
      <c r="C71">
        <v>21</v>
      </c>
      <c r="D71">
        <v>1917023</v>
      </c>
      <c r="E71" t="s">
        <v>1</v>
      </c>
      <c r="G71">
        <f t="shared" si="1"/>
        <v>16.820224099999962</v>
      </c>
      <c r="H71" t="s">
        <v>60</v>
      </c>
    </row>
    <row r="72" spans="1:8" x14ac:dyDescent="0.3">
      <c r="A72">
        <v>0</v>
      </c>
      <c r="B72">
        <v>6</v>
      </c>
      <c r="C72">
        <v>22</v>
      </c>
      <c r="D72">
        <v>4541519</v>
      </c>
      <c r="E72" t="s">
        <v>21</v>
      </c>
      <c r="G72">
        <f t="shared" si="1"/>
        <v>1.2624496000000249</v>
      </c>
      <c r="H72" t="s">
        <v>61</v>
      </c>
    </row>
    <row r="73" spans="1:8" x14ac:dyDescent="0.3">
      <c r="A73">
        <v>0</v>
      </c>
      <c r="B73">
        <v>6</v>
      </c>
      <c r="C73">
        <v>22</v>
      </c>
      <c r="D73">
        <v>6232131</v>
      </c>
      <c r="E73" t="s">
        <v>3</v>
      </c>
      <c r="G73">
        <f t="shared" si="1"/>
        <v>0.16906119999998737</v>
      </c>
      <c r="H73" t="s">
        <v>62</v>
      </c>
    </row>
    <row r="74" spans="1:8" x14ac:dyDescent="0.3">
      <c r="A74">
        <v>0</v>
      </c>
      <c r="B74">
        <v>6</v>
      </c>
      <c r="C74">
        <v>25</v>
      </c>
      <c r="D74">
        <v>3436811</v>
      </c>
      <c r="E74" t="s">
        <v>4</v>
      </c>
      <c r="G74">
        <f t="shared" si="1"/>
        <v>2.7204680000000394</v>
      </c>
      <c r="H74" t="s">
        <v>63</v>
      </c>
    </row>
    <row r="75" spans="1:8" x14ac:dyDescent="0.3">
      <c r="A75">
        <v>0</v>
      </c>
      <c r="B75">
        <v>6</v>
      </c>
      <c r="C75">
        <v>42</v>
      </c>
      <c r="D75">
        <v>4833815</v>
      </c>
      <c r="E75" t="s">
        <v>1</v>
      </c>
      <c r="G75">
        <f t="shared" si="1"/>
        <v>17.139700399999981</v>
      </c>
      <c r="H75" t="s">
        <v>60</v>
      </c>
    </row>
    <row r="76" spans="1:8" x14ac:dyDescent="0.3">
      <c r="A76">
        <v>0</v>
      </c>
      <c r="B76">
        <v>6</v>
      </c>
      <c r="C76">
        <v>43</v>
      </c>
      <c r="D76">
        <v>7948488</v>
      </c>
      <c r="E76" t="s">
        <v>22</v>
      </c>
      <c r="G76">
        <f t="shared" si="1"/>
        <v>1.3114673000000039</v>
      </c>
      <c r="H76" t="s">
        <v>61</v>
      </c>
    </row>
    <row r="77" spans="1:8" x14ac:dyDescent="0.3">
      <c r="A77">
        <v>0</v>
      </c>
      <c r="B77">
        <v>6</v>
      </c>
      <c r="C77">
        <v>43</v>
      </c>
      <c r="D77">
        <v>9298985</v>
      </c>
      <c r="E77" t="s">
        <v>3</v>
      </c>
      <c r="G77">
        <f t="shared" si="1"/>
        <v>0.13504969999996774</v>
      </c>
      <c r="H77" t="s">
        <v>62</v>
      </c>
    </row>
    <row r="78" spans="1:8" x14ac:dyDescent="0.3">
      <c r="A78">
        <v>0</v>
      </c>
      <c r="B78">
        <v>6</v>
      </c>
      <c r="C78">
        <v>46</v>
      </c>
      <c r="D78">
        <v>9076010</v>
      </c>
      <c r="E78" t="s">
        <v>4</v>
      </c>
      <c r="G78">
        <f t="shared" si="1"/>
        <v>2.9777025000000208</v>
      </c>
      <c r="H78" t="s">
        <v>63</v>
      </c>
    </row>
    <row r="79" spans="1:8" x14ac:dyDescent="0.3">
      <c r="A79">
        <v>0</v>
      </c>
      <c r="B79">
        <v>7</v>
      </c>
      <c r="C79">
        <v>3</v>
      </c>
      <c r="D79">
        <v>5731327</v>
      </c>
      <c r="E79" t="s">
        <v>1</v>
      </c>
      <c r="G79">
        <f t="shared" si="1"/>
        <v>16.665531699999974</v>
      </c>
      <c r="H79" t="s">
        <v>60</v>
      </c>
    </row>
    <row r="80" spans="1:8" x14ac:dyDescent="0.3">
      <c r="A80">
        <v>0</v>
      </c>
      <c r="B80">
        <v>7</v>
      </c>
      <c r="C80">
        <v>4</v>
      </c>
      <c r="D80">
        <v>7885666</v>
      </c>
      <c r="E80" t="s">
        <v>23</v>
      </c>
      <c r="G80">
        <f t="shared" si="1"/>
        <v>1.2154339000000505</v>
      </c>
      <c r="H80" t="s">
        <v>61</v>
      </c>
    </row>
    <row r="81" spans="1:8" x14ac:dyDescent="0.3">
      <c r="A81">
        <v>0</v>
      </c>
      <c r="B81">
        <v>7</v>
      </c>
      <c r="C81">
        <v>4</v>
      </c>
      <c r="D81">
        <v>9386193</v>
      </c>
      <c r="E81" t="s">
        <v>3</v>
      </c>
      <c r="G81">
        <f t="shared" si="1"/>
        <v>0.15005270000000337</v>
      </c>
      <c r="H81" t="s">
        <v>62</v>
      </c>
    </row>
    <row r="82" spans="1:8" x14ac:dyDescent="0.3">
      <c r="A82">
        <v>0</v>
      </c>
      <c r="B82">
        <v>7</v>
      </c>
      <c r="C82">
        <v>8</v>
      </c>
      <c r="D82">
        <v>425920</v>
      </c>
      <c r="E82" t="s">
        <v>4</v>
      </c>
      <c r="G82">
        <f t="shared" si="1"/>
        <v>3.1039726999999857</v>
      </c>
      <c r="H82" t="s">
        <v>63</v>
      </c>
    </row>
    <row r="83" spans="1:8" x14ac:dyDescent="0.3">
      <c r="A83">
        <v>0</v>
      </c>
      <c r="B83">
        <v>7</v>
      </c>
      <c r="C83">
        <v>25</v>
      </c>
      <c r="D83">
        <v>1825725</v>
      </c>
      <c r="E83" t="s">
        <v>1</v>
      </c>
      <c r="G83">
        <f t="shared" si="1"/>
        <v>17.139980499999979</v>
      </c>
      <c r="H83" t="s">
        <v>60</v>
      </c>
    </row>
    <row r="84" spans="1:8" x14ac:dyDescent="0.3">
      <c r="A84">
        <v>0</v>
      </c>
      <c r="B84">
        <v>7</v>
      </c>
      <c r="C84">
        <v>26</v>
      </c>
      <c r="D84">
        <v>2649589</v>
      </c>
      <c r="E84" t="s">
        <v>24</v>
      </c>
      <c r="G84">
        <f t="shared" si="1"/>
        <v>1.0823864000000185</v>
      </c>
      <c r="H84" t="s">
        <v>61</v>
      </c>
    </row>
    <row r="85" spans="1:8" x14ac:dyDescent="0.3">
      <c r="A85">
        <v>0</v>
      </c>
      <c r="B85">
        <v>7</v>
      </c>
      <c r="C85">
        <v>26</v>
      </c>
      <c r="D85">
        <v>4760323</v>
      </c>
      <c r="E85" t="s">
        <v>3</v>
      </c>
      <c r="G85">
        <f t="shared" si="1"/>
        <v>0.21107339999997521</v>
      </c>
      <c r="H85" t="s">
        <v>62</v>
      </c>
    </row>
    <row r="86" spans="1:8" x14ac:dyDescent="0.3">
      <c r="A86">
        <v>0</v>
      </c>
      <c r="B86">
        <v>7</v>
      </c>
      <c r="C86">
        <v>31</v>
      </c>
      <c r="D86">
        <v>8558676</v>
      </c>
      <c r="E86" t="s">
        <v>4</v>
      </c>
      <c r="G86">
        <f t="shared" si="1"/>
        <v>5.3798353000000247</v>
      </c>
      <c r="H86" t="s">
        <v>63</v>
      </c>
    </row>
    <row r="87" spans="1:8" x14ac:dyDescent="0.3">
      <c r="A87">
        <v>0</v>
      </c>
      <c r="B87">
        <v>7</v>
      </c>
      <c r="C87">
        <v>50</v>
      </c>
      <c r="D87">
        <v>7709506</v>
      </c>
      <c r="E87" t="s">
        <v>1</v>
      </c>
      <c r="G87">
        <f t="shared" si="1"/>
        <v>18.915082999999981</v>
      </c>
      <c r="H87" t="s">
        <v>60</v>
      </c>
    </row>
    <row r="88" spans="1:8" x14ac:dyDescent="0.3">
      <c r="A88">
        <v>0</v>
      </c>
      <c r="B88">
        <v>7</v>
      </c>
      <c r="C88">
        <v>52</v>
      </c>
      <c r="D88">
        <v>7002491</v>
      </c>
      <c r="E88" t="s">
        <v>25</v>
      </c>
      <c r="G88">
        <f t="shared" si="1"/>
        <v>1.9292985000000158</v>
      </c>
      <c r="H88" t="s">
        <v>61</v>
      </c>
    </row>
    <row r="89" spans="1:8" x14ac:dyDescent="0.3">
      <c r="A89">
        <v>0</v>
      </c>
      <c r="B89">
        <v>7</v>
      </c>
      <c r="C89">
        <v>52</v>
      </c>
      <c r="D89">
        <v>8743104</v>
      </c>
      <c r="E89" t="s">
        <v>3</v>
      </c>
      <c r="G89">
        <f t="shared" si="1"/>
        <v>0.1740613000000053</v>
      </c>
      <c r="H89" t="s">
        <v>62</v>
      </c>
    </row>
    <row r="90" spans="1:8" x14ac:dyDescent="0.3">
      <c r="A90">
        <v>0</v>
      </c>
      <c r="B90">
        <v>7</v>
      </c>
      <c r="C90">
        <v>57</v>
      </c>
      <c r="D90">
        <v>4492527</v>
      </c>
      <c r="E90" t="s">
        <v>4</v>
      </c>
      <c r="G90">
        <f t="shared" si="1"/>
        <v>4.5749422999999751</v>
      </c>
      <c r="H90" t="s">
        <v>63</v>
      </c>
    </row>
    <row r="91" spans="1:8" x14ac:dyDescent="0.3">
      <c r="A91">
        <v>0</v>
      </c>
      <c r="B91">
        <v>8</v>
      </c>
      <c r="C91">
        <v>14</v>
      </c>
      <c r="D91">
        <v>6725787</v>
      </c>
      <c r="E91" t="s">
        <v>1</v>
      </c>
      <c r="G91">
        <f t="shared" si="1"/>
        <v>17.223325999999986</v>
      </c>
      <c r="H91" t="s">
        <v>60</v>
      </c>
    </row>
    <row r="92" spans="1:8" x14ac:dyDescent="0.3">
      <c r="A92">
        <v>0</v>
      </c>
      <c r="B92">
        <v>8</v>
      </c>
      <c r="C92">
        <v>15</v>
      </c>
      <c r="D92">
        <v>9500340</v>
      </c>
      <c r="E92" t="s">
        <v>26</v>
      </c>
      <c r="G92">
        <f t="shared" si="1"/>
        <v>1.2774553000000424</v>
      </c>
      <c r="H92" t="s">
        <v>61</v>
      </c>
    </row>
    <row r="93" spans="1:8" x14ac:dyDescent="0.3">
      <c r="A93">
        <v>0</v>
      </c>
      <c r="B93">
        <v>8</v>
      </c>
      <c r="C93">
        <v>16</v>
      </c>
      <c r="D93">
        <v>1531062</v>
      </c>
      <c r="E93" t="s">
        <v>3</v>
      </c>
      <c r="G93">
        <f t="shared" si="1"/>
        <v>0.20307220000000825</v>
      </c>
      <c r="H93" t="s">
        <v>62</v>
      </c>
    </row>
    <row r="94" spans="1:8" x14ac:dyDescent="0.3">
      <c r="A94">
        <v>0</v>
      </c>
      <c r="B94">
        <v>8</v>
      </c>
      <c r="C94">
        <v>18</v>
      </c>
      <c r="D94">
        <v>8419105</v>
      </c>
      <c r="E94" t="s">
        <v>4</v>
      </c>
      <c r="G94">
        <f t="shared" si="1"/>
        <v>2.6888042999999584</v>
      </c>
      <c r="H94" t="s">
        <v>63</v>
      </c>
    </row>
    <row r="95" spans="1:8" x14ac:dyDescent="0.3">
      <c r="A95">
        <v>0</v>
      </c>
      <c r="B95">
        <v>8</v>
      </c>
      <c r="C95">
        <v>36</v>
      </c>
      <c r="D95">
        <v>1150157</v>
      </c>
      <c r="E95" t="s">
        <v>1</v>
      </c>
      <c r="G95">
        <f t="shared" si="1"/>
        <v>17.273105199999975</v>
      </c>
      <c r="H95" t="s">
        <v>60</v>
      </c>
    </row>
    <row r="96" spans="1:8" x14ac:dyDescent="0.3">
      <c r="A96">
        <v>0</v>
      </c>
      <c r="B96">
        <v>8</v>
      </c>
      <c r="C96">
        <v>37</v>
      </c>
      <c r="D96">
        <v>6055466</v>
      </c>
      <c r="E96" t="s">
        <v>27</v>
      </c>
      <c r="G96">
        <f t="shared" si="1"/>
        <v>1.490530900000067</v>
      </c>
      <c r="H96" t="s">
        <v>61</v>
      </c>
    </row>
    <row r="97" spans="1:8" x14ac:dyDescent="0.3">
      <c r="A97">
        <v>0</v>
      </c>
      <c r="B97">
        <v>8</v>
      </c>
      <c r="C97">
        <v>37</v>
      </c>
      <c r="D97">
        <v>7966154</v>
      </c>
      <c r="E97" t="s">
        <v>3</v>
      </c>
      <c r="G97">
        <f t="shared" si="1"/>
        <v>0.19106879999992543</v>
      </c>
      <c r="H97" t="s">
        <v>62</v>
      </c>
    </row>
    <row r="98" spans="1:8" x14ac:dyDescent="0.3">
      <c r="A98">
        <v>0</v>
      </c>
      <c r="B98">
        <v>8</v>
      </c>
      <c r="C98">
        <v>40</v>
      </c>
      <c r="D98">
        <v>4345543</v>
      </c>
      <c r="E98" t="s">
        <v>4</v>
      </c>
      <c r="G98">
        <f t="shared" si="1"/>
        <v>2.6379388999999946</v>
      </c>
      <c r="H98" t="s">
        <v>63</v>
      </c>
    </row>
    <row r="99" spans="1:8" x14ac:dyDescent="0.3">
      <c r="A99">
        <v>0</v>
      </c>
      <c r="B99">
        <v>9</v>
      </c>
      <c r="C99">
        <v>1</v>
      </c>
      <c r="D99">
        <v>5924638</v>
      </c>
      <c r="E99" t="s">
        <v>1</v>
      </c>
      <c r="G99">
        <f t="shared" si="1"/>
        <v>21.157909500000073</v>
      </c>
      <c r="H99" t="s">
        <v>60</v>
      </c>
    </row>
    <row r="100" spans="1:8" x14ac:dyDescent="0.3">
      <c r="A100">
        <v>0</v>
      </c>
      <c r="B100">
        <v>9</v>
      </c>
      <c r="C100">
        <v>2</v>
      </c>
      <c r="D100">
        <v>9099330</v>
      </c>
      <c r="E100" t="s">
        <v>28</v>
      </c>
      <c r="G100">
        <f t="shared" si="1"/>
        <v>1.317469200000005</v>
      </c>
      <c r="H100" t="s">
        <v>61</v>
      </c>
    </row>
    <row r="101" spans="1:8" x14ac:dyDescent="0.3">
      <c r="A101">
        <v>0</v>
      </c>
      <c r="B101">
        <v>9</v>
      </c>
      <c r="C101">
        <v>3</v>
      </c>
      <c r="D101">
        <v>661326</v>
      </c>
      <c r="E101" t="s">
        <v>3</v>
      </c>
      <c r="G101">
        <f t="shared" si="1"/>
        <v>0.15619959999992261</v>
      </c>
      <c r="H101" t="s">
        <v>62</v>
      </c>
    </row>
    <row r="102" spans="1:8" x14ac:dyDescent="0.3">
      <c r="A102">
        <v>0</v>
      </c>
      <c r="B102">
        <v>9</v>
      </c>
      <c r="C102">
        <v>5</v>
      </c>
      <c r="D102">
        <v>8229005</v>
      </c>
      <c r="E102" t="s">
        <v>4</v>
      </c>
      <c r="G102">
        <f t="shared" si="1"/>
        <v>2.7567678999999998</v>
      </c>
      <c r="H102" t="s">
        <v>63</v>
      </c>
    </row>
    <row r="103" spans="1:8" x14ac:dyDescent="0.3">
      <c r="A103">
        <v>0</v>
      </c>
      <c r="B103">
        <v>9</v>
      </c>
      <c r="C103">
        <v>21</v>
      </c>
      <c r="D103">
        <v>9952884</v>
      </c>
      <c r="E103" t="s">
        <v>1</v>
      </c>
      <c r="G103">
        <f t="shared" si="1"/>
        <v>16.172387900000103</v>
      </c>
      <c r="H103" t="s">
        <v>60</v>
      </c>
    </row>
    <row r="104" spans="1:8" x14ac:dyDescent="0.3">
      <c r="A104">
        <v>0</v>
      </c>
      <c r="B104">
        <v>9</v>
      </c>
      <c r="C104">
        <v>23</v>
      </c>
      <c r="D104">
        <v>2827475</v>
      </c>
      <c r="E104" t="s">
        <v>29</v>
      </c>
      <c r="G104">
        <f t="shared" si="1"/>
        <v>1.2874590999999782</v>
      </c>
      <c r="H104" t="s">
        <v>61</v>
      </c>
    </row>
    <row r="105" spans="1:8" x14ac:dyDescent="0.3">
      <c r="A105">
        <v>0</v>
      </c>
      <c r="B105">
        <v>9</v>
      </c>
      <c r="C105">
        <v>23</v>
      </c>
      <c r="D105">
        <v>4509702</v>
      </c>
      <c r="E105" t="s">
        <v>3</v>
      </c>
      <c r="G105">
        <f t="shared" si="1"/>
        <v>0.16822270000000117</v>
      </c>
      <c r="H105" t="s">
        <v>62</v>
      </c>
    </row>
    <row r="106" spans="1:8" x14ac:dyDescent="0.3">
      <c r="A106">
        <v>0</v>
      </c>
      <c r="B106">
        <v>9</v>
      </c>
      <c r="C106">
        <v>26</v>
      </c>
      <c r="D106">
        <v>1698375</v>
      </c>
      <c r="E106" t="s">
        <v>4</v>
      </c>
      <c r="G106">
        <f t="shared" si="1"/>
        <v>2.7188672999999426</v>
      </c>
      <c r="H106" t="s">
        <v>63</v>
      </c>
    </row>
    <row r="107" spans="1:8" x14ac:dyDescent="0.3">
      <c r="A107">
        <v>0</v>
      </c>
      <c r="B107">
        <v>9</v>
      </c>
      <c r="C107">
        <v>42</v>
      </c>
      <c r="D107">
        <v>8538157</v>
      </c>
      <c r="E107" t="s">
        <v>1</v>
      </c>
      <c r="G107">
        <f t="shared" si="1"/>
        <v>16.68397820000007</v>
      </c>
      <c r="H107" t="s">
        <v>60</v>
      </c>
    </row>
    <row r="108" spans="1:8" x14ac:dyDescent="0.3">
      <c r="A108">
        <v>0</v>
      </c>
      <c r="B108">
        <v>9</v>
      </c>
      <c r="C108">
        <v>44</v>
      </c>
      <c r="D108">
        <v>3183374</v>
      </c>
      <c r="E108" t="s">
        <v>30</v>
      </c>
      <c r="G108">
        <f t="shared" si="1"/>
        <v>1.4645216999999775</v>
      </c>
      <c r="H108" t="s">
        <v>61</v>
      </c>
    </row>
    <row r="109" spans="1:8" x14ac:dyDescent="0.3">
      <c r="A109">
        <v>0</v>
      </c>
      <c r="B109">
        <v>9</v>
      </c>
      <c r="C109">
        <v>44</v>
      </c>
      <c r="D109">
        <v>4803946</v>
      </c>
      <c r="E109" t="s">
        <v>3</v>
      </c>
      <c r="G109">
        <f t="shared" si="1"/>
        <v>0.16205719999993562</v>
      </c>
      <c r="H109" t="s">
        <v>62</v>
      </c>
    </row>
    <row r="110" spans="1:8" x14ac:dyDescent="0.3">
      <c r="A110">
        <v>0</v>
      </c>
      <c r="B110">
        <v>9</v>
      </c>
      <c r="C110">
        <v>47</v>
      </c>
      <c r="D110">
        <v>3197346</v>
      </c>
      <c r="E110" t="s">
        <v>4</v>
      </c>
      <c r="G110">
        <f t="shared" si="1"/>
        <v>2.8393399999999929</v>
      </c>
      <c r="H110" t="s">
        <v>63</v>
      </c>
    </row>
    <row r="111" spans="1:8" x14ac:dyDescent="0.3">
      <c r="A111">
        <v>0</v>
      </c>
      <c r="B111">
        <v>10</v>
      </c>
      <c r="C111">
        <v>4</v>
      </c>
      <c r="D111">
        <v>7090719</v>
      </c>
      <c r="E111" t="s">
        <v>1</v>
      </c>
      <c r="G111">
        <f t="shared" si="1"/>
        <v>17.389337300000079</v>
      </c>
      <c r="H111" t="s">
        <v>60</v>
      </c>
    </row>
    <row r="112" spans="1:8" x14ac:dyDescent="0.3">
      <c r="A112">
        <v>0</v>
      </c>
      <c r="B112">
        <v>10</v>
      </c>
      <c r="C112">
        <v>6</v>
      </c>
      <c r="D112">
        <v>775591</v>
      </c>
      <c r="E112" t="s">
        <v>31</v>
      </c>
      <c r="G112">
        <f t="shared" si="1"/>
        <v>1.3684872000000041</v>
      </c>
      <c r="H112" t="s">
        <v>61</v>
      </c>
    </row>
    <row r="113" spans="1:8" x14ac:dyDescent="0.3">
      <c r="A113">
        <v>0</v>
      </c>
      <c r="B113">
        <v>10</v>
      </c>
      <c r="C113">
        <v>6</v>
      </c>
      <c r="D113">
        <v>2216134</v>
      </c>
      <c r="E113" t="s">
        <v>3</v>
      </c>
      <c r="G113">
        <f t="shared" si="1"/>
        <v>0.14405429999999342</v>
      </c>
      <c r="H113" t="s">
        <v>62</v>
      </c>
    </row>
    <row r="114" spans="1:8" x14ac:dyDescent="0.3">
      <c r="A114">
        <v>0</v>
      </c>
      <c r="B114">
        <v>10</v>
      </c>
      <c r="C114">
        <v>9</v>
      </c>
      <c r="D114">
        <v>1911556</v>
      </c>
      <c r="E114" t="s">
        <v>4</v>
      </c>
      <c r="G114">
        <f t="shared" si="1"/>
        <v>2.969542199999978</v>
      </c>
      <c r="H114" t="s">
        <v>63</v>
      </c>
    </row>
    <row r="115" spans="1:8" x14ac:dyDescent="0.3">
      <c r="A115">
        <v>0</v>
      </c>
      <c r="B115">
        <v>10</v>
      </c>
      <c r="C115">
        <v>25</v>
      </c>
      <c r="D115">
        <v>9287631</v>
      </c>
      <c r="E115" t="s">
        <v>1</v>
      </c>
      <c r="G115">
        <f t="shared" si="1"/>
        <v>16.737607499999967</v>
      </c>
      <c r="H115" t="s">
        <v>60</v>
      </c>
    </row>
    <row r="116" spans="1:8" x14ac:dyDescent="0.3">
      <c r="A116">
        <v>0</v>
      </c>
      <c r="B116">
        <v>10</v>
      </c>
      <c r="C116">
        <v>27</v>
      </c>
      <c r="D116">
        <v>2202235</v>
      </c>
      <c r="E116" t="s">
        <v>32</v>
      </c>
      <c r="G116">
        <f t="shared" si="1"/>
        <v>1.2914604000000054</v>
      </c>
      <c r="H116" t="s">
        <v>61</v>
      </c>
    </row>
    <row r="117" spans="1:8" x14ac:dyDescent="0.3">
      <c r="A117">
        <v>0</v>
      </c>
      <c r="B117">
        <v>10</v>
      </c>
      <c r="C117">
        <v>27</v>
      </c>
      <c r="D117">
        <v>4373003</v>
      </c>
      <c r="E117" t="s">
        <v>3</v>
      </c>
      <c r="G117">
        <f t="shared" si="1"/>
        <v>0.21707679999997254</v>
      </c>
      <c r="H117" t="s">
        <v>62</v>
      </c>
    </row>
    <row r="118" spans="1:8" x14ac:dyDescent="0.3">
      <c r="A118">
        <v>0</v>
      </c>
      <c r="B118">
        <v>10</v>
      </c>
      <c r="C118">
        <v>30</v>
      </c>
      <c r="D118">
        <v>4284227</v>
      </c>
      <c r="E118" t="s">
        <v>4</v>
      </c>
      <c r="G118">
        <f t="shared" si="1"/>
        <v>2.9911224000001084</v>
      </c>
      <c r="H118" t="s">
        <v>63</v>
      </c>
    </row>
    <row r="119" spans="1:8" x14ac:dyDescent="0.3">
      <c r="A119">
        <v>0</v>
      </c>
      <c r="B119">
        <v>10</v>
      </c>
      <c r="C119">
        <v>47</v>
      </c>
      <c r="D119">
        <v>2481058</v>
      </c>
      <c r="E119" t="s">
        <v>1</v>
      </c>
      <c r="G119">
        <f t="shared" si="1"/>
        <v>16.819683099999907</v>
      </c>
      <c r="H119" t="s">
        <v>60</v>
      </c>
    </row>
    <row r="120" spans="1:8" x14ac:dyDescent="0.3">
      <c r="A120">
        <v>0</v>
      </c>
      <c r="B120">
        <v>10</v>
      </c>
      <c r="C120">
        <v>48</v>
      </c>
      <c r="D120">
        <v>4705407</v>
      </c>
      <c r="E120" t="s">
        <v>33</v>
      </c>
      <c r="G120">
        <f t="shared" si="1"/>
        <v>1.2224349000000529</v>
      </c>
      <c r="H120" t="s">
        <v>61</v>
      </c>
    </row>
    <row r="121" spans="1:8" x14ac:dyDescent="0.3">
      <c r="A121">
        <v>0</v>
      </c>
      <c r="B121">
        <v>10</v>
      </c>
      <c r="C121">
        <v>48</v>
      </c>
      <c r="D121">
        <v>6235971</v>
      </c>
      <c r="E121" t="s">
        <v>3</v>
      </c>
      <c r="G121">
        <f t="shared" si="1"/>
        <v>0.15305639999996856</v>
      </c>
      <c r="H121" t="s">
        <v>62</v>
      </c>
    </row>
    <row r="122" spans="1:8" x14ac:dyDescent="0.3">
      <c r="A122">
        <v>0</v>
      </c>
      <c r="B122">
        <v>10</v>
      </c>
      <c r="C122">
        <v>51</v>
      </c>
      <c r="D122">
        <v>5187442</v>
      </c>
      <c r="E122" t="s">
        <v>4</v>
      </c>
      <c r="G122">
        <f t="shared" si="1"/>
        <v>2.8951471000000311</v>
      </c>
      <c r="H122" t="s">
        <v>63</v>
      </c>
    </row>
    <row r="123" spans="1:8" x14ac:dyDescent="0.3">
      <c r="A123">
        <v>0</v>
      </c>
      <c r="B123">
        <v>11</v>
      </c>
      <c r="C123">
        <v>7</v>
      </c>
      <c r="D123">
        <v>9729867</v>
      </c>
      <c r="E123" t="s">
        <v>1</v>
      </c>
      <c r="G123">
        <f t="shared" si="1"/>
        <v>16.454242499999964</v>
      </c>
      <c r="H123" t="s">
        <v>60</v>
      </c>
    </row>
    <row r="124" spans="1:8" x14ac:dyDescent="0.3">
      <c r="A124">
        <v>0</v>
      </c>
      <c r="B124">
        <v>11</v>
      </c>
      <c r="C124">
        <v>9</v>
      </c>
      <c r="D124">
        <v>2724492</v>
      </c>
      <c r="E124" t="s">
        <v>34</v>
      </c>
      <c r="G124">
        <f t="shared" si="1"/>
        <v>1.2994625000000042</v>
      </c>
      <c r="H124" t="s">
        <v>61</v>
      </c>
    </row>
    <row r="125" spans="1:8" x14ac:dyDescent="0.3">
      <c r="A125">
        <v>0</v>
      </c>
      <c r="B125">
        <v>11</v>
      </c>
      <c r="C125">
        <v>9</v>
      </c>
      <c r="D125">
        <v>4125007</v>
      </c>
      <c r="E125" t="s">
        <v>3</v>
      </c>
      <c r="G125">
        <f t="shared" si="1"/>
        <v>0.14005150000002686</v>
      </c>
      <c r="H125" t="s">
        <v>62</v>
      </c>
    </row>
    <row r="126" spans="1:8" x14ac:dyDescent="0.3">
      <c r="A126">
        <v>0</v>
      </c>
      <c r="B126">
        <v>11</v>
      </c>
      <c r="C126">
        <v>14</v>
      </c>
      <c r="D126">
        <v>4106569</v>
      </c>
      <c r="E126" t="s">
        <v>4</v>
      </c>
      <c r="G126">
        <f t="shared" si="1"/>
        <v>4.9981562000000395</v>
      </c>
      <c r="H126" t="s">
        <v>63</v>
      </c>
    </row>
    <row r="127" spans="1:8" x14ac:dyDescent="0.3">
      <c r="A127">
        <v>0</v>
      </c>
      <c r="B127">
        <v>11</v>
      </c>
      <c r="C127">
        <v>30</v>
      </c>
      <c r="D127">
        <v>8138771</v>
      </c>
      <c r="E127" t="s">
        <v>1</v>
      </c>
      <c r="G127">
        <f t="shared" si="1"/>
        <v>16.403220199999964</v>
      </c>
      <c r="H127" t="s">
        <v>60</v>
      </c>
    </row>
    <row r="128" spans="1:8" x14ac:dyDescent="0.3">
      <c r="A128">
        <v>0</v>
      </c>
      <c r="B128">
        <v>11</v>
      </c>
      <c r="C128">
        <v>32</v>
      </c>
      <c r="D128">
        <v>1084340</v>
      </c>
      <c r="E128" t="s">
        <v>35</v>
      </c>
      <c r="G128">
        <f t="shared" si="1"/>
        <v>1.294556899999975</v>
      </c>
      <c r="H128" t="s">
        <v>61</v>
      </c>
    </row>
    <row r="129" spans="1:8" x14ac:dyDescent="0.3">
      <c r="A129">
        <v>0</v>
      </c>
      <c r="B129">
        <v>11</v>
      </c>
      <c r="C129">
        <v>32</v>
      </c>
      <c r="D129">
        <v>2774952</v>
      </c>
      <c r="E129" t="s">
        <v>3</v>
      </c>
      <c r="G129">
        <f t="shared" si="1"/>
        <v>0.16906119999998737</v>
      </c>
      <c r="H129" t="s">
        <v>62</v>
      </c>
    </row>
    <row r="130" spans="1:8" x14ac:dyDescent="0.3">
      <c r="A130">
        <v>0</v>
      </c>
      <c r="B130">
        <v>11</v>
      </c>
      <c r="C130">
        <v>35</v>
      </c>
      <c r="D130">
        <v>1454020</v>
      </c>
      <c r="E130" t="s">
        <v>4</v>
      </c>
      <c r="G130">
        <f t="shared" si="1"/>
        <v>2.8679068000000143</v>
      </c>
      <c r="H130" t="s">
        <v>63</v>
      </c>
    </row>
    <row r="131" spans="1:8" x14ac:dyDescent="0.3">
      <c r="A131">
        <v>0</v>
      </c>
      <c r="B131">
        <v>11</v>
      </c>
      <c r="C131">
        <v>51</v>
      </c>
      <c r="D131">
        <v>8335352</v>
      </c>
      <c r="E131" t="s">
        <v>1</v>
      </c>
      <c r="G131">
        <f t="shared" si="1"/>
        <v>16.688133200000038</v>
      </c>
      <c r="H131" t="s">
        <v>60</v>
      </c>
    </row>
    <row r="132" spans="1:8" x14ac:dyDescent="0.3">
      <c r="A132">
        <v>0</v>
      </c>
      <c r="B132">
        <v>11</v>
      </c>
      <c r="C132">
        <v>53</v>
      </c>
      <c r="D132">
        <v>1800152</v>
      </c>
      <c r="E132" t="s">
        <v>36</v>
      </c>
      <c r="G132">
        <f t="shared" ref="G132:G195" si="2">(A132*3600+B132*60+C132+D132/10000000) - (A131*3600+B131*60+C131+D131/10000000)</f>
        <v>1.3464799999999286</v>
      </c>
      <c r="H132" t="s">
        <v>61</v>
      </c>
    </row>
    <row r="133" spans="1:8" x14ac:dyDescent="0.3">
      <c r="A133">
        <v>0</v>
      </c>
      <c r="B133">
        <v>11</v>
      </c>
      <c r="C133">
        <v>53</v>
      </c>
      <c r="D133">
        <v>3200645</v>
      </c>
      <c r="E133" t="s">
        <v>3</v>
      </c>
      <c r="G133">
        <f t="shared" si="2"/>
        <v>0.14004929999998694</v>
      </c>
      <c r="H133" t="s">
        <v>62</v>
      </c>
    </row>
    <row r="134" spans="1:8" x14ac:dyDescent="0.3">
      <c r="A134">
        <v>0</v>
      </c>
      <c r="B134">
        <v>11</v>
      </c>
      <c r="C134">
        <v>56</v>
      </c>
      <c r="D134">
        <v>4734868</v>
      </c>
      <c r="E134" t="s">
        <v>4</v>
      </c>
      <c r="G134">
        <f t="shared" si="2"/>
        <v>3.153422300000102</v>
      </c>
      <c r="H134" t="s">
        <v>63</v>
      </c>
    </row>
    <row r="135" spans="1:8" x14ac:dyDescent="0.3">
      <c r="A135">
        <v>0</v>
      </c>
      <c r="B135">
        <v>12</v>
      </c>
      <c r="C135">
        <v>13</v>
      </c>
      <c r="D135">
        <v>4402008</v>
      </c>
      <c r="E135" t="s">
        <v>1</v>
      </c>
      <c r="G135">
        <f t="shared" si="2"/>
        <v>16.966713999999911</v>
      </c>
      <c r="H135" t="s">
        <v>60</v>
      </c>
    </row>
    <row r="136" spans="1:8" x14ac:dyDescent="0.3">
      <c r="A136">
        <v>0</v>
      </c>
      <c r="B136">
        <v>12</v>
      </c>
      <c r="C136">
        <v>14</v>
      </c>
      <c r="D136">
        <v>7486664</v>
      </c>
      <c r="E136" t="s">
        <v>37</v>
      </c>
      <c r="G136">
        <f t="shared" si="2"/>
        <v>1.3084656000000905</v>
      </c>
      <c r="H136" t="s">
        <v>61</v>
      </c>
    </row>
    <row r="137" spans="1:8" x14ac:dyDescent="0.3">
      <c r="A137">
        <v>0</v>
      </c>
      <c r="B137">
        <v>12</v>
      </c>
      <c r="C137">
        <v>14</v>
      </c>
      <c r="D137">
        <v>8977216</v>
      </c>
      <c r="E137" t="s">
        <v>3</v>
      </c>
      <c r="G137">
        <f t="shared" si="2"/>
        <v>0.14905519999990702</v>
      </c>
      <c r="H137" t="s">
        <v>62</v>
      </c>
    </row>
    <row r="138" spans="1:8" x14ac:dyDescent="0.3">
      <c r="A138">
        <v>0</v>
      </c>
      <c r="B138">
        <v>12</v>
      </c>
      <c r="C138">
        <v>20</v>
      </c>
      <c r="D138">
        <v>4303499</v>
      </c>
      <c r="E138" t="s">
        <v>4</v>
      </c>
      <c r="G138">
        <f t="shared" si="2"/>
        <v>5.5326283000000558</v>
      </c>
      <c r="H138" t="s">
        <v>63</v>
      </c>
    </row>
    <row r="139" spans="1:8" x14ac:dyDescent="0.3">
      <c r="A139">
        <v>0</v>
      </c>
      <c r="B139">
        <v>12</v>
      </c>
      <c r="C139">
        <v>36</v>
      </c>
      <c r="D139">
        <v>8345195</v>
      </c>
      <c r="E139" t="s">
        <v>1</v>
      </c>
      <c r="G139">
        <f t="shared" si="2"/>
        <v>16.404169600000046</v>
      </c>
      <c r="H139" t="s">
        <v>60</v>
      </c>
    </row>
    <row r="140" spans="1:8" x14ac:dyDescent="0.3">
      <c r="A140">
        <v>0</v>
      </c>
      <c r="B140">
        <v>12</v>
      </c>
      <c r="C140">
        <v>37</v>
      </c>
      <c r="D140">
        <v>9519190</v>
      </c>
      <c r="E140" t="s">
        <v>38</v>
      </c>
      <c r="G140">
        <f t="shared" si="2"/>
        <v>1.1173994999999195</v>
      </c>
      <c r="H140" t="s">
        <v>61</v>
      </c>
    </row>
    <row r="141" spans="1:8" x14ac:dyDescent="0.3">
      <c r="A141">
        <v>0</v>
      </c>
      <c r="B141">
        <v>12</v>
      </c>
      <c r="C141">
        <v>38</v>
      </c>
      <c r="D141">
        <v>1470240</v>
      </c>
      <c r="E141" t="s">
        <v>3</v>
      </c>
      <c r="G141">
        <f t="shared" si="2"/>
        <v>0.1951050000000123</v>
      </c>
      <c r="H141" t="s">
        <v>62</v>
      </c>
    </row>
    <row r="142" spans="1:8" x14ac:dyDescent="0.3">
      <c r="A142">
        <v>0</v>
      </c>
      <c r="B142">
        <v>12</v>
      </c>
      <c r="C142">
        <v>41</v>
      </c>
      <c r="D142">
        <v>652483</v>
      </c>
      <c r="E142" t="s">
        <v>4</v>
      </c>
      <c r="G142">
        <f t="shared" si="2"/>
        <v>2.9182243000000199</v>
      </c>
      <c r="H142" t="s">
        <v>63</v>
      </c>
    </row>
    <row r="143" spans="1:8" x14ac:dyDescent="0.3">
      <c r="A143">
        <v>0</v>
      </c>
      <c r="B143">
        <v>12</v>
      </c>
      <c r="C143">
        <v>58</v>
      </c>
      <c r="D143">
        <v>6371562</v>
      </c>
      <c r="E143" t="s">
        <v>1</v>
      </c>
      <c r="G143">
        <f t="shared" si="2"/>
        <v>17.571907900000042</v>
      </c>
      <c r="H143" t="s">
        <v>60</v>
      </c>
    </row>
    <row r="144" spans="1:8" x14ac:dyDescent="0.3">
      <c r="A144">
        <v>0</v>
      </c>
      <c r="B144">
        <v>12</v>
      </c>
      <c r="C144">
        <v>59</v>
      </c>
      <c r="D144">
        <v>9588389</v>
      </c>
      <c r="E144" t="s">
        <v>39</v>
      </c>
      <c r="G144">
        <f t="shared" si="2"/>
        <v>1.3216826999999967</v>
      </c>
      <c r="H144" t="s">
        <v>61</v>
      </c>
    </row>
    <row r="145" spans="1:8" x14ac:dyDescent="0.3">
      <c r="A145">
        <v>0</v>
      </c>
      <c r="B145">
        <v>13</v>
      </c>
      <c r="C145">
        <v>0</v>
      </c>
      <c r="D145">
        <v>1269022</v>
      </c>
      <c r="E145" t="s">
        <v>3</v>
      </c>
      <c r="G145">
        <f t="shared" si="2"/>
        <v>0.1680632999999716</v>
      </c>
      <c r="H145" t="s">
        <v>62</v>
      </c>
    </row>
    <row r="146" spans="1:8" x14ac:dyDescent="0.3">
      <c r="A146">
        <v>0</v>
      </c>
      <c r="B146">
        <v>13</v>
      </c>
      <c r="C146">
        <v>2</v>
      </c>
      <c r="D146">
        <v>9041009</v>
      </c>
      <c r="E146" t="s">
        <v>4</v>
      </c>
      <c r="G146">
        <f t="shared" si="2"/>
        <v>2.7771986999999854</v>
      </c>
      <c r="H146" t="s">
        <v>63</v>
      </c>
    </row>
    <row r="147" spans="1:8" x14ac:dyDescent="0.3">
      <c r="A147">
        <v>0</v>
      </c>
      <c r="B147">
        <v>13</v>
      </c>
      <c r="C147">
        <v>19</v>
      </c>
      <c r="D147">
        <v>5155135</v>
      </c>
      <c r="E147" t="s">
        <v>1</v>
      </c>
      <c r="G147">
        <f t="shared" si="2"/>
        <v>16.611412599999994</v>
      </c>
      <c r="H147" t="s">
        <v>60</v>
      </c>
    </row>
    <row r="148" spans="1:8" x14ac:dyDescent="0.3">
      <c r="A148">
        <v>0</v>
      </c>
      <c r="B148">
        <v>13</v>
      </c>
      <c r="C148">
        <v>20</v>
      </c>
      <c r="D148">
        <v>7449521</v>
      </c>
      <c r="E148" t="s">
        <v>40</v>
      </c>
      <c r="G148">
        <f t="shared" si="2"/>
        <v>1.2294385999999804</v>
      </c>
      <c r="H148" t="s">
        <v>61</v>
      </c>
    </row>
    <row r="149" spans="1:8" x14ac:dyDescent="0.3">
      <c r="A149">
        <v>0</v>
      </c>
      <c r="B149">
        <v>13</v>
      </c>
      <c r="C149">
        <v>20</v>
      </c>
      <c r="D149">
        <v>8881012</v>
      </c>
      <c r="E149" t="s">
        <v>3</v>
      </c>
      <c r="G149">
        <f t="shared" si="2"/>
        <v>0.1431491000000733</v>
      </c>
      <c r="H149" t="s">
        <v>62</v>
      </c>
    </row>
    <row r="150" spans="1:8" x14ac:dyDescent="0.3">
      <c r="A150">
        <v>0</v>
      </c>
      <c r="B150">
        <v>13</v>
      </c>
      <c r="C150">
        <v>23</v>
      </c>
      <c r="D150">
        <v>8061319</v>
      </c>
      <c r="E150" t="s">
        <v>4</v>
      </c>
      <c r="G150">
        <f t="shared" si="2"/>
        <v>2.9180306999999175</v>
      </c>
      <c r="H150" t="s">
        <v>63</v>
      </c>
    </row>
    <row r="151" spans="1:8" x14ac:dyDescent="0.3">
      <c r="A151">
        <v>0</v>
      </c>
      <c r="B151">
        <v>13</v>
      </c>
      <c r="C151">
        <v>40</v>
      </c>
      <c r="D151">
        <v>2869797</v>
      </c>
      <c r="E151" t="s">
        <v>1</v>
      </c>
      <c r="G151">
        <f t="shared" si="2"/>
        <v>16.480847799999992</v>
      </c>
      <c r="H151" t="s">
        <v>60</v>
      </c>
    </row>
    <row r="152" spans="1:8" x14ac:dyDescent="0.3">
      <c r="A152">
        <v>0</v>
      </c>
      <c r="B152">
        <v>13</v>
      </c>
      <c r="C152">
        <v>41</v>
      </c>
      <c r="D152">
        <v>3453579</v>
      </c>
      <c r="E152" t="s">
        <v>41</v>
      </c>
      <c r="G152">
        <f t="shared" si="2"/>
        <v>1.0583781999999928</v>
      </c>
      <c r="H152" t="s">
        <v>61</v>
      </c>
    </row>
    <row r="153" spans="1:8" x14ac:dyDescent="0.3">
      <c r="A153">
        <v>0</v>
      </c>
      <c r="B153">
        <v>13</v>
      </c>
      <c r="C153">
        <v>41</v>
      </c>
      <c r="D153">
        <v>5644354</v>
      </c>
      <c r="E153" t="s">
        <v>3</v>
      </c>
      <c r="G153">
        <f t="shared" si="2"/>
        <v>0.21907750000002579</v>
      </c>
      <c r="H153" t="s">
        <v>62</v>
      </c>
    </row>
    <row r="154" spans="1:8" x14ac:dyDescent="0.3">
      <c r="A154">
        <v>0</v>
      </c>
      <c r="B154">
        <v>13</v>
      </c>
      <c r="C154">
        <v>44</v>
      </c>
      <c r="D154">
        <v>2594505</v>
      </c>
      <c r="E154" t="s">
        <v>4</v>
      </c>
      <c r="G154">
        <f t="shared" si="2"/>
        <v>2.6950150999999778</v>
      </c>
      <c r="H154" t="s">
        <v>63</v>
      </c>
    </row>
    <row r="155" spans="1:8" x14ac:dyDescent="0.3">
      <c r="A155">
        <v>0</v>
      </c>
      <c r="B155">
        <v>14</v>
      </c>
      <c r="C155">
        <v>1</v>
      </c>
      <c r="D155">
        <v>3476915</v>
      </c>
      <c r="E155" t="s">
        <v>1</v>
      </c>
      <c r="G155">
        <f t="shared" si="2"/>
        <v>17.088241000000039</v>
      </c>
      <c r="H155" t="s">
        <v>60</v>
      </c>
    </row>
    <row r="156" spans="1:8" x14ac:dyDescent="0.3">
      <c r="A156">
        <v>0</v>
      </c>
      <c r="B156">
        <v>14</v>
      </c>
      <c r="C156">
        <v>2</v>
      </c>
      <c r="D156">
        <v>3410455</v>
      </c>
      <c r="E156" t="s">
        <v>42</v>
      </c>
      <c r="G156">
        <f t="shared" si="2"/>
        <v>0.99335399999995388</v>
      </c>
      <c r="H156" t="s">
        <v>61</v>
      </c>
    </row>
    <row r="157" spans="1:8" x14ac:dyDescent="0.3">
      <c r="A157">
        <v>0</v>
      </c>
      <c r="B157">
        <v>14</v>
      </c>
      <c r="C157">
        <v>2</v>
      </c>
      <c r="D157">
        <v>5051029</v>
      </c>
      <c r="E157" t="s">
        <v>3</v>
      </c>
      <c r="G157">
        <f t="shared" si="2"/>
        <v>0.16405740000004698</v>
      </c>
      <c r="H157" t="s">
        <v>62</v>
      </c>
    </row>
    <row r="158" spans="1:8" x14ac:dyDescent="0.3">
      <c r="A158">
        <v>0</v>
      </c>
      <c r="B158">
        <v>14</v>
      </c>
      <c r="C158">
        <v>5</v>
      </c>
      <c r="D158">
        <v>3415386</v>
      </c>
      <c r="E158" t="s">
        <v>4</v>
      </c>
      <c r="G158">
        <f t="shared" si="2"/>
        <v>2.8364357000000382</v>
      </c>
      <c r="H158" t="s">
        <v>63</v>
      </c>
    </row>
    <row r="159" spans="1:8" x14ac:dyDescent="0.3">
      <c r="A159">
        <v>0</v>
      </c>
      <c r="B159">
        <v>14</v>
      </c>
      <c r="C159">
        <v>24</v>
      </c>
      <c r="D159">
        <v>1974930</v>
      </c>
      <c r="E159" t="s">
        <v>1</v>
      </c>
      <c r="G159">
        <f t="shared" si="2"/>
        <v>18.855954399999973</v>
      </c>
      <c r="H159" t="s">
        <v>60</v>
      </c>
    </row>
    <row r="160" spans="1:8" x14ac:dyDescent="0.3">
      <c r="A160">
        <v>0</v>
      </c>
      <c r="B160">
        <v>14</v>
      </c>
      <c r="C160">
        <v>25</v>
      </c>
      <c r="D160">
        <v>7570726</v>
      </c>
      <c r="E160" t="s">
        <v>43</v>
      </c>
      <c r="G160">
        <f t="shared" si="2"/>
        <v>1.5595796000000064</v>
      </c>
      <c r="H160" t="s">
        <v>61</v>
      </c>
    </row>
    <row r="161" spans="1:8" x14ac:dyDescent="0.3">
      <c r="A161">
        <v>0</v>
      </c>
      <c r="B161">
        <v>14</v>
      </c>
      <c r="C161">
        <v>25</v>
      </c>
      <c r="D161">
        <v>9341364</v>
      </c>
      <c r="E161" t="s">
        <v>3</v>
      </c>
      <c r="G161">
        <f t="shared" si="2"/>
        <v>0.17706380000004174</v>
      </c>
      <c r="H161" t="s">
        <v>62</v>
      </c>
    </row>
    <row r="162" spans="1:8" x14ac:dyDescent="0.3">
      <c r="A162">
        <v>0</v>
      </c>
      <c r="B162">
        <v>14</v>
      </c>
      <c r="C162">
        <v>29</v>
      </c>
      <c r="D162">
        <v>5723211</v>
      </c>
      <c r="E162" t="s">
        <v>4</v>
      </c>
      <c r="G162">
        <f t="shared" si="2"/>
        <v>3.638184699999897</v>
      </c>
      <c r="H162" t="s">
        <v>63</v>
      </c>
    </row>
    <row r="163" spans="1:8" x14ac:dyDescent="0.3">
      <c r="A163">
        <v>0</v>
      </c>
      <c r="B163">
        <v>14</v>
      </c>
      <c r="C163">
        <v>46</v>
      </c>
      <c r="D163">
        <v>8055</v>
      </c>
      <c r="E163" t="s">
        <v>1</v>
      </c>
      <c r="G163">
        <f t="shared" si="2"/>
        <v>16.428484400000002</v>
      </c>
      <c r="H163" t="s">
        <v>60</v>
      </c>
    </row>
    <row r="164" spans="1:8" x14ac:dyDescent="0.3">
      <c r="A164">
        <v>0</v>
      </c>
      <c r="B164">
        <v>14</v>
      </c>
      <c r="C164">
        <v>47</v>
      </c>
      <c r="D164">
        <v>3072716</v>
      </c>
      <c r="E164" t="s">
        <v>44</v>
      </c>
      <c r="G164">
        <f t="shared" si="2"/>
        <v>1.3064661000000797</v>
      </c>
      <c r="H164" t="s">
        <v>61</v>
      </c>
    </row>
    <row r="165" spans="1:8" x14ac:dyDescent="0.3">
      <c r="A165">
        <v>0</v>
      </c>
      <c r="B165">
        <v>14</v>
      </c>
      <c r="C165">
        <v>47</v>
      </c>
      <c r="D165">
        <v>4553249</v>
      </c>
      <c r="E165" t="s">
        <v>3</v>
      </c>
      <c r="G165">
        <f t="shared" si="2"/>
        <v>0.14805330000001504</v>
      </c>
      <c r="H165" t="s">
        <v>62</v>
      </c>
    </row>
    <row r="166" spans="1:8" x14ac:dyDescent="0.3">
      <c r="A166">
        <v>0</v>
      </c>
      <c r="B166">
        <v>14</v>
      </c>
      <c r="C166">
        <v>50</v>
      </c>
      <c r="D166">
        <v>3238606</v>
      </c>
      <c r="E166" t="s">
        <v>4</v>
      </c>
      <c r="G166">
        <f t="shared" si="2"/>
        <v>2.8685356999999385</v>
      </c>
      <c r="H166" t="s">
        <v>63</v>
      </c>
    </row>
    <row r="167" spans="1:8" x14ac:dyDescent="0.3">
      <c r="A167">
        <v>0</v>
      </c>
      <c r="B167">
        <v>15</v>
      </c>
      <c r="C167">
        <v>6</v>
      </c>
      <c r="D167">
        <v>9779909</v>
      </c>
      <c r="E167" t="s">
        <v>1</v>
      </c>
      <c r="G167">
        <f t="shared" si="2"/>
        <v>16.65413030000002</v>
      </c>
      <c r="H167" t="s">
        <v>60</v>
      </c>
    </row>
    <row r="168" spans="1:8" x14ac:dyDescent="0.3">
      <c r="A168">
        <v>0</v>
      </c>
      <c r="B168">
        <v>15</v>
      </c>
      <c r="C168">
        <v>8</v>
      </c>
      <c r="D168">
        <v>2264350</v>
      </c>
      <c r="E168" t="s">
        <v>45</v>
      </c>
      <c r="G168">
        <f t="shared" si="2"/>
        <v>1.2484441000000288</v>
      </c>
      <c r="H168" t="s">
        <v>61</v>
      </c>
    </row>
    <row r="169" spans="1:8" x14ac:dyDescent="0.3">
      <c r="A169">
        <v>0</v>
      </c>
      <c r="B169">
        <v>15</v>
      </c>
      <c r="C169">
        <v>8</v>
      </c>
      <c r="D169">
        <v>4555167</v>
      </c>
      <c r="E169" t="s">
        <v>3</v>
      </c>
      <c r="G169">
        <f t="shared" si="2"/>
        <v>0.22908169999993788</v>
      </c>
      <c r="H169" t="s">
        <v>62</v>
      </c>
    </row>
    <row r="170" spans="1:8" x14ac:dyDescent="0.3">
      <c r="A170">
        <v>0</v>
      </c>
      <c r="B170">
        <v>15</v>
      </c>
      <c r="C170">
        <v>13</v>
      </c>
      <c r="D170">
        <v>3380700</v>
      </c>
      <c r="E170" t="s">
        <v>4</v>
      </c>
      <c r="G170">
        <f t="shared" si="2"/>
        <v>4.8825533000000405</v>
      </c>
      <c r="H170" t="s">
        <v>63</v>
      </c>
    </row>
    <row r="171" spans="1:8" x14ac:dyDescent="0.3">
      <c r="A171">
        <v>0</v>
      </c>
      <c r="B171">
        <v>15</v>
      </c>
      <c r="C171">
        <v>31</v>
      </c>
      <c r="D171">
        <v>5370325</v>
      </c>
      <c r="E171" t="s">
        <v>1</v>
      </c>
      <c r="G171">
        <f t="shared" si="2"/>
        <v>18.198962499999993</v>
      </c>
      <c r="H171" t="s">
        <v>60</v>
      </c>
    </row>
    <row r="172" spans="1:8" x14ac:dyDescent="0.3">
      <c r="A172">
        <v>0</v>
      </c>
      <c r="B172">
        <v>15</v>
      </c>
      <c r="C172">
        <v>32</v>
      </c>
      <c r="D172">
        <v>8575034</v>
      </c>
      <c r="E172" t="s">
        <v>46</v>
      </c>
      <c r="G172">
        <f t="shared" si="2"/>
        <v>1.3204709000000321</v>
      </c>
      <c r="H172" t="s">
        <v>61</v>
      </c>
    </row>
    <row r="173" spans="1:8" x14ac:dyDescent="0.3">
      <c r="A173">
        <v>0</v>
      </c>
      <c r="B173">
        <v>15</v>
      </c>
      <c r="C173">
        <v>33</v>
      </c>
      <c r="D173">
        <v>35553</v>
      </c>
      <c r="E173" t="s">
        <v>3</v>
      </c>
      <c r="G173">
        <f t="shared" si="2"/>
        <v>0.14605189999997492</v>
      </c>
      <c r="H173" t="s">
        <v>62</v>
      </c>
    </row>
    <row r="174" spans="1:8" x14ac:dyDescent="0.3">
      <c r="A174">
        <v>0</v>
      </c>
      <c r="B174">
        <v>15</v>
      </c>
      <c r="C174">
        <v>35</v>
      </c>
      <c r="D174">
        <v>7901943</v>
      </c>
      <c r="E174" t="s">
        <v>4</v>
      </c>
      <c r="G174">
        <f t="shared" si="2"/>
        <v>2.7866390000000365</v>
      </c>
      <c r="H174" t="s">
        <v>63</v>
      </c>
    </row>
    <row r="175" spans="1:8" x14ac:dyDescent="0.3">
      <c r="A175">
        <v>0</v>
      </c>
      <c r="B175">
        <v>15</v>
      </c>
      <c r="C175">
        <v>52</v>
      </c>
      <c r="D175">
        <v>5101402</v>
      </c>
      <c r="E175" t="s">
        <v>1</v>
      </c>
      <c r="G175">
        <f t="shared" si="2"/>
        <v>16.719945899999971</v>
      </c>
      <c r="H175" t="s">
        <v>60</v>
      </c>
    </row>
    <row r="176" spans="1:8" x14ac:dyDescent="0.3">
      <c r="A176">
        <v>0</v>
      </c>
      <c r="B176">
        <v>15</v>
      </c>
      <c r="C176">
        <v>53</v>
      </c>
      <c r="D176">
        <v>7555826</v>
      </c>
      <c r="E176" t="s">
        <v>47</v>
      </c>
      <c r="G176">
        <f t="shared" si="2"/>
        <v>1.2454424000000017</v>
      </c>
      <c r="H176" t="s">
        <v>61</v>
      </c>
    </row>
    <row r="177" spans="1:8" x14ac:dyDescent="0.3">
      <c r="A177">
        <v>0</v>
      </c>
      <c r="B177">
        <v>15</v>
      </c>
      <c r="C177">
        <v>53</v>
      </c>
      <c r="D177">
        <v>9696825</v>
      </c>
      <c r="E177" t="s">
        <v>3</v>
      </c>
      <c r="G177">
        <f t="shared" si="2"/>
        <v>0.21409989999995105</v>
      </c>
      <c r="H177" t="s">
        <v>62</v>
      </c>
    </row>
    <row r="178" spans="1:8" x14ac:dyDescent="0.3">
      <c r="A178">
        <v>0</v>
      </c>
      <c r="B178">
        <v>15</v>
      </c>
      <c r="C178">
        <v>56</v>
      </c>
      <c r="D178">
        <v>6273761</v>
      </c>
      <c r="E178" t="s">
        <v>4</v>
      </c>
      <c r="G178">
        <f t="shared" si="2"/>
        <v>2.657693600000016</v>
      </c>
      <c r="H178" t="s">
        <v>63</v>
      </c>
    </row>
    <row r="179" spans="1:8" x14ac:dyDescent="0.3">
      <c r="A179">
        <v>0</v>
      </c>
      <c r="B179">
        <v>16</v>
      </c>
      <c r="C179">
        <v>13</v>
      </c>
      <c r="D179">
        <v>4906469</v>
      </c>
      <c r="E179" t="s">
        <v>1</v>
      </c>
      <c r="G179">
        <f t="shared" si="2"/>
        <v>16.863270800000009</v>
      </c>
      <c r="H179" t="s">
        <v>60</v>
      </c>
    </row>
    <row r="180" spans="1:8" x14ac:dyDescent="0.3">
      <c r="A180">
        <v>0</v>
      </c>
      <c r="B180">
        <v>16</v>
      </c>
      <c r="C180">
        <v>14</v>
      </c>
      <c r="D180">
        <v>6490598</v>
      </c>
      <c r="E180" t="s">
        <v>48</v>
      </c>
      <c r="G180">
        <f t="shared" si="2"/>
        <v>1.1584129000000303</v>
      </c>
      <c r="H180" t="s">
        <v>61</v>
      </c>
    </row>
    <row r="181" spans="1:8" x14ac:dyDescent="0.3">
      <c r="A181">
        <v>0</v>
      </c>
      <c r="B181">
        <v>16</v>
      </c>
      <c r="C181">
        <v>14</v>
      </c>
      <c r="D181">
        <v>8941472</v>
      </c>
      <c r="E181" t="s">
        <v>3</v>
      </c>
      <c r="G181">
        <f t="shared" si="2"/>
        <v>0.24508739999998852</v>
      </c>
      <c r="H181" t="s">
        <v>62</v>
      </c>
    </row>
    <row r="182" spans="1:8" x14ac:dyDescent="0.3">
      <c r="A182">
        <v>0</v>
      </c>
      <c r="B182">
        <v>16</v>
      </c>
      <c r="C182">
        <v>17</v>
      </c>
      <c r="D182">
        <v>9792785</v>
      </c>
      <c r="E182" t="s">
        <v>4</v>
      </c>
      <c r="G182">
        <f t="shared" si="2"/>
        <v>3.0851312999999436</v>
      </c>
      <c r="H182" t="s">
        <v>63</v>
      </c>
    </row>
    <row r="183" spans="1:8" x14ac:dyDescent="0.3">
      <c r="A183">
        <v>0</v>
      </c>
      <c r="B183">
        <v>16</v>
      </c>
      <c r="C183">
        <v>34</v>
      </c>
      <c r="D183">
        <v>6628184</v>
      </c>
      <c r="E183" t="s">
        <v>1</v>
      </c>
      <c r="G183">
        <f t="shared" si="2"/>
        <v>16.683539900000028</v>
      </c>
      <c r="H183" t="s">
        <v>60</v>
      </c>
    </row>
    <row r="184" spans="1:8" x14ac:dyDescent="0.3">
      <c r="A184">
        <v>0</v>
      </c>
      <c r="B184">
        <v>16</v>
      </c>
      <c r="C184">
        <v>35</v>
      </c>
      <c r="D184">
        <v>9312701</v>
      </c>
      <c r="E184" t="s">
        <v>49</v>
      </c>
      <c r="G184">
        <f t="shared" si="2"/>
        <v>1.2684517000000142</v>
      </c>
      <c r="H184" t="s">
        <v>61</v>
      </c>
    </row>
    <row r="185" spans="1:8" x14ac:dyDescent="0.3">
      <c r="A185">
        <v>0</v>
      </c>
      <c r="B185">
        <v>16</v>
      </c>
      <c r="C185">
        <v>36</v>
      </c>
      <c r="D185">
        <v>826295</v>
      </c>
      <c r="E185" t="s">
        <v>3</v>
      </c>
      <c r="G185">
        <f t="shared" si="2"/>
        <v>0.15135940000004666</v>
      </c>
      <c r="H185" t="s">
        <v>62</v>
      </c>
    </row>
    <row r="186" spans="1:8" x14ac:dyDescent="0.3">
      <c r="A186">
        <v>0</v>
      </c>
      <c r="B186">
        <v>16</v>
      </c>
      <c r="C186">
        <v>39</v>
      </c>
      <c r="D186">
        <v>9049261</v>
      </c>
      <c r="E186" t="s">
        <v>4</v>
      </c>
      <c r="G186">
        <f t="shared" si="2"/>
        <v>3.8222965999999587</v>
      </c>
      <c r="H186" t="s">
        <v>63</v>
      </c>
    </row>
    <row r="187" spans="1:8" x14ac:dyDescent="0.3">
      <c r="A187">
        <v>0</v>
      </c>
      <c r="B187">
        <v>16</v>
      </c>
      <c r="C187">
        <v>56</v>
      </c>
      <c r="D187">
        <v>5521136</v>
      </c>
      <c r="E187" t="s">
        <v>1</v>
      </c>
      <c r="G187">
        <f t="shared" si="2"/>
        <v>16.647187499999973</v>
      </c>
      <c r="H187" t="s">
        <v>60</v>
      </c>
    </row>
    <row r="188" spans="1:8" x14ac:dyDescent="0.3">
      <c r="A188">
        <v>0</v>
      </c>
      <c r="B188">
        <v>16</v>
      </c>
      <c r="C188">
        <v>57</v>
      </c>
      <c r="D188">
        <v>9565643</v>
      </c>
      <c r="E188" t="s">
        <v>50</v>
      </c>
      <c r="G188">
        <f t="shared" si="2"/>
        <v>1.404450699999984</v>
      </c>
      <c r="H188" t="s">
        <v>61</v>
      </c>
    </row>
    <row r="189" spans="1:8" x14ac:dyDescent="0.3">
      <c r="A189">
        <v>0</v>
      </c>
      <c r="B189">
        <v>16</v>
      </c>
      <c r="C189">
        <v>58</v>
      </c>
      <c r="D189">
        <v>1026155</v>
      </c>
      <c r="E189" t="s">
        <v>3</v>
      </c>
      <c r="G189">
        <f t="shared" si="2"/>
        <v>0.14605119999998806</v>
      </c>
      <c r="H189" t="s">
        <v>62</v>
      </c>
    </row>
    <row r="190" spans="1:8" x14ac:dyDescent="0.3">
      <c r="A190">
        <v>0</v>
      </c>
      <c r="B190">
        <v>17</v>
      </c>
      <c r="C190">
        <v>0</v>
      </c>
      <c r="D190">
        <v>7036887</v>
      </c>
      <c r="E190" t="s">
        <v>4</v>
      </c>
      <c r="G190">
        <f t="shared" si="2"/>
        <v>2.6010732000000871</v>
      </c>
      <c r="H190" t="s">
        <v>63</v>
      </c>
    </row>
    <row r="191" spans="1:8" x14ac:dyDescent="0.3">
      <c r="A191">
        <v>0</v>
      </c>
      <c r="B191">
        <v>17</v>
      </c>
      <c r="C191">
        <v>17</v>
      </c>
      <c r="D191">
        <v>4409492</v>
      </c>
      <c r="E191" t="s">
        <v>1</v>
      </c>
      <c r="G191">
        <f t="shared" si="2"/>
        <v>16.737260499999934</v>
      </c>
      <c r="H191" t="s">
        <v>60</v>
      </c>
    </row>
    <row r="192" spans="1:8" x14ac:dyDescent="0.3">
      <c r="A192">
        <v>0</v>
      </c>
      <c r="B192">
        <v>17</v>
      </c>
      <c r="C192">
        <v>18</v>
      </c>
      <c r="D192">
        <v>6893937</v>
      </c>
      <c r="E192" t="s">
        <v>51</v>
      </c>
      <c r="G192">
        <f t="shared" si="2"/>
        <v>1.2484445000000051</v>
      </c>
      <c r="H192" t="s">
        <v>61</v>
      </c>
    </row>
    <row r="193" spans="1:8" x14ac:dyDescent="0.3">
      <c r="A193">
        <v>0</v>
      </c>
      <c r="B193">
        <v>17</v>
      </c>
      <c r="C193">
        <v>18</v>
      </c>
      <c r="D193">
        <v>8694865</v>
      </c>
      <c r="E193" t="s">
        <v>3</v>
      </c>
      <c r="G193">
        <f t="shared" si="2"/>
        <v>0.18009280000001127</v>
      </c>
      <c r="H193" t="s">
        <v>62</v>
      </c>
    </row>
    <row r="194" spans="1:8" x14ac:dyDescent="0.3">
      <c r="A194">
        <v>0</v>
      </c>
      <c r="B194">
        <v>17</v>
      </c>
      <c r="C194">
        <v>21</v>
      </c>
      <c r="D194">
        <v>5152681</v>
      </c>
      <c r="E194" t="s">
        <v>4</v>
      </c>
      <c r="G194">
        <f t="shared" si="2"/>
        <v>2.6457815999999639</v>
      </c>
      <c r="H194" t="s">
        <v>63</v>
      </c>
    </row>
    <row r="195" spans="1:8" x14ac:dyDescent="0.3">
      <c r="A195">
        <v>0</v>
      </c>
      <c r="B195">
        <v>17</v>
      </c>
      <c r="C195">
        <v>38</v>
      </c>
      <c r="D195">
        <v>6380093</v>
      </c>
      <c r="E195" t="s">
        <v>1</v>
      </c>
      <c r="G195">
        <f t="shared" si="2"/>
        <v>17.122741200000064</v>
      </c>
      <c r="H195" t="s">
        <v>60</v>
      </c>
    </row>
    <row r="196" spans="1:8" x14ac:dyDescent="0.3">
      <c r="A196">
        <v>0</v>
      </c>
      <c r="B196">
        <v>17</v>
      </c>
      <c r="C196">
        <v>39</v>
      </c>
      <c r="D196">
        <v>9194647</v>
      </c>
      <c r="E196" t="s">
        <v>52</v>
      </c>
      <c r="G196">
        <f t="shared" ref="G196:G202" si="3">(A196*3600+B196*60+C196+D196/10000000) - (A195*3600+B195*60+C195+D195/10000000)</f>
        <v>1.2814553999999134</v>
      </c>
      <c r="H196" t="s">
        <v>61</v>
      </c>
    </row>
    <row r="197" spans="1:8" x14ac:dyDescent="0.3">
      <c r="A197">
        <v>0</v>
      </c>
      <c r="B197">
        <v>17</v>
      </c>
      <c r="C197">
        <v>40</v>
      </c>
      <c r="D197">
        <v>715188</v>
      </c>
      <c r="E197" t="s">
        <v>3</v>
      </c>
      <c r="G197">
        <f t="shared" si="3"/>
        <v>0.15205409999998665</v>
      </c>
      <c r="H197" t="s">
        <v>62</v>
      </c>
    </row>
    <row r="198" spans="1:8" x14ac:dyDescent="0.3">
      <c r="A198">
        <v>0</v>
      </c>
      <c r="B198">
        <v>17</v>
      </c>
      <c r="C198">
        <v>43</v>
      </c>
      <c r="D198">
        <v>8858073</v>
      </c>
      <c r="E198" t="s">
        <v>4</v>
      </c>
      <c r="G198">
        <f t="shared" si="3"/>
        <v>3.8142884999999751</v>
      </c>
      <c r="H198" t="s">
        <v>63</v>
      </c>
    </row>
    <row r="199" spans="1:8" x14ac:dyDescent="0.3">
      <c r="A199">
        <v>0</v>
      </c>
      <c r="B199">
        <v>18</v>
      </c>
      <c r="C199">
        <v>0</v>
      </c>
      <c r="D199">
        <v>9077988</v>
      </c>
      <c r="E199" t="s">
        <v>1</v>
      </c>
      <c r="G199">
        <f t="shared" si="3"/>
        <v>17.021991500000013</v>
      </c>
      <c r="H199" t="s">
        <v>60</v>
      </c>
    </row>
    <row r="200" spans="1:8" x14ac:dyDescent="0.3">
      <c r="A200">
        <v>0</v>
      </c>
      <c r="B200">
        <v>18</v>
      </c>
      <c r="C200">
        <v>2</v>
      </c>
      <c r="D200">
        <v>912225</v>
      </c>
      <c r="E200" t="s">
        <v>53</v>
      </c>
      <c r="G200">
        <f t="shared" si="3"/>
        <v>1.1834237000000485</v>
      </c>
      <c r="H200" t="s">
        <v>61</v>
      </c>
    </row>
    <row r="201" spans="1:8" x14ac:dyDescent="0.3">
      <c r="A201">
        <v>0</v>
      </c>
      <c r="B201">
        <v>18</v>
      </c>
      <c r="C201">
        <v>2</v>
      </c>
      <c r="D201">
        <v>3343416</v>
      </c>
      <c r="E201" t="s">
        <v>3</v>
      </c>
      <c r="G201">
        <f t="shared" si="3"/>
        <v>0.2431191000000581</v>
      </c>
      <c r="H201" t="s">
        <v>62</v>
      </c>
    </row>
    <row r="202" spans="1:8" x14ac:dyDescent="0.3">
      <c r="A202">
        <v>0</v>
      </c>
      <c r="B202">
        <v>18</v>
      </c>
      <c r="C202">
        <v>4</v>
      </c>
      <c r="D202">
        <v>9860466</v>
      </c>
      <c r="E202" t="s">
        <v>4</v>
      </c>
      <c r="G202">
        <f t="shared" si="3"/>
        <v>2.6517049999999927</v>
      </c>
      <c r="H202" t="s">
        <v>63</v>
      </c>
    </row>
    <row r="203" spans="1:8" x14ac:dyDescent="0.3">
      <c r="A203">
        <v>0</v>
      </c>
      <c r="B203">
        <v>18</v>
      </c>
      <c r="C203">
        <v>21</v>
      </c>
      <c r="D203">
        <v>3657982</v>
      </c>
      <c r="E203" t="s">
        <v>1</v>
      </c>
    </row>
    <row r="204" spans="1:8" x14ac:dyDescent="0.3">
      <c r="A204">
        <v>0</v>
      </c>
      <c r="B204">
        <v>18</v>
      </c>
      <c r="C204">
        <v>22</v>
      </c>
      <c r="D204">
        <v>6472555</v>
      </c>
      <c r="E204" t="s">
        <v>71</v>
      </c>
    </row>
    <row r="205" spans="1:8" x14ac:dyDescent="0.3">
      <c r="A205">
        <v>0</v>
      </c>
      <c r="B205">
        <v>18</v>
      </c>
      <c r="C205">
        <v>22</v>
      </c>
      <c r="D205">
        <v>8013111</v>
      </c>
      <c r="E205" t="s">
        <v>3</v>
      </c>
    </row>
    <row r="206" spans="1:8" x14ac:dyDescent="0.3">
      <c r="A206">
        <v>0</v>
      </c>
      <c r="B206">
        <v>18</v>
      </c>
      <c r="C206">
        <v>25</v>
      </c>
      <c r="D206">
        <v>5800461</v>
      </c>
      <c r="E206" t="s">
        <v>4</v>
      </c>
    </row>
    <row r="207" spans="1:8" x14ac:dyDescent="0.3">
      <c r="A207">
        <v>0</v>
      </c>
      <c r="B207">
        <v>18</v>
      </c>
      <c r="C207">
        <v>25</v>
      </c>
      <c r="D207">
        <v>5860469</v>
      </c>
      <c r="E207" t="s">
        <v>70</v>
      </c>
    </row>
  </sheetData>
  <autoFilter ref="A1:H202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Overview</vt:lpstr>
      <vt:lpstr>SQLServer2016DEV-RegularAPI</vt:lpstr>
      <vt:lpstr>MariaDB-RegularAPI</vt:lpstr>
      <vt:lpstr>MariaDB-FullAPI</vt:lpstr>
      <vt:lpstr>SQLServer2016DEV-FullAPI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Van Hoye</dc:creator>
  <cp:lastModifiedBy>Johan Van Hoye</cp:lastModifiedBy>
  <dcterms:created xsi:type="dcterms:W3CDTF">2017-05-15T08:23:31Z</dcterms:created>
  <dcterms:modified xsi:type="dcterms:W3CDTF">2017-05-17T08:49:57Z</dcterms:modified>
</cp:coreProperties>
</file>