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inoconghaile/Desktop/"/>
    </mc:Choice>
  </mc:AlternateContent>
  <xr:revisionPtr revIDLastSave="0" documentId="8_{788F4E0E-2E53-B747-BAE1-83A555C7F2BA}" xr6:coauthVersionLast="47" xr6:coauthVersionMax="47" xr10:uidLastSave="{00000000-0000-0000-0000-000000000000}"/>
  <bookViews>
    <workbookView xWindow="1520" yWindow="760" windowWidth="28040" windowHeight="17440" xr2:uid="{71ECC8FD-B0FB-0245-9DFB-2529B22C23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0" i="1"/>
  <c r="G15" i="1" s="1"/>
  <c r="C10" i="1"/>
  <c r="C12" i="1" s="1"/>
  <c r="B6" i="1" l="1"/>
  <c r="B5" i="1"/>
  <c r="B2" i="1"/>
  <c r="B4" i="1"/>
  <c r="J4" i="1" s="1"/>
  <c r="B3" i="1"/>
  <c r="F3" i="1"/>
  <c r="F2" i="1"/>
  <c r="F5" i="1"/>
  <c r="F4" i="1"/>
  <c r="F6" i="1"/>
  <c r="J3" i="1" l="1"/>
  <c r="J2" i="1"/>
  <c r="J5" i="1"/>
  <c r="J6" i="1"/>
</calcChain>
</file>

<file path=xl/sharedStrings.xml><?xml version="1.0" encoding="utf-8"?>
<sst xmlns="http://schemas.openxmlformats.org/spreadsheetml/2006/main" count="31" uniqueCount="16">
  <si>
    <t>Weekly</t>
  </si>
  <si>
    <t>Forthnightly</t>
  </si>
  <si>
    <t>Four-weekly</t>
  </si>
  <si>
    <t>Monthly</t>
  </si>
  <si>
    <t>Yearly</t>
  </si>
  <si>
    <t>Disposable income:</t>
  </si>
  <si>
    <t>Total Income:</t>
  </si>
  <si>
    <t>Total Expense:</t>
  </si>
  <si>
    <t>Inome Value</t>
  </si>
  <si>
    <t>Income Frequency</t>
  </si>
  <si>
    <t>Yearly Equivalent</t>
  </si>
  <si>
    <t>weekly</t>
  </si>
  <si>
    <t>fortnightly</t>
  </si>
  <si>
    <t>monthly</t>
  </si>
  <si>
    <t>yearly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</si>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</sst>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A9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0" fontId="0" fillId="6" borderId="0" xfId="0" applyFill="1"/>
    <xf numFmtId="164" fontId="0" fillId="6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0" fontId="0" fillId="7" borderId="0" xfId="0" applyFill="1"/>
    <xf numFmtId="0" fontId="0" fillId="8" borderId="0" xfId="0" applyFill="1"/>
    <xf numFmtId="16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A95"/>
      <color rgb="FFF98D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3B6-5D66-0D46-99CE-93FE960D2BD9}">
  <dimension ref="A1:J15"/>
  <sheetViews>
    <sheetView tabSelected="1" workbookViewId="0">
      <selection activeCell="I10" sqref="I10"/>
    </sheetView>
  </sheetViews>
  <sheetFormatPr baseColWidth="10" defaultRowHeight="16" x14ac:dyDescent="0.2"/>
  <cols>
    <col min="1" max="1" width="13.6640625" customWidth="1"/>
    <col min="2" max="2" width="16.1640625" customWidth="1"/>
    <col min="3" max="3" width="16.33203125" customWidth="1"/>
    <col min="5" max="5" width="13.1640625" customWidth="1"/>
    <col min="6" max="7" width="16.83203125" customWidth="1"/>
    <col min="8" max="8" width="10.1640625" customWidth="1"/>
    <col min="9" max="9" width="17.1640625" customWidth="1"/>
  </cols>
  <sheetData>
    <row r="1" spans="1:10" x14ac:dyDescent="0.2">
      <c r="A1" s="4" t="s">
        <v>6</v>
      </c>
      <c r="B1" s="4"/>
      <c r="E1" s="2" t="s">
        <v>7</v>
      </c>
      <c r="F1" s="2"/>
      <c r="I1" s="10" t="s">
        <v>5</v>
      </c>
      <c r="J1" s="10"/>
    </row>
    <row r="2" spans="1:10" x14ac:dyDescent="0.2">
      <c r="A2" s="1" t="s">
        <v>0</v>
      </c>
      <c r="B2" s="5">
        <f>C12/52</f>
        <v>500</v>
      </c>
      <c r="E2" s="3" t="s">
        <v>0</v>
      </c>
      <c r="F2" s="8">
        <f>G15/52</f>
        <v>260.76923076923077</v>
      </c>
      <c r="I2" s="11" t="s">
        <v>0</v>
      </c>
      <c r="J2" s="12">
        <f>B2-F2</f>
        <v>239.23076923076923</v>
      </c>
    </row>
    <row r="3" spans="1:10" x14ac:dyDescent="0.2">
      <c r="A3" s="1" t="s">
        <v>1</v>
      </c>
      <c r="B3" s="5">
        <f>C12/26</f>
        <v>1000</v>
      </c>
      <c r="E3" s="3" t="s">
        <v>1</v>
      </c>
      <c r="F3" s="8">
        <f>G15/26</f>
        <v>521.53846153846155</v>
      </c>
      <c r="I3" s="11" t="s">
        <v>1</v>
      </c>
      <c r="J3" s="12">
        <f t="shared" ref="J3:J6" si="0">B3-F3</f>
        <v>478.46153846153845</v>
      </c>
    </row>
    <row r="4" spans="1:10" x14ac:dyDescent="0.2">
      <c r="A4" s="1" t="s">
        <v>2</v>
      </c>
      <c r="B4" s="5">
        <f>C12/13</f>
        <v>2000</v>
      </c>
      <c r="E4" s="3" t="s">
        <v>2</v>
      </c>
      <c r="F4" s="8">
        <f>G15/13</f>
        <v>1043.0769230769231</v>
      </c>
      <c r="I4" s="11" t="s">
        <v>2</v>
      </c>
      <c r="J4" s="12">
        <f t="shared" si="0"/>
        <v>956.92307692307691</v>
      </c>
    </row>
    <row r="5" spans="1:10" x14ac:dyDescent="0.2">
      <c r="A5" s="1" t="s">
        <v>3</v>
      </c>
      <c r="B5" s="5">
        <f>C12/12</f>
        <v>2166.6666666666665</v>
      </c>
      <c r="E5" s="3" t="s">
        <v>3</v>
      </c>
      <c r="F5" s="8">
        <f>G15/12</f>
        <v>1130</v>
      </c>
      <c r="I5" s="11" t="s">
        <v>3</v>
      </c>
      <c r="J5" s="12">
        <f t="shared" si="0"/>
        <v>1036.6666666666665</v>
      </c>
    </row>
    <row r="6" spans="1:10" x14ac:dyDescent="0.2">
      <c r="A6" s="1" t="s">
        <v>4</v>
      </c>
      <c r="B6" s="5">
        <f>C12</f>
        <v>26000</v>
      </c>
      <c r="E6" s="3" t="s">
        <v>4</v>
      </c>
      <c r="F6" s="8">
        <f>G15</f>
        <v>13560</v>
      </c>
      <c r="I6" s="11" t="s">
        <v>4</v>
      </c>
      <c r="J6" s="12">
        <f t="shared" si="0"/>
        <v>12440</v>
      </c>
    </row>
    <row r="9" spans="1:10" x14ac:dyDescent="0.2">
      <c r="A9" s="4" t="s">
        <v>8</v>
      </c>
      <c r="B9" s="4" t="s">
        <v>9</v>
      </c>
      <c r="C9" s="4" t="s">
        <v>10</v>
      </c>
      <c r="E9" s="2" t="s">
        <v>8</v>
      </c>
      <c r="F9" s="2" t="s">
        <v>9</v>
      </c>
      <c r="G9" s="2" t="s">
        <v>10</v>
      </c>
    </row>
    <row r="10" spans="1:10" x14ac:dyDescent="0.2">
      <c r="A10" s="5">
        <v>500</v>
      </c>
      <c r="B10" s="1" t="s">
        <v>11</v>
      </c>
      <c r="C10" s="5">
        <f>IF(B10="weekly", A10*52, IF(B10="fortnightly", A10*26, IF(B10="four-weekly", A10*13, IF(B10="monthly", A10*12, IF(B10="yearly", A10*1, "Invalid Input")))))</f>
        <v>26000</v>
      </c>
      <c r="E10" s="8">
        <v>50</v>
      </c>
      <c r="F10" s="3" t="s">
        <v>11</v>
      </c>
      <c r="G10" s="8">
        <f>IF(F10="weekly", E10*52, IF(F10="fortnightly", E10*26, IF(F10="four-weekly", E10*13, IF(F10="monthly", E10*12, IF(F10="yearly", E10*1, "Invalid Input")))))</f>
        <v>2600</v>
      </c>
    </row>
    <row r="11" spans="1:10" x14ac:dyDescent="0.2">
      <c r="A11" s="1"/>
      <c r="B11" s="1"/>
      <c r="C11" s="1"/>
      <c r="E11" s="8">
        <v>60</v>
      </c>
      <c r="F11" s="3" t="s">
        <v>12</v>
      </c>
      <c r="G11" s="8">
        <f t="shared" ref="G11:G13" si="1">IF(F11="weekly", E11*52, IF(F11="fortnightly", E11*26, IF(F11="four-weekly", E11*13, IF(F11="monthly", E11*12, IF(F11="yearly", E11*1, "Invalid Input")))))</f>
        <v>1560</v>
      </c>
    </row>
    <row r="12" spans="1:10" x14ac:dyDescent="0.2">
      <c r="A12" s="1"/>
      <c r="B12" s="6" t="s">
        <v>15</v>
      </c>
      <c r="C12" s="7">
        <f>SUM(C10:C11)</f>
        <v>26000</v>
      </c>
      <c r="E12" s="8">
        <v>700</v>
      </c>
      <c r="F12" s="3" t="s">
        <v>13</v>
      </c>
      <c r="G12" s="8">
        <f t="shared" si="1"/>
        <v>8400</v>
      </c>
    </row>
    <row r="13" spans="1:10" x14ac:dyDescent="0.2">
      <c r="E13" s="8">
        <v>1000</v>
      </c>
      <c r="F13" s="3" t="s">
        <v>14</v>
      </c>
      <c r="G13" s="8">
        <f t="shared" si="1"/>
        <v>1000</v>
      </c>
    </row>
    <row r="14" spans="1:10" x14ac:dyDescent="0.2">
      <c r="E14" s="3"/>
      <c r="F14" s="3"/>
      <c r="G14" s="3"/>
    </row>
    <row r="15" spans="1:10" x14ac:dyDescent="0.2">
      <c r="E15" s="3"/>
      <c r="F15" s="2" t="s">
        <v>15</v>
      </c>
      <c r="G15" s="9">
        <f>SUM(G10:G13)</f>
        <v>13560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Eoin O Conghaile</cp:lastModifiedBy>
  <dcterms:created xsi:type="dcterms:W3CDTF">2023-09-04T10:46:22Z</dcterms:created>
  <dcterms:modified xsi:type="dcterms:W3CDTF">2023-09-06T11:20:33Z</dcterms:modified>
</cp:coreProperties>
</file>