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FD\Praticas\"/>
    </mc:Choice>
  </mc:AlternateContent>
  <xr:revisionPtr revIDLastSave="0" documentId="8_{A6967AA5-330A-4DED-90E3-277B3D478BB4}" xr6:coauthVersionLast="47" xr6:coauthVersionMax="47" xr10:uidLastSave="{00000000-0000-0000-0000-000000000000}"/>
  <bookViews>
    <workbookView xWindow="5415" yWindow="960" windowWidth="17040" windowHeight="13875" xr2:uid="{DCA3DADF-BBB9-4920-A046-F84F604E4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39" i="1"/>
  <c r="E38" i="1"/>
  <c r="E37" i="1"/>
  <c r="E36" i="1"/>
  <c r="E35" i="1"/>
  <c r="E34" i="1"/>
  <c r="E33" i="1"/>
  <c r="E32" i="1"/>
  <c r="E21" i="1"/>
  <c r="E22" i="1"/>
  <c r="E26" i="1"/>
  <c r="E24" i="1"/>
  <c r="E20" i="1"/>
  <c r="E18" i="1"/>
  <c r="E19" i="1"/>
  <c r="E23" i="1"/>
  <c r="E25" i="1"/>
  <c r="E17" i="1"/>
  <c r="C9" i="1"/>
  <c r="D9" i="1" s="1"/>
  <c r="C10" i="1"/>
  <c r="D10" i="1" s="1"/>
  <c r="C11" i="1"/>
  <c r="D11" i="1" s="1"/>
  <c r="C8" i="1"/>
  <c r="D8" i="1" s="1"/>
  <c r="E8" i="1" s="1"/>
  <c r="E12" i="1" s="1"/>
  <c r="E27" i="1" l="1"/>
  <c r="E40" i="1"/>
  <c r="D12" i="1"/>
  <c r="C12" i="1"/>
</calcChain>
</file>

<file path=xl/sharedStrings.xml><?xml version="1.0" encoding="utf-8"?>
<sst xmlns="http://schemas.openxmlformats.org/spreadsheetml/2006/main" count="44" uniqueCount="36">
  <si>
    <t>Parametros de Voo Originais</t>
  </si>
  <si>
    <t>Margem Seguranca</t>
  </si>
  <si>
    <t>l</t>
  </si>
  <si>
    <t>q</t>
  </si>
  <si>
    <t>n fiadas</t>
  </si>
  <si>
    <t>n fotos</t>
  </si>
  <si>
    <t>mf</t>
  </si>
  <si>
    <t>h</t>
  </si>
  <si>
    <t>s1</t>
  </si>
  <si>
    <t>7680px</t>
  </si>
  <si>
    <t>s2</t>
  </si>
  <si>
    <t>13824px</t>
  </si>
  <si>
    <t>1px</t>
  </si>
  <si>
    <t>12microm</t>
  </si>
  <si>
    <t>c</t>
  </si>
  <si>
    <t>Escala</t>
  </si>
  <si>
    <t>S1</t>
  </si>
  <si>
    <t>media</t>
  </si>
  <si>
    <t>Sobreposicao longitudinal</t>
  </si>
  <si>
    <t>Sobreposicao Lateral</t>
  </si>
  <si>
    <t>S2</t>
  </si>
  <si>
    <t>15/fx</t>
  </si>
  <si>
    <t>foto</t>
  </si>
  <si>
    <t>Sobreposicao</t>
  </si>
  <si>
    <t>pares</t>
  </si>
  <si>
    <t>6-7</t>
  </si>
  <si>
    <t>11-12</t>
  </si>
  <si>
    <t>13-14</t>
  </si>
  <si>
    <t>14-15</t>
  </si>
  <si>
    <t>18-19</t>
  </si>
  <si>
    <t>6-19</t>
  </si>
  <si>
    <t>12-13</t>
  </si>
  <si>
    <t>7-18</t>
  </si>
  <si>
    <t>14-11</t>
  </si>
  <si>
    <t>variacao</t>
  </si>
  <si>
    <t>Altura de Voo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</si>
</sst>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BF13-153A-46CB-9BFD-468DCCE34457}">
  <dimension ref="A1:L40"/>
  <sheetViews>
    <sheetView tabSelected="1" workbookViewId="0">
      <selection activeCell="A6" sqref="A6:E12"/>
    </sheetView>
  </sheetViews>
  <sheetFormatPr defaultRowHeight="15" x14ac:dyDescent="0.25"/>
  <cols>
    <col min="1" max="1" width="10.140625" customWidth="1"/>
    <col min="4" max="4" width="12.85546875" bestFit="1" customWidth="1"/>
    <col min="11" max="11" width="10" customWidth="1"/>
  </cols>
  <sheetData>
    <row r="1" spans="1:12" s="3" customFormat="1" ht="21.7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31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10</v>
      </c>
      <c r="J2" s="5" t="s">
        <v>12</v>
      </c>
      <c r="K2" s="5" t="s">
        <v>14</v>
      </c>
    </row>
    <row r="3" spans="1:12" s="2" customFormat="1" x14ac:dyDescent="0.25">
      <c r="A3" s="6">
        <v>0.2</v>
      </c>
      <c r="B3" s="6">
        <v>0.6</v>
      </c>
      <c r="C3" s="6">
        <v>0.3</v>
      </c>
      <c r="D3" s="7">
        <v>0.04</v>
      </c>
      <c r="E3" s="7" t="s">
        <v>21</v>
      </c>
      <c r="F3" s="7">
        <v>80</v>
      </c>
      <c r="G3" s="7">
        <v>960</v>
      </c>
      <c r="H3" s="7" t="s">
        <v>9</v>
      </c>
      <c r="I3" s="7" t="s">
        <v>11</v>
      </c>
      <c r="J3" s="7" t="s">
        <v>13</v>
      </c>
      <c r="K3" s="7">
        <v>0.12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1">
        <v>9.2160000000000006E-2</v>
      </c>
      <c r="J4" s="1"/>
      <c r="K4" s="1"/>
      <c r="L4" s="1"/>
    </row>
    <row r="6" spans="1:12" x14ac:dyDescent="0.25">
      <c r="A6" s="9" t="s">
        <v>35</v>
      </c>
      <c r="B6" s="9"/>
      <c r="C6" s="9"/>
      <c r="D6" s="9"/>
      <c r="E6" s="9"/>
    </row>
    <row r="7" spans="1:12" x14ac:dyDescent="0.25">
      <c r="A7" s="10" t="s">
        <v>15</v>
      </c>
      <c r="B7" s="10" t="s">
        <v>16</v>
      </c>
      <c r="C7" s="10" t="s">
        <v>6</v>
      </c>
      <c r="D7" s="10" t="s">
        <v>7</v>
      </c>
      <c r="E7" s="10" t="s">
        <v>34</v>
      </c>
    </row>
    <row r="8" spans="1:12" x14ac:dyDescent="0.25">
      <c r="A8" s="10">
        <v>6</v>
      </c>
      <c r="B8" s="10">
        <v>693</v>
      </c>
      <c r="C8" s="17">
        <f>B8/$I$4</f>
        <v>7519.5312499999991</v>
      </c>
      <c r="D8" s="17">
        <f>K$3*C8</f>
        <v>902.34374999999989</v>
      </c>
      <c r="E8" s="18">
        <f>((D8/$G$3)-1)</f>
        <v>-6.0058593750000111E-2</v>
      </c>
    </row>
    <row r="9" spans="1:12" x14ac:dyDescent="0.25">
      <c r="A9" s="10">
        <v>12</v>
      </c>
      <c r="B9" s="10">
        <v>736</v>
      </c>
      <c r="C9" s="17">
        <f>B9/$I$4</f>
        <v>7986.1111111111104</v>
      </c>
      <c r="D9" s="17">
        <f>K$3*C9</f>
        <v>958.33333333333326</v>
      </c>
      <c r="E9" s="19">
        <f t="shared" ref="E9:E11" si="0">((D9/$G$3)-1)</f>
        <v>-1.7361111111111605E-3</v>
      </c>
    </row>
    <row r="10" spans="1:12" x14ac:dyDescent="0.25">
      <c r="A10" s="10">
        <v>13</v>
      </c>
      <c r="B10" s="10">
        <v>793</v>
      </c>
      <c r="C10" s="17">
        <f>B10/$I$4</f>
        <v>8604.6006944444434</v>
      </c>
      <c r="D10" s="17">
        <f>K$3*C10</f>
        <v>1032.5520833333333</v>
      </c>
      <c r="E10" s="18">
        <f t="shared" si="0"/>
        <v>7.557508680555558E-2</v>
      </c>
    </row>
    <row r="11" spans="1:12" x14ac:dyDescent="0.25">
      <c r="A11" s="10">
        <v>19</v>
      </c>
      <c r="B11" s="10">
        <v>797</v>
      </c>
      <c r="C11" s="17">
        <f>B11/$I$4</f>
        <v>8648.0034722222208</v>
      </c>
      <c r="D11" s="17">
        <f>K$3*C11</f>
        <v>1037.7604166666665</v>
      </c>
      <c r="E11" s="18">
        <f t="shared" si="0"/>
        <v>8.1000434027777679E-2</v>
      </c>
    </row>
    <row r="12" spans="1:12" x14ac:dyDescent="0.25">
      <c r="A12" s="10"/>
      <c r="B12" s="10" t="s">
        <v>17</v>
      </c>
      <c r="C12" s="17">
        <f>SUM(C8:C11)/4</f>
        <v>8189.5616319444434</v>
      </c>
      <c r="D12" s="17">
        <f>SUM(D8:D11)/4</f>
        <v>982.74739583333314</v>
      </c>
      <c r="E12" s="12">
        <f>SUM(E8:E11)/4</f>
        <v>2.3695203993055497E-2</v>
      </c>
    </row>
    <row r="15" spans="1:12" x14ac:dyDescent="0.25">
      <c r="A15" s="9" t="s">
        <v>18</v>
      </c>
      <c r="B15" s="9"/>
      <c r="C15" s="9"/>
      <c r="D15" s="9"/>
      <c r="E15" s="9"/>
    </row>
    <row r="16" spans="1:12" x14ac:dyDescent="0.25">
      <c r="A16" s="10" t="s">
        <v>22</v>
      </c>
      <c r="B16" s="10" t="s">
        <v>16</v>
      </c>
      <c r="C16" s="10" t="s">
        <v>24</v>
      </c>
      <c r="D16" s="10" t="s">
        <v>23</v>
      </c>
      <c r="E16" s="10"/>
    </row>
    <row r="17" spans="1:5" x14ac:dyDescent="0.25">
      <c r="A17" s="10">
        <v>6</v>
      </c>
      <c r="B17" s="10">
        <v>693</v>
      </c>
      <c r="C17" s="11" t="s">
        <v>25</v>
      </c>
      <c r="D17" s="10">
        <v>423</v>
      </c>
      <c r="E17" s="12">
        <f>(D17/B17)</f>
        <v>0.61038961038961037</v>
      </c>
    </row>
    <row r="18" spans="1:5" x14ac:dyDescent="0.25">
      <c r="A18" s="10">
        <v>7</v>
      </c>
      <c r="B18" s="10">
        <v>744</v>
      </c>
      <c r="C18" s="13"/>
      <c r="D18" s="10"/>
      <c r="E18" s="12">
        <f>(D17/B18)</f>
        <v>0.56854838709677424</v>
      </c>
    </row>
    <row r="19" spans="1:5" x14ac:dyDescent="0.25">
      <c r="A19" s="10">
        <v>11</v>
      </c>
      <c r="B19" s="10">
        <v>644</v>
      </c>
      <c r="C19" s="11" t="s">
        <v>26</v>
      </c>
      <c r="D19" s="10">
        <v>424</v>
      </c>
      <c r="E19" s="12">
        <f>(D19/B19)</f>
        <v>0.65838509316770188</v>
      </c>
    </row>
    <row r="20" spans="1:5" x14ac:dyDescent="0.25">
      <c r="A20" s="10">
        <v>12</v>
      </c>
      <c r="B20" s="10">
        <v>736</v>
      </c>
      <c r="C20" s="13"/>
      <c r="D20" s="10"/>
      <c r="E20" s="12">
        <f>(D19/B20)</f>
        <v>0.57608695652173914</v>
      </c>
    </row>
    <row r="21" spans="1:5" x14ac:dyDescent="0.25">
      <c r="A21" s="10">
        <v>13</v>
      </c>
      <c r="B21" s="10">
        <v>793</v>
      </c>
      <c r="C21" s="14" t="s">
        <v>27</v>
      </c>
      <c r="D21" s="10">
        <v>366</v>
      </c>
      <c r="E21" s="12">
        <f>(D21/B21)</f>
        <v>0.46153846153846156</v>
      </c>
    </row>
    <row r="22" spans="1:5" x14ac:dyDescent="0.25">
      <c r="A22" s="10">
        <v>14</v>
      </c>
      <c r="B22" s="10">
        <v>707</v>
      </c>
      <c r="C22" s="15"/>
      <c r="D22" s="10"/>
      <c r="E22" s="12">
        <f>(D21/B22)</f>
        <v>0.51768033946251768</v>
      </c>
    </row>
    <row r="23" spans="1:5" x14ac:dyDescent="0.25">
      <c r="A23" s="10">
        <v>15</v>
      </c>
      <c r="B23" s="10">
        <v>730</v>
      </c>
      <c r="C23" s="11" t="s">
        <v>28</v>
      </c>
      <c r="D23" s="10">
        <v>415</v>
      </c>
      <c r="E23" s="12">
        <f>(D23/B23)</f>
        <v>0.56849315068493156</v>
      </c>
    </row>
    <row r="24" spans="1:5" x14ac:dyDescent="0.25">
      <c r="A24" s="10"/>
      <c r="B24" s="10"/>
      <c r="C24" s="13"/>
      <c r="D24" s="10"/>
      <c r="E24" s="12">
        <f>(D23/B22)</f>
        <v>0.58698727015558694</v>
      </c>
    </row>
    <row r="25" spans="1:5" x14ac:dyDescent="0.25">
      <c r="A25" s="10">
        <v>18</v>
      </c>
      <c r="B25" s="10">
        <v>707</v>
      </c>
      <c r="C25" s="11" t="s">
        <v>29</v>
      </c>
      <c r="D25" s="10">
        <v>492</v>
      </c>
      <c r="E25" s="12">
        <f>(D25/B25)</f>
        <v>0.69589816124469595</v>
      </c>
    </row>
    <row r="26" spans="1:5" x14ac:dyDescent="0.25">
      <c r="A26" s="10">
        <v>19</v>
      </c>
      <c r="B26" s="10">
        <v>797</v>
      </c>
      <c r="C26" s="13"/>
      <c r="D26" s="10"/>
      <c r="E26" s="12">
        <f>(D25/B26)</f>
        <v>0.61731493099121704</v>
      </c>
    </row>
    <row r="27" spans="1:5" x14ac:dyDescent="0.25">
      <c r="A27" s="10"/>
      <c r="B27" s="10"/>
      <c r="C27" s="16"/>
      <c r="D27" s="10" t="s">
        <v>17</v>
      </c>
      <c r="E27" s="12">
        <f>SUM(E17:E26)/10</f>
        <v>0.58613223612532361</v>
      </c>
    </row>
    <row r="30" spans="1:5" x14ac:dyDescent="0.25">
      <c r="A30" s="8" t="s">
        <v>19</v>
      </c>
      <c r="B30" s="8"/>
      <c r="C30" s="8"/>
      <c r="D30" s="8"/>
      <c r="E30" s="8"/>
    </row>
    <row r="31" spans="1:5" x14ac:dyDescent="0.25">
      <c r="A31" s="10" t="s">
        <v>22</v>
      </c>
      <c r="B31" s="10" t="s">
        <v>20</v>
      </c>
      <c r="C31" s="10" t="s">
        <v>24</v>
      </c>
      <c r="D31" s="10" t="s">
        <v>23</v>
      </c>
      <c r="E31" s="10"/>
    </row>
    <row r="32" spans="1:5" x14ac:dyDescent="0.25">
      <c r="A32" s="10">
        <v>6</v>
      </c>
      <c r="B32" s="10">
        <v>1308</v>
      </c>
      <c r="C32" s="16" t="s">
        <v>30</v>
      </c>
      <c r="D32" s="10">
        <v>622</v>
      </c>
      <c r="E32" s="12">
        <f>(D32/B32)</f>
        <v>0.47553516819571867</v>
      </c>
    </row>
    <row r="33" spans="1:5" x14ac:dyDescent="0.25">
      <c r="A33" s="10">
        <v>19</v>
      </c>
      <c r="B33" s="10">
        <v>1355</v>
      </c>
      <c r="C33" s="16"/>
      <c r="D33" s="10"/>
      <c r="E33" s="12">
        <f>(D32/B33)</f>
        <v>0.45904059040590406</v>
      </c>
    </row>
    <row r="34" spans="1:5" x14ac:dyDescent="0.25">
      <c r="A34" s="10">
        <v>12</v>
      </c>
      <c r="B34" s="10">
        <v>1342</v>
      </c>
      <c r="C34" s="16" t="s">
        <v>31</v>
      </c>
      <c r="D34" s="10">
        <v>792</v>
      </c>
      <c r="E34" s="12">
        <f>(D34/B34)</f>
        <v>0.5901639344262295</v>
      </c>
    </row>
    <row r="35" spans="1:5" x14ac:dyDescent="0.25">
      <c r="A35" s="10">
        <v>13</v>
      </c>
      <c r="B35" s="10">
        <v>1396</v>
      </c>
      <c r="C35" s="16"/>
      <c r="D35" s="10"/>
      <c r="E35" s="12">
        <f>(D34/B35)</f>
        <v>0.56733524355300857</v>
      </c>
    </row>
    <row r="36" spans="1:5" x14ac:dyDescent="0.25">
      <c r="A36" s="10">
        <v>7</v>
      </c>
      <c r="B36" s="10">
        <v>1294</v>
      </c>
      <c r="C36" s="16" t="s">
        <v>32</v>
      </c>
      <c r="D36" s="10">
        <v>433</v>
      </c>
      <c r="E36" s="12">
        <f>(D36/B36)</f>
        <v>0.33462132921174653</v>
      </c>
    </row>
    <row r="37" spans="1:5" x14ac:dyDescent="0.25">
      <c r="A37" s="10">
        <v>18</v>
      </c>
      <c r="B37" s="10">
        <v>1315</v>
      </c>
      <c r="C37" s="16"/>
      <c r="D37" s="10"/>
      <c r="E37" s="12">
        <f>(D36/B37)</f>
        <v>0.32927756653992396</v>
      </c>
    </row>
    <row r="38" spans="1:5" x14ac:dyDescent="0.25">
      <c r="A38" s="10">
        <v>14</v>
      </c>
      <c r="B38" s="10">
        <v>1306</v>
      </c>
      <c r="C38" s="16" t="s">
        <v>33</v>
      </c>
      <c r="D38" s="10">
        <v>588</v>
      </c>
      <c r="E38" s="12">
        <f>(D38/B38)</f>
        <v>0.45022970903522203</v>
      </c>
    </row>
    <row r="39" spans="1:5" x14ac:dyDescent="0.25">
      <c r="A39" s="10">
        <v>11</v>
      </c>
      <c r="B39" s="10">
        <v>1368</v>
      </c>
      <c r="C39" s="16"/>
      <c r="D39" s="10"/>
      <c r="E39" s="12">
        <f>(D38/B39)</f>
        <v>0.42982456140350878</v>
      </c>
    </row>
    <row r="40" spans="1:5" x14ac:dyDescent="0.25">
      <c r="A40" s="10"/>
      <c r="B40" s="10"/>
      <c r="C40" s="10"/>
      <c r="D40" s="10" t="s">
        <v>17</v>
      </c>
      <c r="E40" s="12">
        <f>SUM(E32:E39)/8</f>
        <v>0.45450351284640778</v>
      </c>
    </row>
  </sheetData>
  <mergeCells count="9">
    <mergeCell ref="C23:C24"/>
    <mergeCell ref="C25:C26"/>
    <mergeCell ref="A30:E30"/>
    <mergeCell ref="A6:E6"/>
    <mergeCell ref="A1:L1"/>
    <mergeCell ref="A15:E15"/>
    <mergeCell ref="C17:C18"/>
    <mergeCell ref="C19:C20"/>
    <mergeCell ref="C21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2021-10-22T08:02:30Z</dcterms:created>
  <dcterms:modified xsi:type="dcterms:W3CDTF">2021-10-22T09:27:26Z</dcterms:modified>
</cp:coreProperties>
</file>