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Final\"/>
    </mc:Choice>
  </mc:AlternateContent>
  <bookViews>
    <workbookView xWindow="0" yWindow="0" windowWidth="13560" windowHeight="9750" activeTab="2"/>
  </bookViews>
  <sheets>
    <sheet name="EMQs" sheetId="8" r:id="rId1"/>
    <sheet name="EMQ residuos" sheetId="9" r:id="rId2"/>
    <sheet name="Exactidao" sheetId="10" r:id="rId3"/>
    <sheet name="119" sheetId="1" r:id="rId4"/>
    <sheet name="80" sheetId="2" r:id="rId5"/>
    <sheet name="Geral10" sheetId="3" r:id="rId6"/>
    <sheet name="Geral 20" sheetId="4" r:id="rId7"/>
    <sheet name="Alentejo10" sheetId="6" r:id="rId8"/>
    <sheet name="Alentejo20" sheetId="5" r:id="rId9"/>
    <sheet name="DGT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0" l="1"/>
  <c r="O5" i="10"/>
  <c r="O6" i="10"/>
  <c r="O7" i="10"/>
  <c r="O8" i="10"/>
  <c r="O9" i="10"/>
  <c r="O3" i="10"/>
  <c r="M4" i="10"/>
  <c r="M5" i="10"/>
  <c r="M6" i="10"/>
  <c r="M7" i="10"/>
  <c r="M8" i="10"/>
  <c r="M9" i="10"/>
  <c r="M3" i="10"/>
  <c r="K4" i="10"/>
  <c r="K5" i="10"/>
  <c r="K6" i="10"/>
  <c r="K7" i="10"/>
  <c r="K8" i="10"/>
  <c r="K9" i="10"/>
  <c r="K3" i="10"/>
  <c r="I4" i="10"/>
  <c r="I5" i="10"/>
  <c r="I6" i="10"/>
  <c r="I7" i="10"/>
  <c r="I8" i="10"/>
  <c r="I9" i="10"/>
  <c r="I3" i="10"/>
  <c r="G4" i="10"/>
  <c r="G5" i="10"/>
  <c r="G6" i="10"/>
  <c r="G7" i="10"/>
  <c r="G8" i="10"/>
  <c r="G9" i="10"/>
  <c r="G3" i="10"/>
  <c r="E3" i="10"/>
  <c r="E4" i="10"/>
  <c r="E5" i="10"/>
  <c r="E6" i="10"/>
  <c r="E7" i="10"/>
  <c r="E8" i="10"/>
  <c r="E9" i="10"/>
</calcChain>
</file>

<file path=xl/sharedStrings.xml><?xml version="1.0" encoding="utf-8"?>
<sst xmlns="http://schemas.openxmlformats.org/spreadsheetml/2006/main" count="120" uniqueCount="101">
  <si>
    <t xml:space="preserve">      SOMA DOS QUADRADOS DOS RESIDUOS =      57.776</t>
  </si>
  <si>
    <t xml:space="preserve">      N. GRAUS LIB. =350</t>
  </si>
  <si>
    <t xml:space="preserve">      E.M.Q. DA UNIDADE DE PESO =      .406</t>
  </si>
  <si>
    <t xml:space="preserve">    PARAMETROS DA TRANSF.    &amp;    E.M.Q. DOS PARAMETROS</t>
  </si>
  <si>
    <t xml:space="preserve">      DX(m)      ==&gt;    -230.948        1.560</t>
  </si>
  <si>
    <t xml:space="preserve">      DY(m)      ==&gt;     102.618        3.901</t>
  </si>
  <si>
    <t xml:space="preserve">      DZ(m)      ==&gt;      25.222        1.414</t>
  </si>
  <si>
    <t xml:space="preserve">      ALFA(ppm)  ==&gt;       1.942         .210</t>
  </si>
  <si>
    <t xml:space="preserve">      EX(seg)    ==&gt;       -.634         .086</t>
  </si>
  <si>
    <t xml:space="preserve">      EY(seg)    ==&gt;        .240         .051</t>
  </si>
  <si>
    <t xml:space="preserve">      EZ(seg)    ==&gt;       -.899         .103</t>
  </si>
  <si>
    <t xml:space="preserve">     SOMA DOS QUADRADOS DOS RESIDUOS =      15.084</t>
  </si>
  <si>
    <t xml:space="preserve">      N. GRAUS LIB. =233</t>
  </si>
  <si>
    <t xml:space="preserve">      E.M.Q. DA UNIDADE DE PESO =      .254</t>
  </si>
  <si>
    <t xml:space="preserve">      DX(m)      ==&gt;    -230.592        1.521</t>
  </si>
  <si>
    <t xml:space="preserve">      DY(m)      ==&gt;     107.303        3.276</t>
  </si>
  <si>
    <t xml:space="preserve">      DZ(m)      ==&gt;      25.320        1.411</t>
  </si>
  <si>
    <t xml:space="preserve">      ALFA(ppm)  ==&gt;       1.971         .204</t>
  </si>
  <si>
    <t xml:space="preserve">      EX(seg)    ==&gt;       -.744         .074</t>
  </si>
  <si>
    <t xml:space="preserve">      EY(seg)    ==&gt;        .251         .051</t>
  </si>
  <si>
    <t xml:space="preserve">      EZ(seg)    ==&gt;       -.800         .088</t>
  </si>
  <si>
    <t xml:space="preserve">      SOMA DOS QUADRADOS DOS RESIDUOS =       6.479</t>
  </si>
  <si>
    <t xml:space="preserve">      N. GRAUS LIB. = 23</t>
  </si>
  <si>
    <t xml:space="preserve">      E.M.Q. DA UNIDADE DE PESO =      .531</t>
  </si>
  <si>
    <t xml:space="preserve">      DX(m)      ==&gt;    -239.944        6.459</t>
  </si>
  <si>
    <t xml:space="preserve">      DY(m)      ==&gt;      86.683       14.495</t>
  </si>
  <si>
    <t xml:space="preserve">      DZ(m)      ==&gt;      30.234        5.907</t>
  </si>
  <si>
    <t xml:space="preserve">      ALFA(ppm)  ==&gt;       2.260         .852</t>
  </si>
  <si>
    <t xml:space="preserve">      EX(seg)    ==&gt;       -.216         .323</t>
  </si>
  <si>
    <t xml:space="preserve">      EY(seg)    ==&gt;       -.087         .217</t>
  </si>
  <si>
    <t xml:space="preserve">      EZ(seg)    ==&gt;      -1.232         .387</t>
  </si>
  <si>
    <t xml:space="preserve">      SOMA DOS QUADRADOS DOS RESIDUOS =      10.345</t>
  </si>
  <si>
    <t xml:space="preserve">      N. GRAUS LIB. = 53</t>
  </si>
  <si>
    <t xml:space="preserve">      E.M.Q. DA UNIDADE DE PESO =      .442</t>
  </si>
  <si>
    <t xml:space="preserve">      DX(m)      ==&gt;    -239.094        3.994</t>
  </si>
  <si>
    <t xml:space="preserve">      DY(m)      ==&gt;      90.349        9.387</t>
  </si>
  <si>
    <t xml:space="preserve">      DZ(m)      ==&gt;      27.952        3.680</t>
  </si>
  <si>
    <t xml:space="preserve">      ALFA(ppm)  ==&gt;       2.440         .542</t>
  </si>
  <si>
    <t xml:space="preserve">      EX(seg)    ==&gt;       -.301         .209</t>
  </si>
  <si>
    <t xml:space="preserve">      EY(seg)    ==&gt;       -.008         .132</t>
  </si>
  <si>
    <t xml:space="preserve">      EZ(seg)    ==&gt;      -1.157         .249</t>
  </si>
  <si>
    <t xml:space="preserve">      SOMA DOS QUADRADOS DOS RESIDUOS =        .485</t>
  </si>
  <si>
    <t xml:space="preserve">      E.M.Q. DA UNIDADE DE PESO =      .096</t>
  </si>
  <si>
    <t xml:space="preserve">      DX(m)      ==&gt;    -244.969        2.759</t>
  </si>
  <si>
    <t xml:space="preserve">      DY(m)      ==&gt;     103.735        3.511</t>
  </si>
  <si>
    <t xml:space="preserve">      DZ(m)      ==&gt;       2.700        3.031</t>
  </si>
  <si>
    <t xml:space="preserve">      ALFA(ppm)  ==&gt;       5.857         .375</t>
  </si>
  <si>
    <t xml:space="preserve">      EX(seg)    ==&gt;        .145         .095</t>
  </si>
  <si>
    <t xml:space="preserve">      EY(seg)    ==&gt;        .427         .107</t>
  </si>
  <si>
    <t xml:space="preserve">      EZ(seg)    ==&gt;       -.356         .101</t>
  </si>
  <si>
    <t xml:space="preserve">     SOMA DOS QUADRADOS DOS RESIDUOS =        .093</t>
  </si>
  <si>
    <t xml:space="preserve">      E.M.Q. DA UNIDADE DE PESO =      .063</t>
  </si>
  <si>
    <t xml:space="preserve">      DX(m)      ==&gt;    -260.957        3.915</t>
  </si>
  <si>
    <t xml:space="preserve">      DY(m)      ==&gt;     114.543        5.797</t>
  </si>
  <si>
    <t xml:space="preserve">      DZ(m)      ==&gt;       1.337        4.356</t>
  </si>
  <si>
    <t xml:space="preserve">      ALFA(ppm)  ==&gt;       8.145         .552</t>
  </si>
  <si>
    <t xml:space="preserve">      EX(seg)    ==&gt;       -.035         .150</t>
  </si>
  <si>
    <t xml:space="preserve">      EY(seg)    ==&gt;        .141         .150</t>
  </si>
  <si>
    <t xml:space="preserve">      EZ(seg)    ==&gt;       -.115         .162</t>
  </si>
  <si>
    <t>Dx</t>
  </si>
  <si>
    <t>Dy</t>
  </si>
  <si>
    <t>Dz</t>
  </si>
  <si>
    <t>Rot X</t>
  </si>
  <si>
    <t>Rot Y</t>
  </si>
  <si>
    <t>Rot Z</t>
  </si>
  <si>
    <t>Alfa</t>
  </si>
  <si>
    <t>DGT</t>
  </si>
  <si>
    <t>Residuos</t>
  </si>
  <si>
    <t>E</t>
  </si>
  <si>
    <t>N</t>
  </si>
  <si>
    <t>h</t>
  </si>
  <si>
    <t>emq</t>
  </si>
  <si>
    <t>max abs</t>
  </si>
  <si>
    <t>Geral 10</t>
  </si>
  <si>
    <t>Geral 20</t>
  </si>
  <si>
    <t>Alentejo 10</t>
  </si>
  <si>
    <t>Alentejo 20</t>
  </si>
  <si>
    <t>EMQ</t>
  </si>
  <si>
    <t>delta x</t>
  </si>
  <si>
    <t>delta y</t>
  </si>
  <si>
    <t>delta z</t>
  </si>
  <si>
    <t>delta alfa</t>
  </si>
  <si>
    <t>delta rot x</t>
  </si>
  <si>
    <t>delta rot y</t>
  </si>
  <si>
    <t>delta rot z</t>
  </si>
  <si>
    <t>G10</t>
  </si>
  <si>
    <t>G20</t>
  </si>
  <si>
    <t>A10</t>
  </si>
  <si>
    <t>A20</t>
  </si>
  <si>
    <t>Rot x</t>
  </si>
  <si>
    <t>Rot y</t>
  </si>
  <si>
    <t>DGT-119</t>
  </si>
  <si>
    <t>DGT-80</t>
  </si>
  <si>
    <t>DGT-G10</t>
  </si>
  <si>
    <t>DGT-G20</t>
  </si>
  <si>
    <t>DGT-A10</t>
  </si>
  <si>
    <t>DGT-A20</t>
  </si>
  <si>
    <t>Column1</t>
  </si>
  <si>
    <t>119</t>
  </si>
  <si>
    <t>80</t>
  </si>
  <si>
    <t>DGT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</si>
</sst>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EMQs!$A$5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EMQs!$B$5</c:f>
              <c:numCache>
                <c:formatCode>0.000</c:formatCode>
                <c:ptCount val="1"/>
                <c:pt idx="0">
                  <c:v>57.776000000000003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AF9-94DD-1B6422829722}"/>
            </c:ext>
          </c:extLst>
        </c:ser>
        <c:ser>
          <c:idx val="1"/>
          <c:order val="1"/>
          <c:tx>
            <c:strRef>
              <c:f>EMQs!$A$6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EMQs!$B$6</c:f>
              <c:numCache>
                <c:formatCode>0.000</c:formatCode>
                <c:ptCount val="1"/>
                <c:pt idx="0">
                  <c:v>15.084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AF9-94DD-1B6422829722}"/>
            </c:ext>
          </c:extLst>
        </c:ser>
        <c:ser>
          <c:idx val="2"/>
          <c:order val="2"/>
          <c:tx>
            <c:strRef>
              <c:f>EMQs!$A$7</c:f>
              <c:strCache>
                <c:ptCount val="1"/>
                <c:pt idx="0">
                  <c:v>Geral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EMQs!$B$7</c:f>
              <c:numCache>
                <c:formatCode>0.000</c:formatCode>
                <c:ptCount val="1"/>
                <c:pt idx="0">
                  <c:v>6.4790000000000001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AF9-94DD-1B6422829722}"/>
            </c:ext>
          </c:extLst>
        </c:ser>
        <c:ser>
          <c:idx val="3"/>
          <c:order val="3"/>
          <c:tx>
            <c:strRef>
              <c:f>EMQs!$A$8</c:f>
              <c:strCache>
                <c:ptCount val="1"/>
                <c:pt idx="0">
                  <c:v>Geral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EMQs!$B$8</c:f>
              <c:numCache>
                <c:formatCode>0.000</c:formatCode>
                <c:ptCount val="1"/>
                <c:pt idx="0">
                  <c:v>10.345000000000001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7-4AF9-94DD-1B6422829722}"/>
            </c:ext>
          </c:extLst>
        </c:ser>
        <c:ser>
          <c:idx val="4"/>
          <c:order val="4"/>
          <c:tx>
            <c:strRef>
              <c:f>EMQs!$A$9</c:f>
              <c:strCache>
                <c:ptCount val="1"/>
                <c:pt idx="0">
                  <c:v>Alentejo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EMQs!$B$9</c:f>
              <c:numCache>
                <c:formatCode>0.000</c:formatCode>
                <c:ptCount val="1"/>
                <c:pt idx="0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7-4AF9-94DD-1B6422829722}"/>
            </c:ext>
          </c:extLst>
        </c:ser>
        <c:ser>
          <c:idx val="5"/>
          <c:order val="5"/>
          <c:tx>
            <c:strRef>
              <c:f>EMQs!$A$10</c:f>
              <c:strCache>
                <c:ptCount val="1"/>
                <c:pt idx="0">
                  <c:v>Alentejo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EMQs!$B$10</c:f>
              <c:numCache>
                <c:formatCode>0.000</c:formatCode>
                <c:ptCount val="1"/>
                <c:pt idx="0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C7-4AF9-94DD-1B64228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577727"/>
        <c:axId val="1166581887"/>
      </c:barChart>
      <c:catAx>
        <c:axId val="11665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81887"/>
        <c:crosses val="autoZero"/>
        <c:auto val="1"/>
        <c:lblAlgn val="ctr"/>
        <c:lblOffset val="100"/>
        <c:noMultiLvlLbl val="0"/>
      </c:catAx>
      <c:valAx>
        <c:axId val="11665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Exactidao!$B$2</c:f>
              <c:strCache>
                <c:ptCount val="1"/>
                <c:pt idx="0">
                  <c:v>DGT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Exactidao!$B$3:$B$5</c:f>
              <c:numCache>
                <c:formatCode>General</c:formatCode>
                <c:ptCount val="3"/>
                <c:pt idx="0">
                  <c:v>-230.994</c:v>
                </c:pt>
                <c:pt idx="1">
                  <c:v>102.59099999999999</c:v>
                </c:pt>
                <c:pt idx="2">
                  <c:v>25.199000000000002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B-47B8-BD98-ED4FE1619533}"/>
            </c:ext>
          </c:extLst>
        </c:ser>
        <c:ser>
          <c:idx val="1"/>
          <c:order val="1"/>
          <c:tx>
            <c:strRef>
              <c:f>Exactidao!$C$2</c:f>
              <c:strCache>
                <c:ptCount val="1"/>
                <c:pt idx="0">
                  <c:v>DGT rot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Exactidao!$C$3:$C$5</c:f>
              <c:numCache>
                <c:formatCode>General</c:formatCode>
                <c:ptCount val="3"/>
                <c:pt idx="0">
                  <c:v>-230.994</c:v>
                </c:pt>
                <c:pt idx="1">
                  <c:v>102.59099999999999</c:v>
                </c:pt>
                <c:pt idx="2">
                  <c:v>25.199000000000002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B-47B8-BD98-ED4FE1619533}"/>
            </c:ext>
          </c:extLst>
        </c:ser>
        <c:ser>
          <c:idx val="2"/>
          <c:order val="2"/>
          <c:tx>
            <c:strRef>
              <c:f>Exactidao!$D$2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Exactidao!$D$3:$D$5</c:f>
              <c:numCache>
                <c:formatCode>General</c:formatCode>
                <c:ptCount val="3"/>
                <c:pt idx="0">
                  <c:v>-230.94800000000001</c:v>
                </c:pt>
                <c:pt idx="1">
                  <c:v>102.61799999999999</c:v>
                </c:pt>
                <c:pt idx="2">
                  <c:v>25.222000000000001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B-47B8-BD98-ED4FE1619533}"/>
            </c:ext>
          </c:extLst>
        </c:ser>
        <c:ser>
          <c:idx val="3"/>
          <c:order val="3"/>
          <c:tx>
            <c:strRef>
              <c:f>Exactidao!$F$2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Exactidao!$F$3:$F$5</c:f>
              <c:numCache>
                <c:formatCode>General</c:formatCode>
                <c:ptCount val="3"/>
                <c:pt idx="0">
                  <c:v>-230.59200000000001</c:v>
                </c:pt>
                <c:pt idx="1">
                  <c:v>107.303</c:v>
                </c:pt>
                <c:pt idx="2">
                  <c:v>25.32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B-47B8-BD98-ED4FE1619533}"/>
            </c:ext>
          </c:extLst>
        </c:ser>
        <c:ser>
          <c:idx val="4"/>
          <c:order val="4"/>
          <c:tx>
            <c:strRef>
              <c:f>Exactidao!$H$2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Exactidao!$H$3:$H$5</c:f>
              <c:numCache>
                <c:formatCode>General</c:formatCode>
                <c:ptCount val="3"/>
                <c:pt idx="0">
                  <c:v>-239.94399999999999</c:v>
                </c:pt>
                <c:pt idx="1">
                  <c:v>86.682000000000002</c:v>
                </c:pt>
                <c:pt idx="2">
                  <c:v>30.234000000000002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B-47B8-BD98-ED4FE1619533}"/>
            </c:ext>
          </c:extLst>
        </c:ser>
        <c:ser>
          <c:idx val="5"/>
          <c:order val="5"/>
          <c:tx>
            <c:strRef>
              <c:f>Exactidao!$J$2</c:f>
              <c:strCache>
                <c:ptCount val="1"/>
                <c:pt idx="0">
                  <c:v>G20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Exactidao!$J$3:$J$5</c:f>
              <c:numCache>
                <c:formatCode>General</c:formatCode>
                <c:ptCount val="3"/>
                <c:pt idx="0">
                  <c:v>-239.09399999999999</c:v>
                </c:pt>
                <c:pt idx="1">
                  <c:v>90.349000000000004</c:v>
                </c:pt>
                <c:pt idx="2">
                  <c:v>27.952000000000002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B-47B8-BD98-ED4FE1619533}"/>
            </c:ext>
          </c:extLst>
        </c:ser>
        <c:ser>
          <c:idx val="6"/>
          <c:order val="6"/>
          <c:tx>
            <c:strRef>
              <c:f>Exactidao!$L$2</c:f>
              <c:strCache>
                <c:ptCount val="1"/>
                <c:pt idx="0">
                  <c:v>A10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Exactidao!$L$3:$L$5</c:f>
              <c:numCache>
                <c:formatCode>General</c:formatCode>
                <c:ptCount val="3"/>
                <c:pt idx="0">
                  <c:v>-260.95699999999999</c:v>
                </c:pt>
                <c:pt idx="1">
                  <c:v>114.54300000000001</c:v>
                </c:pt>
                <c:pt idx="2">
                  <c:v>1.337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B-47B8-BD98-ED4FE1619533}"/>
            </c:ext>
          </c:extLst>
        </c:ser>
        <c:ser>
          <c:idx val="7"/>
          <c:order val="7"/>
          <c:tx>
            <c:strRef>
              <c:f>Exactidao!$N$2</c:f>
              <c:strCache>
                <c:ptCount val="1"/>
                <c:pt idx="0">
                  <c:v>A20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Exactidao!$N$3:$N$5</c:f>
              <c:numCache>
                <c:formatCode>General</c:formatCode>
                <c:ptCount val="3"/>
                <c:pt idx="0">
                  <c:v>-244.96899999999999</c:v>
                </c:pt>
                <c:pt idx="1">
                  <c:v>103.735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B-47B8-BD98-ED4FE161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561327"/>
        <c:axId val="1166558415"/>
      </c:barChart>
      <c:catAx>
        <c:axId val="11665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8415"/>
        <c:crosses val="autoZero"/>
        <c:auto val="1"/>
        <c:lblAlgn val="ctr"/>
        <c:lblOffset val="100"/>
        <c:noMultiLvlLbl val="0"/>
      </c:catAx>
      <c:valAx>
        <c:axId val="11665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Exactidao!$E$2</c:f>
              <c:strCache>
                <c:ptCount val="1"/>
                <c:pt idx="0">
                  <c:v>DGT-119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Exactidao!$E$3:$E$5</c:f>
              <c:numCache>
                <c:formatCode>General</c:formatCode>
                <c:ptCount val="3"/>
                <c:pt idx="0">
                  <c:v>-4.5999999999992269E-2</c:v>
                </c:pt>
                <c:pt idx="1">
                  <c:v>-2.7000000000001023E-2</c:v>
                </c:pt>
                <c:pt idx="2">
                  <c:v>-2.2999999999999687E-2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4-420A-9D9D-817287D73C9C}"/>
            </c:ext>
          </c:extLst>
        </c:ser>
        <c:ser>
          <c:idx val="1"/>
          <c:order val="1"/>
          <c:tx>
            <c:strRef>
              <c:f>Exactidao!$G$2</c:f>
              <c:strCache>
                <c:ptCount val="1"/>
                <c:pt idx="0">
                  <c:v>DGT-80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Exactidao!$G$3:$G$5</c:f>
              <c:numCache>
                <c:formatCode>General</c:formatCode>
                <c:ptCount val="3"/>
                <c:pt idx="0">
                  <c:v>-0.40199999999998681</c:v>
                </c:pt>
                <c:pt idx="1">
                  <c:v>-4.7120000000000033</c:v>
                </c:pt>
                <c:pt idx="2">
                  <c:v>-0.12099999999999866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4-420A-9D9D-817287D73C9C}"/>
            </c:ext>
          </c:extLst>
        </c:ser>
        <c:ser>
          <c:idx val="2"/>
          <c:order val="2"/>
          <c:tx>
            <c:strRef>
              <c:f>Exactidao!$I$2</c:f>
              <c:strCache>
                <c:ptCount val="1"/>
                <c:pt idx="0">
                  <c:v>DGT-G10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Exactidao!$I$3:$I$5</c:f>
              <c:numCache>
                <c:formatCode>General</c:formatCode>
                <c:ptCount val="3"/>
                <c:pt idx="0">
                  <c:v>8.9499999999999886</c:v>
                </c:pt>
                <c:pt idx="1">
                  <c:v>15.908999999999992</c:v>
                </c:pt>
                <c:pt idx="2">
                  <c:v>-5.0350000000000001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4-420A-9D9D-817287D73C9C}"/>
            </c:ext>
          </c:extLst>
        </c:ser>
        <c:ser>
          <c:idx val="3"/>
          <c:order val="3"/>
          <c:tx>
            <c:strRef>
              <c:f>Exactidao!$K$2</c:f>
              <c:strCache>
                <c:ptCount val="1"/>
                <c:pt idx="0">
                  <c:v>DGT-G20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Exactidao!$K$3:$K$5</c:f>
              <c:numCache>
                <c:formatCode>General</c:formatCode>
                <c:ptCount val="3"/>
                <c:pt idx="0">
                  <c:v>8.0999999999999943</c:v>
                </c:pt>
                <c:pt idx="1">
                  <c:v>12.24199999999999</c:v>
                </c:pt>
                <c:pt idx="2">
                  <c:v>-2.7530000000000001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4-420A-9D9D-817287D73C9C}"/>
            </c:ext>
          </c:extLst>
        </c:ser>
        <c:ser>
          <c:idx val="4"/>
          <c:order val="4"/>
          <c:tx>
            <c:strRef>
              <c:f>Exactidao!$M$2</c:f>
              <c:strCache>
                <c:ptCount val="1"/>
                <c:pt idx="0">
                  <c:v>DGT-A10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Exactidao!$M$3:$M$5</c:f>
              <c:numCache>
                <c:formatCode>General</c:formatCode>
                <c:ptCount val="3"/>
                <c:pt idx="0">
                  <c:v>29.962999999999994</c:v>
                </c:pt>
                <c:pt idx="1">
                  <c:v>-11.952000000000012</c:v>
                </c:pt>
                <c:pt idx="2">
                  <c:v>23.862000000000002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4-420A-9D9D-817287D73C9C}"/>
            </c:ext>
          </c:extLst>
        </c:ser>
        <c:ser>
          <c:idx val="5"/>
          <c:order val="5"/>
          <c:tx>
            <c:strRef>
              <c:f>Exactidao!$O$2</c:f>
              <c:strCache>
                <c:ptCount val="1"/>
                <c:pt idx="0">
                  <c:v>DGT-A20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Exactidao!$O$3:$O$5</c:f>
              <c:numCache>
                <c:formatCode>General</c:formatCode>
                <c:ptCount val="3"/>
                <c:pt idx="0">
                  <c:v>13.974999999999994</c:v>
                </c:pt>
                <c:pt idx="1">
                  <c:v>-1.1440000000000055</c:v>
                </c:pt>
                <c:pt idx="2">
                  <c:v>22.499000000000002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4-420A-9D9D-817287D7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825279"/>
        <c:axId val="1325818207"/>
      </c:barChart>
      <c:catAx>
        <c:axId val="13258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18207"/>
        <c:crosses val="autoZero"/>
        <c:auto val="1"/>
        <c:lblAlgn val="ctr"/>
        <c:lblOffset val="100"/>
        <c:noMultiLvlLbl val="0"/>
      </c:catAx>
      <c:valAx>
        <c:axId val="13258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0</xdr:rowOff>
    </xdr:from>
    <xdr:to>
      <xdr:col>11</xdr:col>
      <xdr:colOff>238125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9525</xdr:rowOff>
    </xdr:from>
    <xdr:to>
      <xdr:col>6</xdr:col>
      <xdr:colOff>285750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11</xdr:row>
      <xdr:rowOff>9525</xdr:rowOff>
    </xdr:from>
    <xdr:to>
      <xdr:col>12</xdr:col>
      <xdr:colOff>581025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O9" totalsRowShown="0" headerRowDxfId="2">
  <autoFilter ref="A2:O9"/>
  <tableColumns count="15">
    <tableColumn id="1" name="Column1" dataDxfId="3"/>
    <tableColumn id="2" name="DGT"/>
    <tableColumn id="15" name="DGT rot"/>
    <tableColumn id="3" name="119"/>
    <tableColumn id="4" name="DGT-119" dataDxfId="1">
      <calculatedColumnFormula>Table2[[#This Row],[DGT rot]]-Table2[[#This Row],[119]]</calculatedColumnFormula>
    </tableColumn>
    <tableColumn id="5" name="80"/>
    <tableColumn id="6" name="DGT-80" dataDxfId="0">
      <calculatedColumnFormula>Table2[[#This Row],[DGT rot]]-Table2[[#This Row],[80]]</calculatedColumnFormula>
    </tableColumn>
    <tableColumn id="7" name="G10"/>
    <tableColumn id="8" name="DGT-G10">
      <calculatedColumnFormula>Table2[[#This Row],[DGT rot]]-Table2[[#This Row],[G10]]</calculatedColumnFormula>
    </tableColumn>
    <tableColumn id="9" name="G20"/>
    <tableColumn id="10" name="DGT-G20">
      <calculatedColumnFormula>Table2[[#This Row],[DGT rot]]-Table2[[#This Row],[G20]]</calculatedColumnFormula>
    </tableColumn>
    <tableColumn id="11" name="A10"/>
    <tableColumn id="12" name="DGT-A10">
      <calculatedColumnFormula>Table2[[#This Row],[DGT rot]]-Table2[[#This Row],[A10]]</calculatedColumnFormula>
    </tableColumn>
    <tableColumn id="13" name="A20"/>
    <tableColumn id="14" name="DGT-A20">
      <calculatedColumnFormula>Table2[[#This Row],[DGT rot]]-Table2[[#This Row],[A20]]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26" sqref="E26"/>
    </sheetView>
  </sheetViews>
  <sheetFormatPr defaultRowHeight="15" x14ac:dyDescent="0.25"/>
  <cols>
    <col min="1" max="1" width="11.140625" style="2" bestFit="1" customWidth="1"/>
  </cols>
  <sheetData>
    <row r="3" spans="1:2" x14ac:dyDescent="0.25">
      <c r="B3" t="s">
        <v>77</v>
      </c>
    </row>
    <row r="4" spans="1:2" x14ac:dyDescent="0.25">
      <c r="A4" s="2" t="s">
        <v>66</v>
      </c>
    </row>
    <row r="5" spans="1:2" x14ac:dyDescent="0.25">
      <c r="A5" s="2">
        <v>119</v>
      </c>
      <c r="B5" s="3">
        <v>57.776000000000003</v>
      </c>
    </row>
    <row r="6" spans="1:2" x14ac:dyDescent="0.25">
      <c r="A6" s="2">
        <v>80</v>
      </c>
      <c r="B6" s="3">
        <v>15.084</v>
      </c>
    </row>
    <row r="7" spans="1:2" x14ac:dyDescent="0.25">
      <c r="A7" s="2" t="s">
        <v>73</v>
      </c>
      <c r="B7" s="3">
        <v>6.4790000000000001</v>
      </c>
    </row>
    <row r="8" spans="1:2" x14ac:dyDescent="0.25">
      <c r="A8" s="2" t="s">
        <v>74</v>
      </c>
      <c r="B8" s="3">
        <v>10.345000000000001</v>
      </c>
    </row>
    <row r="9" spans="1:2" x14ac:dyDescent="0.25">
      <c r="A9" s="2" t="s">
        <v>75</v>
      </c>
      <c r="B9" s="3">
        <v>9.2999999999999999E-2</v>
      </c>
    </row>
    <row r="10" spans="1:2" x14ac:dyDescent="0.25">
      <c r="A10" s="2" t="s">
        <v>76</v>
      </c>
      <c r="B10" s="3">
        <v>0.48499999999999999</v>
      </c>
    </row>
    <row r="11" spans="1:2" x14ac:dyDescent="0.25">
      <c r="B11" s="3"/>
    </row>
    <row r="12" spans="1:2" x14ac:dyDescent="0.25">
      <c r="B12" s="3"/>
    </row>
    <row r="13" spans="1:2" x14ac:dyDescent="0.25">
      <c r="B13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C2" sqref="C2:C8"/>
    </sheetView>
  </sheetViews>
  <sheetFormatPr defaultRowHeight="15" x14ac:dyDescent="0.25"/>
  <sheetData>
    <row r="1" spans="2:4" x14ac:dyDescent="0.25">
      <c r="B1" t="s">
        <v>66</v>
      </c>
    </row>
    <row r="2" spans="2:4" x14ac:dyDescent="0.25">
      <c r="B2" t="s">
        <v>59</v>
      </c>
      <c r="C2">
        <v>-230.994</v>
      </c>
    </row>
    <row r="3" spans="2:4" x14ac:dyDescent="0.25">
      <c r="B3" t="s">
        <v>60</v>
      </c>
      <c r="C3">
        <v>102.59099999999999</v>
      </c>
    </row>
    <row r="4" spans="2:4" x14ac:dyDescent="0.25">
      <c r="B4" t="s">
        <v>61</v>
      </c>
      <c r="C4">
        <v>25.199000000000002</v>
      </c>
    </row>
    <row r="5" spans="2:4" x14ac:dyDescent="0.25">
      <c r="B5" t="s">
        <v>62</v>
      </c>
      <c r="C5">
        <v>0.63300000000000001</v>
      </c>
    </row>
    <row r="6" spans="2:4" x14ac:dyDescent="0.25">
      <c r="B6" t="s">
        <v>63</v>
      </c>
      <c r="C6">
        <v>-0.23899999999999999</v>
      </c>
    </row>
    <row r="7" spans="2:4" x14ac:dyDescent="0.25">
      <c r="B7" t="s">
        <v>64</v>
      </c>
      <c r="C7">
        <v>0.9</v>
      </c>
    </row>
    <row r="8" spans="2:4" x14ac:dyDescent="0.25">
      <c r="B8" t="s">
        <v>65</v>
      </c>
      <c r="C8">
        <v>1.95</v>
      </c>
    </row>
    <row r="10" spans="2:4" x14ac:dyDescent="0.25">
      <c r="B10" t="s">
        <v>67</v>
      </c>
      <c r="C10" t="s">
        <v>71</v>
      </c>
      <c r="D10" t="s">
        <v>72</v>
      </c>
    </row>
    <row r="11" spans="2:4" x14ac:dyDescent="0.25">
      <c r="B11" t="s">
        <v>68</v>
      </c>
      <c r="C11">
        <v>0.38100000000000001</v>
      </c>
      <c r="D11">
        <v>1.351</v>
      </c>
    </row>
    <row r="12" spans="2:4" x14ac:dyDescent="0.25">
      <c r="B12" t="s">
        <v>69</v>
      </c>
      <c r="C12">
        <v>0.35899999999999999</v>
      </c>
      <c r="D12">
        <v>1.08</v>
      </c>
    </row>
    <row r="13" spans="2:4" x14ac:dyDescent="0.25">
      <c r="B13" t="s">
        <v>70</v>
      </c>
      <c r="C13">
        <v>0.23899999999999999</v>
      </c>
      <c r="D13">
        <v>1.0169999999999999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5" max="5" width="9.28515625" bestFit="1" customWidth="1"/>
    <col min="6" max="7" width="10" bestFit="1" customWidth="1"/>
    <col min="8" max="8" width="9.85546875" bestFit="1" customWidth="1"/>
  </cols>
  <sheetData>
    <row r="2" spans="1:8" x14ac:dyDescent="0.25"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 x14ac:dyDescent="0.25">
      <c r="A3" s="2" t="s">
        <v>66</v>
      </c>
    </row>
    <row r="4" spans="1:8" x14ac:dyDescent="0.25">
      <c r="A4" s="2">
        <v>119</v>
      </c>
    </row>
    <row r="5" spans="1:8" x14ac:dyDescent="0.25">
      <c r="A5" s="2">
        <v>80</v>
      </c>
    </row>
    <row r="6" spans="1:8" x14ac:dyDescent="0.25">
      <c r="A6" s="2" t="s">
        <v>73</v>
      </c>
    </row>
    <row r="7" spans="1:8" x14ac:dyDescent="0.25">
      <c r="A7" s="2" t="s">
        <v>74</v>
      </c>
    </row>
    <row r="8" spans="1:8" x14ac:dyDescent="0.25">
      <c r="A8" s="2" t="s">
        <v>75</v>
      </c>
    </row>
    <row r="9" spans="1:8" x14ac:dyDescent="0.25">
      <c r="A9" s="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workbookViewId="0">
      <selection activeCell="H31" sqref="H31"/>
    </sheetView>
  </sheetViews>
  <sheetFormatPr defaultRowHeight="15" x14ac:dyDescent="0.25"/>
  <cols>
    <col min="1" max="15" width="10.85546875" customWidth="1"/>
  </cols>
  <sheetData>
    <row r="2" spans="1:15" s="1" customFormat="1" ht="18.75" customHeight="1" x14ac:dyDescent="0.25">
      <c r="A2" s="1" t="s">
        <v>97</v>
      </c>
      <c r="B2" s="1" t="s">
        <v>66</v>
      </c>
      <c r="C2" s="1" t="s">
        <v>100</v>
      </c>
      <c r="D2" s="1" t="s">
        <v>98</v>
      </c>
      <c r="E2" s="1" t="s">
        <v>91</v>
      </c>
      <c r="F2" s="1" t="s">
        <v>99</v>
      </c>
      <c r="G2" s="1" t="s">
        <v>92</v>
      </c>
      <c r="H2" s="1" t="s">
        <v>85</v>
      </c>
      <c r="I2" s="1" t="s">
        <v>93</v>
      </c>
      <c r="J2" s="1" t="s">
        <v>86</v>
      </c>
      <c r="K2" s="1" t="s">
        <v>94</v>
      </c>
      <c r="L2" s="1" t="s">
        <v>87</v>
      </c>
      <c r="M2" s="1" t="s">
        <v>95</v>
      </c>
      <c r="N2" s="1" t="s">
        <v>88</v>
      </c>
      <c r="O2" s="1" t="s">
        <v>96</v>
      </c>
    </row>
    <row r="3" spans="1:15" x14ac:dyDescent="0.25">
      <c r="A3" s="2" t="s">
        <v>59</v>
      </c>
      <c r="B3">
        <v>-230.994</v>
      </c>
      <c r="C3">
        <v>-230.994</v>
      </c>
      <c r="D3">
        <v>-230.94800000000001</v>
      </c>
      <c r="E3">
        <f>Table2[[#This Row],[DGT rot]]-Table2[[#This Row],[119]]</f>
        <v>-4.5999999999992269E-2</v>
      </c>
      <c r="F3">
        <v>-230.59200000000001</v>
      </c>
      <c r="G3">
        <f>Table2[[#This Row],[DGT rot]]-Table2[[#This Row],[80]]</f>
        <v>-0.40199999999998681</v>
      </c>
      <c r="H3">
        <v>-239.94399999999999</v>
      </c>
      <c r="I3">
        <f>Table2[[#This Row],[DGT rot]]-Table2[[#This Row],[G10]]</f>
        <v>8.9499999999999886</v>
      </c>
      <c r="J3">
        <v>-239.09399999999999</v>
      </c>
      <c r="K3">
        <f>Table2[[#This Row],[DGT rot]]-Table2[[#This Row],[G20]]</f>
        <v>8.0999999999999943</v>
      </c>
      <c r="L3">
        <v>-260.95699999999999</v>
      </c>
      <c r="M3">
        <f>Table2[[#This Row],[DGT rot]]-Table2[[#This Row],[A10]]</f>
        <v>29.962999999999994</v>
      </c>
      <c r="N3">
        <v>-244.96899999999999</v>
      </c>
      <c r="O3">
        <f>Table2[[#This Row],[DGT rot]]-Table2[[#This Row],[A20]]</f>
        <v>13.974999999999994</v>
      </c>
    </row>
    <row r="4" spans="1:15" x14ac:dyDescent="0.25">
      <c r="A4" s="2" t="s">
        <v>60</v>
      </c>
      <c r="B4">
        <v>102.59099999999999</v>
      </c>
      <c r="C4">
        <v>102.59099999999999</v>
      </c>
      <c r="D4">
        <v>102.61799999999999</v>
      </c>
      <c r="E4">
        <f>Table2[[#This Row],[DGT rot]]-Table2[[#This Row],[119]]</f>
        <v>-2.7000000000001023E-2</v>
      </c>
      <c r="F4">
        <v>107.303</v>
      </c>
      <c r="G4">
        <f>Table2[[#This Row],[DGT rot]]-Table2[[#This Row],[80]]</f>
        <v>-4.7120000000000033</v>
      </c>
      <c r="H4">
        <v>86.682000000000002</v>
      </c>
      <c r="I4">
        <f>Table2[[#This Row],[DGT rot]]-Table2[[#This Row],[G10]]</f>
        <v>15.908999999999992</v>
      </c>
      <c r="J4">
        <v>90.349000000000004</v>
      </c>
      <c r="K4">
        <f>Table2[[#This Row],[DGT rot]]-Table2[[#This Row],[G20]]</f>
        <v>12.24199999999999</v>
      </c>
      <c r="L4">
        <v>114.54300000000001</v>
      </c>
      <c r="M4">
        <f>Table2[[#This Row],[DGT rot]]-Table2[[#This Row],[A10]]</f>
        <v>-11.952000000000012</v>
      </c>
      <c r="N4">
        <v>103.735</v>
      </c>
      <c r="O4">
        <f>Table2[[#This Row],[DGT rot]]-Table2[[#This Row],[A20]]</f>
        <v>-1.1440000000000055</v>
      </c>
    </row>
    <row r="5" spans="1:15" x14ac:dyDescent="0.25">
      <c r="A5" s="2" t="s">
        <v>61</v>
      </c>
      <c r="B5">
        <v>25.199000000000002</v>
      </c>
      <c r="C5">
        <v>25.199000000000002</v>
      </c>
      <c r="D5">
        <v>25.222000000000001</v>
      </c>
      <c r="E5">
        <f>Table2[[#This Row],[DGT rot]]-Table2[[#This Row],[119]]</f>
        <v>-2.2999999999999687E-2</v>
      </c>
      <c r="F5">
        <v>25.32</v>
      </c>
      <c r="G5">
        <f>Table2[[#This Row],[DGT rot]]-Table2[[#This Row],[80]]</f>
        <v>-0.12099999999999866</v>
      </c>
      <c r="H5">
        <v>30.234000000000002</v>
      </c>
      <c r="I5">
        <f>Table2[[#This Row],[DGT rot]]-Table2[[#This Row],[G10]]</f>
        <v>-5.0350000000000001</v>
      </c>
      <c r="J5">
        <v>27.952000000000002</v>
      </c>
      <c r="K5">
        <f>Table2[[#This Row],[DGT rot]]-Table2[[#This Row],[G20]]</f>
        <v>-2.7530000000000001</v>
      </c>
      <c r="L5">
        <v>1.337</v>
      </c>
      <c r="M5">
        <f>Table2[[#This Row],[DGT rot]]-Table2[[#This Row],[A10]]</f>
        <v>23.862000000000002</v>
      </c>
      <c r="N5">
        <v>2.7</v>
      </c>
      <c r="O5">
        <f>Table2[[#This Row],[DGT rot]]-Table2[[#This Row],[A20]]</f>
        <v>22.499000000000002</v>
      </c>
    </row>
    <row r="6" spans="1:15" x14ac:dyDescent="0.25">
      <c r="A6" s="2" t="s">
        <v>89</v>
      </c>
      <c r="B6">
        <v>0.63300000000000001</v>
      </c>
      <c r="C6">
        <v>-0.63300000000000001</v>
      </c>
      <c r="D6">
        <v>-0.63400000000000001</v>
      </c>
      <c r="E6">
        <f>Table2[[#This Row],[DGT rot]]-Table2[[#This Row],[119]]</f>
        <v>1.0000000000000009E-3</v>
      </c>
      <c r="F6">
        <v>-0.74399999999999999</v>
      </c>
      <c r="G6">
        <f>Table2[[#This Row],[DGT rot]]-Table2[[#This Row],[80]]</f>
        <v>0.11099999999999999</v>
      </c>
      <c r="H6">
        <v>-0.216</v>
      </c>
      <c r="I6">
        <f>Table2[[#This Row],[DGT rot]]-Table2[[#This Row],[G10]]</f>
        <v>-0.41700000000000004</v>
      </c>
      <c r="J6">
        <v>-0.30099999999999999</v>
      </c>
      <c r="K6">
        <f>Table2[[#This Row],[DGT rot]]-Table2[[#This Row],[G20]]</f>
        <v>-0.33200000000000002</v>
      </c>
      <c r="L6">
        <v>-3.5000000000000003E-2</v>
      </c>
      <c r="M6">
        <f>Table2[[#This Row],[DGT rot]]-Table2[[#This Row],[A10]]</f>
        <v>-0.59799999999999998</v>
      </c>
      <c r="N6">
        <v>0.14499999999999999</v>
      </c>
      <c r="O6">
        <f>Table2[[#This Row],[DGT rot]]-Table2[[#This Row],[A20]]</f>
        <v>-0.77800000000000002</v>
      </c>
    </row>
    <row r="7" spans="1:15" x14ac:dyDescent="0.25">
      <c r="A7" s="2" t="s">
        <v>90</v>
      </c>
      <c r="B7">
        <v>-0.23899999999999999</v>
      </c>
      <c r="C7">
        <v>0.23899999999999999</v>
      </c>
      <c r="D7">
        <v>0.24</v>
      </c>
      <c r="E7">
        <f>Table2[[#This Row],[DGT rot]]-Table2[[#This Row],[119]]</f>
        <v>-1.0000000000000009E-3</v>
      </c>
      <c r="F7">
        <v>0.251</v>
      </c>
      <c r="G7">
        <f>Table2[[#This Row],[DGT rot]]-Table2[[#This Row],[80]]</f>
        <v>-1.2000000000000011E-2</v>
      </c>
      <c r="H7">
        <v>-8.6999999999999994E-2</v>
      </c>
      <c r="I7">
        <f>Table2[[#This Row],[DGT rot]]-Table2[[#This Row],[G10]]</f>
        <v>0.32599999999999996</v>
      </c>
      <c r="J7">
        <v>-8.0000000000000002E-3</v>
      </c>
      <c r="K7">
        <f>Table2[[#This Row],[DGT rot]]-Table2[[#This Row],[G20]]</f>
        <v>0.247</v>
      </c>
      <c r="L7">
        <v>0.14099999999999999</v>
      </c>
      <c r="M7">
        <f>Table2[[#This Row],[DGT rot]]-Table2[[#This Row],[A10]]</f>
        <v>9.8000000000000004E-2</v>
      </c>
      <c r="N7">
        <v>0.42699999999999999</v>
      </c>
      <c r="O7">
        <f>Table2[[#This Row],[DGT rot]]-Table2[[#This Row],[A20]]</f>
        <v>-0.188</v>
      </c>
    </row>
    <row r="8" spans="1:15" x14ac:dyDescent="0.25">
      <c r="A8" s="2" t="s">
        <v>64</v>
      </c>
      <c r="B8">
        <v>0.9</v>
      </c>
      <c r="C8">
        <v>-0.9</v>
      </c>
      <c r="D8">
        <v>-0.89900000000000002</v>
      </c>
      <c r="E8">
        <f>Table2[[#This Row],[DGT rot]]-Table2[[#This Row],[119]]</f>
        <v>-1.0000000000000009E-3</v>
      </c>
      <c r="F8">
        <v>-0.8</v>
      </c>
      <c r="G8">
        <f>Table2[[#This Row],[DGT rot]]-Table2[[#This Row],[80]]</f>
        <v>-9.9999999999999978E-2</v>
      </c>
      <c r="H8">
        <v>-1.232</v>
      </c>
      <c r="I8">
        <f>Table2[[#This Row],[DGT rot]]-Table2[[#This Row],[G10]]</f>
        <v>0.33199999999999996</v>
      </c>
      <c r="J8">
        <v>-1.157</v>
      </c>
      <c r="K8">
        <f>Table2[[#This Row],[DGT rot]]-Table2[[#This Row],[G20]]</f>
        <v>0.25700000000000001</v>
      </c>
      <c r="L8">
        <v>-0.115</v>
      </c>
      <c r="M8">
        <f>Table2[[#This Row],[DGT rot]]-Table2[[#This Row],[A10]]</f>
        <v>-0.78500000000000003</v>
      </c>
      <c r="N8">
        <v>-0.35599999999999998</v>
      </c>
      <c r="O8">
        <f>Table2[[#This Row],[DGT rot]]-Table2[[#This Row],[A20]]</f>
        <v>-0.54400000000000004</v>
      </c>
    </row>
    <row r="9" spans="1:15" x14ac:dyDescent="0.25">
      <c r="A9" s="2" t="s">
        <v>65</v>
      </c>
      <c r="B9">
        <v>1.95</v>
      </c>
      <c r="C9">
        <v>1.95</v>
      </c>
      <c r="D9">
        <v>1.9419999999999999</v>
      </c>
      <c r="E9">
        <f>Table2[[#This Row],[DGT rot]]-Table2[[#This Row],[119]]</f>
        <v>8.0000000000000071E-3</v>
      </c>
      <c r="F9">
        <v>1.9710000000000001</v>
      </c>
      <c r="G9">
        <f>Table2[[#This Row],[DGT rot]]-Table2[[#This Row],[80]]</f>
        <v>-2.100000000000013E-2</v>
      </c>
      <c r="H9">
        <v>2.2599999999999998</v>
      </c>
      <c r="I9">
        <f>Table2[[#This Row],[DGT rot]]-Table2[[#This Row],[G10]]</f>
        <v>-0.30999999999999983</v>
      </c>
      <c r="J9">
        <v>2.44</v>
      </c>
      <c r="K9">
        <f>Table2[[#This Row],[DGT rot]]-Table2[[#This Row],[G20]]</f>
        <v>-0.49</v>
      </c>
      <c r="L9">
        <v>8.1449999999999996</v>
      </c>
      <c r="M9">
        <f>Table2[[#This Row],[DGT rot]]-Table2[[#This Row],[A10]]</f>
        <v>-6.1949999999999994</v>
      </c>
      <c r="N9">
        <v>5.8570000000000002</v>
      </c>
      <c r="O9">
        <f>Table2[[#This Row],[DGT rot]]-Table2[[#This Row],[A20]]</f>
        <v>-3.907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I23" sqref="I23"/>
    </sheetView>
  </sheetViews>
  <sheetFormatPr defaultRowHeight="15" x14ac:dyDescent="0.25"/>
  <sheetData>
    <row r="2" spans="1:1" x14ac:dyDescent="0.25">
      <c r="A2" t="s">
        <v>0</v>
      </c>
    </row>
    <row r="4" spans="1:1" x14ac:dyDescent="0.25">
      <c r="A4" t="s">
        <v>1</v>
      </c>
    </row>
    <row r="6" spans="1:1" x14ac:dyDescent="0.25">
      <c r="A6" t="s">
        <v>2</v>
      </c>
    </row>
    <row r="10" spans="1:1" x14ac:dyDescent="0.25">
      <c r="A10" t="s">
        <v>3</v>
      </c>
    </row>
    <row r="12" spans="1:1" x14ac:dyDescent="0.25">
      <c r="A12" t="s">
        <v>4</v>
      </c>
    </row>
    <row r="14" spans="1:1" x14ac:dyDescent="0.25">
      <c r="A14" t="s">
        <v>5</v>
      </c>
    </row>
    <row r="16" spans="1:1" x14ac:dyDescent="0.25">
      <c r="A16" t="s">
        <v>6</v>
      </c>
    </row>
    <row r="18" spans="1:1" x14ac:dyDescent="0.25">
      <c r="A18" t="s">
        <v>7</v>
      </c>
    </row>
    <row r="20" spans="1:1" x14ac:dyDescent="0.25">
      <c r="A20" t="s">
        <v>8</v>
      </c>
    </row>
    <row r="22" spans="1:1" x14ac:dyDescent="0.25">
      <c r="A22" t="s">
        <v>9</v>
      </c>
    </row>
    <row r="24" spans="1:1" x14ac:dyDescent="0.25">
      <c r="A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1" sqref="A11:D23"/>
    </sheetView>
  </sheetViews>
  <sheetFormatPr defaultRowHeight="15" x14ac:dyDescent="0.25"/>
  <sheetData>
    <row r="1" spans="1:1" x14ac:dyDescent="0.25">
      <c r="A1" t="s">
        <v>11</v>
      </c>
    </row>
    <row r="3" spans="1:1" x14ac:dyDescent="0.25">
      <c r="A3" t="s">
        <v>12</v>
      </c>
    </row>
    <row r="5" spans="1:1" x14ac:dyDescent="0.25">
      <c r="A5" t="s">
        <v>13</v>
      </c>
    </row>
    <row r="9" spans="1:1" x14ac:dyDescent="0.25">
      <c r="A9" t="s">
        <v>3</v>
      </c>
    </row>
    <row r="11" spans="1:1" x14ac:dyDescent="0.25">
      <c r="A11" t="s">
        <v>14</v>
      </c>
    </row>
    <row r="13" spans="1:1" x14ac:dyDescent="0.25">
      <c r="A13" t="s">
        <v>15</v>
      </c>
    </row>
    <row r="15" spans="1:1" x14ac:dyDescent="0.25">
      <c r="A15" t="s">
        <v>16</v>
      </c>
    </row>
    <row r="17" spans="1:1" x14ac:dyDescent="0.25">
      <c r="A17" t="s">
        <v>17</v>
      </c>
    </row>
    <row r="19" spans="1:1" x14ac:dyDescent="0.25">
      <c r="A19" t="s">
        <v>18</v>
      </c>
    </row>
    <row r="21" spans="1:1" x14ac:dyDescent="0.25">
      <c r="A21" t="s">
        <v>19</v>
      </c>
    </row>
    <row r="23" spans="1:1" x14ac:dyDescent="0.25">
      <c r="A2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1" sqref="A11:D24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9" spans="1:1" x14ac:dyDescent="0.25">
      <c r="A9" t="s">
        <v>3</v>
      </c>
    </row>
    <row r="11" spans="1:1" x14ac:dyDescent="0.25">
      <c r="A11" t="s">
        <v>24</v>
      </c>
    </row>
    <row r="13" spans="1:1" x14ac:dyDescent="0.25">
      <c r="A13" t="s">
        <v>25</v>
      </c>
    </row>
    <row r="15" spans="1:1" x14ac:dyDescent="0.25">
      <c r="A15" t="s">
        <v>26</v>
      </c>
    </row>
    <row r="17" spans="1:1" x14ac:dyDescent="0.25">
      <c r="A17" t="s">
        <v>27</v>
      </c>
    </row>
    <row r="19" spans="1:1" x14ac:dyDescent="0.25">
      <c r="A19" t="s">
        <v>28</v>
      </c>
    </row>
    <row r="21" spans="1:1" x14ac:dyDescent="0.25">
      <c r="A21" t="s">
        <v>29</v>
      </c>
    </row>
    <row r="23" spans="1:1" x14ac:dyDescent="0.25">
      <c r="A2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K23" sqref="K23"/>
    </sheetView>
  </sheetViews>
  <sheetFormatPr defaultRowHeight="15" x14ac:dyDescent="0.25"/>
  <sheetData>
    <row r="1" spans="1:1" x14ac:dyDescent="0.25">
      <c r="A1" t="s">
        <v>31</v>
      </c>
    </row>
    <row r="3" spans="1:1" x14ac:dyDescent="0.25">
      <c r="A3" t="s">
        <v>32</v>
      </c>
    </row>
    <row r="5" spans="1:1" x14ac:dyDescent="0.25">
      <c r="A5" t="s">
        <v>33</v>
      </c>
    </row>
    <row r="9" spans="1:1" x14ac:dyDescent="0.25">
      <c r="A9" t="s">
        <v>3</v>
      </c>
    </row>
    <row r="11" spans="1:1" x14ac:dyDescent="0.25">
      <c r="A11" t="s">
        <v>34</v>
      </c>
    </row>
    <row r="13" spans="1:1" x14ac:dyDescent="0.25">
      <c r="A13" t="s">
        <v>35</v>
      </c>
    </row>
    <row r="15" spans="1:1" x14ac:dyDescent="0.25">
      <c r="A15" t="s">
        <v>36</v>
      </c>
    </row>
    <row r="17" spans="1:1" x14ac:dyDescent="0.25">
      <c r="A17" t="s">
        <v>37</v>
      </c>
    </row>
    <row r="19" spans="1:1" x14ac:dyDescent="0.25">
      <c r="A19" t="s">
        <v>38</v>
      </c>
    </row>
    <row r="21" spans="1:1" x14ac:dyDescent="0.25">
      <c r="A21" t="s">
        <v>39</v>
      </c>
    </row>
    <row r="23" spans="1:1" x14ac:dyDescent="0.25">
      <c r="A2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1" sqref="A11:D24"/>
    </sheetView>
  </sheetViews>
  <sheetFormatPr defaultRowHeight="15" x14ac:dyDescent="0.25"/>
  <sheetData>
    <row r="1" spans="1:1" x14ac:dyDescent="0.25">
      <c r="A1" t="s">
        <v>50</v>
      </c>
    </row>
    <row r="3" spans="1:1" x14ac:dyDescent="0.25">
      <c r="A3" t="s">
        <v>22</v>
      </c>
    </row>
    <row r="5" spans="1:1" x14ac:dyDescent="0.25">
      <c r="A5" t="s">
        <v>51</v>
      </c>
    </row>
    <row r="9" spans="1:1" x14ac:dyDescent="0.25">
      <c r="A9" t="s">
        <v>3</v>
      </c>
    </row>
    <row r="11" spans="1:1" x14ac:dyDescent="0.25">
      <c r="A11" t="s">
        <v>52</v>
      </c>
    </row>
    <row r="13" spans="1:1" x14ac:dyDescent="0.25">
      <c r="A13" t="s">
        <v>53</v>
      </c>
    </row>
    <row r="15" spans="1:1" x14ac:dyDescent="0.25">
      <c r="A15" t="s">
        <v>54</v>
      </c>
    </row>
    <row r="17" spans="1:1" x14ac:dyDescent="0.25">
      <c r="A17" t="s">
        <v>55</v>
      </c>
    </row>
    <row r="19" spans="1:1" x14ac:dyDescent="0.25">
      <c r="A19" t="s">
        <v>56</v>
      </c>
    </row>
    <row r="21" spans="1:1" x14ac:dyDescent="0.25">
      <c r="A21" t="s">
        <v>57</v>
      </c>
    </row>
    <row r="23" spans="1:1" x14ac:dyDescent="0.25">
      <c r="A23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E29" sqref="E29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32</v>
      </c>
    </row>
    <row r="5" spans="1:1" x14ac:dyDescent="0.25">
      <c r="A5" t="s">
        <v>42</v>
      </c>
    </row>
    <row r="9" spans="1:1" x14ac:dyDescent="0.25">
      <c r="A9" t="s">
        <v>3</v>
      </c>
    </row>
    <row r="11" spans="1:1" x14ac:dyDescent="0.25">
      <c r="A11" t="s">
        <v>43</v>
      </c>
    </row>
    <row r="13" spans="1:1" x14ac:dyDescent="0.25">
      <c r="A13" t="s">
        <v>44</v>
      </c>
    </row>
    <row r="15" spans="1:1" x14ac:dyDescent="0.25">
      <c r="A15" t="s">
        <v>45</v>
      </c>
    </row>
    <row r="17" spans="1:1" x14ac:dyDescent="0.25">
      <c r="A17" t="s">
        <v>46</v>
      </c>
    </row>
    <row r="19" spans="1:1" x14ac:dyDescent="0.25">
      <c r="A19" t="s">
        <v>47</v>
      </c>
    </row>
    <row r="21" spans="1:1" x14ac:dyDescent="0.25">
      <c r="A21" t="s">
        <v>48</v>
      </c>
    </row>
    <row r="23" spans="1:1" x14ac:dyDescent="0.25">
      <c r="A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EMQs</vt:lpstr>
      <vt:lpstr>EMQ residuos</vt:lpstr>
      <vt:lpstr>Exactidao</vt:lpstr>
      <vt:lpstr>119</vt:lpstr>
      <vt:lpstr>80</vt:lpstr>
      <vt:lpstr>Geral10</vt:lpstr>
      <vt:lpstr>Geral 20</vt:lpstr>
      <vt:lpstr>Alentejo10</vt:lpstr>
      <vt:lpstr>Alentejo20</vt:lpstr>
      <vt:lpstr>DGT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Sílvia Mourão</cp:lastModifiedBy>
  <dcterms:created xsi:type="dcterms:W3CDTF">2021-10-01T21:18:43Z</dcterms:created>
  <dcterms:modified xsi:type="dcterms:W3CDTF">2021-10-05T20:39:27Z</dcterms:modified>
</cp:coreProperties>
</file>