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EpiModel Lab\ARTnet RADAR Mean Degree Comparison\ARTnet-RADAR\Analysis\Mean Degree Method Comparison\Manuscript\"/>
    </mc:Choice>
  </mc:AlternateContent>
  <xr:revisionPtr revIDLastSave="0" documentId="13_ncr:1_{5B731144-1F7B-41E4-9D97-C7DD19623D81}" xr6:coauthVersionLast="45" xr6:coauthVersionMax="45" xr10:uidLastSave="{00000000-0000-0000-0000-000000000000}"/>
  <bookViews>
    <workbookView xWindow="-110" yWindow="-110" windowWidth="19420" windowHeight="10420" xr2:uid="{F9A2A4B8-C02F-4EC0-9812-2F7A96AF4DB8}"/>
  </bookViews>
  <sheets>
    <sheet name="Table 1" sheetId="1" r:id="rId1"/>
    <sheet name="City" sheetId="3" r:id="rId2"/>
    <sheet name="Sheet4" sheetId="4" r:id="rId3"/>
    <sheet name="All" sheetId="5" r:id="rId4"/>
    <sheet name="Race.ca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9" i="3" l="1"/>
  <c r="J209" i="3"/>
  <c r="K208" i="3"/>
  <c r="J208" i="3"/>
  <c r="K207" i="3"/>
  <c r="J207" i="3"/>
  <c r="K206" i="3"/>
  <c r="J206" i="3"/>
  <c r="K205" i="3"/>
  <c r="J205" i="3"/>
  <c r="K204" i="3"/>
  <c r="J204" i="3"/>
  <c r="K203" i="3"/>
  <c r="J203" i="3"/>
  <c r="K202" i="3"/>
  <c r="J202" i="3"/>
  <c r="K201" i="3"/>
  <c r="J201" i="3"/>
  <c r="K200" i="3"/>
  <c r="J200" i="3"/>
  <c r="K199" i="3"/>
  <c r="J199" i="3"/>
  <c r="K198" i="3"/>
  <c r="J198" i="3"/>
  <c r="K197" i="3"/>
  <c r="J197" i="3"/>
  <c r="K196" i="3"/>
  <c r="J196" i="3"/>
  <c r="K195" i="3"/>
  <c r="J195" i="3"/>
  <c r="K194" i="3"/>
  <c r="J194" i="3"/>
  <c r="K193" i="3"/>
  <c r="J193" i="3"/>
  <c r="K192" i="3"/>
  <c r="J192" i="3"/>
  <c r="K191" i="3"/>
  <c r="J191" i="3"/>
  <c r="K190" i="3"/>
  <c r="J190" i="3"/>
  <c r="K189" i="3"/>
  <c r="J189" i="3"/>
  <c r="K188" i="3"/>
  <c r="J188" i="3"/>
  <c r="K187" i="3"/>
  <c r="J187" i="3"/>
  <c r="K186" i="3"/>
  <c r="J186" i="3"/>
  <c r="K185" i="3"/>
  <c r="J185" i="3"/>
  <c r="K184" i="3"/>
  <c r="J184" i="3"/>
  <c r="K183" i="3"/>
  <c r="J183" i="3"/>
  <c r="K182" i="3"/>
  <c r="J182" i="3"/>
  <c r="K181" i="3"/>
  <c r="J181" i="3"/>
  <c r="K180" i="3"/>
  <c r="J180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E13" i="1"/>
  <c r="E12" i="1"/>
  <c r="E10" i="1"/>
  <c r="E11" i="1"/>
  <c r="E9" i="1"/>
  <c r="E8" i="1"/>
  <c r="N42" i="2"/>
  <c r="N43" i="2"/>
  <c r="N44" i="2"/>
  <c r="N45" i="2"/>
  <c r="N46" i="2"/>
  <c r="N47" i="2"/>
  <c r="N48" i="2"/>
  <c r="N49" i="2"/>
  <c r="N50" i="2"/>
  <c r="N51" i="2"/>
  <c r="N52" i="2"/>
  <c r="N53" i="2"/>
  <c r="N41" i="2"/>
  <c r="M42" i="2"/>
  <c r="M43" i="2"/>
  <c r="M44" i="2"/>
  <c r="M45" i="2"/>
  <c r="M46" i="2"/>
  <c r="M47" i="2"/>
  <c r="M48" i="2"/>
  <c r="M49" i="2"/>
  <c r="M50" i="2"/>
  <c r="M51" i="2"/>
  <c r="M52" i="2"/>
  <c r="M53" i="2"/>
  <c r="M41" i="2"/>
  <c r="R7" i="1"/>
  <c r="Q7" i="1"/>
  <c r="P7" i="1"/>
  <c r="O7" i="1"/>
  <c r="N7" i="1"/>
  <c r="M7" i="1"/>
  <c r="L7" i="1"/>
  <c r="K7" i="1"/>
  <c r="J7" i="1"/>
  <c r="I7" i="1"/>
  <c r="H7" i="1"/>
  <c r="G7" i="1"/>
  <c r="F7" i="1"/>
  <c r="R6" i="1"/>
  <c r="Q6" i="1"/>
  <c r="P6" i="1"/>
  <c r="O6" i="1"/>
  <c r="N6" i="1"/>
  <c r="M6" i="1"/>
  <c r="L6" i="1"/>
  <c r="K6" i="1"/>
  <c r="J6" i="1"/>
  <c r="I6" i="1"/>
  <c r="H6" i="1"/>
  <c r="G6" i="1"/>
  <c r="F6" i="1"/>
  <c r="E7" i="1"/>
  <c r="E6" i="1"/>
  <c r="E5" i="1"/>
  <c r="R5" i="1"/>
  <c r="Q5" i="1"/>
  <c r="P5" i="1"/>
  <c r="O5" i="1"/>
  <c r="N5" i="1"/>
  <c r="M5" i="1"/>
  <c r="L5" i="1"/>
  <c r="K5" i="1"/>
  <c r="J5" i="1"/>
  <c r="I5" i="1"/>
  <c r="H5" i="1"/>
  <c r="G5" i="1"/>
  <c r="F5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<sst xmlns="http://schemas.openxmlformats.org/spreadsheetml/2006/main" count="949" uniqueCount="61">
  <si>
    <t>Variable</t>
  </si>
  <si>
    <t>Level</t>
  </si>
  <si>
    <t>var_name</t>
  </si>
  <si>
    <t>var_val</t>
  </si>
  <si>
    <t>month</t>
  </si>
  <si>
    <t>num</t>
  </si>
  <si>
    <t>md_main</t>
  </si>
  <si>
    <t>md_main_dos</t>
  </si>
  <si>
    <t>md_casl</t>
  </si>
  <si>
    <t>md_casl_dos</t>
  </si>
  <si>
    <t>0M</t>
  </si>
  <si>
    <t>all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</si>
  <si>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</si>
  <si>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</si>
  <si>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</si>
  <si>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</si>
  <si>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</si>
  <si>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</si>
  <si>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</si>
  <si>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</si>
  <si>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</si>
  <si>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</si>
  <si>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</si>
  <si>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</si>
  <si>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All</t>
  </si>
  <si>
    <t>Main</t>
  </si>
  <si>
    <t>Casual</t>
  </si>
  <si>
    <t>Day of Survey</t>
  </si>
  <si>
    <t>Months of Offset</t>
  </si>
  <si>
    <t>Mean Degree</t>
  </si>
  <si>
    <t>Race 
Category</t>
  </si>
  <si>
    <t>race.cat</t>
  </si>
  <si>
    <t>white</t>
  </si>
  <si>
    <t>hispanic</t>
  </si>
  <si>
    <t>other</t>
  </si>
  <si>
    <t>black</t>
  </si>
  <si>
    <t>White</t>
  </si>
  <si>
    <t>Black</t>
  </si>
  <si>
    <t>Hispanic</t>
  </si>
  <si>
    <t>Other</t>
  </si>
  <si>
    <t>Partnership
Type</t>
  </si>
  <si>
    <t>City</t>
  </si>
  <si>
    <t>city</t>
  </si>
  <si>
    <t>Washington</t>
  </si>
  <si>
    <t>Dallas</t>
  </si>
  <si>
    <t>Atlanta</t>
  </si>
  <si>
    <t>Miami</t>
  </si>
  <si>
    <t>Seattle</t>
  </si>
  <si>
    <t>Denver</t>
  </si>
  <si>
    <t>Philadelphia</t>
  </si>
  <si>
    <t>Boston</t>
  </si>
  <si>
    <t>NYC</t>
  </si>
  <si>
    <t>LA</t>
  </si>
  <si>
    <t>DC</t>
  </si>
  <si>
    <t>Chicago</t>
  </si>
  <si>
    <t>San Diego</t>
  </si>
  <si>
    <t>San Francisco</t>
  </si>
  <si>
    <t>Houston</t>
  </si>
  <si>
    <t>Detroit</t>
  </si>
  <si>
    <t>Egos (N)</t>
  </si>
  <si>
    <t>Age 
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</si>
</sst>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5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8" fontId="0" fillId="0" borderId="4" xfId="0" applyNumberForma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168" fontId="0" fillId="0" borderId="5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68" fontId="0" fillId="0" borderId="0" xfId="0" applyNumberFormat="1" applyBorder="1"/>
    <xf numFmtId="0" fontId="1" fillId="6" borderId="0" xfId="0" applyFont="1" applyFill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/>
    <xf numFmtId="0" fontId="4" fillId="7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B5D5-F8D2-43F9-A596-0E6024B3CB0F}">
  <dimension ref="A1:R46"/>
  <sheetViews>
    <sheetView tabSelected="1" zoomScale="74" workbookViewId="0"/>
  </sheetViews>
  <sheetFormatPr defaultRowHeight="14.5" x14ac:dyDescent="0.35"/>
  <cols>
    <col min="2" max="2" width="12" bestFit="1" customWidth="1"/>
    <col min="3" max="3" width="10.6328125" customWidth="1"/>
    <col min="4" max="4" width="10.6328125" bestFit="1" customWidth="1"/>
    <col min="5" max="5" width="12.1796875" bestFit="1" customWidth="1"/>
  </cols>
  <sheetData>
    <row r="1" spans="1:18" ht="15" thickBot="1" x14ac:dyDescent="0.4">
      <c r="A1" s="3"/>
      <c r="B1" s="3"/>
      <c r="C1" s="3"/>
      <c r="D1" s="3"/>
      <c r="E1" s="4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5" thickBot="1" x14ac:dyDescent="0.4">
      <c r="A2" s="3"/>
      <c r="B2" s="3"/>
      <c r="C2" s="3"/>
      <c r="D2" s="3"/>
      <c r="E2" s="27"/>
      <c r="F2" s="28" t="s">
        <v>28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ht="44" thickBot="1" x14ac:dyDescent="0.4">
      <c r="A3" s="9" t="s">
        <v>0</v>
      </c>
      <c r="B3" s="9" t="s">
        <v>1</v>
      </c>
      <c r="C3" s="19" t="s">
        <v>59</v>
      </c>
      <c r="D3" s="19" t="s">
        <v>40</v>
      </c>
      <c r="E3" s="9" t="s">
        <v>27</v>
      </c>
      <c r="F3" s="8">
        <v>0</v>
      </c>
      <c r="G3" s="8">
        <v>1</v>
      </c>
      <c r="H3" s="8">
        <v>2</v>
      </c>
      <c r="I3" s="8">
        <v>3</v>
      </c>
      <c r="J3" s="8">
        <v>4</v>
      </c>
      <c r="K3" s="8">
        <v>5</v>
      </c>
      <c r="L3" s="8">
        <v>6</v>
      </c>
      <c r="M3" s="8">
        <v>7</v>
      </c>
      <c r="N3" s="8">
        <v>8</v>
      </c>
      <c r="O3" s="8">
        <v>9</v>
      </c>
      <c r="P3" s="8">
        <v>10</v>
      </c>
      <c r="Q3" s="8">
        <v>11</v>
      </c>
      <c r="R3" s="8">
        <v>12</v>
      </c>
    </row>
    <row r="4" spans="1:18" x14ac:dyDescent="0.35">
      <c r="A4" s="20" t="s">
        <v>24</v>
      </c>
      <c r="B4" s="25"/>
      <c r="C4" s="10">
        <v>4904</v>
      </c>
      <c r="D4" s="11" t="s">
        <v>25</v>
      </c>
      <c r="E4" s="11">
        <f>ROUND(0.4104812,4)</f>
        <v>0.41049999999999998</v>
      </c>
      <c r="F4" s="12">
        <f>ROUND(All!F2,4)</f>
        <v>0.41460000000000002</v>
      </c>
      <c r="G4" s="12">
        <f>ROUND(All!F3,4)</f>
        <v>0.40970000000000001</v>
      </c>
      <c r="H4" s="12">
        <f>ROUND(All!F4,4)</f>
        <v>0.40329999999999999</v>
      </c>
      <c r="I4" s="12">
        <f>ROUND(All!F5,4)</f>
        <v>0.39600000000000002</v>
      </c>
      <c r="J4" s="12">
        <f>ROUND(All!F6,4)</f>
        <v>0.39229999999999998</v>
      </c>
      <c r="K4" s="12">
        <f>ROUND(All!F7,4)</f>
        <v>0.38400000000000001</v>
      </c>
      <c r="L4" s="12">
        <f>ROUND(All!F8,4)</f>
        <v>0.37619999999999998</v>
      </c>
      <c r="M4" s="12">
        <f>ROUND(All!F9,4)</f>
        <v>0.37380000000000002</v>
      </c>
      <c r="N4" s="12">
        <f>ROUND(All!F10,4)</f>
        <v>0.36620000000000003</v>
      </c>
      <c r="O4" s="12">
        <f>ROUND(All!F11,4)</f>
        <v>0.3609</v>
      </c>
      <c r="P4" s="12">
        <f>ROUND(All!F12,4)</f>
        <v>0.35599999999999998</v>
      </c>
      <c r="Q4" s="12">
        <f>ROUND(All!F13,4)</f>
        <v>0.35070000000000001</v>
      </c>
      <c r="R4" s="12">
        <f>ROUND(All!F14,4)</f>
        <v>0.3412</v>
      </c>
    </row>
    <row r="5" spans="1:18" ht="15" thickBot="1" x14ac:dyDescent="0.4">
      <c r="A5" s="21"/>
      <c r="B5" s="26"/>
      <c r="C5" s="13"/>
      <c r="D5" s="14" t="s">
        <v>26</v>
      </c>
      <c r="E5" s="14">
        <f>ROUND(0.5901305,4)</f>
        <v>0.59009999999999996</v>
      </c>
      <c r="F5" s="15">
        <f>ROUND(All!H2,4)</f>
        <v>0.62970000000000004</v>
      </c>
      <c r="G5" s="15">
        <f>ROUND(All!H3,4)</f>
        <v>0.61319999999999997</v>
      </c>
      <c r="H5" s="15">
        <f>ROUND(All!H4,4)</f>
        <v>0.60850000000000004</v>
      </c>
      <c r="I5" s="15">
        <f>ROUND(All!H5,4)</f>
        <v>0.60129999999999995</v>
      </c>
      <c r="J5" s="15">
        <f>ROUND(All!H6,4)</f>
        <v>0.59279999999999999</v>
      </c>
      <c r="K5" s="15">
        <f>ROUND(All!H7,4)</f>
        <v>0.58399999999999996</v>
      </c>
      <c r="L5" s="15">
        <f>ROUND(All!H8,4)</f>
        <v>0.56910000000000005</v>
      </c>
      <c r="M5" s="15">
        <f>ROUND(All!H9,4)</f>
        <v>0.55930000000000002</v>
      </c>
      <c r="N5" s="15">
        <f>ROUND(All!H10,4)</f>
        <v>0.54159999999999997</v>
      </c>
      <c r="O5" s="15">
        <f>ROUND(All!H11,4)</f>
        <v>0.53259999999999996</v>
      </c>
      <c r="P5" s="15">
        <f>ROUND(All!H12,4)</f>
        <v>0.52300000000000002</v>
      </c>
      <c r="Q5" s="15">
        <f>ROUND(All!H13,4)</f>
        <v>0.50939999999999996</v>
      </c>
      <c r="R5" s="15">
        <f>ROUND(All!H14,4)</f>
        <v>0.49099999999999999</v>
      </c>
    </row>
    <row r="6" spans="1:18" x14ac:dyDescent="0.35">
      <c r="A6" s="22" t="s">
        <v>30</v>
      </c>
      <c r="B6" s="10" t="s">
        <v>36</v>
      </c>
      <c r="C6" s="10">
        <v>3523</v>
      </c>
      <c r="D6" s="11" t="s">
        <v>25</v>
      </c>
      <c r="E6" s="11">
        <f>ROUND(0.4240704,4)</f>
        <v>0.42409999999999998</v>
      </c>
      <c r="F6" s="12">
        <f>ROUND('Race.cat'!$E2,4)</f>
        <v>0.42970000000000003</v>
      </c>
      <c r="G6" s="12">
        <f>ROUND('Race.cat'!$E3,4)</f>
        <v>0.42459999999999998</v>
      </c>
      <c r="H6" s="12">
        <f>ROUND('Race.cat'!$E4,4)</f>
        <v>0.41699999999999998</v>
      </c>
      <c r="I6" s="12">
        <f>ROUND('Race.cat'!$E5,4)</f>
        <v>0.40789999999999998</v>
      </c>
      <c r="J6" s="12">
        <f>ROUND('Race.cat'!$E6,4)</f>
        <v>0.40450000000000003</v>
      </c>
      <c r="K6" s="12">
        <f>ROUND('Race.cat'!$E7,4)</f>
        <v>0.39539999999999997</v>
      </c>
      <c r="L6" s="12">
        <f>ROUND('Race.cat'!$E8,4)</f>
        <v>0.38600000000000001</v>
      </c>
      <c r="M6" s="12">
        <f>ROUND('Race.cat'!$E9,4)</f>
        <v>0.38519999999999999</v>
      </c>
      <c r="N6" s="12">
        <f>ROUND('Race.cat'!$E10,4)</f>
        <v>0.37869999999999998</v>
      </c>
      <c r="O6" s="12">
        <f>ROUND('Race.cat'!$E11,4)</f>
        <v>0.37269999999999998</v>
      </c>
      <c r="P6" s="12">
        <f>ROUND('Race.cat'!$E12,4)</f>
        <v>0.3679</v>
      </c>
      <c r="Q6" s="12">
        <f>ROUND('Race.cat'!$E13,4)</f>
        <v>0.36420000000000002</v>
      </c>
      <c r="R6" s="12">
        <f>ROUND('Race.cat'!$E14,4)</f>
        <v>0.35399999999999998</v>
      </c>
    </row>
    <row r="7" spans="1:18" x14ac:dyDescent="0.35">
      <c r="A7" s="23"/>
      <c r="B7" s="16"/>
      <c r="C7" s="16"/>
      <c r="D7" s="17" t="s">
        <v>26</v>
      </c>
      <c r="E7" s="17">
        <f>ROUND(0.588419,4)</f>
        <v>0.58840000000000003</v>
      </c>
      <c r="F7" s="18">
        <f>ROUND('Race.cat'!$G2,4)</f>
        <v>0.62590000000000001</v>
      </c>
      <c r="G7" s="18">
        <f>ROUND('Race.cat'!$G3,4)</f>
        <v>0.6069</v>
      </c>
      <c r="H7" s="18">
        <f>ROUND('Race.cat'!$G4,4)</f>
        <v>0.59440000000000004</v>
      </c>
      <c r="I7" s="18">
        <f>ROUND('Race.cat'!$G5,4)</f>
        <v>0.58699999999999997</v>
      </c>
      <c r="J7" s="18">
        <f>ROUND('Race.cat'!$G6,4)</f>
        <v>0.57589999999999997</v>
      </c>
      <c r="K7" s="18">
        <f>ROUND('Race.cat'!$G7,4)</f>
        <v>0.56910000000000005</v>
      </c>
      <c r="L7" s="18">
        <f>ROUND('Race.cat'!$G8,4)</f>
        <v>0.55410000000000004</v>
      </c>
      <c r="M7" s="18">
        <f>ROUND('Race.cat'!$G9,4)</f>
        <v>0.54269999999999996</v>
      </c>
      <c r="N7" s="18">
        <f>ROUND('Race.cat'!$G10,4)</f>
        <v>0.52339999999999998</v>
      </c>
      <c r="O7" s="18">
        <f>ROUND('Race.cat'!$G11,4)</f>
        <v>0.51600000000000001</v>
      </c>
      <c r="P7" s="18">
        <f>ROUND('Race.cat'!$G12,4)</f>
        <v>0.50749999999999995</v>
      </c>
      <c r="Q7" s="18">
        <f>ROUND('Race.cat'!$G13,4)</f>
        <v>0.4965</v>
      </c>
      <c r="R7" s="18">
        <f>ROUND('Race.cat'!$G14,4)</f>
        <v>0.47689999999999999</v>
      </c>
    </row>
    <row r="8" spans="1:18" x14ac:dyDescent="0.35">
      <c r="A8" s="23"/>
      <c r="B8" s="16" t="s">
        <v>37</v>
      </c>
      <c r="C8" s="16">
        <v>266</v>
      </c>
      <c r="D8" s="17" t="s">
        <v>25</v>
      </c>
      <c r="E8" s="17">
        <f>ROUND(0.2857143,4)</f>
        <v>0.28570000000000001</v>
      </c>
      <c r="F8" s="18">
        <v>0.2782</v>
      </c>
      <c r="G8" s="18">
        <v>0.2782</v>
      </c>
      <c r="H8" s="18">
        <v>0.27439999999999998</v>
      </c>
      <c r="I8" s="18">
        <v>0.28570000000000001</v>
      </c>
      <c r="J8" s="18">
        <v>0.28199999999999997</v>
      </c>
      <c r="K8" s="18">
        <v>0.28570000000000001</v>
      </c>
      <c r="L8" s="18">
        <v>0.28949999999999998</v>
      </c>
      <c r="M8" s="18">
        <v>0.28949999999999998</v>
      </c>
      <c r="N8" s="18">
        <v>0.2782</v>
      </c>
      <c r="O8" s="18">
        <v>0.27439999999999998</v>
      </c>
      <c r="P8" s="18">
        <v>0.26690000000000003</v>
      </c>
      <c r="Q8" s="18">
        <v>0.26690000000000003</v>
      </c>
      <c r="R8" s="18">
        <v>0.25559999999999999</v>
      </c>
    </row>
    <row r="9" spans="1:18" x14ac:dyDescent="0.35">
      <c r="A9" s="23"/>
      <c r="B9" s="16"/>
      <c r="C9" s="16"/>
      <c r="D9" s="17" t="s">
        <v>26</v>
      </c>
      <c r="E9" s="17">
        <f>ROUND(0.6654135,4)</f>
        <v>0.66539999999999999</v>
      </c>
      <c r="F9" s="18">
        <v>0.70679999999999998</v>
      </c>
      <c r="G9" s="18">
        <v>0.72560000000000002</v>
      </c>
      <c r="H9" s="18">
        <v>0.75190000000000001</v>
      </c>
      <c r="I9" s="18">
        <v>0.74809999999999999</v>
      </c>
      <c r="J9" s="18">
        <v>0.72560000000000002</v>
      </c>
      <c r="K9" s="18">
        <v>0.71799999999999997</v>
      </c>
      <c r="L9" s="18">
        <v>0.73309999999999997</v>
      </c>
      <c r="M9" s="18">
        <v>0.72929999999999995</v>
      </c>
      <c r="N9" s="18">
        <v>0.71799999999999997</v>
      </c>
      <c r="O9" s="18">
        <v>0.70679999999999998</v>
      </c>
      <c r="P9" s="18">
        <v>0.68799999999999994</v>
      </c>
      <c r="Q9" s="18">
        <v>0.68049999999999999</v>
      </c>
      <c r="R9" s="18">
        <v>0.65039999999999998</v>
      </c>
    </row>
    <row r="10" spans="1:18" x14ac:dyDescent="0.35">
      <c r="A10" s="23"/>
      <c r="B10" s="16" t="s">
        <v>38</v>
      </c>
      <c r="C10" s="16">
        <v>676</v>
      </c>
      <c r="D10" s="17" t="s">
        <v>25</v>
      </c>
      <c r="E10" s="17">
        <f>ROUND(0.4171598,4)</f>
        <v>0.41720000000000002</v>
      </c>
      <c r="F10" s="18">
        <v>0.41860000000000003</v>
      </c>
      <c r="G10" s="18">
        <v>0.4083</v>
      </c>
      <c r="H10" s="18">
        <v>0.4083</v>
      </c>
      <c r="I10" s="18">
        <v>0.40089999999999998</v>
      </c>
      <c r="J10" s="18">
        <v>0.39200000000000002</v>
      </c>
      <c r="K10" s="18">
        <v>0.37869999999999998</v>
      </c>
      <c r="L10" s="18">
        <v>0.37130000000000002</v>
      </c>
      <c r="M10" s="18">
        <v>0.3639</v>
      </c>
      <c r="N10" s="18">
        <v>0.35360000000000003</v>
      </c>
      <c r="O10" s="18">
        <v>0.34760000000000002</v>
      </c>
      <c r="P10" s="18">
        <v>0.34470000000000001</v>
      </c>
      <c r="Q10" s="18">
        <v>0.33579999999999999</v>
      </c>
      <c r="R10" s="18">
        <v>0.32690000000000002</v>
      </c>
    </row>
    <row r="11" spans="1:18" x14ac:dyDescent="0.35">
      <c r="A11" s="23"/>
      <c r="B11" s="16"/>
      <c r="C11" s="16"/>
      <c r="D11" s="17" t="s">
        <v>26</v>
      </c>
      <c r="E11" s="17">
        <f>ROUND(0.5828402,4)</f>
        <v>0.58279999999999998</v>
      </c>
      <c r="F11" s="18">
        <v>0.62280000000000002</v>
      </c>
      <c r="G11" s="18">
        <v>0.60799999999999998</v>
      </c>
      <c r="H11" s="18">
        <v>0.60360000000000003</v>
      </c>
      <c r="I11" s="18">
        <v>0.59909999999999997</v>
      </c>
      <c r="J11" s="18">
        <v>0.60209999999999997</v>
      </c>
      <c r="K11" s="18">
        <v>0.58879999999999999</v>
      </c>
      <c r="L11" s="18">
        <v>0.57540000000000002</v>
      </c>
      <c r="M11" s="18">
        <v>0.56799999999999995</v>
      </c>
      <c r="N11" s="18">
        <v>0.55469999999999997</v>
      </c>
      <c r="O11" s="18">
        <v>0.54590000000000005</v>
      </c>
      <c r="P11" s="18">
        <v>0.53700000000000003</v>
      </c>
      <c r="Q11" s="18">
        <v>0.51039999999999996</v>
      </c>
      <c r="R11" s="18">
        <v>0.5</v>
      </c>
    </row>
    <row r="12" spans="1:18" x14ac:dyDescent="0.35">
      <c r="A12" s="23"/>
      <c r="B12" s="16" t="s">
        <v>39</v>
      </c>
      <c r="C12" s="16">
        <v>439</v>
      </c>
      <c r="D12" s="17" t="s">
        <v>25</v>
      </c>
      <c r="E12" s="17">
        <f>ROUND(0.3667426,4)</f>
        <v>0.36670000000000003</v>
      </c>
      <c r="F12" s="18">
        <v>0.36899999999999999</v>
      </c>
      <c r="G12" s="18">
        <v>0.37130000000000002</v>
      </c>
      <c r="H12" s="18">
        <v>0.36449999999999999</v>
      </c>
      <c r="I12" s="18">
        <v>0.3599</v>
      </c>
      <c r="J12" s="18">
        <v>0.36220000000000002</v>
      </c>
      <c r="K12" s="18">
        <v>0.3599</v>
      </c>
      <c r="L12" s="18">
        <v>0.35759999999999997</v>
      </c>
      <c r="M12" s="18">
        <v>0.34849999999999998</v>
      </c>
      <c r="N12" s="18">
        <v>0.33939999999999998</v>
      </c>
      <c r="O12" s="18">
        <v>0.33939999999999998</v>
      </c>
      <c r="P12" s="18">
        <v>0.33260000000000001</v>
      </c>
      <c r="Q12" s="18">
        <v>0.31659999999999999</v>
      </c>
      <c r="R12" s="18">
        <v>0.31209999999999999</v>
      </c>
    </row>
    <row r="13" spans="1:18" ht="15" thickBot="1" x14ac:dyDescent="0.4">
      <c r="A13" s="24"/>
      <c r="B13" s="13"/>
      <c r="C13" s="13"/>
      <c r="D13" s="14" t="s">
        <v>26</v>
      </c>
      <c r="E13" s="14">
        <f>ROUND(0.5694761,4)</f>
        <v>0.56950000000000001</v>
      </c>
      <c r="F13" s="15">
        <v>0.62409999999999999</v>
      </c>
      <c r="G13" s="15">
        <v>0.60360000000000003</v>
      </c>
      <c r="H13" s="15">
        <v>0.64239999999999997</v>
      </c>
      <c r="I13" s="15">
        <v>0.63100000000000001</v>
      </c>
      <c r="J13" s="15">
        <v>0.63329999999999997</v>
      </c>
      <c r="K13" s="15">
        <v>0.61499999999999999</v>
      </c>
      <c r="L13" s="15">
        <v>0.58089999999999997</v>
      </c>
      <c r="M13" s="15">
        <v>0.57630000000000003</v>
      </c>
      <c r="N13" s="15">
        <v>0.56040000000000001</v>
      </c>
      <c r="O13" s="15">
        <v>0.53990000000000005</v>
      </c>
      <c r="P13" s="15">
        <v>0.5262</v>
      </c>
      <c r="Q13" s="15">
        <v>0.50800000000000001</v>
      </c>
      <c r="R13" s="15">
        <v>0.49430000000000002</v>
      </c>
    </row>
    <row r="14" spans="1:18" x14ac:dyDescent="0.35">
      <c r="A14" s="22" t="s">
        <v>41</v>
      </c>
      <c r="B14" s="10" t="s">
        <v>51</v>
      </c>
      <c r="C14" s="10">
        <v>303</v>
      </c>
      <c r="D14" s="11" t="s">
        <v>25</v>
      </c>
      <c r="E14">
        <v>0.3861</v>
      </c>
      <c r="F14" s="11">
        <v>0.39269999999999999</v>
      </c>
      <c r="G14" s="11">
        <v>0.39269999999999999</v>
      </c>
      <c r="H14" s="11">
        <v>0.38940000000000002</v>
      </c>
      <c r="I14" s="11">
        <v>0.37290000000000001</v>
      </c>
      <c r="J14" s="11">
        <v>0.36959999999999998</v>
      </c>
      <c r="K14" s="11">
        <v>0.3498</v>
      </c>
      <c r="L14" s="11">
        <v>0.33989999999999998</v>
      </c>
      <c r="M14" s="11">
        <v>0.33989999999999998</v>
      </c>
      <c r="N14" s="11">
        <v>0.34320000000000001</v>
      </c>
      <c r="O14" s="11">
        <v>0.3498</v>
      </c>
      <c r="P14" s="11">
        <v>0.34320000000000001</v>
      </c>
      <c r="Q14" s="11">
        <v>0.33660000000000001</v>
      </c>
      <c r="R14" s="11">
        <v>0.32669999999999999</v>
      </c>
    </row>
    <row r="15" spans="1:18" x14ac:dyDescent="0.35">
      <c r="A15" s="23"/>
      <c r="B15" s="16"/>
      <c r="C15" s="16"/>
      <c r="D15" s="17" t="s">
        <v>26</v>
      </c>
      <c r="E15">
        <v>0.72940000000000005</v>
      </c>
      <c r="F15" s="17">
        <v>0.7591</v>
      </c>
      <c r="G15" s="17">
        <v>0.71289999999999998</v>
      </c>
      <c r="H15" s="17">
        <v>0.71619999999999995</v>
      </c>
      <c r="I15" s="17">
        <v>0.71619999999999995</v>
      </c>
      <c r="J15" s="17">
        <v>0.6865</v>
      </c>
      <c r="K15" s="17">
        <v>0.66669999999999996</v>
      </c>
      <c r="L15" s="17">
        <v>0.63700000000000001</v>
      </c>
      <c r="M15" s="17">
        <v>0.62380000000000002</v>
      </c>
      <c r="N15" s="17">
        <v>0.59079999999999999</v>
      </c>
      <c r="O15" s="17">
        <v>0.59409999999999996</v>
      </c>
      <c r="P15" s="17">
        <v>0.57430000000000003</v>
      </c>
      <c r="Q15" s="17">
        <v>0.56440000000000001</v>
      </c>
      <c r="R15" s="17">
        <v>0.53800000000000003</v>
      </c>
    </row>
    <row r="16" spans="1:18" x14ac:dyDescent="0.35">
      <c r="A16" s="23"/>
      <c r="B16" s="16" t="s">
        <v>53</v>
      </c>
      <c r="C16" s="16">
        <v>178</v>
      </c>
      <c r="D16" s="17" t="s">
        <v>25</v>
      </c>
      <c r="E16">
        <v>0.40450000000000003</v>
      </c>
      <c r="F16" s="17">
        <v>0.41010000000000002</v>
      </c>
      <c r="G16" s="17">
        <v>0.39329999999999998</v>
      </c>
      <c r="H16" s="17">
        <v>0.40450000000000003</v>
      </c>
      <c r="I16" s="17">
        <v>0.38200000000000001</v>
      </c>
      <c r="J16" s="17">
        <v>0.35959999999999998</v>
      </c>
      <c r="K16" s="17">
        <v>0.36520000000000002</v>
      </c>
      <c r="L16" s="17">
        <v>0.35389999999999999</v>
      </c>
      <c r="M16" s="17">
        <v>0.35389999999999999</v>
      </c>
      <c r="N16" s="17">
        <v>0.33150000000000002</v>
      </c>
      <c r="O16" s="17">
        <v>0.309</v>
      </c>
      <c r="P16" s="17">
        <v>0.309</v>
      </c>
      <c r="Q16" s="17">
        <v>0.309</v>
      </c>
      <c r="R16" s="17">
        <v>0.3034</v>
      </c>
    </row>
    <row r="17" spans="1:18" x14ac:dyDescent="0.35">
      <c r="A17" s="23"/>
      <c r="B17" s="16"/>
      <c r="C17" s="16"/>
      <c r="D17" s="17" t="s">
        <v>26</v>
      </c>
      <c r="E17">
        <v>0.59550000000000003</v>
      </c>
      <c r="F17" s="17">
        <v>0.65169999999999995</v>
      </c>
      <c r="G17" s="17">
        <v>0.58989999999999998</v>
      </c>
      <c r="H17" s="17">
        <v>0.58989999999999998</v>
      </c>
      <c r="I17" s="17">
        <v>0.57869999999999999</v>
      </c>
      <c r="J17" s="17">
        <v>0.54490000000000005</v>
      </c>
      <c r="K17" s="17">
        <v>0.52249999999999996</v>
      </c>
      <c r="L17" s="17">
        <v>0.48880000000000001</v>
      </c>
      <c r="M17" s="17">
        <v>0.4607</v>
      </c>
      <c r="N17" s="17">
        <v>0.44940000000000002</v>
      </c>
      <c r="O17" s="17">
        <v>0.44940000000000002</v>
      </c>
      <c r="P17" s="17">
        <v>0.44379999999999997</v>
      </c>
      <c r="Q17" s="17">
        <v>0.44379999999999997</v>
      </c>
      <c r="R17" s="17">
        <v>0.42699999999999999</v>
      </c>
    </row>
    <row r="18" spans="1:18" x14ac:dyDescent="0.35">
      <c r="A18" s="23"/>
      <c r="B18" s="16" t="s">
        <v>44</v>
      </c>
      <c r="C18" s="16">
        <v>127</v>
      </c>
      <c r="D18" s="17" t="s">
        <v>25</v>
      </c>
      <c r="E18">
        <v>0.34649999999999997</v>
      </c>
      <c r="F18" s="17">
        <v>0.34649999999999997</v>
      </c>
      <c r="G18" s="17">
        <v>0.3543</v>
      </c>
      <c r="H18" s="17">
        <v>0.34649999999999997</v>
      </c>
      <c r="I18" s="17">
        <v>0.34649999999999997</v>
      </c>
      <c r="J18" s="17">
        <v>0.34649999999999997</v>
      </c>
      <c r="K18" s="17">
        <v>0.315</v>
      </c>
      <c r="L18" s="17">
        <v>0.315</v>
      </c>
      <c r="M18" s="17">
        <v>0.315</v>
      </c>
      <c r="N18" s="17">
        <v>0.315</v>
      </c>
      <c r="O18" s="17">
        <v>0.315</v>
      </c>
      <c r="P18" s="17">
        <v>0.30709999999999998</v>
      </c>
      <c r="Q18" s="17">
        <v>0.2913</v>
      </c>
      <c r="R18" s="17">
        <v>0.28349999999999997</v>
      </c>
    </row>
    <row r="19" spans="1:18" x14ac:dyDescent="0.35">
      <c r="A19" s="23"/>
      <c r="B19" s="16"/>
      <c r="C19" s="16"/>
      <c r="D19" s="17" t="s">
        <v>26</v>
      </c>
      <c r="E19">
        <v>0.60629999999999995</v>
      </c>
      <c r="F19" s="17">
        <v>0.67720000000000002</v>
      </c>
      <c r="G19" s="17">
        <v>0.61419999999999997</v>
      </c>
      <c r="H19" s="17">
        <v>0.5827</v>
      </c>
      <c r="I19" s="17">
        <v>0.55120000000000002</v>
      </c>
      <c r="J19" s="17">
        <v>0.53539999999999999</v>
      </c>
      <c r="K19" s="17">
        <v>0.52759999999999996</v>
      </c>
      <c r="L19" s="17">
        <v>0.49609999999999999</v>
      </c>
      <c r="M19" s="17">
        <v>0.4803</v>
      </c>
      <c r="N19" s="17">
        <v>0.4803</v>
      </c>
      <c r="O19" s="17">
        <v>0.47239999999999999</v>
      </c>
      <c r="P19" s="17">
        <v>0.4803</v>
      </c>
      <c r="Q19" s="17">
        <v>0.42520000000000002</v>
      </c>
      <c r="R19" s="17">
        <v>0.40939999999999999</v>
      </c>
    </row>
    <row r="20" spans="1:18" x14ac:dyDescent="0.35">
      <c r="A20" s="23"/>
      <c r="B20" s="16" t="s">
        <v>45</v>
      </c>
      <c r="C20" s="16">
        <v>207</v>
      </c>
      <c r="D20" s="17" t="s">
        <v>25</v>
      </c>
      <c r="E20">
        <v>0.39610000000000001</v>
      </c>
      <c r="F20" s="17">
        <v>0.40579999999999999</v>
      </c>
      <c r="G20" s="17">
        <v>0.41060000000000002</v>
      </c>
      <c r="H20" s="17">
        <v>0.40579999999999999</v>
      </c>
      <c r="I20" s="17">
        <v>0.38159999999999999</v>
      </c>
      <c r="J20" s="17">
        <v>0.38650000000000001</v>
      </c>
      <c r="K20" s="17">
        <v>0.39129999999999998</v>
      </c>
      <c r="L20" s="17">
        <v>0.39129999999999998</v>
      </c>
      <c r="M20" s="17">
        <v>0.39129999999999998</v>
      </c>
      <c r="N20" s="17">
        <v>0.37680000000000002</v>
      </c>
      <c r="O20" s="17">
        <v>0.36709999999999998</v>
      </c>
      <c r="P20" s="17">
        <v>0.36709999999999998</v>
      </c>
      <c r="Q20" s="17">
        <v>0.36230000000000001</v>
      </c>
      <c r="R20" s="17">
        <v>0.35749999999999998</v>
      </c>
    </row>
    <row r="21" spans="1:18" x14ac:dyDescent="0.35">
      <c r="A21" s="23"/>
      <c r="B21" s="16"/>
      <c r="C21" s="16"/>
      <c r="D21" s="17" t="s">
        <v>26</v>
      </c>
      <c r="E21">
        <v>0.55559999999999998</v>
      </c>
      <c r="F21" s="17">
        <v>0.59899999999999998</v>
      </c>
      <c r="G21" s="17">
        <v>0.57969999999999999</v>
      </c>
      <c r="H21" s="17">
        <v>0.59419999999999995</v>
      </c>
      <c r="I21" s="17">
        <v>0.57969999999999999</v>
      </c>
      <c r="J21" s="17">
        <v>0.55069999999999997</v>
      </c>
      <c r="K21" s="17">
        <v>0.56999999999999995</v>
      </c>
      <c r="L21" s="17">
        <v>0.52170000000000005</v>
      </c>
      <c r="M21" s="17">
        <v>0.53139999999999998</v>
      </c>
      <c r="N21" s="17">
        <v>0.50239999999999996</v>
      </c>
      <c r="O21" s="17">
        <v>0.4783</v>
      </c>
      <c r="P21" s="17">
        <v>0.45889999999999997</v>
      </c>
      <c r="Q21" s="17">
        <v>0.46379999999999999</v>
      </c>
      <c r="R21" s="17">
        <v>0.44440000000000002</v>
      </c>
    </row>
    <row r="22" spans="1:18" x14ac:dyDescent="0.35">
      <c r="A22" s="23"/>
      <c r="B22" s="16" t="s">
        <v>46</v>
      </c>
      <c r="C22" s="16">
        <v>86</v>
      </c>
      <c r="D22" s="17" t="s">
        <v>25</v>
      </c>
      <c r="E22">
        <v>0.40699999999999997</v>
      </c>
      <c r="F22" s="17">
        <v>0.40699999999999997</v>
      </c>
      <c r="G22" s="17">
        <v>0.38369999999999999</v>
      </c>
      <c r="H22" s="17">
        <v>0.38369999999999999</v>
      </c>
      <c r="I22" s="17">
        <v>0.38369999999999999</v>
      </c>
      <c r="J22" s="17">
        <v>0.36049999999999999</v>
      </c>
      <c r="K22" s="17">
        <v>0.37209999999999999</v>
      </c>
      <c r="L22" s="17">
        <v>0.36049999999999999</v>
      </c>
      <c r="M22" s="17">
        <v>0.38369999999999999</v>
      </c>
      <c r="N22" s="17">
        <v>0.37209999999999999</v>
      </c>
      <c r="O22" s="17">
        <v>0.37209999999999999</v>
      </c>
      <c r="P22" s="17">
        <v>0.36049999999999999</v>
      </c>
      <c r="Q22" s="17">
        <v>0.36049999999999999</v>
      </c>
      <c r="R22" s="17">
        <v>0.3488</v>
      </c>
    </row>
    <row r="23" spans="1:18" x14ac:dyDescent="0.35">
      <c r="A23" s="23"/>
      <c r="B23" s="16"/>
      <c r="C23" s="16"/>
      <c r="D23" s="17" t="s">
        <v>26</v>
      </c>
      <c r="E23">
        <v>0.8488</v>
      </c>
      <c r="F23" s="17">
        <v>0.89529999999999998</v>
      </c>
      <c r="G23" s="17">
        <v>0.81399999999999995</v>
      </c>
      <c r="H23" s="17">
        <v>0.86050000000000004</v>
      </c>
      <c r="I23" s="17">
        <v>0.81399999999999995</v>
      </c>
      <c r="J23" s="17">
        <v>0.80230000000000001</v>
      </c>
      <c r="K23" s="17">
        <v>0.79069999999999996</v>
      </c>
      <c r="L23" s="17">
        <v>0.74419999999999997</v>
      </c>
      <c r="M23" s="17">
        <v>0.69769999999999999</v>
      </c>
      <c r="N23" s="17">
        <v>0.68600000000000005</v>
      </c>
      <c r="O23" s="17">
        <v>0.68600000000000005</v>
      </c>
      <c r="P23" s="17">
        <v>0.6744</v>
      </c>
      <c r="Q23" s="17">
        <v>0.62790000000000001</v>
      </c>
      <c r="R23" s="17">
        <v>0.61629999999999996</v>
      </c>
    </row>
    <row r="24" spans="1:18" x14ac:dyDescent="0.35">
      <c r="A24" s="23"/>
      <c r="B24" s="16" t="s">
        <v>52</v>
      </c>
      <c r="C24" s="16">
        <v>207</v>
      </c>
      <c r="D24" s="17" t="s">
        <v>25</v>
      </c>
      <c r="E24">
        <v>0.372</v>
      </c>
      <c r="F24" s="17">
        <v>0.372</v>
      </c>
      <c r="G24" s="17">
        <v>0.37680000000000002</v>
      </c>
      <c r="H24" s="17">
        <v>0.36709999999999998</v>
      </c>
      <c r="I24" s="17">
        <v>0.35749999999999998</v>
      </c>
      <c r="J24" s="17">
        <v>0.35270000000000001</v>
      </c>
      <c r="K24" s="17">
        <v>0.35270000000000001</v>
      </c>
      <c r="L24" s="17">
        <v>0.32850000000000001</v>
      </c>
      <c r="M24" s="17">
        <v>0.30919999999999997</v>
      </c>
      <c r="N24" s="17">
        <v>0.30430000000000001</v>
      </c>
      <c r="O24" s="17">
        <v>0.30430000000000001</v>
      </c>
      <c r="P24" s="17">
        <v>0.30919999999999997</v>
      </c>
      <c r="Q24" s="17">
        <v>0.30919999999999997</v>
      </c>
      <c r="R24" s="17">
        <v>0.29949999999999999</v>
      </c>
    </row>
    <row r="25" spans="1:18" x14ac:dyDescent="0.35">
      <c r="A25" s="23"/>
      <c r="B25" s="16"/>
      <c r="C25" s="16"/>
      <c r="D25" s="17" t="s">
        <v>26</v>
      </c>
      <c r="E25">
        <v>0.61350000000000005</v>
      </c>
      <c r="F25" s="17">
        <v>0.68120000000000003</v>
      </c>
      <c r="G25" s="17">
        <v>0.66180000000000005</v>
      </c>
      <c r="H25" s="17">
        <v>0.60870000000000002</v>
      </c>
      <c r="I25" s="17">
        <v>0.57489999999999997</v>
      </c>
      <c r="J25" s="17">
        <v>0.56040000000000001</v>
      </c>
      <c r="K25" s="17">
        <v>0.56040000000000001</v>
      </c>
      <c r="L25" s="17">
        <v>0.55069999999999997</v>
      </c>
      <c r="M25" s="17">
        <v>0.50719999999999998</v>
      </c>
      <c r="N25" s="17">
        <v>0.48309999999999997</v>
      </c>
      <c r="O25" s="17">
        <v>0.46379999999999999</v>
      </c>
      <c r="P25" s="17">
        <v>0.47339999999999999</v>
      </c>
      <c r="Q25" s="17">
        <v>0.46379999999999999</v>
      </c>
      <c r="R25" s="17">
        <v>0.46379999999999999</v>
      </c>
    </row>
    <row r="26" spans="1:18" x14ac:dyDescent="0.35">
      <c r="A26" s="23"/>
      <c r="B26" s="16" t="s">
        <v>47</v>
      </c>
      <c r="C26" s="16">
        <v>120</v>
      </c>
      <c r="D26" s="17" t="s">
        <v>25</v>
      </c>
      <c r="E26">
        <v>0.44169999999999998</v>
      </c>
      <c r="F26" s="17">
        <v>0.44169999999999998</v>
      </c>
      <c r="G26" s="17">
        <v>0.44169999999999998</v>
      </c>
      <c r="H26" s="17">
        <v>0.44169999999999998</v>
      </c>
      <c r="I26" s="17">
        <v>0.45</v>
      </c>
      <c r="J26" s="17">
        <v>0.42499999999999999</v>
      </c>
      <c r="K26" s="17">
        <v>0.4083</v>
      </c>
      <c r="L26" s="17">
        <v>0.39169999999999999</v>
      </c>
      <c r="M26" s="17">
        <v>0.375</v>
      </c>
      <c r="N26" s="17">
        <v>0.36670000000000003</v>
      </c>
      <c r="O26" s="17">
        <v>0.36670000000000003</v>
      </c>
      <c r="P26" s="17">
        <v>0.35830000000000001</v>
      </c>
      <c r="Q26" s="17">
        <v>0.35830000000000001</v>
      </c>
      <c r="R26" s="17">
        <v>0.35830000000000001</v>
      </c>
    </row>
    <row r="27" spans="1:18" x14ac:dyDescent="0.35">
      <c r="A27" s="23"/>
      <c r="B27" s="16"/>
      <c r="C27" s="16"/>
      <c r="D27" s="17" t="s">
        <v>26</v>
      </c>
      <c r="E27">
        <v>0.67500000000000004</v>
      </c>
      <c r="F27" s="17">
        <v>0.68330000000000002</v>
      </c>
      <c r="G27" s="17">
        <v>0.69169999999999998</v>
      </c>
      <c r="H27" s="17">
        <v>0.64170000000000005</v>
      </c>
      <c r="I27" s="17">
        <v>0.60829999999999995</v>
      </c>
      <c r="J27" s="17">
        <v>0.63329999999999997</v>
      </c>
      <c r="K27" s="17">
        <v>0.61670000000000003</v>
      </c>
      <c r="L27" s="17">
        <v>0.6</v>
      </c>
      <c r="M27" s="17">
        <v>0.57499999999999996</v>
      </c>
      <c r="N27" s="17">
        <v>0.56669999999999998</v>
      </c>
      <c r="O27" s="17">
        <v>0.56669999999999998</v>
      </c>
      <c r="P27" s="17">
        <v>0.54169999999999996</v>
      </c>
      <c r="Q27" s="17">
        <v>0.52500000000000002</v>
      </c>
      <c r="R27" s="17">
        <v>0.48330000000000001</v>
      </c>
    </row>
    <row r="28" spans="1:18" x14ac:dyDescent="0.35">
      <c r="A28" s="23"/>
      <c r="B28" s="16" t="s">
        <v>48</v>
      </c>
      <c r="C28" s="16">
        <v>71</v>
      </c>
      <c r="D28" s="17" t="s">
        <v>25</v>
      </c>
      <c r="E28">
        <v>0.39439999999999997</v>
      </c>
      <c r="F28" s="17">
        <v>0.40849999999999997</v>
      </c>
      <c r="G28" s="17">
        <v>0.40849999999999997</v>
      </c>
      <c r="H28" s="17">
        <v>0.42249999999999999</v>
      </c>
      <c r="I28" s="17">
        <v>0.43659999999999999</v>
      </c>
      <c r="J28" s="17">
        <v>0.42249999999999999</v>
      </c>
      <c r="K28" s="17">
        <v>0.42249999999999999</v>
      </c>
      <c r="L28" s="17">
        <v>0.40849999999999997</v>
      </c>
      <c r="M28" s="17">
        <v>0.40849999999999997</v>
      </c>
      <c r="N28" s="17">
        <v>0.43659999999999999</v>
      </c>
      <c r="O28" s="17">
        <v>0.45069999999999999</v>
      </c>
      <c r="P28" s="17">
        <v>0.45069999999999999</v>
      </c>
      <c r="Q28" s="17">
        <v>0.45069999999999999</v>
      </c>
      <c r="R28" s="17">
        <v>0.42249999999999999</v>
      </c>
    </row>
    <row r="29" spans="1:18" x14ac:dyDescent="0.35">
      <c r="A29" s="23"/>
      <c r="B29" s="16"/>
      <c r="C29" s="16"/>
      <c r="D29" s="17" t="s">
        <v>26</v>
      </c>
      <c r="E29">
        <v>0.45069999999999999</v>
      </c>
      <c r="F29" s="17">
        <v>0.49299999999999999</v>
      </c>
      <c r="G29" s="17">
        <v>0.47889999999999999</v>
      </c>
      <c r="H29" s="17">
        <v>0.49299999999999999</v>
      </c>
      <c r="I29" s="17">
        <v>0.47889999999999999</v>
      </c>
      <c r="J29" s="17">
        <v>0.46479999999999999</v>
      </c>
      <c r="K29" s="17">
        <v>0.43659999999999999</v>
      </c>
      <c r="L29" s="17">
        <v>0.39439999999999997</v>
      </c>
      <c r="M29" s="17">
        <v>0.35210000000000002</v>
      </c>
      <c r="N29" s="17">
        <v>0.35210000000000002</v>
      </c>
      <c r="O29" s="17">
        <v>0.33800000000000002</v>
      </c>
      <c r="P29" s="17">
        <v>0.35210000000000002</v>
      </c>
      <c r="Q29" s="17">
        <v>0.38030000000000003</v>
      </c>
      <c r="R29" s="17">
        <v>0.36620000000000003</v>
      </c>
    </row>
    <row r="30" spans="1:18" x14ac:dyDescent="0.35">
      <c r="A30" s="23"/>
      <c r="B30" s="16" t="s">
        <v>49</v>
      </c>
      <c r="C30" s="16">
        <v>117</v>
      </c>
      <c r="D30" s="17" t="s">
        <v>25</v>
      </c>
      <c r="E30">
        <v>0.43590000000000001</v>
      </c>
      <c r="F30" s="17">
        <v>0.43590000000000001</v>
      </c>
      <c r="G30" s="17">
        <v>0.4274</v>
      </c>
      <c r="H30" s="17">
        <v>0.4274</v>
      </c>
      <c r="I30" s="17">
        <v>0.4017</v>
      </c>
      <c r="J30" s="17">
        <v>0.4103</v>
      </c>
      <c r="K30" s="17">
        <v>0.41880000000000001</v>
      </c>
      <c r="L30" s="17">
        <v>0.41880000000000001</v>
      </c>
      <c r="M30" s="17">
        <v>0.4103</v>
      </c>
      <c r="N30" s="17">
        <v>0.39319999999999999</v>
      </c>
      <c r="O30" s="17">
        <v>0.39319999999999999</v>
      </c>
      <c r="P30" s="17">
        <v>0.39319999999999999</v>
      </c>
      <c r="Q30" s="17">
        <v>0.39319999999999999</v>
      </c>
      <c r="R30" s="17">
        <v>0.39319999999999999</v>
      </c>
    </row>
    <row r="31" spans="1:18" x14ac:dyDescent="0.35">
      <c r="A31" s="23"/>
      <c r="B31" s="16"/>
      <c r="C31" s="16"/>
      <c r="D31" s="17" t="s">
        <v>26</v>
      </c>
      <c r="E31">
        <v>0.49569999999999997</v>
      </c>
      <c r="F31" s="17">
        <v>0.52139999999999997</v>
      </c>
      <c r="G31" s="17">
        <v>0.52990000000000004</v>
      </c>
      <c r="H31" s="17">
        <v>0.54700000000000004</v>
      </c>
      <c r="I31" s="17">
        <v>0.53849999999999998</v>
      </c>
      <c r="J31" s="17">
        <v>0.55559999999999998</v>
      </c>
      <c r="K31" s="17">
        <v>0.52139999999999997</v>
      </c>
      <c r="L31" s="17">
        <v>0.53849999999999998</v>
      </c>
      <c r="M31" s="17">
        <v>0.53849999999999998</v>
      </c>
      <c r="N31" s="17">
        <v>0.52990000000000004</v>
      </c>
      <c r="O31" s="17">
        <v>0.53849999999999998</v>
      </c>
      <c r="P31" s="17">
        <v>0.50429999999999997</v>
      </c>
      <c r="Q31" s="17">
        <v>0.51280000000000003</v>
      </c>
      <c r="R31" s="17">
        <v>0.51280000000000003</v>
      </c>
    </row>
    <row r="32" spans="1:18" x14ac:dyDescent="0.35">
      <c r="A32" s="23"/>
      <c r="B32" s="16" t="s">
        <v>50</v>
      </c>
      <c r="C32" s="16">
        <v>111</v>
      </c>
      <c r="D32" s="17" t="s">
        <v>25</v>
      </c>
      <c r="E32">
        <v>0.38740000000000002</v>
      </c>
      <c r="F32" s="17">
        <v>0.40539999999999998</v>
      </c>
      <c r="G32" s="17">
        <v>0.40539999999999998</v>
      </c>
      <c r="H32" s="17">
        <v>0.3604</v>
      </c>
      <c r="I32" s="17">
        <v>0.36940000000000001</v>
      </c>
      <c r="J32" s="17">
        <v>0.37840000000000001</v>
      </c>
      <c r="K32" s="17">
        <v>0.38740000000000002</v>
      </c>
      <c r="L32" s="17">
        <v>0.3604</v>
      </c>
      <c r="M32" s="17">
        <v>0.34229999999999999</v>
      </c>
      <c r="N32" s="17">
        <v>0.34229999999999999</v>
      </c>
      <c r="O32" s="17">
        <v>0.33329999999999999</v>
      </c>
      <c r="P32" s="17">
        <v>0.32429999999999998</v>
      </c>
      <c r="Q32" s="17">
        <v>0.32429999999999998</v>
      </c>
      <c r="R32" s="17">
        <v>0.31530000000000002</v>
      </c>
    </row>
    <row r="33" spans="1:18" x14ac:dyDescent="0.35">
      <c r="A33" s="23"/>
      <c r="B33" s="16"/>
      <c r="C33" s="16"/>
      <c r="D33" s="17" t="s">
        <v>26</v>
      </c>
      <c r="E33">
        <v>0.59460000000000002</v>
      </c>
      <c r="F33" s="17">
        <v>0.66669999999999996</v>
      </c>
      <c r="G33" s="17">
        <v>0.65769999999999995</v>
      </c>
      <c r="H33" s="17">
        <v>0.67569999999999997</v>
      </c>
      <c r="I33" s="17">
        <v>0.68469999999999998</v>
      </c>
      <c r="J33" s="17">
        <v>0.70269999999999999</v>
      </c>
      <c r="K33" s="17">
        <v>0.66669999999999996</v>
      </c>
      <c r="L33" s="17">
        <v>0.63959999999999995</v>
      </c>
      <c r="M33" s="17">
        <v>0.61260000000000003</v>
      </c>
      <c r="N33" s="17">
        <v>0.56759999999999999</v>
      </c>
      <c r="O33" s="17">
        <v>0.54949999999999999</v>
      </c>
      <c r="P33" s="17">
        <v>0.50449999999999995</v>
      </c>
      <c r="Q33" s="17">
        <v>0.4955</v>
      </c>
      <c r="R33" s="17">
        <v>0.46850000000000003</v>
      </c>
    </row>
    <row r="34" spans="1:18" x14ac:dyDescent="0.35">
      <c r="A34" s="23"/>
      <c r="B34" s="16" t="s">
        <v>54</v>
      </c>
      <c r="C34" s="16">
        <v>183</v>
      </c>
      <c r="D34" s="17" t="s">
        <v>25</v>
      </c>
      <c r="E34">
        <v>0.40439999999999998</v>
      </c>
      <c r="F34" s="17">
        <v>0.42620000000000002</v>
      </c>
      <c r="G34" s="17">
        <v>0.42620000000000002</v>
      </c>
      <c r="H34" s="17">
        <v>0.42080000000000001</v>
      </c>
      <c r="I34" s="17">
        <v>0.39340000000000003</v>
      </c>
      <c r="J34" s="17">
        <v>0.39889999999999998</v>
      </c>
      <c r="K34" s="17">
        <v>0.39340000000000003</v>
      </c>
      <c r="L34" s="17">
        <v>0.38250000000000001</v>
      </c>
      <c r="M34" s="17">
        <v>0.38800000000000001</v>
      </c>
      <c r="N34" s="17">
        <v>0.39340000000000003</v>
      </c>
      <c r="O34" s="17">
        <v>0.36609999999999998</v>
      </c>
      <c r="P34" s="17">
        <v>0.37159999999999999</v>
      </c>
      <c r="Q34" s="17">
        <v>0.36070000000000002</v>
      </c>
      <c r="R34" s="17">
        <v>0.34970000000000001</v>
      </c>
    </row>
    <row r="35" spans="1:18" x14ac:dyDescent="0.35">
      <c r="A35" s="23"/>
      <c r="B35" s="16"/>
      <c r="C35" s="16"/>
      <c r="D35" s="17" t="s">
        <v>26</v>
      </c>
      <c r="E35">
        <v>0.77049999999999996</v>
      </c>
      <c r="F35" s="17">
        <v>0.80330000000000001</v>
      </c>
      <c r="G35" s="17">
        <v>0.75960000000000005</v>
      </c>
      <c r="H35" s="17">
        <v>0.7268</v>
      </c>
      <c r="I35" s="17">
        <v>0.72130000000000005</v>
      </c>
      <c r="J35" s="17">
        <v>0.72130000000000005</v>
      </c>
      <c r="K35" s="17">
        <v>0.68310000000000004</v>
      </c>
      <c r="L35" s="17">
        <v>0.66120000000000001</v>
      </c>
      <c r="M35" s="17">
        <v>0.66669999999999996</v>
      </c>
      <c r="N35" s="17">
        <v>0.65029999999999999</v>
      </c>
      <c r="O35" s="17">
        <v>0.623</v>
      </c>
      <c r="P35" s="17">
        <v>0.61199999999999999</v>
      </c>
      <c r="Q35" s="17">
        <v>0.60109999999999997</v>
      </c>
      <c r="R35" s="17">
        <v>0.59560000000000002</v>
      </c>
    </row>
    <row r="36" spans="1:18" x14ac:dyDescent="0.35">
      <c r="A36" s="23"/>
      <c r="B36" s="16" t="s">
        <v>55</v>
      </c>
      <c r="C36" s="16">
        <v>69</v>
      </c>
      <c r="D36" s="17" t="s">
        <v>25</v>
      </c>
      <c r="E36">
        <v>0.3478</v>
      </c>
      <c r="F36" s="17">
        <v>0.3478</v>
      </c>
      <c r="G36" s="17">
        <v>0.3478</v>
      </c>
      <c r="H36" s="17">
        <v>0.36230000000000001</v>
      </c>
      <c r="I36" s="17">
        <v>0.3478</v>
      </c>
      <c r="J36" s="17">
        <v>0.36230000000000001</v>
      </c>
      <c r="K36" s="17">
        <v>0.33329999999999999</v>
      </c>
      <c r="L36" s="17">
        <v>0.3478</v>
      </c>
      <c r="M36" s="17">
        <v>0.3478</v>
      </c>
      <c r="N36" s="17">
        <v>0.33329999999999999</v>
      </c>
      <c r="O36" s="17">
        <v>0.31879999999999997</v>
      </c>
      <c r="P36" s="17">
        <v>0.30430000000000001</v>
      </c>
      <c r="Q36" s="17">
        <v>0.30430000000000001</v>
      </c>
      <c r="R36" s="17">
        <v>0.27539999999999998</v>
      </c>
    </row>
    <row r="37" spans="1:18" x14ac:dyDescent="0.35">
      <c r="A37" s="23"/>
      <c r="B37" s="16"/>
      <c r="C37" s="16"/>
      <c r="D37" s="17" t="s">
        <v>26</v>
      </c>
      <c r="E37">
        <v>0.66669999999999996</v>
      </c>
      <c r="F37" s="17">
        <v>0.72460000000000002</v>
      </c>
      <c r="G37" s="17">
        <v>0.71009999999999995</v>
      </c>
      <c r="H37" s="17">
        <v>0.60870000000000002</v>
      </c>
      <c r="I37" s="17">
        <v>0.63770000000000004</v>
      </c>
      <c r="J37" s="17">
        <v>0.68120000000000003</v>
      </c>
      <c r="K37" s="17">
        <v>0.68120000000000003</v>
      </c>
      <c r="L37" s="17">
        <v>0.60870000000000002</v>
      </c>
      <c r="M37" s="17">
        <v>0.59419999999999995</v>
      </c>
      <c r="N37" s="17">
        <v>0.59419999999999995</v>
      </c>
      <c r="O37" s="17">
        <v>0.62319999999999998</v>
      </c>
      <c r="P37" s="17">
        <v>0.60870000000000002</v>
      </c>
      <c r="Q37" s="17">
        <v>0.57969999999999999</v>
      </c>
      <c r="R37" s="17">
        <v>0.55069999999999997</v>
      </c>
    </row>
    <row r="38" spans="1:18" x14ac:dyDescent="0.35">
      <c r="A38" s="23"/>
      <c r="B38" s="16" t="s">
        <v>56</v>
      </c>
      <c r="C38" s="16">
        <v>127</v>
      </c>
      <c r="D38" s="17" t="s">
        <v>25</v>
      </c>
      <c r="E38">
        <v>0.48820000000000002</v>
      </c>
      <c r="F38" s="17">
        <v>0.48820000000000002</v>
      </c>
      <c r="G38" s="17">
        <v>0.48820000000000002</v>
      </c>
      <c r="H38" s="17">
        <v>0.44879999999999998</v>
      </c>
      <c r="I38" s="17">
        <v>0.44879999999999998</v>
      </c>
      <c r="J38" s="17">
        <v>0.44879999999999998</v>
      </c>
      <c r="K38" s="17">
        <v>0.45669999999999999</v>
      </c>
      <c r="L38" s="17">
        <v>0.43309999999999998</v>
      </c>
      <c r="M38" s="17">
        <v>0.42520000000000002</v>
      </c>
      <c r="N38" s="17">
        <v>0.43309999999999998</v>
      </c>
      <c r="O38" s="17">
        <v>0.42520000000000002</v>
      </c>
      <c r="P38" s="17">
        <v>0.40160000000000001</v>
      </c>
      <c r="Q38" s="17">
        <v>0.378</v>
      </c>
      <c r="R38" s="17">
        <v>0.36220000000000002</v>
      </c>
    </row>
    <row r="39" spans="1:18" x14ac:dyDescent="0.35">
      <c r="A39" s="23"/>
      <c r="B39" s="16"/>
      <c r="C39" s="16"/>
      <c r="D39" s="17" t="s">
        <v>26</v>
      </c>
      <c r="E39">
        <v>0.92130000000000001</v>
      </c>
      <c r="F39" s="17">
        <v>0.95279999999999998</v>
      </c>
      <c r="G39" s="17">
        <v>0.96060000000000001</v>
      </c>
      <c r="H39" s="17">
        <v>0.92910000000000004</v>
      </c>
      <c r="I39" s="17">
        <v>0.91339999999999999</v>
      </c>
      <c r="J39" s="17">
        <v>0.85040000000000004</v>
      </c>
      <c r="K39" s="17">
        <v>0.82679999999999998</v>
      </c>
      <c r="L39" s="17">
        <v>0.78739999999999999</v>
      </c>
      <c r="M39" s="17">
        <v>0.77170000000000005</v>
      </c>
      <c r="N39" s="17">
        <v>0.73229999999999995</v>
      </c>
      <c r="O39" s="17">
        <v>0.70079999999999998</v>
      </c>
      <c r="P39" s="17">
        <v>0.70079999999999998</v>
      </c>
      <c r="Q39" s="17">
        <v>0.67720000000000002</v>
      </c>
      <c r="R39" s="17">
        <v>0.62990000000000002</v>
      </c>
    </row>
    <row r="40" spans="1:18" x14ac:dyDescent="0.35">
      <c r="A40" s="23"/>
      <c r="B40" s="16" t="s">
        <v>39</v>
      </c>
      <c r="C40" s="16">
        <v>2819</v>
      </c>
      <c r="D40" s="17" t="s">
        <v>25</v>
      </c>
      <c r="E40">
        <v>0.41889999999999999</v>
      </c>
      <c r="F40" s="17">
        <v>0.42180000000000001</v>
      </c>
      <c r="G40" s="17">
        <v>0.41399999999999998</v>
      </c>
      <c r="H40" s="17">
        <v>0.40789999999999998</v>
      </c>
      <c r="I40" s="17">
        <v>0.40160000000000001</v>
      </c>
      <c r="J40" s="17">
        <v>0.39800000000000002</v>
      </c>
      <c r="K40" s="17">
        <v>0.38740000000000002</v>
      </c>
      <c r="L40" s="17">
        <v>0.3821</v>
      </c>
      <c r="M40" s="17">
        <v>0.38059999999999999</v>
      </c>
      <c r="N40" s="17">
        <v>0.37030000000000002</v>
      </c>
      <c r="O40" s="17">
        <v>0.36470000000000002</v>
      </c>
      <c r="P40" s="17">
        <v>0.35899999999999999</v>
      </c>
      <c r="Q40" s="17">
        <v>0.35370000000000001</v>
      </c>
      <c r="R40" s="17">
        <v>0.3448</v>
      </c>
    </row>
    <row r="41" spans="1:18" x14ac:dyDescent="0.35">
      <c r="A41" s="23"/>
      <c r="B41" s="16"/>
      <c r="C41" s="16"/>
      <c r="D41" s="17" t="s">
        <v>26</v>
      </c>
      <c r="E41">
        <v>0.54239999999999999</v>
      </c>
      <c r="F41" s="17">
        <v>0.5786</v>
      </c>
      <c r="G41" s="17">
        <v>0.57040000000000002</v>
      </c>
      <c r="H41" s="17">
        <v>0.57010000000000005</v>
      </c>
      <c r="I41" s="17">
        <v>0.56620000000000004</v>
      </c>
      <c r="J41" s="17">
        <v>0.56259999999999999</v>
      </c>
      <c r="K41" s="17">
        <v>0.55910000000000004</v>
      </c>
      <c r="L41" s="17">
        <v>0.55269999999999997</v>
      </c>
      <c r="M41" s="17">
        <v>0.54520000000000002</v>
      </c>
      <c r="N41" s="17">
        <v>0.52859999999999996</v>
      </c>
      <c r="O41" s="17">
        <v>0.52039999999999997</v>
      </c>
      <c r="P41" s="17">
        <v>0.51219999999999999</v>
      </c>
      <c r="Q41" s="17">
        <v>0.49590000000000001</v>
      </c>
      <c r="R41" s="17">
        <v>0.47749999999999998</v>
      </c>
    </row>
    <row r="42" spans="1:18" x14ac:dyDescent="0.35">
      <c r="A42" s="23"/>
      <c r="B42" s="16" t="s">
        <v>57</v>
      </c>
      <c r="C42" s="16">
        <v>110</v>
      </c>
      <c r="D42" s="17" t="s">
        <v>25</v>
      </c>
      <c r="E42">
        <v>0.39090000000000003</v>
      </c>
      <c r="F42" s="17">
        <v>0.38179999999999997</v>
      </c>
      <c r="G42" s="17">
        <v>0.38179999999999997</v>
      </c>
      <c r="H42" s="17">
        <v>0.38179999999999997</v>
      </c>
      <c r="I42" s="17">
        <v>0.39090000000000003</v>
      </c>
      <c r="J42" s="17">
        <v>0.39090000000000003</v>
      </c>
      <c r="K42" s="17">
        <v>0.38179999999999997</v>
      </c>
      <c r="L42" s="17">
        <v>0.36359999999999998</v>
      </c>
      <c r="M42" s="17">
        <v>0.35449999999999998</v>
      </c>
      <c r="N42" s="17">
        <v>0.35449999999999998</v>
      </c>
      <c r="O42" s="17">
        <v>0.36359999999999998</v>
      </c>
      <c r="P42" s="17">
        <v>0.36359999999999998</v>
      </c>
      <c r="Q42" s="17">
        <v>0.36359999999999998</v>
      </c>
      <c r="R42" s="17">
        <v>0.36359999999999998</v>
      </c>
    </row>
    <row r="43" spans="1:18" x14ac:dyDescent="0.35">
      <c r="A43" s="23"/>
      <c r="B43" s="16"/>
      <c r="C43" s="16"/>
      <c r="D43" s="17" t="s">
        <v>26</v>
      </c>
      <c r="E43">
        <v>0.63639999999999997</v>
      </c>
      <c r="F43" s="17">
        <v>0.7</v>
      </c>
      <c r="G43" s="17">
        <v>0.66359999999999997</v>
      </c>
      <c r="H43" s="17">
        <v>0.65449999999999997</v>
      </c>
      <c r="I43" s="17">
        <v>0.67269999999999996</v>
      </c>
      <c r="J43" s="17">
        <v>0.64549999999999996</v>
      </c>
      <c r="K43" s="17">
        <v>0.62729999999999997</v>
      </c>
      <c r="L43" s="17">
        <v>0.63639999999999997</v>
      </c>
      <c r="M43" s="17">
        <v>0.65449999999999997</v>
      </c>
      <c r="N43" s="17">
        <v>0.65449999999999997</v>
      </c>
      <c r="O43" s="17">
        <v>0.63639999999999997</v>
      </c>
      <c r="P43" s="17">
        <v>0.61819999999999997</v>
      </c>
      <c r="Q43" s="17">
        <v>0.61819999999999997</v>
      </c>
      <c r="R43" s="17">
        <v>0.6</v>
      </c>
    </row>
    <row r="44" spans="1:18" x14ac:dyDescent="0.35">
      <c r="A44" s="23"/>
      <c r="B44" s="16" t="s">
        <v>58</v>
      </c>
      <c r="C44" s="16">
        <v>69</v>
      </c>
      <c r="D44" s="17" t="s">
        <v>25</v>
      </c>
      <c r="E44">
        <v>0.39129999999999998</v>
      </c>
      <c r="F44" s="17">
        <v>0.40579999999999999</v>
      </c>
      <c r="G44" s="17">
        <v>0.42030000000000001</v>
      </c>
      <c r="H44" s="17">
        <v>0.39129999999999998</v>
      </c>
      <c r="I44" s="17">
        <v>0.43480000000000002</v>
      </c>
      <c r="J44" s="17">
        <v>0.42030000000000001</v>
      </c>
      <c r="K44" s="17">
        <v>0.40579999999999999</v>
      </c>
      <c r="L44" s="17">
        <v>0.40579999999999999</v>
      </c>
      <c r="M44" s="17">
        <v>0.40579999999999999</v>
      </c>
      <c r="N44" s="17">
        <v>0.40579999999999999</v>
      </c>
      <c r="O44" s="17">
        <v>0.40579999999999999</v>
      </c>
      <c r="P44" s="17">
        <v>0.40579999999999999</v>
      </c>
      <c r="Q44" s="17">
        <v>0.39129999999999998</v>
      </c>
      <c r="R44" s="17">
        <v>0.33329999999999999</v>
      </c>
    </row>
    <row r="45" spans="1:18" ht="15" thickBot="1" x14ac:dyDescent="0.4">
      <c r="A45" s="24"/>
      <c r="B45" s="13"/>
      <c r="C45" s="13"/>
      <c r="D45" s="14" t="s">
        <v>26</v>
      </c>
      <c r="E45" s="14">
        <v>0.50719999999999998</v>
      </c>
      <c r="F45" s="14">
        <v>0.52170000000000005</v>
      </c>
      <c r="G45" s="14">
        <v>0.55069999999999997</v>
      </c>
      <c r="H45" s="14">
        <v>0.60870000000000002</v>
      </c>
      <c r="I45" s="14">
        <v>0.60870000000000002</v>
      </c>
      <c r="J45" s="14">
        <v>0.56520000000000004</v>
      </c>
      <c r="K45" s="14">
        <v>0.55069999999999997</v>
      </c>
      <c r="L45" s="14">
        <v>0.53620000000000001</v>
      </c>
      <c r="M45" s="14">
        <v>0.59419999999999995</v>
      </c>
      <c r="N45" s="14">
        <v>0.57969999999999999</v>
      </c>
      <c r="O45" s="14">
        <v>0.56520000000000004</v>
      </c>
      <c r="P45" s="14">
        <v>0.57969999999999999</v>
      </c>
      <c r="Q45" s="14">
        <v>0.59419999999999995</v>
      </c>
      <c r="R45" s="14">
        <v>0.59419999999999995</v>
      </c>
    </row>
    <row r="46" spans="1:18" ht="29" x14ac:dyDescent="0.35">
      <c r="A46" s="7" t="s">
        <v>60</v>
      </c>
    </row>
  </sheetData>
  <mergeCells count="46">
    <mergeCell ref="C44:C45"/>
    <mergeCell ref="C42:C43"/>
    <mergeCell ref="C40:C41"/>
    <mergeCell ref="C38:C39"/>
    <mergeCell ref="C36:C37"/>
    <mergeCell ref="C34:C35"/>
    <mergeCell ref="C18:C19"/>
    <mergeCell ref="C16:C17"/>
    <mergeCell ref="C14:C15"/>
    <mergeCell ref="C12:C13"/>
    <mergeCell ref="C10:C11"/>
    <mergeCell ref="C8:C9"/>
    <mergeCell ref="B34:B35"/>
    <mergeCell ref="A14:A45"/>
    <mergeCell ref="C4:C5"/>
    <mergeCell ref="C32:C33"/>
    <mergeCell ref="C30:C31"/>
    <mergeCell ref="C28:C29"/>
    <mergeCell ref="C26:C27"/>
    <mergeCell ref="C24:C25"/>
    <mergeCell ref="C22:C23"/>
    <mergeCell ref="C20:C21"/>
    <mergeCell ref="B20:B21"/>
    <mergeCell ref="B18:B19"/>
    <mergeCell ref="B16:B17"/>
    <mergeCell ref="B14:B15"/>
    <mergeCell ref="B44:B45"/>
    <mergeCell ref="B42:B43"/>
    <mergeCell ref="B40:B41"/>
    <mergeCell ref="B38:B39"/>
    <mergeCell ref="B36:B37"/>
    <mergeCell ref="B32:B33"/>
    <mergeCell ref="B30:B31"/>
    <mergeCell ref="B28:B29"/>
    <mergeCell ref="B26:B27"/>
    <mergeCell ref="B24:B25"/>
    <mergeCell ref="B22:B23"/>
    <mergeCell ref="F2:R2"/>
    <mergeCell ref="E1:R1"/>
    <mergeCell ref="A4:A5"/>
    <mergeCell ref="A6:A13"/>
    <mergeCell ref="B12:B13"/>
    <mergeCell ref="B10:B11"/>
    <mergeCell ref="B8:B9"/>
    <mergeCell ref="B6:B7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9996-5E44-4220-9E34-78DC4729B582}">
  <dimension ref="A1:K209"/>
  <sheetViews>
    <sheetView topLeftCell="A5" workbookViewId="0">
      <selection activeCell="D197" sqref="D197"/>
    </sheetView>
  </sheetViews>
  <sheetFormatPr defaultRowHeight="14.5" x14ac:dyDescent="0.35"/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1" x14ac:dyDescent="0.35">
      <c r="A2" t="s">
        <v>42</v>
      </c>
      <c r="B2" t="s">
        <v>51</v>
      </c>
      <c r="C2" t="s">
        <v>10</v>
      </c>
      <c r="D2">
        <v>303</v>
      </c>
      <c r="E2">
        <v>0.39273930000000001</v>
      </c>
      <c r="F2">
        <v>0.3861386</v>
      </c>
      <c r="G2">
        <v>0.75907590000000003</v>
      </c>
      <c r="H2">
        <v>0.72937289999999999</v>
      </c>
      <c r="J2">
        <f>ROUND(E2,4)</f>
        <v>0.39269999999999999</v>
      </c>
      <c r="K2">
        <f>ROUND(G2,4)</f>
        <v>0.7591</v>
      </c>
    </row>
    <row r="3" spans="1:11" x14ac:dyDescent="0.35">
      <c r="A3" t="s">
        <v>42</v>
      </c>
      <c r="B3" t="s">
        <v>51</v>
      </c>
      <c r="C3" t="s">
        <v>12</v>
      </c>
      <c r="D3">
        <v>303</v>
      </c>
      <c r="E3">
        <v>0.39273930000000001</v>
      </c>
      <c r="F3">
        <v>0.3861386</v>
      </c>
      <c r="G3">
        <v>0.71287129999999999</v>
      </c>
      <c r="H3">
        <v>0.72937289999999999</v>
      </c>
      <c r="J3">
        <f t="shared" ref="J3:J66" si="0">ROUND(E3,4)</f>
        <v>0.39269999999999999</v>
      </c>
      <c r="K3">
        <f t="shared" ref="K3:K66" si="1">ROUND(G3,4)</f>
        <v>0.71289999999999998</v>
      </c>
    </row>
    <row r="4" spans="1:11" x14ac:dyDescent="0.35">
      <c r="A4" t="s">
        <v>42</v>
      </c>
      <c r="B4" t="s">
        <v>51</v>
      </c>
      <c r="C4" t="s">
        <v>13</v>
      </c>
      <c r="D4">
        <v>303</v>
      </c>
      <c r="E4">
        <v>0.38943889999999998</v>
      </c>
      <c r="F4">
        <v>0.3861386</v>
      </c>
      <c r="G4">
        <v>0.71617160000000002</v>
      </c>
      <c r="H4">
        <v>0.72937289999999999</v>
      </c>
      <c r="J4">
        <f t="shared" si="0"/>
        <v>0.38940000000000002</v>
      </c>
      <c r="K4">
        <f t="shared" si="1"/>
        <v>0.71619999999999995</v>
      </c>
    </row>
    <row r="5" spans="1:11" x14ac:dyDescent="0.35">
      <c r="A5" t="s">
        <v>42</v>
      </c>
      <c r="B5" t="s">
        <v>51</v>
      </c>
      <c r="C5" t="s">
        <v>14</v>
      </c>
      <c r="D5">
        <v>303</v>
      </c>
      <c r="E5">
        <v>0.37293730000000003</v>
      </c>
      <c r="F5">
        <v>0.3861386</v>
      </c>
      <c r="G5">
        <v>0.71617160000000002</v>
      </c>
      <c r="H5">
        <v>0.72937289999999999</v>
      </c>
      <c r="J5">
        <f t="shared" si="0"/>
        <v>0.37290000000000001</v>
      </c>
      <c r="K5">
        <f t="shared" si="1"/>
        <v>0.71619999999999995</v>
      </c>
    </row>
    <row r="6" spans="1:11" x14ac:dyDescent="0.35">
      <c r="A6" t="s">
        <v>42</v>
      </c>
      <c r="B6" t="s">
        <v>51</v>
      </c>
      <c r="C6" t="s">
        <v>15</v>
      </c>
      <c r="D6">
        <v>303</v>
      </c>
      <c r="E6">
        <v>0.36963699999999999</v>
      </c>
      <c r="F6">
        <v>0.3861386</v>
      </c>
      <c r="G6">
        <v>0.68646859999999998</v>
      </c>
      <c r="H6">
        <v>0.72937289999999999</v>
      </c>
      <c r="J6">
        <f t="shared" si="0"/>
        <v>0.36959999999999998</v>
      </c>
      <c r="K6">
        <f t="shared" si="1"/>
        <v>0.6865</v>
      </c>
    </row>
    <row r="7" spans="1:11" x14ac:dyDescent="0.35">
      <c r="A7" t="s">
        <v>42</v>
      </c>
      <c r="B7" t="s">
        <v>51</v>
      </c>
      <c r="C7" t="s">
        <v>16</v>
      </c>
      <c r="D7">
        <v>303</v>
      </c>
      <c r="E7">
        <v>0.34983500000000001</v>
      </c>
      <c r="F7">
        <v>0.3861386</v>
      </c>
      <c r="G7">
        <v>0.66666669999999995</v>
      </c>
      <c r="H7">
        <v>0.72937289999999999</v>
      </c>
      <c r="J7">
        <f t="shared" si="0"/>
        <v>0.3498</v>
      </c>
      <c r="K7">
        <f t="shared" si="1"/>
        <v>0.66669999999999996</v>
      </c>
    </row>
    <row r="8" spans="1:11" x14ac:dyDescent="0.35">
      <c r="A8" t="s">
        <v>42</v>
      </c>
      <c r="B8" t="s">
        <v>51</v>
      </c>
      <c r="C8" t="s">
        <v>17</v>
      </c>
      <c r="D8">
        <v>303</v>
      </c>
      <c r="E8">
        <v>0.33993400000000001</v>
      </c>
      <c r="F8">
        <v>0.3861386</v>
      </c>
      <c r="G8">
        <v>0.63696370000000002</v>
      </c>
      <c r="H8">
        <v>0.72937289999999999</v>
      </c>
      <c r="J8">
        <f t="shared" si="0"/>
        <v>0.33989999999999998</v>
      </c>
      <c r="K8">
        <f t="shared" si="1"/>
        <v>0.63700000000000001</v>
      </c>
    </row>
    <row r="9" spans="1:11" x14ac:dyDescent="0.35">
      <c r="A9" t="s">
        <v>42</v>
      </c>
      <c r="B9" t="s">
        <v>51</v>
      </c>
      <c r="C9" t="s">
        <v>18</v>
      </c>
      <c r="D9">
        <v>303</v>
      </c>
      <c r="E9">
        <v>0.33993400000000001</v>
      </c>
      <c r="F9">
        <v>0.3861386</v>
      </c>
      <c r="G9">
        <v>0.62376240000000005</v>
      </c>
      <c r="H9">
        <v>0.72937289999999999</v>
      </c>
      <c r="J9">
        <f t="shared" si="0"/>
        <v>0.33989999999999998</v>
      </c>
      <c r="K9">
        <f t="shared" si="1"/>
        <v>0.62380000000000002</v>
      </c>
    </row>
    <row r="10" spans="1:11" x14ac:dyDescent="0.35">
      <c r="A10" t="s">
        <v>42</v>
      </c>
      <c r="B10" t="s">
        <v>51</v>
      </c>
      <c r="C10" t="s">
        <v>19</v>
      </c>
      <c r="D10">
        <v>303</v>
      </c>
      <c r="E10">
        <v>0.34323429999999999</v>
      </c>
      <c r="F10">
        <v>0.3861386</v>
      </c>
      <c r="G10">
        <v>0.59075909999999998</v>
      </c>
      <c r="H10">
        <v>0.72937289999999999</v>
      </c>
      <c r="J10">
        <f t="shared" si="0"/>
        <v>0.34320000000000001</v>
      </c>
      <c r="K10">
        <f t="shared" si="1"/>
        <v>0.59079999999999999</v>
      </c>
    </row>
    <row r="11" spans="1:11" x14ac:dyDescent="0.35">
      <c r="A11" t="s">
        <v>42</v>
      </c>
      <c r="B11" t="s">
        <v>51</v>
      </c>
      <c r="C11" t="s">
        <v>20</v>
      </c>
      <c r="D11">
        <v>303</v>
      </c>
      <c r="E11">
        <v>0.34983500000000001</v>
      </c>
      <c r="F11">
        <v>0.3861386</v>
      </c>
      <c r="G11">
        <v>0.59405940000000002</v>
      </c>
      <c r="H11">
        <v>0.72937289999999999</v>
      </c>
      <c r="J11">
        <f t="shared" si="0"/>
        <v>0.3498</v>
      </c>
      <c r="K11">
        <f t="shared" si="1"/>
        <v>0.59409999999999996</v>
      </c>
    </row>
    <row r="12" spans="1:11" x14ac:dyDescent="0.35">
      <c r="A12" t="s">
        <v>42</v>
      </c>
      <c r="B12" t="s">
        <v>51</v>
      </c>
      <c r="C12" t="s">
        <v>21</v>
      </c>
      <c r="D12">
        <v>303</v>
      </c>
      <c r="E12">
        <v>0.34323429999999999</v>
      </c>
      <c r="F12">
        <v>0.3861386</v>
      </c>
      <c r="G12">
        <v>0.57425740000000003</v>
      </c>
      <c r="H12">
        <v>0.72937289999999999</v>
      </c>
      <c r="J12">
        <f t="shared" si="0"/>
        <v>0.34320000000000001</v>
      </c>
      <c r="K12">
        <f t="shared" si="1"/>
        <v>0.57430000000000003</v>
      </c>
    </row>
    <row r="13" spans="1:11" x14ac:dyDescent="0.35">
      <c r="A13" t="s">
        <v>42</v>
      </c>
      <c r="B13" t="s">
        <v>51</v>
      </c>
      <c r="C13" t="s">
        <v>22</v>
      </c>
      <c r="D13">
        <v>303</v>
      </c>
      <c r="E13">
        <v>0.33663369999999998</v>
      </c>
      <c r="F13">
        <v>0.3861386</v>
      </c>
      <c r="G13">
        <v>0.56435639999999998</v>
      </c>
      <c r="H13">
        <v>0.72937289999999999</v>
      </c>
      <c r="J13">
        <f t="shared" si="0"/>
        <v>0.33660000000000001</v>
      </c>
      <c r="K13">
        <f t="shared" si="1"/>
        <v>0.56440000000000001</v>
      </c>
    </row>
    <row r="14" spans="1:11" x14ac:dyDescent="0.35">
      <c r="A14" t="s">
        <v>42</v>
      </c>
      <c r="B14" t="s">
        <v>51</v>
      </c>
      <c r="C14" t="s">
        <v>23</v>
      </c>
      <c r="D14">
        <v>303</v>
      </c>
      <c r="E14">
        <v>0.32673269999999999</v>
      </c>
      <c r="F14">
        <v>0.3861386</v>
      </c>
      <c r="G14">
        <v>0.53795380000000004</v>
      </c>
      <c r="H14">
        <v>0.72937289999999999</v>
      </c>
      <c r="J14">
        <f t="shared" si="0"/>
        <v>0.32669999999999999</v>
      </c>
      <c r="K14">
        <f t="shared" si="1"/>
        <v>0.53800000000000003</v>
      </c>
    </row>
    <row r="15" spans="1:11" x14ac:dyDescent="0.35">
      <c r="A15" t="s">
        <v>42</v>
      </c>
      <c r="B15" t="s">
        <v>43</v>
      </c>
      <c r="C15" t="s">
        <v>10</v>
      </c>
      <c r="D15">
        <v>178</v>
      </c>
      <c r="E15">
        <v>0.41011239999999999</v>
      </c>
      <c r="F15">
        <v>0.40449439999999998</v>
      </c>
      <c r="G15">
        <v>0.65168539999999997</v>
      </c>
      <c r="H15">
        <v>0.59550559999999997</v>
      </c>
      <c r="J15">
        <f t="shared" si="0"/>
        <v>0.41010000000000002</v>
      </c>
      <c r="K15">
        <f t="shared" si="1"/>
        <v>0.65169999999999995</v>
      </c>
    </row>
    <row r="16" spans="1:11" x14ac:dyDescent="0.35">
      <c r="A16" t="s">
        <v>42</v>
      </c>
      <c r="B16" t="s">
        <v>43</v>
      </c>
      <c r="C16" t="s">
        <v>12</v>
      </c>
      <c r="D16">
        <v>178</v>
      </c>
      <c r="E16">
        <v>0.39325840000000001</v>
      </c>
      <c r="F16">
        <v>0.40449439999999998</v>
      </c>
      <c r="G16">
        <v>0.58988759999999996</v>
      </c>
      <c r="H16">
        <v>0.59550559999999997</v>
      </c>
      <c r="J16">
        <f t="shared" si="0"/>
        <v>0.39329999999999998</v>
      </c>
      <c r="K16">
        <f t="shared" si="1"/>
        <v>0.58989999999999998</v>
      </c>
    </row>
    <row r="17" spans="1:11" x14ac:dyDescent="0.35">
      <c r="A17" t="s">
        <v>42</v>
      </c>
      <c r="B17" t="s">
        <v>43</v>
      </c>
      <c r="C17" t="s">
        <v>13</v>
      </c>
      <c r="D17">
        <v>178</v>
      </c>
      <c r="E17">
        <v>0.40449439999999998</v>
      </c>
      <c r="F17">
        <v>0.40449439999999998</v>
      </c>
      <c r="G17">
        <v>0.58988759999999996</v>
      </c>
      <c r="H17">
        <v>0.59550559999999997</v>
      </c>
      <c r="J17">
        <f t="shared" si="0"/>
        <v>0.40450000000000003</v>
      </c>
      <c r="K17">
        <f t="shared" si="1"/>
        <v>0.58989999999999998</v>
      </c>
    </row>
    <row r="18" spans="1:11" x14ac:dyDescent="0.35">
      <c r="A18" t="s">
        <v>42</v>
      </c>
      <c r="B18" t="s">
        <v>43</v>
      </c>
      <c r="C18" t="s">
        <v>14</v>
      </c>
      <c r="D18">
        <v>178</v>
      </c>
      <c r="E18">
        <v>0.38202249999999999</v>
      </c>
      <c r="F18">
        <v>0.40449439999999998</v>
      </c>
      <c r="G18">
        <v>0.57865169999999999</v>
      </c>
      <c r="H18">
        <v>0.59550559999999997</v>
      </c>
      <c r="J18">
        <f t="shared" si="0"/>
        <v>0.38200000000000001</v>
      </c>
      <c r="K18">
        <f t="shared" si="1"/>
        <v>0.57869999999999999</v>
      </c>
    </row>
    <row r="19" spans="1:11" x14ac:dyDescent="0.35">
      <c r="A19" t="s">
        <v>42</v>
      </c>
      <c r="B19" t="s">
        <v>43</v>
      </c>
      <c r="C19" t="s">
        <v>15</v>
      </c>
      <c r="D19">
        <v>178</v>
      </c>
      <c r="E19">
        <v>0.3595506</v>
      </c>
      <c r="F19">
        <v>0.40449439999999998</v>
      </c>
      <c r="G19">
        <v>0.54494379999999998</v>
      </c>
      <c r="H19">
        <v>0.59550559999999997</v>
      </c>
      <c r="J19">
        <f t="shared" si="0"/>
        <v>0.35959999999999998</v>
      </c>
      <c r="K19">
        <f t="shared" si="1"/>
        <v>0.54490000000000005</v>
      </c>
    </row>
    <row r="20" spans="1:11" x14ac:dyDescent="0.35">
      <c r="A20" t="s">
        <v>42</v>
      </c>
      <c r="B20" t="s">
        <v>43</v>
      </c>
      <c r="C20" t="s">
        <v>16</v>
      </c>
      <c r="D20">
        <v>178</v>
      </c>
      <c r="E20">
        <v>0.36516850000000001</v>
      </c>
      <c r="F20">
        <v>0.40449439999999998</v>
      </c>
      <c r="G20">
        <v>0.52247189999999999</v>
      </c>
      <c r="H20">
        <v>0.59550559999999997</v>
      </c>
      <c r="J20">
        <f t="shared" si="0"/>
        <v>0.36520000000000002</v>
      </c>
      <c r="K20">
        <f t="shared" si="1"/>
        <v>0.52249999999999996</v>
      </c>
    </row>
    <row r="21" spans="1:11" x14ac:dyDescent="0.35">
      <c r="A21" t="s">
        <v>42</v>
      </c>
      <c r="B21" t="s">
        <v>43</v>
      </c>
      <c r="C21" t="s">
        <v>17</v>
      </c>
      <c r="D21">
        <v>178</v>
      </c>
      <c r="E21">
        <v>0.35393259999999999</v>
      </c>
      <c r="F21">
        <v>0.40449439999999998</v>
      </c>
      <c r="G21">
        <v>0.48876399999999998</v>
      </c>
      <c r="H21">
        <v>0.59550559999999997</v>
      </c>
      <c r="J21">
        <f t="shared" si="0"/>
        <v>0.35389999999999999</v>
      </c>
      <c r="K21">
        <f t="shared" si="1"/>
        <v>0.48880000000000001</v>
      </c>
    </row>
    <row r="22" spans="1:11" x14ac:dyDescent="0.35">
      <c r="A22" t="s">
        <v>42</v>
      </c>
      <c r="B22" t="s">
        <v>43</v>
      </c>
      <c r="C22" t="s">
        <v>18</v>
      </c>
      <c r="D22">
        <v>178</v>
      </c>
      <c r="E22">
        <v>0.35393259999999999</v>
      </c>
      <c r="F22">
        <v>0.40449439999999998</v>
      </c>
      <c r="G22">
        <v>0.46067419999999998</v>
      </c>
      <c r="H22">
        <v>0.59550559999999997</v>
      </c>
      <c r="J22">
        <f t="shared" si="0"/>
        <v>0.35389999999999999</v>
      </c>
      <c r="K22">
        <f t="shared" si="1"/>
        <v>0.4607</v>
      </c>
    </row>
    <row r="23" spans="1:11" x14ac:dyDescent="0.35">
      <c r="A23" t="s">
        <v>42</v>
      </c>
      <c r="B23" t="s">
        <v>43</v>
      </c>
      <c r="C23" t="s">
        <v>19</v>
      </c>
      <c r="D23">
        <v>178</v>
      </c>
      <c r="E23">
        <v>0.3314607</v>
      </c>
      <c r="F23">
        <v>0.40449439999999998</v>
      </c>
      <c r="G23">
        <v>0.44943820000000001</v>
      </c>
      <c r="H23">
        <v>0.59550559999999997</v>
      </c>
      <c r="J23">
        <f t="shared" si="0"/>
        <v>0.33150000000000002</v>
      </c>
      <c r="K23">
        <f t="shared" si="1"/>
        <v>0.44940000000000002</v>
      </c>
    </row>
    <row r="24" spans="1:11" x14ac:dyDescent="0.35">
      <c r="A24" t="s">
        <v>42</v>
      </c>
      <c r="B24" t="s">
        <v>43</v>
      </c>
      <c r="C24" t="s">
        <v>20</v>
      </c>
      <c r="D24">
        <v>178</v>
      </c>
      <c r="E24">
        <v>0.30898880000000001</v>
      </c>
      <c r="F24">
        <v>0.40449439999999998</v>
      </c>
      <c r="G24">
        <v>0.44943820000000001</v>
      </c>
      <c r="H24">
        <v>0.59550559999999997</v>
      </c>
      <c r="J24">
        <f t="shared" si="0"/>
        <v>0.309</v>
      </c>
      <c r="K24">
        <f t="shared" si="1"/>
        <v>0.44940000000000002</v>
      </c>
    </row>
    <row r="25" spans="1:11" x14ac:dyDescent="0.35">
      <c r="A25" t="s">
        <v>42</v>
      </c>
      <c r="B25" t="s">
        <v>43</v>
      </c>
      <c r="C25" t="s">
        <v>21</v>
      </c>
      <c r="D25">
        <v>178</v>
      </c>
      <c r="E25">
        <v>0.30898880000000001</v>
      </c>
      <c r="F25">
        <v>0.40449439999999998</v>
      </c>
      <c r="G25">
        <v>0.4438202</v>
      </c>
      <c r="H25">
        <v>0.59550559999999997</v>
      </c>
      <c r="J25">
        <f t="shared" si="0"/>
        <v>0.309</v>
      </c>
      <c r="K25">
        <f t="shared" si="1"/>
        <v>0.44379999999999997</v>
      </c>
    </row>
    <row r="26" spans="1:11" x14ac:dyDescent="0.35">
      <c r="A26" t="s">
        <v>42</v>
      </c>
      <c r="B26" t="s">
        <v>43</v>
      </c>
      <c r="C26" t="s">
        <v>22</v>
      </c>
      <c r="D26">
        <v>178</v>
      </c>
      <c r="E26">
        <v>0.30898880000000001</v>
      </c>
      <c r="F26">
        <v>0.40449439999999998</v>
      </c>
      <c r="G26">
        <v>0.4438202</v>
      </c>
      <c r="H26">
        <v>0.59550559999999997</v>
      </c>
      <c r="J26">
        <f t="shared" si="0"/>
        <v>0.309</v>
      </c>
      <c r="K26">
        <f t="shared" si="1"/>
        <v>0.44379999999999997</v>
      </c>
    </row>
    <row r="27" spans="1:11" x14ac:dyDescent="0.35">
      <c r="A27" t="s">
        <v>42</v>
      </c>
      <c r="B27" t="s">
        <v>43</v>
      </c>
      <c r="C27" t="s">
        <v>23</v>
      </c>
      <c r="D27">
        <v>178</v>
      </c>
      <c r="E27">
        <v>0.3033708</v>
      </c>
      <c r="F27">
        <v>0.40449439999999998</v>
      </c>
      <c r="G27">
        <v>0.42696630000000002</v>
      </c>
      <c r="H27">
        <v>0.59550559999999997</v>
      </c>
      <c r="J27">
        <f t="shared" si="0"/>
        <v>0.3034</v>
      </c>
      <c r="K27">
        <f t="shared" si="1"/>
        <v>0.42699999999999999</v>
      </c>
    </row>
    <row r="28" spans="1:11" x14ac:dyDescent="0.35">
      <c r="A28" t="s">
        <v>42</v>
      </c>
      <c r="B28" t="s">
        <v>44</v>
      </c>
      <c r="C28" t="s">
        <v>10</v>
      </c>
      <c r="D28">
        <v>127</v>
      </c>
      <c r="E28">
        <v>0.34645670000000001</v>
      </c>
      <c r="F28">
        <v>0.34645670000000001</v>
      </c>
      <c r="G28">
        <v>0.67716540000000003</v>
      </c>
      <c r="H28">
        <v>0.60629920000000004</v>
      </c>
      <c r="J28">
        <f t="shared" si="0"/>
        <v>0.34649999999999997</v>
      </c>
      <c r="K28">
        <f t="shared" si="1"/>
        <v>0.67720000000000002</v>
      </c>
    </row>
    <row r="29" spans="1:11" x14ac:dyDescent="0.35">
      <c r="A29" t="s">
        <v>42</v>
      </c>
      <c r="B29" t="s">
        <v>44</v>
      </c>
      <c r="C29" t="s">
        <v>12</v>
      </c>
      <c r="D29">
        <v>127</v>
      </c>
      <c r="E29">
        <v>0.3543307</v>
      </c>
      <c r="F29">
        <v>0.34645670000000001</v>
      </c>
      <c r="G29">
        <v>0.61417319999999997</v>
      </c>
      <c r="H29">
        <v>0.60629920000000004</v>
      </c>
      <c r="J29">
        <f t="shared" si="0"/>
        <v>0.3543</v>
      </c>
      <c r="K29">
        <f t="shared" si="1"/>
        <v>0.61419999999999997</v>
      </c>
    </row>
    <row r="30" spans="1:11" x14ac:dyDescent="0.35">
      <c r="A30" t="s">
        <v>42</v>
      </c>
      <c r="B30" t="s">
        <v>44</v>
      </c>
      <c r="C30" t="s">
        <v>13</v>
      </c>
      <c r="D30">
        <v>127</v>
      </c>
      <c r="E30">
        <v>0.34645670000000001</v>
      </c>
      <c r="F30">
        <v>0.34645670000000001</v>
      </c>
      <c r="G30">
        <v>0.58267720000000001</v>
      </c>
      <c r="H30">
        <v>0.60629920000000004</v>
      </c>
      <c r="J30">
        <f t="shared" si="0"/>
        <v>0.34649999999999997</v>
      </c>
      <c r="K30">
        <f t="shared" si="1"/>
        <v>0.5827</v>
      </c>
    </row>
    <row r="31" spans="1:11" x14ac:dyDescent="0.35">
      <c r="A31" t="s">
        <v>42</v>
      </c>
      <c r="B31" t="s">
        <v>44</v>
      </c>
      <c r="C31" t="s">
        <v>14</v>
      </c>
      <c r="D31">
        <v>127</v>
      </c>
      <c r="E31">
        <v>0.34645670000000001</v>
      </c>
      <c r="F31">
        <v>0.34645670000000001</v>
      </c>
      <c r="G31">
        <v>0.55118109999999998</v>
      </c>
      <c r="H31">
        <v>0.60629920000000004</v>
      </c>
      <c r="J31">
        <f t="shared" si="0"/>
        <v>0.34649999999999997</v>
      </c>
      <c r="K31">
        <f t="shared" si="1"/>
        <v>0.55120000000000002</v>
      </c>
    </row>
    <row r="32" spans="1:11" x14ac:dyDescent="0.35">
      <c r="A32" t="s">
        <v>42</v>
      </c>
      <c r="B32" t="s">
        <v>44</v>
      </c>
      <c r="C32" t="s">
        <v>15</v>
      </c>
      <c r="D32">
        <v>127</v>
      </c>
      <c r="E32">
        <v>0.34645670000000001</v>
      </c>
      <c r="F32">
        <v>0.34645670000000001</v>
      </c>
      <c r="G32">
        <v>0.5354331</v>
      </c>
      <c r="H32">
        <v>0.60629920000000004</v>
      </c>
      <c r="J32">
        <f t="shared" si="0"/>
        <v>0.34649999999999997</v>
      </c>
      <c r="K32">
        <f t="shared" si="1"/>
        <v>0.53539999999999999</v>
      </c>
    </row>
    <row r="33" spans="1:11" x14ac:dyDescent="0.35">
      <c r="A33" t="s">
        <v>42</v>
      </c>
      <c r="B33" t="s">
        <v>44</v>
      </c>
      <c r="C33" t="s">
        <v>16</v>
      </c>
      <c r="D33">
        <v>127</v>
      </c>
      <c r="E33">
        <v>0.31496059999999998</v>
      </c>
      <c r="F33">
        <v>0.34645670000000001</v>
      </c>
      <c r="G33">
        <v>0.52755909999999995</v>
      </c>
      <c r="H33">
        <v>0.60629920000000004</v>
      </c>
      <c r="J33">
        <f t="shared" si="0"/>
        <v>0.315</v>
      </c>
      <c r="K33">
        <f t="shared" si="1"/>
        <v>0.52759999999999996</v>
      </c>
    </row>
    <row r="34" spans="1:11" x14ac:dyDescent="0.35">
      <c r="A34" t="s">
        <v>42</v>
      </c>
      <c r="B34" t="s">
        <v>44</v>
      </c>
      <c r="C34" t="s">
        <v>17</v>
      </c>
      <c r="D34">
        <v>127</v>
      </c>
      <c r="E34">
        <v>0.31496059999999998</v>
      </c>
      <c r="F34">
        <v>0.34645670000000001</v>
      </c>
      <c r="G34">
        <v>0.49606299999999998</v>
      </c>
      <c r="H34">
        <v>0.60629920000000004</v>
      </c>
      <c r="J34">
        <f t="shared" si="0"/>
        <v>0.315</v>
      </c>
      <c r="K34">
        <f t="shared" si="1"/>
        <v>0.49609999999999999</v>
      </c>
    </row>
    <row r="35" spans="1:11" x14ac:dyDescent="0.35">
      <c r="A35" t="s">
        <v>42</v>
      </c>
      <c r="B35" t="s">
        <v>44</v>
      </c>
      <c r="C35" t="s">
        <v>18</v>
      </c>
      <c r="D35">
        <v>127</v>
      </c>
      <c r="E35">
        <v>0.31496059999999998</v>
      </c>
      <c r="F35">
        <v>0.34645670000000001</v>
      </c>
      <c r="G35">
        <v>0.48031499999999999</v>
      </c>
      <c r="H35">
        <v>0.60629920000000004</v>
      </c>
      <c r="J35">
        <f t="shared" si="0"/>
        <v>0.315</v>
      </c>
      <c r="K35">
        <f t="shared" si="1"/>
        <v>0.4803</v>
      </c>
    </row>
    <row r="36" spans="1:11" x14ac:dyDescent="0.35">
      <c r="A36" t="s">
        <v>42</v>
      </c>
      <c r="B36" t="s">
        <v>44</v>
      </c>
      <c r="C36" t="s">
        <v>19</v>
      </c>
      <c r="D36">
        <v>127</v>
      </c>
      <c r="E36">
        <v>0.31496059999999998</v>
      </c>
      <c r="F36">
        <v>0.34645670000000001</v>
      </c>
      <c r="G36">
        <v>0.48031499999999999</v>
      </c>
      <c r="H36">
        <v>0.60629920000000004</v>
      </c>
      <c r="J36">
        <f t="shared" si="0"/>
        <v>0.315</v>
      </c>
      <c r="K36">
        <f t="shared" si="1"/>
        <v>0.4803</v>
      </c>
    </row>
    <row r="37" spans="1:11" x14ac:dyDescent="0.35">
      <c r="A37" t="s">
        <v>42</v>
      </c>
      <c r="B37" t="s">
        <v>44</v>
      </c>
      <c r="C37" t="s">
        <v>20</v>
      </c>
      <c r="D37">
        <v>127</v>
      </c>
      <c r="E37">
        <v>0.31496059999999998</v>
      </c>
      <c r="F37">
        <v>0.34645670000000001</v>
      </c>
      <c r="G37">
        <v>0.4724409</v>
      </c>
      <c r="H37">
        <v>0.60629920000000004</v>
      </c>
      <c r="J37">
        <f t="shared" si="0"/>
        <v>0.315</v>
      </c>
      <c r="K37">
        <f t="shared" si="1"/>
        <v>0.47239999999999999</v>
      </c>
    </row>
    <row r="38" spans="1:11" x14ac:dyDescent="0.35">
      <c r="A38" t="s">
        <v>42</v>
      </c>
      <c r="B38" t="s">
        <v>44</v>
      </c>
      <c r="C38" t="s">
        <v>21</v>
      </c>
      <c r="D38">
        <v>127</v>
      </c>
      <c r="E38">
        <v>0.30708659999999999</v>
      </c>
      <c r="F38">
        <v>0.34645670000000001</v>
      </c>
      <c r="G38">
        <v>0.48031499999999999</v>
      </c>
      <c r="H38">
        <v>0.60629920000000004</v>
      </c>
      <c r="J38">
        <f t="shared" si="0"/>
        <v>0.30709999999999998</v>
      </c>
      <c r="K38">
        <f t="shared" si="1"/>
        <v>0.4803</v>
      </c>
    </row>
    <row r="39" spans="1:11" x14ac:dyDescent="0.35">
      <c r="A39" t="s">
        <v>42</v>
      </c>
      <c r="B39" t="s">
        <v>44</v>
      </c>
      <c r="C39" t="s">
        <v>22</v>
      </c>
      <c r="D39">
        <v>127</v>
      </c>
      <c r="E39">
        <v>0.2913386</v>
      </c>
      <c r="F39">
        <v>0.34645670000000001</v>
      </c>
      <c r="G39">
        <v>0.42519689999999999</v>
      </c>
      <c r="H39">
        <v>0.60629920000000004</v>
      </c>
      <c r="J39">
        <f t="shared" si="0"/>
        <v>0.2913</v>
      </c>
      <c r="K39">
        <f t="shared" si="1"/>
        <v>0.42520000000000002</v>
      </c>
    </row>
    <row r="40" spans="1:11" x14ac:dyDescent="0.35">
      <c r="A40" t="s">
        <v>42</v>
      </c>
      <c r="B40" t="s">
        <v>44</v>
      </c>
      <c r="C40" t="s">
        <v>23</v>
      </c>
      <c r="D40">
        <v>127</v>
      </c>
      <c r="E40">
        <v>0.28346460000000001</v>
      </c>
      <c r="F40">
        <v>0.34645670000000001</v>
      </c>
      <c r="G40">
        <v>0.4094488</v>
      </c>
      <c r="H40">
        <v>0.60629920000000004</v>
      </c>
      <c r="J40">
        <f t="shared" si="0"/>
        <v>0.28349999999999997</v>
      </c>
      <c r="K40">
        <f t="shared" si="1"/>
        <v>0.40939999999999999</v>
      </c>
    </row>
    <row r="41" spans="1:11" x14ac:dyDescent="0.35">
      <c r="A41" t="s">
        <v>42</v>
      </c>
      <c r="B41" t="s">
        <v>45</v>
      </c>
      <c r="C41" t="s">
        <v>10</v>
      </c>
      <c r="D41">
        <v>207</v>
      </c>
      <c r="E41">
        <v>0.40579710000000002</v>
      </c>
      <c r="F41">
        <v>0.39613530000000002</v>
      </c>
      <c r="G41">
        <v>0.59903379999999995</v>
      </c>
      <c r="H41">
        <v>0.55555560000000004</v>
      </c>
      <c r="J41">
        <f t="shared" si="0"/>
        <v>0.40579999999999999</v>
      </c>
      <c r="K41">
        <f t="shared" si="1"/>
        <v>0.59899999999999998</v>
      </c>
    </row>
    <row r="42" spans="1:11" x14ac:dyDescent="0.35">
      <c r="A42" t="s">
        <v>42</v>
      </c>
      <c r="B42" t="s">
        <v>45</v>
      </c>
      <c r="C42" t="s">
        <v>12</v>
      </c>
      <c r="D42">
        <v>207</v>
      </c>
      <c r="E42">
        <v>0.41062799999999999</v>
      </c>
      <c r="F42">
        <v>0.39613530000000002</v>
      </c>
      <c r="G42">
        <v>0.57971010000000001</v>
      </c>
      <c r="H42">
        <v>0.55555560000000004</v>
      </c>
      <c r="J42">
        <f t="shared" si="0"/>
        <v>0.41060000000000002</v>
      </c>
      <c r="K42">
        <f t="shared" si="1"/>
        <v>0.57969999999999999</v>
      </c>
    </row>
    <row r="43" spans="1:11" x14ac:dyDescent="0.35">
      <c r="A43" t="s">
        <v>42</v>
      </c>
      <c r="B43" t="s">
        <v>45</v>
      </c>
      <c r="C43" t="s">
        <v>13</v>
      </c>
      <c r="D43">
        <v>207</v>
      </c>
      <c r="E43">
        <v>0.40579710000000002</v>
      </c>
      <c r="F43">
        <v>0.39613530000000002</v>
      </c>
      <c r="G43">
        <v>0.59420289999999998</v>
      </c>
      <c r="H43">
        <v>0.55555560000000004</v>
      </c>
      <c r="J43">
        <f t="shared" si="0"/>
        <v>0.40579999999999999</v>
      </c>
      <c r="K43">
        <f t="shared" si="1"/>
        <v>0.59419999999999995</v>
      </c>
    </row>
    <row r="44" spans="1:11" x14ac:dyDescent="0.35">
      <c r="A44" t="s">
        <v>42</v>
      </c>
      <c r="B44" t="s">
        <v>45</v>
      </c>
      <c r="C44" t="s">
        <v>14</v>
      </c>
      <c r="D44">
        <v>207</v>
      </c>
      <c r="E44">
        <v>0.3816425</v>
      </c>
      <c r="F44">
        <v>0.39613530000000002</v>
      </c>
      <c r="G44">
        <v>0.57971010000000001</v>
      </c>
      <c r="H44">
        <v>0.55555560000000004</v>
      </c>
      <c r="J44">
        <f t="shared" si="0"/>
        <v>0.38159999999999999</v>
      </c>
      <c r="K44">
        <f t="shared" si="1"/>
        <v>0.57969999999999999</v>
      </c>
    </row>
    <row r="45" spans="1:11" x14ac:dyDescent="0.35">
      <c r="A45" t="s">
        <v>42</v>
      </c>
      <c r="B45" t="s">
        <v>45</v>
      </c>
      <c r="C45" t="s">
        <v>15</v>
      </c>
      <c r="D45">
        <v>207</v>
      </c>
      <c r="E45">
        <v>0.38647340000000002</v>
      </c>
      <c r="F45">
        <v>0.39613530000000002</v>
      </c>
      <c r="G45">
        <v>0.55072460000000001</v>
      </c>
      <c r="H45">
        <v>0.55555560000000004</v>
      </c>
      <c r="J45">
        <f t="shared" si="0"/>
        <v>0.38650000000000001</v>
      </c>
      <c r="K45">
        <f t="shared" si="1"/>
        <v>0.55069999999999997</v>
      </c>
    </row>
    <row r="46" spans="1:11" x14ac:dyDescent="0.35">
      <c r="A46" t="s">
        <v>42</v>
      </c>
      <c r="B46" t="s">
        <v>45</v>
      </c>
      <c r="C46" t="s">
        <v>16</v>
      </c>
      <c r="D46">
        <v>207</v>
      </c>
      <c r="E46">
        <v>0.39130429999999999</v>
      </c>
      <c r="F46">
        <v>0.39613530000000002</v>
      </c>
      <c r="G46">
        <v>0.57004829999999995</v>
      </c>
      <c r="H46">
        <v>0.55555560000000004</v>
      </c>
      <c r="J46">
        <f t="shared" si="0"/>
        <v>0.39129999999999998</v>
      </c>
      <c r="K46">
        <f t="shared" si="1"/>
        <v>0.56999999999999995</v>
      </c>
    </row>
    <row r="47" spans="1:11" x14ac:dyDescent="0.35">
      <c r="A47" t="s">
        <v>42</v>
      </c>
      <c r="B47" t="s">
        <v>45</v>
      </c>
      <c r="C47" t="s">
        <v>17</v>
      </c>
      <c r="D47">
        <v>207</v>
      </c>
      <c r="E47">
        <v>0.39130429999999999</v>
      </c>
      <c r="F47">
        <v>0.39613530000000002</v>
      </c>
      <c r="G47">
        <v>0.52173910000000001</v>
      </c>
      <c r="H47">
        <v>0.55555560000000004</v>
      </c>
      <c r="J47">
        <f t="shared" si="0"/>
        <v>0.39129999999999998</v>
      </c>
      <c r="K47">
        <f t="shared" si="1"/>
        <v>0.52170000000000005</v>
      </c>
    </row>
    <row r="48" spans="1:11" x14ac:dyDescent="0.35">
      <c r="A48" t="s">
        <v>42</v>
      </c>
      <c r="B48" t="s">
        <v>45</v>
      </c>
      <c r="C48" t="s">
        <v>18</v>
      </c>
      <c r="D48">
        <v>207</v>
      </c>
      <c r="E48">
        <v>0.39130429999999999</v>
      </c>
      <c r="F48">
        <v>0.39613530000000002</v>
      </c>
      <c r="G48">
        <v>0.53140100000000001</v>
      </c>
      <c r="H48">
        <v>0.55555560000000004</v>
      </c>
      <c r="J48">
        <f t="shared" si="0"/>
        <v>0.39129999999999998</v>
      </c>
      <c r="K48">
        <f t="shared" si="1"/>
        <v>0.53139999999999998</v>
      </c>
    </row>
    <row r="49" spans="1:11" x14ac:dyDescent="0.35">
      <c r="A49" t="s">
        <v>42</v>
      </c>
      <c r="B49" t="s">
        <v>45</v>
      </c>
      <c r="C49" t="s">
        <v>19</v>
      </c>
      <c r="D49">
        <v>207</v>
      </c>
      <c r="E49">
        <v>0.37681160000000002</v>
      </c>
      <c r="F49">
        <v>0.39613530000000002</v>
      </c>
      <c r="G49">
        <v>0.50241550000000001</v>
      </c>
      <c r="H49">
        <v>0.55555560000000004</v>
      </c>
      <c r="J49">
        <f t="shared" si="0"/>
        <v>0.37680000000000002</v>
      </c>
      <c r="K49">
        <f t="shared" si="1"/>
        <v>0.50239999999999996</v>
      </c>
    </row>
    <row r="50" spans="1:11" x14ac:dyDescent="0.35">
      <c r="A50" t="s">
        <v>42</v>
      </c>
      <c r="B50" t="s">
        <v>45</v>
      </c>
      <c r="C50" t="s">
        <v>20</v>
      </c>
      <c r="D50">
        <v>207</v>
      </c>
      <c r="E50">
        <v>0.36714980000000003</v>
      </c>
      <c r="F50">
        <v>0.39613530000000002</v>
      </c>
      <c r="G50">
        <v>0.47826089999999999</v>
      </c>
      <c r="H50">
        <v>0.55555560000000004</v>
      </c>
      <c r="J50">
        <f t="shared" si="0"/>
        <v>0.36709999999999998</v>
      </c>
      <c r="K50">
        <f t="shared" si="1"/>
        <v>0.4783</v>
      </c>
    </row>
    <row r="51" spans="1:11" x14ac:dyDescent="0.35">
      <c r="A51" t="s">
        <v>42</v>
      </c>
      <c r="B51" t="s">
        <v>45</v>
      </c>
      <c r="C51" t="s">
        <v>21</v>
      </c>
      <c r="D51">
        <v>207</v>
      </c>
      <c r="E51">
        <v>0.36714980000000003</v>
      </c>
      <c r="F51">
        <v>0.39613530000000002</v>
      </c>
      <c r="G51">
        <v>0.45893719999999999</v>
      </c>
      <c r="H51">
        <v>0.55555560000000004</v>
      </c>
      <c r="J51">
        <f t="shared" si="0"/>
        <v>0.36709999999999998</v>
      </c>
      <c r="K51">
        <f t="shared" si="1"/>
        <v>0.45889999999999997</v>
      </c>
    </row>
    <row r="52" spans="1:11" x14ac:dyDescent="0.35">
      <c r="A52" t="s">
        <v>42</v>
      </c>
      <c r="B52" t="s">
        <v>45</v>
      </c>
      <c r="C52" t="s">
        <v>22</v>
      </c>
      <c r="D52">
        <v>207</v>
      </c>
      <c r="E52">
        <v>0.3623188</v>
      </c>
      <c r="F52">
        <v>0.39613530000000002</v>
      </c>
      <c r="G52">
        <v>0.46376810000000002</v>
      </c>
      <c r="H52">
        <v>0.55555560000000004</v>
      </c>
      <c r="J52">
        <f t="shared" si="0"/>
        <v>0.36230000000000001</v>
      </c>
      <c r="K52">
        <f t="shared" si="1"/>
        <v>0.46379999999999999</v>
      </c>
    </row>
    <row r="53" spans="1:11" x14ac:dyDescent="0.35">
      <c r="A53" t="s">
        <v>42</v>
      </c>
      <c r="B53" t="s">
        <v>45</v>
      </c>
      <c r="C53" t="s">
        <v>23</v>
      </c>
      <c r="D53">
        <v>207</v>
      </c>
      <c r="E53">
        <v>0.35748790000000003</v>
      </c>
      <c r="F53">
        <v>0.39613530000000002</v>
      </c>
      <c r="G53">
        <v>0.44444440000000002</v>
      </c>
      <c r="H53">
        <v>0.55555560000000004</v>
      </c>
      <c r="J53">
        <f t="shared" si="0"/>
        <v>0.35749999999999998</v>
      </c>
      <c r="K53">
        <f t="shared" si="1"/>
        <v>0.44440000000000002</v>
      </c>
    </row>
    <row r="54" spans="1:11" x14ac:dyDescent="0.35">
      <c r="A54" t="s">
        <v>42</v>
      </c>
      <c r="B54" t="s">
        <v>46</v>
      </c>
      <c r="C54" t="s">
        <v>10</v>
      </c>
      <c r="D54">
        <v>86</v>
      </c>
      <c r="E54">
        <v>0.40697670000000002</v>
      </c>
      <c r="F54">
        <v>0.40697670000000002</v>
      </c>
      <c r="G54">
        <v>0.89534879999999994</v>
      </c>
      <c r="H54">
        <v>0.84883719999999996</v>
      </c>
      <c r="J54">
        <f t="shared" si="0"/>
        <v>0.40699999999999997</v>
      </c>
      <c r="K54">
        <f t="shared" si="1"/>
        <v>0.89529999999999998</v>
      </c>
    </row>
    <row r="55" spans="1:11" x14ac:dyDescent="0.35">
      <c r="A55" t="s">
        <v>42</v>
      </c>
      <c r="B55" t="s">
        <v>46</v>
      </c>
      <c r="C55" t="s">
        <v>12</v>
      </c>
      <c r="D55">
        <v>86</v>
      </c>
      <c r="E55">
        <v>0.38372089999999998</v>
      </c>
      <c r="F55">
        <v>0.40697670000000002</v>
      </c>
      <c r="G55">
        <v>0.8139535</v>
      </c>
      <c r="H55">
        <v>0.84883719999999996</v>
      </c>
      <c r="J55">
        <f t="shared" si="0"/>
        <v>0.38369999999999999</v>
      </c>
      <c r="K55">
        <f t="shared" si="1"/>
        <v>0.81399999999999995</v>
      </c>
    </row>
    <row r="56" spans="1:11" x14ac:dyDescent="0.35">
      <c r="A56" t="s">
        <v>42</v>
      </c>
      <c r="B56" t="s">
        <v>46</v>
      </c>
      <c r="C56" t="s">
        <v>13</v>
      </c>
      <c r="D56">
        <v>86</v>
      </c>
      <c r="E56">
        <v>0.38372089999999998</v>
      </c>
      <c r="F56">
        <v>0.40697670000000002</v>
      </c>
      <c r="G56">
        <v>0.86046509999999998</v>
      </c>
      <c r="H56">
        <v>0.84883719999999996</v>
      </c>
      <c r="J56">
        <f t="shared" si="0"/>
        <v>0.38369999999999999</v>
      </c>
      <c r="K56">
        <f t="shared" si="1"/>
        <v>0.86050000000000004</v>
      </c>
    </row>
    <row r="57" spans="1:11" x14ac:dyDescent="0.35">
      <c r="A57" t="s">
        <v>42</v>
      </c>
      <c r="B57" t="s">
        <v>46</v>
      </c>
      <c r="C57" t="s">
        <v>14</v>
      </c>
      <c r="D57">
        <v>86</v>
      </c>
      <c r="E57">
        <v>0.38372089999999998</v>
      </c>
      <c r="F57">
        <v>0.40697670000000002</v>
      </c>
      <c r="G57">
        <v>0.8139535</v>
      </c>
      <c r="H57">
        <v>0.84883719999999996</v>
      </c>
      <c r="J57">
        <f t="shared" si="0"/>
        <v>0.38369999999999999</v>
      </c>
      <c r="K57">
        <f t="shared" si="1"/>
        <v>0.81399999999999995</v>
      </c>
    </row>
    <row r="58" spans="1:11" x14ac:dyDescent="0.35">
      <c r="A58" t="s">
        <v>42</v>
      </c>
      <c r="B58" t="s">
        <v>46</v>
      </c>
      <c r="C58" t="s">
        <v>15</v>
      </c>
      <c r="D58">
        <v>86</v>
      </c>
      <c r="E58">
        <v>0.36046509999999998</v>
      </c>
      <c r="F58">
        <v>0.40697670000000002</v>
      </c>
      <c r="G58">
        <v>0.80232559999999997</v>
      </c>
      <c r="H58">
        <v>0.84883719999999996</v>
      </c>
      <c r="J58">
        <f t="shared" si="0"/>
        <v>0.36049999999999999</v>
      </c>
      <c r="K58">
        <f t="shared" si="1"/>
        <v>0.80230000000000001</v>
      </c>
    </row>
    <row r="59" spans="1:11" x14ac:dyDescent="0.35">
      <c r="A59" t="s">
        <v>42</v>
      </c>
      <c r="B59" t="s">
        <v>46</v>
      </c>
      <c r="C59" t="s">
        <v>16</v>
      </c>
      <c r="D59">
        <v>86</v>
      </c>
      <c r="E59">
        <v>0.37209300000000001</v>
      </c>
      <c r="F59">
        <v>0.40697670000000002</v>
      </c>
      <c r="G59">
        <v>0.79069769999999995</v>
      </c>
      <c r="H59">
        <v>0.84883719999999996</v>
      </c>
      <c r="J59">
        <f t="shared" si="0"/>
        <v>0.37209999999999999</v>
      </c>
      <c r="K59">
        <f t="shared" si="1"/>
        <v>0.79069999999999996</v>
      </c>
    </row>
    <row r="60" spans="1:11" x14ac:dyDescent="0.35">
      <c r="A60" t="s">
        <v>42</v>
      </c>
      <c r="B60" t="s">
        <v>46</v>
      </c>
      <c r="C60" t="s">
        <v>17</v>
      </c>
      <c r="D60">
        <v>86</v>
      </c>
      <c r="E60">
        <v>0.36046509999999998</v>
      </c>
      <c r="F60">
        <v>0.40697670000000002</v>
      </c>
      <c r="G60">
        <v>0.74418600000000001</v>
      </c>
      <c r="H60">
        <v>0.84883719999999996</v>
      </c>
      <c r="J60">
        <f t="shared" si="0"/>
        <v>0.36049999999999999</v>
      </c>
      <c r="K60">
        <f t="shared" si="1"/>
        <v>0.74419999999999997</v>
      </c>
    </row>
    <row r="61" spans="1:11" x14ac:dyDescent="0.35">
      <c r="A61" t="s">
        <v>42</v>
      </c>
      <c r="B61" t="s">
        <v>46</v>
      </c>
      <c r="C61" t="s">
        <v>18</v>
      </c>
      <c r="D61">
        <v>86</v>
      </c>
      <c r="E61">
        <v>0.38372089999999998</v>
      </c>
      <c r="F61">
        <v>0.40697670000000002</v>
      </c>
      <c r="G61">
        <v>0.69767440000000003</v>
      </c>
      <c r="H61">
        <v>0.84883719999999996</v>
      </c>
      <c r="J61">
        <f t="shared" si="0"/>
        <v>0.38369999999999999</v>
      </c>
      <c r="K61">
        <f t="shared" si="1"/>
        <v>0.69769999999999999</v>
      </c>
    </row>
    <row r="62" spans="1:11" x14ac:dyDescent="0.35">
      <c r="A62" t="s">
        <v>42</v>
      </c>
      <c r="B62" t="s">
        <v>46</v>
      </c>
      <c r="C62" t="s">
        <v>19</v>
      </c>
      <c r="D62">
        <v>86</v>
      </c>
      <c r="E62">
        <v>0.37209300000000001</v>
      </c>
      <c r="F62">
        <v>0.40697670000000002</v>
      </c>
      <c r="G62">
        <v>0.6860465</v>
      </c>
      <c r="H62">
        <v>0.84883719999999996</v>
      </c>
      <c r="J62">
        <f t="shared" si="0"/>
        <v>0.37209999999999999</v>
      </c>
      <c r="K62">
        <f t="shared" si="1"/>
        <v>0.68600000000000005</v>
      </c>
    </row>
    <row r="63" spans="1:11" x14ac:dyDescent="0.35">
      <c r="A63" t="s">
        <v>42</v>
      </c>
      <c r="B63" t="s">
        <v>46</v>
      </c>
      <c r="C63" t="s">
        <v>20</v>
      </c>
      <c r="D63">
        <v>86</v>
      </c>
      <c r="E63">
        <v>0.37209300000000001</v>
      </c>
      <c r="F63">
        <v>0.40697670000000002</v>
      </c>
      <c r="G63">
        <v>0.6860465</v>
      </c>
      <c r="H63">
        <v>0.84883719999999996</v>
      </c>
      <c r="J63">
        <f t="shared" si="0"/>
        <v>0.37209999999999999</v>
      </c>
      <c r="K63">
        <f t="shared" si="1"/>
        <v>0.68600000000000005</v>
      </c>
    </row>
    <row r="64" spans="1:11" x14ac:dyDescent="0.35">
      <c r="A64" t="s">
        <v>42</v>
      </c>
      <c r="B64" t="s">
        <v>46</v>
      </c>
      <c r="C64" t="s">
        <v>21</v>
      </c>
      <c r="D64">
        <v>86</v>
      </c>
      <c r="E64">
        <v>0.36046509999999998</v>
      </c>
      <c r="F64">
        <v>0.40697670000000002</v>
      </c>
      <c r="G64">
        <v>0.67441859999999998</v>
      </c>
      <c r="H64">
        <v>0.84883719999999996</v>
      </c>
      <c r="J64">
        <f t="shared" si="0"/>
        <v>0.36049999999999999</v>
      </c>
      <c r="K64">
        <f t="shared" si="1"/>
        <v>0.6744</v>
      </c>
    </row>
    <row r="65" spans="1:11" x14ac:dyDescent="0.35">
      <c r="A65" t="s">
        <v>42</v>
      </c>
      <c r="B65" t="s">
        <v>46</v>
      </c>
      <c r="C65" t="s">
        <v>22</v>
      </c>
      <c r="D65">
        <v>86</v>
      </c>
      <c r="E65">
        <v>0.36046509999999998</v>
      </c>
      <c r="F65">
        <v>0.40697670000000002</v>
      </c>
      <c r="G65">
        <v>0.62790699999999999</v>
      </c>
      <c r="H65">
        <v>0.84883719999999996</v>
      </c>
      <c r="J65">
        <f t="shared" si="0"/>
        <v>0.36049999999999999</v>
      </c>
      <c r="K65">
        <f t="shared" si="1"/>
        <v>0.62790000000000001</v>
      </c>
    </row>
    <row r="66" spans="1:11" x14ac:dyDescent="0.35">
      <c r="A66" t="s">
        <v>42</v>
      </c>
      <c r="B66" t="s">
        <v>46</v>
      </c>
      <c r="C66" t="s">
        <v>23</v>
      </c>
      <c r="D66">
        <v>86</v>
      </c>
      <c r="E66">
        <v>0.34883720000000001</v>
      </c>
      <c r="F66">
        <v>0.40697670000000002</v>
      </c>
      <c r="G66">
        <v>0.61627909999999997</v>
      </c>
      <c r="H66">
        <v>0.84883719999999996</v>
      </c>
      <c r="J66">
        <f t="shared" si="0"/>
        <v>0.3488</v>
      </c>
      <c r="K66">
        <f t="shared" si="1"/>
        <v>0.61629999999999996</v>
      </c>
    </row>
    <row r="67" spans="1:11" x14ac:dyDescent="0.35">
      <c r="A67" t="s">
        <v>42</v>
      </c>
      <c r="B67" t="s">
        <v>52</v>
      </c>
      <c r="C67" t="s">
        <v>10</v>
      </c>
      <c r="D67">
        <v>207</v>
      </c>
      <c r="E67">
        <v>0.3719807</v>
      </c>
      <c r="F67">
        <v>0.3719807</v>
      </c>
      <c r="G67">
        <v>0.68115939999999997</v>
      </c>
      <c r="H67">
        <v>0.61352660000000003</v>
      </c>
      <c r="J67">
        <f t="shared" ref="J67:J126" si="2">ROUND(E67,4)</f>
        <v>0.372</v>
      </c>
      <c r="K67">
        <f t="shared" ref="K67:K126" si="3">ROUND(G67,4)</f>
        <v>0.68120000000000003</v>
      </c>
    </row>
    <row r="68" spans="1:11" x14ac:dyDescent="0.35">
      <c r="A68" t="s">
        <v>42</v>
      </c>
      <c r="B68" t="s">
        <v>52</v>
      </c>
      <c r="C68" t="s">
        <v>12</v>
      </c>
      <c r="D68">
        <v>207</v>
      </c>
      <c r="E68">
        <v>0.37681160000000002</v>
      </c>
      <c r="F68">
        <v>0.3719807</v>
      </c>
      <c r="G68">
        <v>0.66183570000000003</v>
      </c>
      <c r="H68">
        <v>0.61352660000000003</v>
      </c>
      <c r="J68">
        <f t="shared" si="2"/>
        <v>0.37680000000000002</v>
      </c>
      <c r="K68">
        <f t="shared" si="3"/>
        <v>0.66180000000000005</v>
      </c>
    </row>
    <row r="69" spans="1:11" x14ac:dyDescent="0.35">
      <c r="A69" t="s">
        <v>42</v>
      </c>
      <c r="B69" t="s">
        <v>52</v>
      </c>
      <c r="C69" t="s">
        <v>13</v>
      </c>
      <c r="D69">
        <v>207</v>
      </c>
      <c r="E69">
        <v>0.36714980000000003</v>
      </c>
      <c r="F69">
        <v>0.3719807</v>
      </c>
      <c r="G69">
        <v>0.60869569999999995</v>
      </c>
      <c r="H69">
        <v>0.61352660000000003</v>
      </c>
      <c r="J69">
        <f t="shared" si="2"/>
        <v>0.36709999999999998</v>
      </c>
      <c r="K69">
        <f t="shared" si="3"/>
        <v>0.60870000000000002</v>
      </c>
    </row>
    <row r="70" spans="1:11" x14ac:dyDescent="0.35">
      <c r="A70" t="s">
        <v>42</v>
      </c>
      <c r="B70" t="s">
        <v>52</v>
      </c>
      <c r="C70" t="s">
        <v>14</v>
      </c>
      <c r="D70">
        <v>207</v>
      </c>
      <c r="E70">
        <v>0.35748790000000003</v>
      </c>
      <c r="F70">
        <v>0.3719807</v>
      </c>
      <c r="G70">
        <v>0.57487920000000003</v>
      </c>
      <c r="H70">
        <v>0.61352660000000003</v>
      </c>
      <c r="J70">
        <f t="shared" si="2"/>
        <v>0.35749999999999998</v>
      </c>
      <c r="K70">
        <f t="shared" si="3"/>
        <v>0.57489999999999997</v>
      </c>
    </row>
    <row r="71" spans="1:11" x14ac:dyDescent="0.35">
      <c r="A71" t="s">
        <v>42</v>
      </c>
      <c r="B71" t="s">
        <v>52</v>
      </c>
      <c r="C71" t="s">
        <v>15</v>
      </c>
      <c r="D71">
        <v>207</v>
      </c>
      <c r="E71">
        <v>0.352657</v>
      </c>
      <c r="F71">
        <v>0.3719807</v>
      </c>
      <c r="G71">
        <v>0.56038650000000001</v>
      </c>
      <c r="H71">
        <v>0.61352660000000003</v>
      </c>
      <c r="J71">
        <f t="shared" si="2"/>
        <v>0.35270000000000001</v>
      </c>
      <c r="K71">
        <f t="shared" si="3"/>
        <v>0.56040000000000001</v>
      </c>
    </row>
    <row r="72" spans="1:11" x14ac:dyDescent="0.35">
      <c r="A72" t="s">
        <v>42</v>
      </c>
      <c r="B72" t="s">
        <v>52</v>
      </c>
      <c r="C72" t="s">
        <v>16</v>
      </c>
      <c r="D72">
        <v>207</v>
      </c>
      <c r="E72">
        <v>0.352657</v>
      </c>
      <c r="F72">
        <v>0.3719807</v>
      </c>
      <c r="G72">
        <v>0.56038650000000001</v>
      </c>
      <c r="H72">
        <v>0.61352660000000003</v>
      </c>
      <c r="J72">
        <f t="shared" si="2"/>
        <v>0.35270000000000001</v>
      </c>
      <c r="K72">
        <f t="shared" si="3"/>
        <v>0.56040000000000001</v>
      </c>
    </row>
    <row r="73" spans="1:11" x14ac:dyDescent="0.35">
      <c r="A73" t="s">
        <v>42</v>
      </c>
      <c r="B73" t="s">
        <v>52</v>
      </c>
      <c r="C73" t="s">
        <v>17</v>
      </c>
      <c r="D73">
        <v>207</v>
      </c>
      <c r="E73">
        <v>0.32850240000000003</v>
      </c>
      <c r="F73">
        <v>0.3719807</v>
      </c>
      <c r="G73">
        <v>0.55072460000000001</v>
      </c>
      <c r="H73">
        <v>0.61352660000000003</v>
      </c>
      <c r="J73">
        <f t="shared" si="2"/>
        <v>0.32850000000000001</v>
      </c>
      <c r="K73">
        <f t="shared" si="3"/>
        <v>0.55069999999999997</v>
      </c>
    </row>
    <row r="74" spans="1:11" x14ac:dyDescent="0.35">
      <c r="A74" t="s">
        <v>42</v>
      </c>
      <c r="B74" t="s">
        <v>52</v>
      </c>
      <c r="C74" t="s">
        <v>18</v>
      </c>
      <c r="D74">
        <v>207</v>
      </c>
      <c r="E74">
        <v>0.30917869999999997</v>
      </c>
      <c r="F74">
        <v>0.3719807</v>
      </c>
      <c r="G74">
        <v>0.50724639999999999</v>
      </c>
      <c r="H74">
        <v>0.61352660000000003</v>
      </c>
      <c r="J74">
        <f t="shared" si="2"/>
        <v>0.30919999999999997</v>
      </c>
      <c r="K74">
        <f t="shared" si="3"/>
        <v>0.50719999999999998</v>
      </c>
    </row>
    <row r="75" spans="1:11" x14ac:dyDescent="0.35">
      <c r="A75" t="s">
        <v>42</v>
      </c>
      <c r="B75" t="s">
        <v>52</v>
      </c>
      <c r="C75" t="s">
        <v>19</v>
      </c>
      <c r="D75">
        <v>207</v>
      </c>
      <c r="E75">
        <v>0.3043478</v>
      </c>
      <c r="F75">
        <v>0.3719807</v>
      </c>
      <c r="G75">
        <v>0.48309180000000002</v>
      </c>
      <c r="H75">
        <v>0.61352660000000003</v>
      </c>
      <c r="J75">
        <f t="shared" si="2"/>
        <v>0.30430000000000001</v>
      </c>
      <c r="K75">
        <f t="shared" si="3"/>
        <v>0.48309999999999997</v>
      </c>
    </row>
    <row r="76" spans="1:11" x14ac:dyDescent="0.35">
      <c r="A76" t="s">
        <v>42</v>
      </c>
      <c r="B76" t="s">
        <v>52</v>
      </c>
      <c r="C76" t="s">
        <v>20</v>
      </c>
      <c r="D76">
        <v>207</v>
      </c>
      <c r="E76">
        <v>0.3043478</v>
      </c>
      <c r="F76">
        <v>0.3719807</v>
      </c>
      <c r="G76">
        <v>0.46376810000000002</v>
      </c>
      <c r="H76">
        <v>0.61352660000000003</v>
      </c>
      <c r="J76">
        <f t="shared" si="2"/>
        <v>0.30430000000000001</v>
      </c>
      <c r="K76">
        <f t="shared" si="3"/>
        <v>0.46379999999999999</v>
      </c>
    </row>
    <row r="77" spans="1:11" x14ac:dyDescent="0.35">
      <c r="A77" t="s">
        <v>42</v>
      </c>
      <c r="B77" t="s">
        <v>52</v>
      </c>
      <c r="C77" t="s">
        <v>21</v>
      </c>
      <c r="D77">
        <v>207</v>
      </c>
      <c r="E77">
        <v>0.30917869999999997</v>
      </c>
      <c r="F77">
        <v>0.3719807</v>
      </c>
      <c r="G77">
        <v>0.47343000000000002</v>
      </c>
      <c r="H77">
        <v>0.61352660000000003</v>
      </c>
      <c r="J77">
        <f t="shared" si="2"/>
        <v>0.30919999999999997</v>
      </c>
      <c r="K77">
        <f t="shared" si="3"/>
        <v>0.47339999999999999</v>
      </c>
    </row>
    <row r="78" spans="1:11" x14ac:dyDescent="0.35">
      <c r="A78" t="s">
        <v>42</v>
      </c>
      <c r="B78" t="s">
        <v>52</v>
      </c>
      <c r="C78" t="s">
        <v>22</v>
      </c>
      <c r="D78">
        <v>207</v>
      </c>
      <c r="E78">
        <v>0.30917869999999997</v>
      </c>
      <c r="F78">
        <v>0.3719807</v>
      </c>
      <c r="G78">
        <v>0.46376810000000002</v>
      </c>
      <c r="H78">
        <v>0.61352660000000003</v>
      </c>
      <c r="J78">
        <f t="shared" si="2"/>
        <v>0.30919999999999997</v>
      </c>
      <c r="K78">
        <f t="shared" si="3"/>
        <v>0.46379999999999999</v>
      </c>
    </row>
    <row r="79" spans="1:11" x14ac:dyDescent="0.35">
      <c r="A79" t="s">
        <v>42</v>
      </c>
      <c r="B79" t="s">
        <v>52</v>
      </c>
      <c r="C79" t="s">
        <v>23</v>
      </c>
      <c r="D79">
        <v>207</v>
      </c>
      <c r="E79">
        <v>0.29951689999999997</v>
      </c>
      <c r="F79">
        <v>0.3719807</v>
      </c>
      <c r="G79">
        <v>0.46376810000000002</v>
      </c>
      <c r="H79">
        <v>0.61352660000000003</v>
      </c>
      <c r="J79">
        <f t="shared" si="2"/>
        <v>0.29949999999999999</v>
      </c>
      <c r="K79">
        <f t="shared" si="3"/>
        <v>0.46379999999999999</v>
      </c>
    </row>
    <row r="80" spans="1:11" x14ac:dyDescent="0.35">
      <c r="A80" t="s">
        <v>42</v>
      </c>
      <c r="B80" t="s">
        <v>47</v>
      </c>
      <c r="C80" t="s">
        <v>10</v>
      </c>
      <c r="D80">
        <v>120</v>
      </c>
      <c r="E80">
        <v>0.44166670000000002</v>
      </c>
      <c r="F80">
        <v>0.44166670000000002</v>
      </c>
      <c r="G80">
        <v>0.68333330000000003</v>
      </c>
      <c r="H80">
        <v>0.67500000000000004</v>
      </c>
      <c r="J80">
        <f t="shared" si="2"/>
        <v>0.44169999999999998</v>
      </c>
      <c r="K80">
        <f t="shared" si="3"/>
        <v>0.68330000000000002</v>
      </c>
    </row>
    <row r="81" spans="1:11" x14ac:dyDescent="0.35">
      <c r="A81" t="s">
        <v>42</v>
      </c>
      <c r="B81" t="s">
        <v>47</v>
      </c>
      <c r="C81" t="s">
        <v>12</v>
      </c>
      <c r="D81">
        <v>120</v>
      </c>
      <c r="E81">
        <v>0.44166670000000002</v>
      </c>
      <c r="F81">
        <v>0.44166670000000002</v>
      </c>
      <c r="G81">
        <v>0.69166669999999997</v>
      </c>
      <c r="H81">
        <v>0.67500000000000004</v>
      </c>
      <c r="J81">
        <f t="shared" si="2"/>
        <v>0.44169999999999998</v>
      </c>
      <c r="K81">
        <f t="shared" si="3"/>
        <v>0.69169999999999998</v>
      </c>
    </row>
    <row r="82" spans="1:11" x14ac:dyDescent="0.35">
      <c r="A82" t="s">
        <v>42</v>
      </c>
      <c r="B82" t="s">
        <v>47</v>
      </c>
      <c r="C82" t="s">
        <v>13</v>
      </c>
      <c r="D82">
        <v>120</v>
      </c>
      <c r="E82">
        <v>0.44166670000000002</v>
      </c>
      <c r="F82">
        <v>0.44166670000000002</v>
      </c>
      <c r="G82">
        <v>0.64166670000000003</v>
      </c>
      <c r="H82">
        <v>0.67500000000000004</v>
      </c>
      <c r="J82">
        <f t="shared" si="2"/>
        <v>0.44169999999999998</v>
      </c>
      <c r="K82">
        <f t="shared" si="3"/>
        <v>0.64170000000000005</v>
      </c>
    </row>
    <row r="83" spans="1:11" x14ac:dyDescent="0.35">
      <c r="A83" t="s">
        <v>42</v>
      </c>
      <c r="B83" t="s">
        <v>47</v>
      </c>
      <c r="C83" t="s">
        <v>14</v>
      </c>
      <c r="D83">
        <v>120</v>
      </c>
      <c r="E83">
        <v>0.45</v>
      </c>
      <c r="F83">
        <v>0.44166670000000002</v>
      </c>
      <c r="G83">
        <v>0.60833329999999997</v>
      </c>
      <c r="H83">
        <v>0.67500000000000004</v>
      </c>
      <c r="J83">
        <f t="shared" si="2"/>
        <v>0.45</v>
      </c>
      <c r="K83">
        <f t="shared" si="3"/>
        <v>0.60829999999999995</v>
      </c>
    </row>
    <row r="84" spans="1:11" x14ac:dyDescent="0.35">
      <c r="A84" t="s">
        <v>42</v>
      </c>
      <c r="B84" t="s">
        <v>47</v>
      </c>
      <c r="C84" t="s">
        <v>15</v>
      </c>
      <c r="D84">
        <v>120</v>
      </c>
      <c r="E84">
        <v>0.42499999999999999</v>
      </c>
      <c r="F84">
        <v>0.44166670000000002</v>
      </c>
      <c r="G84">
        <v>0.63333329999999999</v>
      </c>
      <c r="H84">
        <v>0.67500000000000004</v>
      </c>
      <c r="J84">
        <f t="shared" si="2"/>
        <v>0.42499999999999999</v>
      </c>
      <c r="K84">
        <f t="shared" si="3"/>
        <v>0.63329999999999997</v>
      </c>
    </row>
    <row r="85" spans="1:11" x14ac:dyDescent="0.35">
      <c r="A85" t="s">
        <v>42</v>
      </c>
      <c r="B85" t="s">
        <v>47</v>
      </c>
      <c r="C85" t="s">
        <v>16</v>
      </c>
      <c r="D85">
        <v>120</v>
      </c>
      <c r="E85">
        <v>0.40833330000000001</v>
      </c>
      <c r="F85">
        <v>0.44166670000000002</v>
      </c>
      <c r="G85">
        <v>0.61666670000000001</v>
      </c>
      <c r="H85">
        <v>0.67500000000000004</v>
      </c>
      <c r="J85">
        <f t="shared" si="2"/>
        <v>0.4083</v>
      </c>
      <c r="K85">
        <f t="shared" si="3"/>
        <v>0.61670000000000003</v>
      </c>
    </row>
    <row r="86" spans="1:11" x14ac:dyDescent="0.35">
      <c r="A86" t="s">
        <v>42</v>
      </c>
      <c r="B86" t="s">
        <v>47</v>
      </c>
      <c r="C86" t="s">
        <v>17</v>
      </c>
      <c r="D86">
        <v>120</v>
      </c>
      <c r="E86">
        <v>0.39166669999999998</v>
      </c>
      <c r="F86">
        <v>0.44166670000000002</v>
      </c>
      <c r="G86">
        <v>0.6</v>
      </c>
      <c r="H86">
        <v>0.67500000000000004</v>
      </c>
      <c r="J86">
        <f t="shared" si="2"/>
        <v>0.39169999999999999</v>
      </c>
      <c r="K86">
        <f t="shared" si="3"/>
        <v>0.6</v>
      </c>
    </row>
    <row r="87" spans="1:11" x14ac:dyDescent="0.35">
      <c r="A87" t="s">
        <v>42</v>
      </c>
      <c r="B87" t="s">
        <v>47</v>
      </c>
      <c r="C87" t="s">
        <v>18</v>
      </c>
      <c r="D87">
        <v>120</v>
      </c>
      <c r="E87">
        <v>0.375</v>
      </c>
      <c r="F87">
        <v>0.44166670000000002</v>
      </c>
      <c r="G87">
        <v>0.57499999999999996</v>
      </c>
      <c r="H87">
        <v>0.67500000000000004</v>
      </c>
      <c r="J87">
        <f t="shared" si="2"/>
        <v>0.375</v>
      </c>
      <c r="K87">
        <f t="shared" si="3"/>
        <v>0.57499999999999996</v>
      </c>
    </row>
    <row r="88" spans="1:11" x14ac:dyDescent="0.35">
      <c r="A88" t="s">
        <v>42</v>
      </c>
      <c r="B88" t="s">
        <v>47</v>
      </c>
      <c r="C88" t="s">
        <v>19</v>
      </c>
      <c r="D88">
        <v>120</v>
      </c>
      <c r="E88">
        <v>0.36666670000000001</v>
      </c>
      <c r="F88">
        <v>0.44166670000000002</v>
      </c>
      <c r="G88">
        <v>0.56666669999999997</v>
      </c>
      <c r="H88">
        <v>0.67500000000000004</v>
      </c>
      <c r="J88">
        <f t="shared" si="2"/>
        <v>0.36670000000000003</v>
      </c>
      <c r="K88">
        <f t="shared" si="3"/>
        <v>0.56669999999999998</v>
      </c>
    </row>
    <row r="89" spans="1:11" x14ac:dyDescent="0.35">
      <c r="A89" t="s">
        <v>42</v>
      </c>
      <c r="B89" t="s">
        <v>47</v>
      </c>
      <c r="C89" t="s">
        <v>20</v>
      </c>
      <c r="D89">
        <v>120</v>
      </c>
      <c r="E89">
        <v>0.36666670000000001</v>
      </c>
      <c r="F89">
        <v>0.44166670000000002</v>
      </c>
      <c r="G89">
        <v>0.56666669999999997</v>
      </c>
      <c r="H89">
        <v>0.67500000000000004</v>
      </c>
      <c r="J89">
        <f t="shared" si="2"/>
        <v>0.36670000000000003</v>
      </c>
      <c r="K89">
        <f t="shared" si="3"/>
        <v>0.56669999999999998</v>
      </c>
    </row>
    <row r="90" spans="1:11" x14ac:dyDescent="0.35">
      <c r="A90" t="s">
        <v>42</v>
      </c>
      <c r="B90" t="s">
        <v>47</v>
      </c>
      <c r="C90" t="s">
        <v>21</v>
      </c>
      <c r="D90">
        <v>120</v>
      </c>
      <c r="E90">
        <v>0.35833330000000002</v>
      </c>
      <c r="F90">
        <v>0.44166670000000002</v>
      </c>
      <c r="G90">
        <v>0.54166669999999995</v>
      </c>
      <c r="H90">
        <v>0.67500000000000004</v>
      </c>
      <c r="J90">
        <f t="shared" si="2"/>
        <v>0.35830000000000001</v>
      </c>
      <c r="K90">
        <f t="shared" si="3"/>
        <v>0.54169999999999996</v>
      </c>
    </row>
    <row r="91" spans="1:11" x14ac:dyDescent="0.35">
      <c r="A91" t="s">
        <v>42</v>
      </c>
      <c r="B91" t="s">
        <v>47</v>
      </c>
      <c r="C91" t="s">
        <v>22</v>
      </c>
      <c r="D91">
        <v>120</v>
      </c>
      <c r="E91">
        <v>0.35833330000000002</v>
      </c>
      <c r="F91">
        <v>0.44166670000000002</v>
      </c>
      <c r="G91">
        <v>0.52500000000000002</v>
      </c>
      <c r="H91">
        <v>0.67500000000000004</v>
      </c>
      <c r="J91">
        <f t="shared" si="2"/>
        <v>0.35830000000000001</v>
      </c>
      <c r="K91">
        <f t="shared" si="3"/>
        <v>0.52500000000000002</v>
      </c>
    </row>
    <row r="92" spans="1:11" x14ac:dyDescent="0.35">
      <c r="A92" t="s">
        <v>42</v>
      </c>
      <c r="B92" t="s">
        <v>47</v>
      </c>
      <c r="C92" t="s">
        <v>23</v>
      </c>
      <c r="D92">
        <v>120</v>
      </c>
      <c r="E92">
        <v>0.35833330000000002</v>
      </c>
      <c r="F92">
        <v>0.44166670000000002</v>
      </c>
      <c r="G92">
        <v>0.48333330000000002</v>
      </c>
      <c r="H92">
        <v>0.67500000000000004</v>
      </c>
      <c r="J92">
        <f t="shared" si="2"/>
        <v>0.35830000000000001</v>
      </c>
      <c r="K92">
        <f t="shared" si="3"/>
        <v>0.48330000000000001</v>
      </c>
    </row>
    <row r="93" spans="1:11" x14ac:dyDescent="0.35">
      <c r="A93" t="s">
        <v>42</v>
      </c>
      <c r="B93" t="s">
        <v>48</v>
      </c>
      <c r="C93" t="s">
        <v>10</v>
      </c>
      <c r="D93">
        <v>71</v>
      </c>
      <c r="E93">
        <v>0.4084507</v>
      </c>
      <c r="F93">
        <v>0.3943662</v>
      </c>
      <c r="G93">
        <v>0.4929577</v>
      </c>
      <c r="H93">
        <v>0.4507042</v>
      </c>
      <c r="J93">
        <f t="shared" si="2"/>
        <v>0.40849999999999997</v>
      </c>
      <c r="K93">
        <f t="shared" si="3"/>
        <v>0.49299999999999999</v>
      </c>
    </row>
    <row r="94" spans="1:11" x14ac:dyDescent="0.35">
      <c r="A94" t="s">
        <v>42</v>
      </c>
      <c r="B94" t="s">
        <v>48</v>
      </c>
      <c r="C94" t="s">
        <v>12</v>
      </c>
      <c r="D94">
        <v>71</v>
      </c>
      <c r="E94">
        <v>0.4084507</v>
      </c>
      <c r="F94">
        <v>0.3943662</v>
      </c>
      <c r="G94">
        <v>0.4788732</v>
      </c>
      <c r="H94">
        <v>0.4507042</v>
      </c>
      <c r="J94">
        <f t="shared" si="2"/>
        <v>0.40849999999999997</v>
      </c>
      <c r="K94">
        <f t="shared" si="3"/>
        <v>0.47889999999999999</v>
      </c>
    </row>
    <row r="95" spans="1:11" x14ac:dyDescent="0.35">
      <c r="A95" t="s">
        <v>42</v>
      </c>
      <c r="B95" t="s">
        <v>48</v>
      </c>
      <c r="C95" t="s">
        <v>13</v>
      </c>
      <c r="D95">
        <v>71</v>
      </c>
      <c r="E95">
        <v>0.4225352</v>
      </c>
      <c r="F95">
        <v>0.3943662</v>
      </c>
      <c r="G95">
        <v>0.4929577</v>
      </c>
      <c r="H95">
        <v>0.4507042</v>
      </c>
      <c r="J95">
        <f t="shared" si="2"/>
        <v>0.42249999999999999</v>
      </c>
      <c r="K95">
        <f t="shared" si="3"/>
        <v>0.49299999999999999</v>
      </c>
    </row>
    <row r="96" spans="1:11" x14ac:dyDescent="0.35">
      <c r="A96" t="s">
        <v>42</v>
      </c>
      <c r="B96" t="s">
        <v>48</v>
      </c>
      <c r="C96" t="s">
        <v>14</v>
      </c>
      <c r="D96">
        <v>71</v>
      </c>
      <c r="E96">
        <v>0.4366197</v>
      </c>
      <c r="F96">
        <v>0.3943662</v>
      </c>
      <c r="G96">
        <v>0.4788732</v>
      </c>
      <c r="H96">
        <v>0.4507042</v>
      </c>
      <c r="J96">
        <f t="shared" si="2"/>
        <v>0.43659999999999999</v>
      </c>
      <c r="K96">
        <f t="shared" si="3"/>
        <v>0.47889999999999999</v>
      </c>
    </row>
    <row r="97" spans="1:11" x14ac:dyDescent="0.35">
      <c r="A97" t="s">
        <v>42</v>
      </c>
      <c r="B97" t="s">
        <v>48</v>
      </c>
      <c r="C97" t="s">
        <v>15</v>
      </c>
      <c r="D97">
        <v>71</v>
      </c>
      <c r="E97">
        <v>0.4225352</v>
      </c>
      <c r="F97">
        <v>0.3943662</v>
      </c>
      <c r="G97">
        <v>0.4647887</v>
      </c>
      <c r="H97">
        <v>0.4507042</v>
      </c>
      <c r="J97">
        <f t="shared" si="2"/>
        <v>0.42249999999999999</v>
      </c>
      <c r="K97">
        <f t="shared" si="3"/>
        <v>0.46479999999999999</v>
      </c>
    </row>
    <row r="98" spans="1:11" x14ac:dyDescent="0.35">
      <c r="A98" t="s">
        <v>42</v>
      </c>
      <c r="B98" t="s">
        <v>48</v>
      </c>
      <c r="C98" t="s">
        <v>16</v>
      </c>
      <c r="D98">
        <v>71</v>
      </c>
      <c r="E98">
        <v>0.4225352</v>
      </c>
      <c r="F98">
        <v>0.3943662</v>
      </c>
      <c r="G98">
        <v>0.4366197</v>
      </c>
      <c r="H98">
        <v>0.4507042</v>
      </c>
      <c r="J98">
        <f t="shared" si="2"/>
        <v>0.42249999999999999</v>
      </c>
      <c r="K98">
        <f t="shared" si="3"/>
        <v>0.43659999999999999</v>
      </c>
    </row>
    <row r="99" spans="1:11" x14ac:dyDescent="0.35">
      <c r="A99" t="s">
        <v>42</v>
      </c>
      <c r="B99" t="s">
        <v>48</v>
      </c>
      <c r="C99" t="s">
        <v>17</v>
      </c>
      <c r="D99">
        <v>71</v>
      </c>
      <c r="E99">
        <v>0.4084507</v>
      </c>
      <c r="F99">
        <v>0.3943662</v>
      </c>
      <c r="G99">
        <v>0.3943662</v>
      </c>
      <c r="H99">
        <v>0.4507042</v>
      </c>
      <c r="J99">
        <f t="shared" si="2"/>
        <v>0.40849999999999997</v>
      </c>
      <c r="K99">
        <f t="shared" si="3"/>
        <v>0.39439999999999997</v>
      </c>
    </row>
    <row r="100" spans="1:11" x14ac:dyDescent="0.35">
      <c r="A100" t="s">
        <v>42</v>
      </c>
      <c r="B100" t="s">
        <v>48</v>
      </c>
      <c r="C100" t="s">
        <v>18</v>
      </c>
      <c r="D100">
        <v>71</v>
      </c>
      <c r="E100">
        <v>0.4084507</v>
      </c>
      <c r="F100">
        <v>0.3943662</v>
      </c>
      <c r="G100">
        <v>0.3521127</v>
      </c>
      <c r="H100">
        <v>0.4507042</v>
      </c>
      <c r="J100">
        <f t="shared" si="2"/>
        <v>0.40849999999999997</v>
      </c>
      <c r="K100">
        <f t="shared" si="3"/>
        <v>0.35210000000000002</v>
      </c>
    </row>
    <row r="101" spans="1:11" x14ac:dyDescent="0.35">
      <c r="A101" t="s">
        <v>42</v>
      </c>
      <c r="B101" t="s">
        <v>48</v>
      </c>
      <c r="C101" t="s">
        <v>19</v>
      </c>
      <c r="D101">
        <v>71</v>
      </c>
      <c r="E101">
        <v>0.4366197</v>
      </c>
      <c r="F101">
        <v>0.3943662</v>
      </c>
      <c r="G101">
        <v>0.3521127</v>
      </c>
      <c r="H101">
        <v>0.4507042</v>
      </c>
      <c r="J101">
        <f t="shared" si="2"/>
        <v>0.43659999999999999</v>
      </c>
      <c r="K101">
        <f t="shared" si="3"/>
        <v>0.35210000000000002</v>
      </c>
    </row>
    <row r="102" spans="1:11" x14ac:dyDescent="0.35">
      <c r="A102" t="s">
        <v>42</v>
      </c>
      <c r="B102" t="s">
        <v>48</v>
      </c>
      <c r="C102" t="s">
        <v>20</v>
      </c>
      <c r="D102">
        <v>71</v>
      </c>
      <c r="E102">
        <v>0.4507042</v>
      </c>
      <c r="F102">
        <v>0.3943662</v>
      </c>
      <c r="G102">
        <v>0.3380282</v>
      </c>
      <c r="H102">
        <v>0.4507042</v>
      </c>
      <c r="J102">
        <f t="shared" si="2"/>
        <v>0.45069999999999999</v>
      </c>
      <c r="K102">
        <f t="shared" si="3"/>
        <v>0.33800000000000002</v>
      </c>
    </row>
    <row r="103" spans="1:11" x14ac:dyDescent="0.35">
      <c r="A103" t="s">
        <v>42</v>
      </c>
      <c r="B103" t="s">
        <v>48</v>
      </c>
      <c r="C103" t="s">
        <v>21</v>
      </c>
      <c r="D103">
        <v>71</v>
      </c>
      <c r="E103">
        <v>0.4507042</v>
      </c>
      <c r="F103">
        <v>0.3943662</v>
      </c>
      <c r="G103">
        <v>0.3521127</v>
      </c>
      <c r="H103">
        <v>0.4507042</v>
      </c>
      <c r="J103">
        <f t="shared" si="2"/>
        <v>0.45069999999999999</v>
      </c>
      <c r="K103">
        <f t="shared" si="3"/>
        <v>0.35210000000000002</v>
      </c>
    </row>
    <row r="104" spans="1:11" x14ac:dyDescent="0.35">
      <c r="A104" t="s">
        <v>42</v>
      </c>
      <c r="B104" t="s">
        <v>48</v>
      </c>
      <c r="C104" t="s">
        <v>22</v>
      </c>
      <c r="D104">
        <v>71</v>
      </c>
      <c r="E104">
        <v>0.4507042</v>
      </c>
      <c r="F104">
        <v>0.3943662</v>
      </c>
      <c r="G104">
        <v>0.3802817</v>
      </c>
      <c r="H104">
        <v>0.4507042</v>
      </c>
      <c r="J104">
        <f t="shared" si="2"/>
        <v>0.45069999999999999</v>
      </c>
      <c r="K104">
        <f t="shared" si="3"/>
        <v>0.38030000000000003</v>
      </c>
    </row>
    <row r="105" spans="1:11" x14ac:dyDescent="0.35">
      <c r="A105" t="s">
        <v>42</v>
      </c>
      <c r="B105" t="s">
        <v>48</v>
      </c>
      <c r="C105" t="s">
        <v>23</v>
      </c>
      <c r="D105">
        <v>71</v>
      </c>
      <c r="E105">
        <v>0.4225352</v>
      </c>
      <c r="F105">
        <v>0.3943662</v>
      </c>
      <c r="G105">
        <v>0.3661972</v>
      </c>
      <c r="H105">
        <v>0.4507042</v>
      </c>
      <c r="J105">
        <f t="shared" si="2"/>
        <v>0.42249999999999999</v>
      </c>
      <c r="K105">
        <f t="shared" si="3"/>
        <v>0.36620000000000003</v>
      </c>
    </row>
    <row r="106" spans="1:11" x14ac:dyDescent="0.35">
      <c r="A106" t="s">
        <v>42</v>
      </c>
      <c r="B106" t="s">
        <v>49</v>
      </c>
      <c r="C106" t="s">
        <v>10</v>
      </c>
      <c r="D106">
        <v>117</v>
      </c>
      <c r="E106">
        <v>0.43589739999999999</v>
      </c>
      <c r="F106">
        <v>0.43589739999999999</v>
      </c>
      <c r="G106">
        <v>0.52136749999999998</v>
      </c>
      <c r="H106">
        <v>0.49572650000000001</v>
      </c>
      <c r="J106">
        <f t="shared" si="2"/>
        <v>0.43590000000000001</v>
      </c>
      <c r="K106">
        <f t="shared" si="3"/>
        <v>0.52139999999999997</v>
      </c>
    </row>
    <row r="107" spans="1:11" x14ac:dyDescent="0.35">
      <c r="A107" t="s">
        <v>42</v>
      </c>
      <c r="B107" t="s">
        <v>49</v>
      </c>
      <c r="C107" t="s">
        <v>12</v>
      </c>
      <c r="D107">
        <v>117</v>
      </c>
      <c r="E107">
        <v>0.42735040000000002</v>
      </c>
      <c r="F107">
        <v>0.43589739999999999</v>
      </c>
      <c r="G107">
        <v>0.52991449999999996</v>
      </c>
      <c r="H107">
        <v>0.49572650000000001</v>
      </c>
      <c r="J107">
        <f t="shared" si="2"/>
        <v>0.4274</v>
      </c>
      <c r="K107">
        <f t="shared" si="3"/>
        <v>0.52990000000000004</v>
      </c>
    </row>
    <row r="108" spans="1:11" x14ac:dyDescent="0.35">
      <c r="A108" t="s">
        <v>42</v>
      </c>
      <c r="B108" t="s">
        <v>49</v>
      </c>
      <c r="C108" t="s">
        <v>13</v>
      </c>
      <c r="D108">
        <v>117</v>
      </c>
      <c r="E108">
        <v>0.42735040000000002</v>
      </c>
      <c r="F108">
        <v>0.43589739999999999</v>
      </c>
      <c r="G108">
        <v>0.54700850000000001</v>
      </c>
      <c r="H108">
        <v>0.49572650000000001</v>
      </c>
      <c r="J108">
        <f t="shared" si="2"/>
        <v>0.4274</v>
      </c>
      <c r="K108">
        <f t="shared" si="3"/>
        <v>0.54700000000000004</v>
      </c>
    </row>
    <row r="109" spans="1:11" x14ac:dyDescent="0.35">
      <c r="A109" t="s">
        <v>42</v>
      </c>
      <c r="B109" t="s">
        <v>49</v>
      </c>
      <c r="C109" t="s">
        <v>14</v>
      </c>
      <c r="D109">
        <v>117</v>
      </c>
      <c r="E109">
        <v>0.40170939999999999</v>
      </c>
      <c r="F109">
        <v>0.43589739999999999</v>
      </c>
      <c r="G109">
        <v>0.53846150000000004</v>
      </c>
      <c r="H109">
        <v>0.49572650000000001</v>
      </c>
      <c r="J109">
        <f t="shared" si="2"/>
        <v>0.4017</v>
      </c>
      <c r="K109">
        <f t="shared" si="3"/>
        <v>0.53849999999999998</v>
      </c>
    </row>
    <row r="110" spans="1:11" x14ac:dyDescent="0.35">
      <c r="A110" t="s">
        <v>42</v>
      </c>
      <c r="B110" t="s">
        <v>49</v>
      </c>
      <c r="C110" t="s">
        <v>15</v>
      </c>
      <c r="D110">
        <v>117</v>
      </c>
      <c r="E110">
        <v>0.41025640000000002</v>
      </c>
      <c r="F110">
        <v>0.43589739999999999</v>
      </c>
      <c r="G110">
        <v>0.55555560000000004</v>
      </c>
      <c r="H110">
        <v>0.49572650000000001</v>
      </c>
      <c r="J110">
        <f t="shared" si="2"/>
        <v>0.4103</v>
      </c>
      <c r="K110">
        <f t="shared" si="3"/>
        <v>0.55559999999999998</v>
      </c>
    </row>
    <row r="111" spans="1:11" x14ac:dyDescent="0.35">
      <c r="A111" t="s">
        <v>42</v>
      </c>
      <c r="B111" t="s">
        <v>49</v>
      </c>
      <c r="C111" t="s">
        <v>16</v>
      </c>
      <c r="D111">
        <v>117</v>
      </c>
      <c r="E111">
        <v>0.41880339999999999</v>
      </c>
      <c r="F111">
        <v>0.43589739999999999</v>
      </c>
      <c r="G111">
        <v>0.52136749999999998</v>
      </c>
      <c r="H111">
        <v>0.49572650000000001</v>
      </c>
      <c r="J111">
        <f t="shared" si="2"/>
        <v>0.41880000000000001</v>
      </c>
      <c r="K111">
        <f t="shared" si="3"/>
        <v>0.52139999999999997</v>
      </c>
    </row>
    <row r="112" spans="1:11" x14ac:dyDescent="0.35">
      <c r="A112" t="s">
        <v>42</v>
      </c>
      <c r="B112" t="s">
        <v>49</v>
      </c>
      <c r="C112" t="s">
        <v>17</v>
      </c>
      <c r="D112">
        <v>117</v>
      </c>
      <c r="E112">
        <v>0.41880339999999999</v>
      </c>
      <c r="F112">
        <v>0.43589739999999999</v>
      </c>
      <c r="G112">
        <v>0.53846150000000004</v>
      </c>
      <c r="H112">
        <v>0.49572650000000001</v>
      </c>
      <c r="J112">
        <f t="shared" si="2"/>
        <v>0.41880000000000001</v>
      </c>
      <c r="K112">
        <f t="shared" si="3"/>
        <v>0.53849999999999998</v>
      </c>
    </row>
    <row r="113" spans="1:11" x14ac:dyDescent="0.35">
      <c r="A113" t="s">
        <v>42</v>
      </c>
      <c r="B113" t="s">
        <v>49</v>
      </c>
      <c r="C113" t="s">
        <v>18</v>
      </c>
      <c r="D113">
        <v>117</v>
      </c>
      <c r="E113">
        <v>0.41025640000000002</v>
      </c>
      <c r="F113">
        <v>0.43589739999999999</v>
      </c>
      <c r="G113">
        <v>0.53846150000000004</v>
      </c>
      <c r="H113">
        <v>0.49572650000000001</v>
      </c>
      <c r="J113">
        <f t="shared" si="2"/>
        <v>0.4103</v>
      </c>
      <c r="K113">
        <f t="shared" si="3"/>
        <v>0.53849999999999998</v>
      </c>
    </row>
    <row r="114" spans="1:11" x14ac:dyDescent="0.35">
      <c r="A114" t="s">
        <v>42</v>
      </c>
      <c r="B114" t="s">
        <v>49</v>
      </c>
      <c r="C114" t="s">
        <v>19</v>
      </c>
      <c r="D114">
        <v>117</v>
      </c>
      <c r="E114">
        <v>0.39316240000000002</v>
      </c>
      <c r="F114">
        <v>0.43589739999999999</v>
      </c>
      <c r="G114">
        <v>0.52991449999999996</v>
      </c>
      <c r="H114">
        <v>0.49572650000000001</v>
      </c>
      <c r="J114">
        <f t="shared" si="2"/>
        <v>0.39319999999999999</v>
      </c>
      <c r="K114">
        <f t="shared" si="3"/>
        <v>0.52990000000000004</v>
      </c>
    </row>
    <row r="115" spans="1:11" x14ac:dyDescent="0.35">
      <c r="A115" t="s">
        <v>42</v>
      </c>
      <c r="B115" t="s">
        <v>49</v>
      </c>
      <c r="C115" t="s">
        <v>20</v>
      </c>
      <c r="D115">
        <v>117</v>
      </c>
      <c r="E115">
        <v>0.39316240000000002</v>
      </c>
      <c r="F115">
        <v>0.43589739999999999</v>
      </c>
      <c r="G115">
        <v>0.53846150000000004</v>
      </c>
      <c r="H115">
        <v>0.49572650000000001</v>
      </c>
      <c r="J115">
        <f t="shared" si="2"/>
        <v>0.39319999999999999</v>
      </c>
      <c r="K115">
        <f t="shared" si="3"/>
        <v>0.53849999999999998</v>
      </c>
    </row>
    <row r="116" spans="1:11" x14ac:dyDescent="0.35">
      <c r="A116" t="s">
        <v>42</v>
      </c>
      <c r="B116" t="s">
        <v>49</v>
      </c>
      <c r="C116" t="s">
        <v>21</v>
      </c>
      <c r="D116">
        <v>117</v>
      </c>
      <c r="E116">
        <v>0.39316240000000002</v>
      </c>
      <c r="F116">
        <v>0.43589739999999999</v>
      </c>
      <c r="G116">
        <v>0.50427350000000004</v>
      </c>
      <c r="H116">
        <v>0.49572650000000001</v>
      </c>
      <c r="J116">
        <f t="shared" si="2"/>
        <v>0.39319999999999999</v>
      </c>
      <c r="K116">
        <f t="shared" si="3"/>
        <v>0.50429999999999997</v>
      </c>
    </row>
    <row r="117" spans="1:11" x14ac:dyDescent="0.35">
      <c r="A117" t="s">
        <v>42</v>
      </c>
      <c r="B117" t="s">
        <v>49</v>
      </c>
      <c r="C117" t="s">
        <v>22</v>
      </c>
      <c r="D117">
        <v>117</v>
      </c>
      <c r="E117">
        <v>0.39316240000000002</v>
      </c>
      <c r="F117">
        <v>0.43589739999999999</v>
      </c>
      <c r="G117">
        <v>0.51282050000000001</v>
      </c>
      <c r="H117">
        <v>0.49572650000000001</v>
      </c>
      <c r="J117">
        <f t="shared" si="2"/>
        <v>0.39319999999999999</v>
      </c>
      <c r="K117">
        <f t="shared" si="3"/>
        <v>0.51280000000000003</v>
      </c>
    </row>
    <row r="118" spans="1:11" x14ac:dyDescent="0.35">
      <c r="A118" t="s">
        <v>42</v>
      </c>
      <c r="B118" t="s">
        <v>49</v>
      </c>
      <c r="C118" t="s">
        <v>23</v>
      </c>
      <c r="D118">
        <v>117</v>
      </c>
      <c r="E118">
        <v>0.39316240000000002</v>
      </c>
      <c r="F118">
        <v>0.43589739999999999</v>
      </c>
      <c r="G118">
        <v>0.51282050000000001</v>
      </c>
      <c r="H118">
        <v>0.49572650000000001</v>
      </c>
      <c r="J118">
        <f t="shared" si="2"/>
        <v>0.39319999999999999</v>
      </c>
      <c r="K118">
        <f t="shared" si="3"/>
        <v>0.51280000000000003</v>
      </c>
    </row>
    <row r="119" spans="1:11" x14ac:dyDescent="0.35">
      <c r="A119" t="s">
        <v>42</v>
      </c>
      <c r="B119" t="s">
        <v>50</v>
      </c>
      <c r="C119" t="s">
        <v>10</v>
      </c>
      <c r="D119">
        <v>111</v>
      </c>
      <c r="E119">
        <v>0.40540540540540498</v>
      </c>
      <c r="F119">
        <v>0.38738738738738698</v>
      </c>
      <c r="G119">
        <v>0.66666666666666696</v>
      </c>
      <c r="H119">
        <v>0.59459459459459496</v>
      </c>
      <c r="J119">
        <f t="shared" si="2"/>
        <v>0.40539999999999998</v>
      </c>
      <c r="K119">
        <f t="shared" si="3"/>
        <v>0.66669999999999996</v>
      </c>
    </row>
    <row r="120" spans="1:11" x14ac:dyDescent="0.35">
      <c r="A120" t="s">
        <v>42</v>
      </c>
      <c r="B120" t="s">
        <v>50</v>
      </c>
      <c r="C120" t="s">
        <v>12</v>
      </c>
      <c r="D120">
        <v>111</v>
      </c>
      <c r="E120">
        <v>0.40540540540540498</v>
      </c>
      <c r="F120">
        <v>0.38738738738738698</v>
      </c>
      <c r="G120">
        <v>0.65765765765765805</v>
      </c>
      <c r="H120">
        <v>0.59459459459459496</v>
      </c>
      <c r="J120">
        <f t="shared" si="2"/>
        <v>0.40539999999999998</v>
      </c>
      <c r="K120">
        <f t="shared" si="3"/>
        <v>0.65769999999999995</v>
      </c>
    </row>
    <row r="121" spans="1:11" x14ac:dyDescent="0.35">
      <c r="A121" t="s">
        <v>42</v>
      </c>
      <c r="B121" t="s">
        <v>50</v>
      </c>
      <c r="C121" t="s">
        <v>13</v>
      </c>
      <c r="D121">
        <v>111</v>
      </c>
      <c r="E121">
        <v>0.36036036036036001</v>
      </c>
      <c r="F121">
        <v>0.38738738738738698</v>
      </c>
      <c r="G121">
        <v>0.67567567567567599</v>
      </c>
      <c r="H121">
        <v>0.59459459459459496</v>
      </c>
      <c r="J121">
        <f t="shared" si="2"/>
        <v>0.3604</v>
      </c>
      <c r="K121">
        <f t="shared" si="3"/>
        <v>0.67569999999999997</v>
      </c>
    </row>
    <row r="122" spans="1:11" x14ac:dyDescent="0.35">
      <c r="A122" t="s">
        <v>42</v>
      </c>
      <c r="B122" t="s">
        <v>50</v>
      </c>
      <c r="C122" t="s">
        <v>14</v>
      </c>
      <c r="D122">
        <v>111</v>
      </c>
      <c r="E122">
        <v>0.36936936936936898</v>
      </c>
      <c r="F122">
        <v>0.38738738738738698</v>
      </c>
      <c r="G122">
        <v>0.68468468468468502</v>
      </c>
      <c r="H122">
        <v>0.59459459459459496</v>
      </c>
      <c r="J122">
        <f t="shared" si="2"/>
        <v>0.36940000000000001</v>
      </c>
      <c r="K122">
        <f t="shared" si="3"/>
        <v>0.68469999999999998</v>
      </c>
    </row>
    <row r="123" spans="1:11" x14ac:dyDescent="0.35">
      <c r="A123" t="s">
        <v>42</v>
      </c>
      <c r="B123" t="s">
        <v>50</v>
      </c>
      <c r="C123" t="s">
        <v>15</v>
      </c>
      <c r="D123">
        <v>111</v>
      </c>
      <c r="E123">
        <v>0.37837837837837801</v>
      </c>
      <c r="F123">
        <v>0.38738738738738698</v>
      </c>
      <c r="G123">
        <v>0.70270270270270296</v>
      </c>
      <c r="H123">
        <v>0.59459459459459496</v>
      </c>
      <c r="J123">
        <f t="shared" si="2"/>
        <v>0.37840000000000001</v>
      </c>
      <c r="K123">
        <f t="shared" si="3"/>
        <v>0.70269999999999999</v>
      </c>
    </row>
    <row r="124" spans="1:11" x14ac:dyDescent="0.35">
      <c r="A124" t="s">
        <v>42</v>
      </c>
      <c r="B124" t="s">
        <v>50</v>
      </c>
      <c r="C124" t="s">
        <v>16</v>
      </c>
      <c r="D124">
        <v>111</v>
      </c>
      <c r="E124">
        <v>0.38738738738738698</v>
      </c>
      <c r="F124">
        <v>0.38738738738738698</v>
      </c>
      <c r="G124">
        <v>0.66666666666666696</v>
      </c>
      <c r="H124">
        <v>0.59459459459459496</v>
      </c>
      <c r="J124">
        <f t="shared" si="2"/>
        <v>0.38740000000000002</v>
      </c>
      <c r="K124">
        <f t="shared" si="3"/>
        <v>0.66669999999999996</v>
      </c>
    </row>
    <row r="125" spans="1:11" x14ac:dyDescent="0.35">
      <c r="A125" t="s">
        <v>42</v>
      </c>
      <c r="B125" t="s">
        <v>50</v>
      </c>
      <c r="C125" t="s">
        <v>17</v>
      </c>
      <c r="D125">
        <v>111</v>
      </c>
      <c r="E125">
        <v>0.36036036036036001</v>
      </c>
      <c r="F125">
        <v>0.38738738738738698</v>
      </c>
      <c r="G125">
        <v>0.63963963963963999</v>
      </c>
      <c r="H125">
        <v>0.59459459459459496</v>
      </c>
      <c r="J125">
        <f t="shared" si="2"/>
        <v>0.3604</v>
      </c>
      <c r="K125">
        <f t="shared" si="3"/>
        <v>0.63959999999999995</v>
      </c>
    </row>
    <row r="126" spans="1:11" x14ac:dyDescent="0.35">
      <c r="A126" t="s">
        <v>42</v>
      </c>
      <c r="B126" t="s">
        <v>50</v>
      </c>
      <c r="C126" t="s">
        <v>18</v>
      </c>
      <c r="D126">
        <v>111</v>
      </c>
      <c r="E126">
        <v>0.34234234234234201</v>
      </c>
      <c r="F126">
        <v>0.38738738738738698</v>
      </c>
      <c r="G126">
        <v>0.61261261261261302</v>
      </c>
      <c r="H126">
        <v>0.59459459459459496</v>
      </c>
      <c r="J126">
        <f t="shared" si="2"/>
        <v>0.34229999999999999</v>
      </c>
      <c r="K126">
        <f t="shared" si="3"/>
        <v>0.61260000000000003</v>
      </c>
    </row>
    <row r="127" spans="1:11" x14ac:dyDescent="0.35">
      <c r="A127" t="s">
        <v>42</v>
      </c>
      <c r="B127" t="s">
        <v>50</v>
      </c>
      <c r="C127" t="s">
        <v>19</v>
      </c>
      <c r="D127">
        <v>111</v>
      </c>
      <c r="E127">
        <v>0.34234234234234201</v>
      </c>
      <c r="F127">
        <v>0.38738738738738698</v>
      </c>
      <c r="G127">
        <v>0.56756756756756799</v>
      </c>
      <c r="H127">
        <v>0.59459459459459496</v>
      </c>
      <c r="J127">
        <f t="shared" ref="J127:J190" si="4">ROUND(E127,4)</f>
        <v>0.34229999999999999</v>
      </c>
      <c r="K127">
        <f t="shared" ref="K127:K190" si="5">ROUND(G127,4)</f>
        <v>0.56759999999999999</v>
      </c>
    </row>
    <row r="128" spans="1:11" x14ac:dyDescent="0.35">
      <c r="A128" t="s">
        <v>42</v>
      </c>
      <c r="B128" t="s">
        <v>50</v>
      </c>
      <c r="C128" t="s">
        <v>20</v>
      </c>
      <c r="D128">
        <v>111</v>
      </c>
      <c r="E128">
        <v>0.33333333333333298</v>
      </c>
      <c r="F128">
        <v>0.38738738738738698</v>
      </c>
      <c r="G128">
        <v>0.54954954954955004</v>
      </c>
      <c r="H128">
        <v>0.59459459459459496</v>
      </c>
      <c r="J128">
        <f t="shared" si="4"/>
        <v>0.33329999999999999</v>
      </c>
      <c r="K128">
        <f t="shared" si="5"/>
        <v>0.54949999999999999</v>
      </c>
    </row>
    <row r="129" spans="1:11" x14ac:dyDescent="0.35">
      <c r="A129" t="s">
        <v>42</v>
      </c>
      <c r="B129" t="s">
        <v>50</v>
      </c>
      <c r="C129" t="s">
        <v>21</v>
      </c>
      <c r="D129">
        <v>111</v>
      </c>
      <c r="E129">
        <v>0.32432432432432401</v>
      </c>
      <c r="F129">
        <v>0.38738738738738698</v>
      </c>
      <c r="G129">
        <v>0.50450450450450401</v>
      </c>
      <c r="H129">
        <v>0.59459459459459496</v>
      </c>
      <c r="J129">
        <f t="shared" si="4"/>
        <v>0.32429999999999998</v>
      </c>
      <c r="K129">
        <f t="shared" si="5"/>
        <v>0.50449999999999995</v>
      </c>
    </row>
    <row r="130" spans="1:11" x14ac:dyDescent="0.35">
      <c r="A130" t="s">
        <v>42</v>
      </c>
      <c r="B130" t="s">
        <v>50</v>
      </c>
      <c r="C130" t="s">
        <v>22</v>
      </c>
      <c r="D130">
        <v>111</v>
      </c>
      <c r="E130">
        <v>0.32432432432432401</v>
      </c>
      <c r="F130">
        <v>0.38738738738738698</v>
      </c>
      <c r="G130">
        <v>0.49549549549549499</v>
      </c>
      <c r="H130">
        <v>0.59459459459459496</v>
      </c>
      <c r="J130">
        <f t="shared" si="4"/>
        <v>0.32429999999999998</v>
      </c>
      <c r="K130">
        <f t="shared" si="5"/>
        <v>0.4955</v>
      </c>
    </row>
    <row r="131" spans="1:11" x14ac:dyDescent="0.35">
      <c r="A131" t="s">
        <v>42</v>
      </c>
      <c r="B131" t="s">
        <v>50</v>
      </c>
      <c r="C131" t="s">
        <v>23</v>
      </c>
      <c r="D131">
        <v>111</v>
      </c>
      <c r="E131">
        <v>0.31531531531531498</v>
      </c>
      <c r="F131">
        <v>0.38738738738738698</v>
      </c>
      <c r="G131">
        <v>0.46846846846846801</v>
      </c>
      <c r="H131">
        <v>0.59459459459459496</v>
      </c>
      <c r="J131">
        <f t="shared" si="4"/>
        <v>0.31530000000000002</v>
      </c>
      <c r="K131">
        <f t="shared" si="5"/>
        <v>0.46850000000000003</v>
      </c>
    </row>
    <row r="132" spans="1:11" x14ac:dyDescent="0.35">
      <c r="A132" t="s">
        <v>42</v>
      </c>
      <c r="B132" t="s">
        <v>54</v>
      </c>
      <c r="C132" t="s">
        <v>10</v>
      </c>
      <c r="D132">
        <v>183</v>
      </c>
      <c r="E132">
        <v>0.42622950819672101</v>
      </c>
      <c r="F132">
        <v>0.404371584699454</v>
      </c>
      <c r="G132">
        <v>0.80327868852458995</v>
      </c>
      <c r="H132">
        <v>0.77049180327868805</v>
      </c>
      <c r="J132">
        <f t="shared" si="4"/>
        <v>0.42620000000000002</v>
      </c>
      <c r="K132">
        <f t="shared" si="5"/>
        <v>0.80330000000000001</v>
      </c>
    </row>
    <row r="133" spans="1:11" x14ac:dyDescent="0.35">
      <c r="A133" t="s">
        <v>42</v>
      </c>
      <c r="B133" t="s">
        <v>54</v>
      </c>
      <c r="C133" t="s">
        <v>12</v>
      </c>
      <c r="D133">
        <v>183</v>
      </c>
      <c r="E133">
        <v>0.42622950819672101</v>
      </c>
      <c r="F133">
        <v>0.404371584699454</v>
      </c>
      <c r="G133">
        <v>0.75956284153005504</v>
      </c>
      <c r="H133">
        <v>0.77049180327868805</v>
      </c>
      <c r="J133">
        <f t="shared" si="4"/>
        <v>0.42620000000000002</v>
      </c>
      <c r="K133">
        <f t="shared" si="5"/>
        <v>0.75960000000000005</v>
      </c>
    </row>
    <row r="134" spans="1:11" x14ac:dyDescent="0.35">
      <c r="A134" t="s">
        <v>42</v>
      </c>
      <c r="B134" t="s">
        <v>54</v>
      </c>
      <c r="C134" t="s">
        <v>13</v>
      </c>
      <c r="D134">
        <v>183</v>
      </c>
      <c r="E134">
        <v>0.42076502732240401</v>
      </c>
      <c r="F134">
        <v>0.404371584699454</v>
      </c>
      <c r="G134">
        <v>0.72677595628415304</v>
      </c>
      <c r="H134">
        <v>0.77049180327868805</v>
      </c>
      <c r="J134">
        <f t="shared" si="4"/>
        <v>0.42080000000000001</v>
      </c>
      <c r="K134">
        <f t="shared" si="5"/>
        <v>0.7268</v>
      </c>
    </row>
    <row r="135" spans="1:11" x14ac:dyDescent="0.35">
      <c r="A135" t="s">
        <v>42</v>
      </c>
      <c r="B135" t="s">
        <v>54</v>
      </c>
      <c r="C135" t="s">
        <v>14</v>
      </c>
      <c r="D135">
        <v>183</v>
      </c>
      <c r="E135">
        <v>0.39344262295082</v>
      </c>
      <c r="F135">
        <v>0.404371584699454</v>
      </c>
      <c r="G135">
        <v>0.72131147540983598</v>
      </c>
      <c r="H135">
        <v>0.77049180327868805</v>
      </c>
      <c r="J135">
        <f t="shared" si="4"/>
        <v>0.39340000000000003</v>
      </c>
      <c r="K135">
        <f t="shared" si="5"/>
        <v>0.72130000000000005</v>
      </c>
    </row>
    <row r="136" spans="1:11" x14ac:dyDescent="0.35">
      <c r="A136" t="s">
        <v>42</v>
      </c>
      <c r="B136" t="s">
        <v>54</v>
      </c>
      <c r="C136" t="s">
        <v>15</v>
      </c>
      <c r="D136">
        <v>183</v>
      </c>
      <c r="E136">
        <v>0.398907103825137</v>
      </c>
      <c r="F136">
        <v>0.404371584699454</v>
      </c>
      <c r="G136">
        <v>0.72131147540983598</v>
      </c>
      <c r="H136">
        <v>0.77049180327868805</v>
      </c>
      <c r="J136">
        <f t="shared" si="4"/>
        <v>0.39889999999999998</v>
      </c>
      <c r="K136">
        <f t="shared" si="5"/>
        <v>0.72130000000000005</v>
      </c>
    </row>
    <row r="137" spans="1:11" x14ac:dyDescent="0.35">
      <c r="A137" t="s">
        <v>42</v>
      </c>
      <c r="B137" t="s">
        <v>54</v>
      </c>
      <c r="C137" t="s">
        <v>16</v>
      </c>
      <c r="D137">
        <v>183</v>
      </c>
      <c r="E137">
        <v>0.39344262295082</v>
      </c>
      <c r="F137">
        <v>0.404371584699454</v>
      </c>
      <c r="G137">
        <v>0.68306010928961702</v>
      </c>
      <c r="H137">
        <v>0.77049180327868805</v>
      </c>
      <c r="J137">
        <f t="shared" si="4"/>
        <v>0.39340000000000003</v>
      </c>
      <c r="K137">
        <f t="shared" si="5"/>
        <v>0.68310000000000004</v>
      </c>
    </row>
    <row r="138" spans="1:11" x14ac:dyDescent="0.35">
      <c r="A138" t="s">
        <v>42</v>
      </c>
      <c r="B138" t="s">
        <v>54</v>
      </c>
      <c r="C138" t="s">
        <v>17</v>
      </c>
      <c r="D138">
        <v>183</v>
      </c>
      <c r="E138">
        <v>0.38251366120218599</v>
      </c>
      <c r="F138">
        <v>0.404371584699454</v>
      </c>
      <c r="G138">
        <v>0.66120218579235002</v>
      </c>
      <c r="H138">
        <v>0.77049180327868805</v>
      </c>
      <c r="J138">
        <f t="shared" si="4"/>
        <v>0.38250000000000001</v>
      </c>
      <c r="K138">
        <f t="shared" si="5"/>
        <v>0.66120000000000001</v>
      </c>
    </row>
    <row r="139" spans="1:11" x14ac:dyDescent="0.35">
      <c r="A139" t="s">
        <v>42</v>
      </c>
      <c r="B139" t="s">
        <v>54</v>
      </c>
      <c r="C139" t="s">
        <v>18</v>
      </c>
      <c r="D139">
        <v>183</v>
      </c>
      <c r="E139">
        <v>0.387978142076503</v>
      </c>
      <c r="F139">
        <v>0.404371584699454</v>
      </c>
      <c r="G139">
        <v>0.66666666666666696</v>
      </c>
      <c r="H139">
        <v>0.77049180327868805</v>
      </c>
      <c r="J139">
        <f t="shared" si="4"/>
        <v>0.38800000000000001</v>
      </c>
      <c r="K139">
        <f t="shared" si="5"/>
        <v>0.66669999999999996</v>
      </c>
    </row>
    <row r="140" spans="1:11" x14ac:dyDescent="0.35">
      <c r="A140" t="s">
        <v>42</v>
      </c>
      <c r="B140" t="s">
        <v>54</v>
      </c>
      <c r="C140" t="s">
        <v>19</v>
      </c>
      <c r="D140">
        <v>183</v>
      </c>
      <c r="E140">
        <v>0.39344262295082</v>
      </c>
      <c r="F140">
        <v>0.404371584699454</v>
      </c>
      <c r="G140">
        <v>0.65027322404371601</v>
      </c>
      <c r="H140">
        <v>0.77049180327868805</v>
      </c>
      <c r="J140">
        <f t="shared" si="4"/>
        <v>0.39340000000000003</v>
      </c>
      <c r="K140">
        <f t="shared" si="5"/>
        <v>0.65029999999999999</v>
      </c>
    </row>
    <row r="141" spans="1:11" x14ac:dyDescent="0.35">
      <c r="A141" t="s">
        <v>42</v>
      </c>
      <c r="B141" t="s">
        <v>54</v>
      </c>
      <c r="C141" t="s">
        <v>20</v>
      </c>
      <c r="D141">
        <v>183</v>
      </c>
      <c r="E141">
        <v>0.36612021857923499</v>
      </c>
      <c r="F141">
        <v>0.404371584699454</v>
      </c>
      <c r="G141">
        <v>0.62295081967213095</v>
      </c>
      <c r="H141">
        <v>0.77049180327868805</v>
      </c>
      <c r="J141">
        <f t="shared" si="4"/>
        <v>0.36609999999999998</v>
      </c>
      <c r="K141">
        <f t="shared" si="5"/>
        <v>0.623</v>
      </c>
    </row>
    <row r="142" spans="1:11" x14ac:dyDescent="0.35">
      <c r="A142" t="s">
        <v>42</v>
      </c>
      <c r="B142" t="s">
        <v>54</v>
      </c>
      <c r="C142" t="s">
        <v>21</v>
      </c>
      <c r="D142">
        <v>183</v>
      </c>
      <c r="E142">
        <v>0.37158469945355199</v>
      </c>
      <c r="F142">
        <v>0.404371584699454</v>
      </c>
      <c r="G142">
        <v>0.61202185792349695</v>
      </c>
      <c r="H142">
        <v>0.77049180327868805</v>
      </c>
      <c r="J142">
        <f t="shared" si="4"/>
        <v>0.37159999999999999</v>
      </c>
      <c r="K142">
        <f t="shared" si="5"/>
        <v>0.61199999999999999</v>
      </c>
    </row>
    <row r="143" spans="1:11" x14ac:dyDescent="0.35">
      <c r="A143" t="s">
        <v>42</v>
      </c>
      <c r="B143" t="s">
        <v>54</v>
      </c>
      <c r="C143" t="s">
        <v>22</v>
      </c>
      <c r="D143">
        <v>183</v>
      </c>
      <c r="E143">
        <v>0.36065573770491799</v>
      </c>
      <c r="F143">
        <v>0.404371584699454</v>
      </c>
      <c r="G143">
        <v>0.60109289617486295</v>
      </c>
      <c r="H143">
        <v>0.77049180327868805</v>
      </c>
      <c r="J143">
        <f t="shared" si="4"/>
        <v>0.36070000000000002</v>
      </c>
      <c r="K143">
        <f t="shared" si="5"/>
        <v>0.60109999999999997</v>
      </c>
    </row>
    <row r="144" spans="1:11" x14ac:dyDescent="0.35">
      <c r="A144" t="s">
        <v>42</v>
      </c>
      <c r="B144" t="s">
        <v>54</v>
      </c>
      <c r="C144" t="s">
        <v>23</v>
      </c>
      <c r="D144">
        <v>183</v>
      </c>
      <c r="E144">
        <v>0.34972677595628399</v>
      </c>
      <c r="F144">
        <v>0.404371584699454</v>
      </c>
      <c r="G144">
        <v>0.595628415300546</v>
      </c>
      <c r="H144">
        <v>0.77049180327868805</v>
      </c>
      <c r="J144">
        <f t="shared" si="4"/>
        <v>0.34970000000000001</v>
      </c>
      <c r="K144">
        <f t="shared" si="5"/>
        <v>0.59560000000000002</v>
      </c>
    </row>
    <row r="145" spans="1:11" x14ac:dyDescent="0.35">
      <c r="A145" t="s">
        <v>42</v>
      </c>
      <c r="B145" t="s">
        <v>55</v>
      </c>
      <c r="C145" t="s">
        <v>10</v>
      </c>
      <c r="D145">
        <v>69</v>
      </c>
      <c r="E145">
        <v>0.34782608695652201</v>
      </c>
      <c r="F145">
        <v>0.34782608695652201</v>
      </c>
      <c r="G145">
        <v>0.72463768115941996</v>
      </c>
      <c r="H145">
        <v>0.66666666666666696</v>
      </c>
      <c r="J145">
        <f t="shared" si="4"/>
        <v>0.3478</v>
      </c>
      <c r="K145">
        <f t="shared" si="5"/>
        <v>0.72460000000000002</v>
      </c>
    </row>
    <row r="146" spans="1:11" x14ac:dyDescent="0.35">
      <c r="A146" t="s">
        <v>42</v>
      </c>
      <c r="B146" t="s">
        <v>55</v>
      </c>
      <c r="C146" t="s">
        <v>12</v>
      </c>
      <c r="D146">
        <v>69</v>
      </c>
      <c r="E146">
        <v>0.34782608695652201</v>
      </c>
      <c r="F146">
        <v>0.34782608695652201</v>
      </c>
      <c r="G146">
        <v>0.71014492753623204</v>
      </c>
      <c r="H146">
        <v>0.66666666666666696</v>
      </c>
      <c r="J146">
        <f t="shared" si="4"/>
        <v>0.3478</v>
      </c>
      <c r="K146">
        <f t="shared" si="5"/>
        <v>0.71009999999999995</v>
      </c>
    </row>
    <row r="147" spans="1:11" x14ac:dyDescent="0.35">
      <c r="A147" t="s">
        <v>42</v>
      </c>
      <c r="B147" t="s">
        <v>55</v>
      </c>
      <c r="C147" t="s">
        <v>13</v>
      </c>
      <c r="D147">
        <v>69</v>
      </c>
      <c r="E147">
        <v>0.36231884057970998</v>
      </c>
      <c r="F147">
        <v>0.34782608695652201</v>
      </c>
      <c r="G147">
        <v>0.60869565217391297</v>
      </c>
      <c r="H147">
        <v>0.66666666666666696</v>
      </c>
      <c r="J147">
        <f t="shared" si="4"/>
        <v>0.36230000000000001</v>
      </c>
      <c r="K147">
        <f t="shared" si="5"/>
        <v>0.60870000000000002</v>
      </c>
    </row>
    <row r="148" spans="1:11" x14ac:dyDescent="0.35">
      <c r="A148" t="s">
        <v>42</v>
      </c>
      <c r="B148" t="s">
        <v>55</v>
      </c>
      <c r="C148" t="s">
        <v>14</v>
      </c>
      <c r="D148">
        <v>69</v>
      </c>
      <c r="E148">
        <v>0.34782608695652201</v>
      </c>
      <c r="F148">
        <v>0.34782608695652201</v>
      </c>
      <c r="G148">
        <v>0.63768115942029002</v>
      </c>
      <c r="H148">
        <v>0.66666666666666696</v>
      </c>
      <c r="J148">
        <f t="shared" si="4"/>
        <v>0.3478</v>
      </c>
      <c r="K148">
        <f t="shared" si="5"/>
        <v>0.63770000000000004</v>
      </c>
    </row>
    <row r="149" spans="1:11" x14ac:dyDescent="0.35">
      <c r="A149" t="s">
        <v>42</v>
      </c>
      <c r="B149" t="s">
        <v>55</v>
      </c>
      <c r="C149" t="s">
        <v>15</v>
      </c>
      <c r="D149">
        <v>69</v>
      </c>
      <c r="E149">
        <v>0.36231884057970998</v>
      </c>
      <c r="F149">
        <v>0.34782608695652201</v>
      </c>
      <c r="G149">
        <v>0.68115942028985499</v>
      </c>
      <c r="H149">
        <v>0.66666666666666696</v>
      </c>
      <c r="J149">
        <f t="shared" si="4"/>
        <v>0.36230000000000001</v>
      </c>
      <c r="K149">
        <f t="shared" si="5"/>
        <v>0.68120000000000003</v>
      </c>
    </row>
    <row r="150" spans="1:11" x14ac:dyDescent="0.35">
      <c r="A150" t="s">
        <v>42</v>
      </c>
      <c r="B150" t="s">
        <v>55</v>
      </c>
      <c r="C150" t="s">
        <v>16</v>
      </c>
      <c r="D150">
        <v>69</v>
      </c>
      <c r="E150">
        <v>0.33333333333333298</v>
      </c>
      <c r="F150">
        <v>0.34782608695652201</v>
      </c>
      <c r="G150">
        <v>0.68115942028985499</v>
      </c>
      <c r="H150">
        <v>0.66666666666666696</v>
      </c>
      <c r="J150">
        <f t="shared" si="4"/>
        <v>0.33329999999999999</v>
      </c>
      <c r="K150">
        <f t="shared" si="5"/>
        <v>0.68120000000000003</v>
      </c>
    </row>
    <row r="151" spans="1:11" x14ac:dyDescent="0.35">
      <c r="A151" t="s">
        <v>42</v>
      </c>
      <c r="B151" t="s">
        <v>55</v>
      </c>
      <c r="C151" t="s">
        <v>17</v>
      </c>
      <c r="D151">
        <v>69</v>
      </c>
      <c r="E151">
        <v>0.34782608695652201</v>
      </c>
      <c r="F151">
        <v>0.34782608695652201</v>
      </c>
      <c r="G151">
        <v>0.60869565217391297</v>
      </c>
      <c r="H151">
        <v>0.66666666666666696</v>
      </c>
      <c r="J151">
        <f t="shared" si="4"/>
        <v>0.3478</v>
      </c>
      <c r="K151">
        <f t="shared" si="5"/>
        <v>0.60870000000000002</v>
      </c>
    </row>
    <row r="152" spans="1:11" x14ac:dyDescent="0.35">
      <c r="A152" t="s">
        <v>42</v>
      </c>
      <c r="B152" t="s">
        <v>55</v>
      </c>
      <c r="C152" t="s">
        <v>18</v>
      </c>
      <c r="D152">
        <v>69</v>
      </c>
      <c r="E152">
        <v>0.34782608695652201</v>
      </c>
      <c r="F152">
        <v>0.34782608695652201</v>
      </c>
      <c r="G152">
        <v>0.59420289855072495</v>
      </c>
      <c r="H152">
        <v>0.66666666666666696</v>
      </c>
      <c r="J152">
        <f t="shared" si="4"/>
        <v>0.3478</v>
      </c>
      <c r="K152">
        <f t="shared" si="5"/>
        <v>0.59419999999999995</v>
      </c>
    </row>
    <row r="153" spans="1:11" x14ac:dyDescent="0.35">
      <c r="A153" t="s">
        <v>42</v>
      </c>
      <c r="B153" t="s">
        <v>55</v>
      </c>
      <c r="C153" t="s">
        <v>19</v>
      </c>
      <c r="D153">
        <v>69</v>
      </c>
      <c r="E153">
        <v>0.33333333333333298</v>
      </c>
      <c r="F153">
        <v>0.34782608695652201</v>
      </c>
      <c r="G153">
        <v>0.59420289855072495</v>
      </c>
      <c r="H153">
        <v>0.66666666666666696</v>
      </c>
      <c r="J153">
        <f t="shared" si="4"/>
        <v>0.33329999999999999</v>
      </c>
      <c r="K153">
        <f t="shared" si="5"/>
        <v>0.59419999999999995</v>
      </c>
    </row>
    <row r="154" spans="1:11" x14ac:dyDescent="0.35">
      <c r="A154" t="s">
        <v>42</v>
      </c>
      <c r="B154" t="s">
        <v>55</v>
      </c>
      <c r="C154" t="s">
        <v>20</v>
      </c>
      <c r="D154">
        <v>69</v>
      </c>
      <c r="E154">
        <v>0.31884057971014501</v>
      </c>
      <c r="F154">
        <v>0.34782608695652201</v>
      </c>
      <c r="G154">
        <v>0.623188405797101</v>
      </c>
      <c r="H154">
        <v>0.66666666666666696</v>
      </c>
      <c r="J154">
        <f t="shared" si="4"/>
        <v>0.31879999999999997</v>
      </c>
      <c r="K154">
        <f t="shared" si="5"/>
        <v>0.62319999999999998</v>
      </c>
    </row>
    <row r="155" spans="1:11" x14ac:dyDescent="0.35">
      <c r="A155" t="s">
        <v>42</v>
      </c>
      <c r="B155" t="s">
        <v>55</v>
      </c>
      <c r="C155" t="s">
        <v>21</v>
      </c>
      <c r="D155">
        <v>69</v>
      </c>
      <c r="E155">
        <v>0.30434782608695699</v>
      </c>
      <c r="F155">
        <v>0.34782608695652201</v>
      </c>
      <c r="G155">
        <v>0.60869565217391297</v>
      </c>
      <c r="H155">
        <v>0.66666666666666696</v>
      </c>
      <c r="J155">
        <f t="shared" si="4"/>
        <v>0.30430000000000001</v>
      </c>
      <c r="K155">
        <f t="shared" si="5"/>
        <v>0.60870000000000002</v>
      </c>
    </row>
    <row r="156" spans="1:11" x14ac:dyDescent="0.35">
      <c r="A156" t="s">
        <v>42</v>
      </c>
      <c r="B156" t="s">
        <v>55</v>
      </c>
      <c r="C156" t="s">
        <v>22</v>
      </c>
      <c r="D156">
        <v>69</v>
      </c>
      <c r="E156">
        <v>0.30434782608695699</v>
      </c>
      <c r="F156">
        <v>0.34782608695652201</v>
      </c>
      <c r="G156">
        <v>0.57971014492753603</v>
      </c>
      <c r="H156">
        <v>0.66666666666666696</v>
      </c>
      <c r="J156">
        <f t="shared" si="4"/>
        <v>0.30430000000000001</v>
      </c>
      <c r="K156">
        <f t="shared" si="5"/>
        <v>0.57969999999999999</v>
      </c>
    </row>
    <row r="157" spans="1:11" x14ac:dyDescent="0.35">
      <c r="A157" t="s">
        <v>42</v>
      </c>
      <c r="B157" t="s">
        <v>55</v>
      </c>
      <c r="C157" t="s">
        <v>23</v>
      </c>
      <c r="D157">
        <v>69</v>
      </c>
      <c r="E157">
        <v>0.27536231884057999</v>
      </c>
      <c r="F157">
        <v>0.34782608695652201</v>
      </c>
      <c r="G157">
        <v>0.55072463768115898</v>
      </c>
      <c r="H157">
        <v>0.66666666666666696</v>
      </c>
      <c r="J157">
        <f t="shared" si="4"/>
        <v>0.27539999999999998</v>
      </c>
      <c r="K157">
        <f t="shared" si="5"/>
        <v>0.55069999999999997</v>
      </c>
    </row>
    <row r="158" spans="1:11" x14ac:dyDescent="0.35">
      <c r="A158" t="s">
        <v>42</v>
      </c>
      <c r="B158" t="s">
        <v>56</v>
      </c>
      <c r="C158" t="s">
        <v>10</v>
      </c>
      <c r="D158">
        <v>127</v>
      </c>
      <c r="E158">
        <v>0.488188976377953</v>
      </c>
      <c r="F158">
        <v>0.488188976377953</v>
      </c>
      <c r="G158">
        <v>0.952755905511811</v>
      </c>
      <c r="H158">
        <v>0.92125984251968496</v>
      </c>
      <c r="J158">
        <f t="shared" si="4"/>
        <v>0.48820000000000002</v>
      </c>
      <c r="K158">
        <f t="shared" si="5"/>
        <v>0.95279999999999998</v>
      </c>
    </row>
    <row r="159" spans="1:11" x14ac:dyDescent="0.35">
      <c r="A159" t="s">
        <v>42</v>
      </c>
      <c r="B159" t="s">
        <v>56</v>
      </c>
      <c r="C159" t="s">
        <v>12</v>
      </c>
      <c r="D159">
        <v>127</v>
      </c>
      <c r="E159">
        <v>0.488188976377953</v>
      </c>
      <c r="F159">
        <v>0.488188976377953</v>
      </c>
      <c r="G159">
        <v>0.96062992125984203</v>
      </c>
      <c r="H159">
        <v>0.92125984251968496</v>
      </c>
      <c r="J159">
        <f t="shared" si="4"/>
        <v>0.48820000000000002</v>
      </c>
      <c r="K159">
        <f t="shared" si="5"/>
        <v>0.96060000000000001</v>
      </c>
    </row>
    <row r="160" spans="1:11" x14ac:dyDescent="0.35">
      <c r="A160" t="s">
        <v>42</v>
      </c>
      <c r="B160" t="s">
        <v>56</v>
      </c>
      <c r="C160" t="s">
        <v>13</v>
      </c>
      <c r="D160">
        <v>127</v>
      </c>
      <c r="E160">
        <v>0.44881889763779498</v>
      </c>
      <c r="F160">
        <v>0.488188976377953</v>
      </c>
      <c r="G160">
        <v>0.92913385826771699</v>
      </c>
      <c r="H160">
        <v>0.92125984251968496</v>
      </c>
      <c r="J160">
        <f t="shared" si="4"/>
        <v>0.44879999999999998</v>
      </c>
      <c r="K160">
        <f t="shared" si="5"/>
        <v>0.92910000000000004</v>
      </c>
    </row>
    <row r="161" spans="1:11" x14ac:dyDescent="0.35">
      <c r="A161" t="s">
        <v>42</v>
      </c>
      <c r="B161" t="s">
        <v>56</v>
      </c>
      <c r="C161" t="s">
        <v>14</v>
      </c>
      <c r="D161">
        <v>127</v>
      </c>
      <c r="E161">
        <v>0.44881889763779498</v>
      </c>
      <c r="F161">
        <v>0.488188976377953</v>
      </c>
      <c r="G161">
        <v>0.91338582677165403</v>
      </c>
      <c r="H161">
        <v>0.92125984251968496</v>
      </c>
      <c r="J161">
        <f t="shared" si="4"/>
        <v>0.44879999999999998</v>
      </c>
      <c r="K161">
        <f t="shared" si="5"/>
        <v>0.91339999999999999</v>
      </c>
    </row>
    <row r="162" spans="1:11" x14ac:dyDescent="0.35">
      <c r="A162" t="s">
        <v>42</v>
      </c>
      <c r="B162" t="s">
        <v>56</v>
      </c>
      <c r="C162" t="s">
        <v>15</v>
      </c>
      <c r="D162">
        <v>127</v>
      </c>
      <c r="E162">
        <v>0.44881889763779498</v>
      </c>
      <c r="F162">
        <v>0.488188976377953</v>
      </c>
      <c r="G162">
        <v>0.85039370078740195</v>
      </c>
      <c r="H162">
        <v>0.92125984251968496</v>
      </c>
      <c r="J162">
        <f t="shared" si="4"/>
        <v>0.44879999999999998</v>
      </c>
      <c r="K162">
        <f t="shared" si="5"/>
        <v>0.85040000000000004</v>
      </c>
    </row>
    <row r="163" spans="1:11" x14ac:dyDescent="0.35">
      <c r="A163" t="s">
        <v>42</v>
      </c>
      <c r="B163" t="s">
        <v>56</v>
      </c>
      <c r="C163" t="s">
        <v>16</v>
      </c>
      <c r="D163">
        <v>127</v>
      </c>
      <c r="E163">
        <v>0.45669291338582702</v>
      </c>
      <c r="F163">
        <v>0.488188976377953</v>
      </c>
      <c r="G163">
        <v>0.82677165354330695</v>
      </c>
      <c r="H163">
        <v>0.92125984251968496</v>
      </c>
      <c r="J163">
        <f t="shared" si="4"/>
        <v>0.45669999999999999</v>
      </c>
      <c r="K163">
        <f t="shared" si="5"/>
        <v>0.82679999999999998</v>
      </c>
    </row>
    <row r="164" spans="1:11" x14ac:dyDescent="0.35">
      <c r="A164" t="s">
        <v>42</v>
      </c>
      <c r="B164" t="s">
        <v>56</v>
      </c>
      <c r="C164" t="s">
        <v>17</v>
      </c>
      <c r="D164">
        <v>127</v>
      </c>
      <c r="E164">
        <v>0.43307086614173201</v>
      </c>
      <c r="F164">
        <v>0.488188976377953</v>
      </c>
      <c r="G164">
        <v>0.78740157480314998</v>
      </c>
      <c r="H164">
        <v>0.92125984251968496</v>
      </c>
      <c r="J164">
        <f t="shared" si="4"/>
        <v>0.43309999999999998</v>
      </c>
      <c r="K164">
        <f t="shared" si="5"/>
        <v>0.78739999999999999</v>
      </c>
    </row>
    <row r="165" spans="1:11" x14ac:dyDescent="0.35">
      <c r="A165" t="s">
        <v>42</v>
      </c>
      <c r="B165" t="s">
        <v>56</v>
      </c>
      <c r="C165" t="s">
        <v>18</v>
      </c>
      <c r="D165">
        <v>127</v>
      </c>
      <c r="E165">
        <v>0.42519685039370098</v>
      </c>
      <c r="F165">
        <v>0.488188976377953</v>
      </c>
      <c r="G165">
        <v>0.77165354330708702</v>
      </c>
      <c r="H165">
        <v>0.92125984251968496</v>
      </c>
      <c r="J165">
        <f t="shared" si="4"/>
        <v>0.42520000000000002</v>
      </c>
      <c r="K165">
        <f t="shared" si="5"/>
        <v>0.77170000000000005</v>
      </c>
    </row>
    <row r="166" spans="1:11" x14ac:dyDescent="0.35">
      <c r="A166" t="s">
        <v>42</v>
      </c>
      <c r="B166" t="s">
        <v>56</v>
      </c>
      <c r="C166" t="s">
        <v>19</v>
      </c>
      <c r="D166">
        <v>127</v>
      </c>
      <c r="E166">
        <v>0.43307086614173201</v>
      </c>
      <c r="F166">
        <v>0.488188976377953</v>
      </c>
      <c r="G166">
        <v>0.73228346456692905</v>
      </c>
      <c r="H166">
        <v>0.92125984251968496</v>
      </c>
      <c r="J166">
        <f t="shared" si="4"/>
        <v>0.43309999999999998</v>
      </c>
      <c r="K166">
        <f t="shared" si="5"/>
        <v>0.73229999999999995</v>
      </c>
    </row>
    <row r="167" spans="1:11" x14ac:dyDescent="0.35">
      <c r="A167" t="s">
        <v>42</v>
      </c>
      <c r="B167" t="s">
        <v>56</v>
      </c>
      <c r="C167" t="s">
        <v>20</v>
      </c>
      <c r="D167">
        <v>127</v>
      </c>
      <c r="E167">
        <v>0.42519685039370098</v>
      </c>
      <c r="F167">
        <v>0.488188976377953</v>
      </c>
      <c r="G167">
        <v>0.70078740157480301</v>
      </c>
      <c r="H167">
        <v>0.92125984251968496</v>
      </c>
      <c r="J167">
        <f t="shared" si="4"/>
        <v>0.42520000000000002</v>
      </c>
      <c r="K167">
        <f t="shared" si="5"/>
        <v>0.70079999999999998</v>
      </c>
    </row>
    <row r="168" spans="1:11" x14ac:dyDescent="0.35">
      <c r="A168" t="s">
        <v>42</v>
      </c>
      <c r="B168" t="s">
        <v>56</v>
      </c>
      <c r="C168" t="s">
        <v>21</v>
      </c>
      <c r="D168">
        <v>127</v>
      </c>
      <c r="E168">
        <v>0.40157480314960597</v>
      </c>
      <c r="F168">
        <v>0.488188976377953</v>
      </c>
      <c r="G168">
        <v>0.70078740157480301</v>
      </c>
      <c r="H168">
        <v>0.92125984251968496</v>
      </c>
      <c r="J168">
        <f t="shared" si="4"/>
        <v>0.40160000000000001</v>
      </c>
      <c r="K168">
        <f t="shared" si="5"/>
        <v>0.70079999999999998</v>
      </c>
    </row>
    <row r="169" spans="1:11" x14ac:dyDescent="0.35">
      <c r="A169" t="s">
        <v>42</v>
      </c>
      <c r="B169" t="s">
        <v>56</v>
      </c>
      <c r="C169" t="s">
        <v>22</v>
      </c>
      <c r="D169">
        <v>127</v>
      </c>
      <c r="E169">
        <v>0.37795275590551197</v>
      </c>
      <c r="F169">
        <v>0.488188976377953</v>
      </c>
      <c r="G169">
        <v>0.67716535433070901</v>
      </c>
      <c r="H169">
        <v>0.92125984251968496</v>
      </c>
      <c r="J169">
        <f t="shared" si="4"/>
        <v>0.378</v>
      </c>
      <c r="K169">
        <f t="shared" si="5"/>
        <v>0.67720000000000002</v>
      </c>
    </row>
    <row r="170" spans="1:11" x14ac:dyDescent="0.35">
      <c r="A170" t="s">
        <v>42</v>
      </c>
      <c r="B170" t="s">
        <v>56</v>
      </c>
      <c r="C170" t="s">
        <v>23</v>
      </c>
      <c r="D170">
        <v>127</v>
      </c>
      <c r="E170">
        <v>0.36220472440944901</v>
      </c>
      <c r="F170">
        <v>0.488188976377953</v>
      </c>
      <c r="G170">
        <v>0.62992125984252001</v>
      </c>
      <c r="H170">
        <v>0.92125984251968496</v>
      </c>
      <c r="J170">
        <f t="shared" si="4"/>
        <v>0.36220000000000002</v>
      </c>
      <c r="K170">
        <f t="shared" si="5"/>
        <v>0.62990000000000002</v>
      </c>
    </row>
    <row r="171" spans="1:11" x14ac:dyDescent="0.35">
      <c r="A171" t="s">
        <v>42</v>
      </c>
      <c r="B171" t="s">
        <v>39</v>
      </c>
      <c r="C171" t="s">
        <v>10</v>
      </c>
      <c r="D171">
        <v>2819</v>
      </c>
      <c r="E171">
        <v>0.42178077332387398</v>
      </c>
      <c r="F171">
        <v>0.41894288754877601</v>
      </c>
      <c r="G171">
        <v>0.57857396239801395</v>
      </c>
      <c r="H171">
        <v>0.54239091876552004</v>
      </c>
      <c r="J171">
        <f t="shared" si="4"/>
        <v>0.42180000000000001</v>
      </c>
      <c r="K171">
        <f t="shared" si="5"/>
        <v>0.5786</v>
      </c>
    </row>
    <row r="172" spans="1:11" x14ac:dyDescent="0.35">
      <c r="A172" t="s">
        <v>42</v>
      </c>
      <c r="B172" t="s">
        <v>39</v>
      </c>
      <c r="C172" t="s">
        <v>12</v>
      </c>
      <c r="D172">
        <v>2819</v>
      </c>
      <c r="E172">
        <v>0.41397658744235499</v>
      </c>
      <c r="F172">
        <v>0.41894288754877601</v>
      </c>
      <c r="G172">
        <v>0.57041504079460803</v>
      </c>
      <c r="H172">
        <v>0.54239091876552004</v>
      </c>
      <c r="J172">
        <f t="shared" si="4"/>
        <v>0.41399999999999998</v>
      </c>
      <c r="K172">
        <f t="shared" si="5"/>
        <v>0.57040000000000002</v>
      </c>
    </row>
    <row r="173" spans="1:11" x14ac:dyDescent="0.35">
      <c r="A173" t="s">
        <v>42</v>
      </c>
      <c r="B173" t="s">
        <v>39</v>
      </c>
      <c r="C173" t="s">
        <v>13</v>
      </c>
      <c r="D173">
        <v>2819</v>
      </c>
      <c r="E173">
        <v>0.40794608017027301</v>
      </c>
      <c r="F173">
        <v>0.41894288754877601</v>
      </c>
      <c r="G173">
        <v>0.57006030507272099</v>
      </c>
      <c r="H173">
        <v>0.54239091876552004</v>
      </c>
      <c r="J173">
        <f t="shared" si="4"/>
        <v>0.40789999999999998</v>
      </c>
      <c r="K173">
        <f t="shared" si="5"/>
        <v>0.57010000000000005</v>
      </c>
    </row>
    <row r="174" spans="1:11" x14ac:dyDescent="0.35">
      <c r="A174" t="s">
        <v>42</v>
      </c>
      <c r="B174" t="s">
        <v>39</v>
      </c>
      <c r="C174" t="s">
        <v>14</v>
      </c>
      <c r="D174">
        <v>2819</v>
      </c>
      <c r="E174">
        <v>0.40156083717630398</v>
      </c>
      <c r="F174">
        <v>0.41894288754877601</v>
      </c>
      <c r="G174">
        <v>0.56615821213196205</v>
      </c>
      <c r="H174">
        <v>0.54239091876552004</v>
      </c>
      <c r="J174">
        <f t="shared" si="4"/>
        <v>0.40160000000000001</v>
      </c>
      <c r="K174">
        <f t="shared" si="5"/>
        <v>0.56620000000000004</v>
      </c>
    </row>
    <row r="175" spans="1:11" x14ac:dyDescent="0.35">
      <c r="A175" t="s">
        <v>42</v>
      </c>
      <c r="B175" t="s">
        <v>39</v>
      </c>
      <c r="C175" t="s">
        <v>15</v>
      </c>
      <c r="D175">
        <v>2819</v>
      </c>
      <c r="E175">
        <v>0.39801347995743203</v>
      </c>
      <c r="F175">
        <v>0.41894288754877601</v>
      </c>
      <c r="G175">
        <v>0.56261085491309004</v>
      </c>
      <c r="H175">
        <v>0.54239091876552004</v>
      </c>
      <c r="J175">
        <f t="shared" si="4"/>
        <v>0.39800000000000002</v>
      </c>
      <c r="K175">
        <f t="shared" si="5"/>
        <v>0.56259999999999999</v>
      </c>
    </row>
    <row r="176" spans="1:11" x14ac:dyDescent="0.35">
      <c r="A176" t="s">
        <v>42</v>
      </c>
      <c r="B176" t="s">
        <v>39</v>
      </c>
      <c r="C176" t="s">
        <v>16</v>
      </c>
      <c r="D176">
        <v>2819</v>
      </c>
      <c r="E176">
        <v>0.38737140830081601</v>
      </c>
      <c r="F176">
        <v>0.41894288754877601</v>
      </c>
      <c r="G176">
        <v>0.55906349769421804</v>
      </c>
      <c r="H176">
        <v>0.54239091876552004</v>
      </c>
      <c r="J176">
        <f t="shared" si="4"/>
        <v>0.38740000000000002</v>
      </c>
      <c r="K176">
        <f t="shared" si="5"/>
        <v>0.55910000000000004</v>
      </c>
    </row>
    <row r="177" spans="1:11" x14ac:dyDescent="0.35">
      <c r="A177" t="s">
        <v>42</v>
      </c>
      <c r="B177" t="s">
        <v>39</v>
      </c>
      <c r="C177" t="s">
        <v>17</v>
      </c>
      <c r="D177">
        <v>2819</v>
      </c>
      <c r="E177">
        <v>0.382050372472508</v>
      </c>
      <c r="F177">
        <v>0.41894288754877601</v>
      </c>
      <c r="G177">
        <v>0.55267825470024801</v>
      </c>
      <c r="H177">
        <v>0.54239091876552004</v>
      </c>
      <c r="J177">
        <f t="shared" si="4"/>
        <v>0.3821</v>
      </c>
      <c r="K177">
        <f t="shared" si="5"/>
        <v>0.55269999999999997</v>
      </c>
    </row>
    <row r="178" spans="1:11" x14ac:dyDescent="0.35">
      <c r="A178" t="s">
        <v>42</v>
      </c>
      <c r="B178" t="s">
        <v>39</v>
      </c>
      <c r="C178" t="s">
        <v>18</v>
      </c>
      <c r="D178">
        <v>2819</v>
      </c>
      <c r="E178">
        <v>0.38063142958495899</v>
      </c>
      <c r="F178">
        <v>0.41894288754877601</v>
      </c>
      <c r="G178">
        <v>0.54522880454061695</v>
      </c>
      <c r="H178">
        <v>0.54239091876552004</v>
      </c>
      <c r="J178">
        <f t="shared" si="4"/>
        <v>0.38059999999999999</v>
      </c>
      <c r="K178">
        <f t="shared" si="5"/>
        <v>0.54520000000000002</v>
      </c>
    </row>
    <row r="179" spans="1:11" x14ac:dyDescent="0.35">
      <c r="A179" t="s">
        <v>42</v>
      </c>
      <c r="B179" t="s">
        <v>39</v>
      </c>
      <c r="C179" t="s">
        <v>19</v>
      </c>
      <c r="D179">
        <v>2819</v>
      </c>
      <c r="E179">
        <v>0.37034409365023102</v>
      </c>
      <c r="F179">
        <v>0.41894288754877601</v>
      </c>
      <c r="G179">
        <v>0.52855622561191895</v>
      </c>
      <c r="H179">
        <v>0.54239091876552004</v>
      </c>
      <c r="J179">
        <f t="shared" si="4"/>
        <v>0.37030000000000002</v>
      </c>
      <c r="K179">
        <f t="shared" si="5"/>
        <v>0.52859999999999996</v>
      </c>
    </row>
    <row r="180" spans="1:11" x14ac:dyDescent="0.35">
      <c r="A180" t="s">
        <v>42</v>
      </c>
      <c r="B180" t="s">
        <v>39</v>
      </c>
      <c r="C180" t="s">
        <v>20</v>
      </c>
      <c r="D180">
        <v>2819</v>
      </c>
      <c r="E180">
        <v>0.36466832210003503</v>
      </c>
      <c r="F180">
        <v>0.41894288754877601</v>
      </c>
      <c r="G180">
        <v>0.52039730400851403</v>
      </c>
      <c r="H180">
        <v>0.54239091876552004</v>
      </c>
      <c r="J180">
        <f t="shared" si="4"/>
        <v>0.36470000000000002</v>
      </c>
      <c r="K180">
        <f t="shared" si="5"/>
        <v>0.52039999999999997</v>
      </c>
    </row>
    <row r="181" spans="1:11" x14ac:dyDescent="0.35">
      <c r="A181" t="s">
        <v>42</v>
      </c>
      <c r="B181" t="s">
        <v>39</v>
      </c>
      <c r="C181" t="s">
        <v>21</v>
      </c>
      <c r="D181">
        <v>2819</v>
      </c>
      <c r="E181">
        <v>0.35899255054983997</v>
      </c>
      <c r="F181">
        <v>0.41894288754877601</v>
      </c>
      <c r="G181">
        <v>0.51223838240510799</v>
      </c>
      <c r="H181">
        <v>0.54239091876552004</v>
      </c>
      <c r="J181">
        <f t="shared" si="4"/>
        <v>0.35899999999999999</v>
      </c>
      <c r="K181">
        <f t="shared" si="5"/>
        <v>0.51219999999999999</v>
      </c>
    </row>
    <row r="182" spans="1:11" x14ac:dyDescent="0.35">
      <c r="A182" t="s">
        <v>42</v>
      </c>
      <c r="B182" t="s">
        <v>39</v>
      </c>
      <c r="C182" t="s">
        <v>22</v>
      </c>
      <c r="D182">
        <v>2819</v>
      </c>
      <c r="E182">
        <v>0.35367151472153202</v>
      </c>
      <c r="F182">
        <v>0.41894288754877601</v>
      </c>
      <c r="G182">
        <v>0.49592053919829698</v>
      </c>
      <c r="H182">
        <v>0.54239091876552004</v>
      </c>
      <c r="J182">
        <f t="shared" si="4"/>
        <v>0.35370000000000001</v>
      </c>
      <c r="K182">
        <f t="shared" si="5"/>
        <v>0.49590000000000001</v>
      </c>
    </row>
    <row r="183" spans="1:11" x14ac:dyDescent="0.35">
      <c r="A183" t="s">
        <v>42</v>
      </c>
      <c r="B183" t="s">
        <v>39</v>
      </c>
      <c r="C183" t="s">
        <v>23</v>
      </c>
      <c r="D183">
        <v>2819</v>
      </c>
      <c r="E183">
        <v>0.34480312167435301</v>
      </c>
      <c r="F183">
        <v>0.41894288754877601</v>
      </c>
      <c r="G183">
        <v>0.47747428166016298</v>
      </c>
      <c r="H183">
        <v>0.54239091876552004</v>
      </c>
      <c r="J183">
        <f t="shared" si="4"/>
        <v>0.3448</v>
      </c>
      <c r="K183">
        <f t="shared" si="5"/>
        <v>0.47749999999999998</v>
      </c>
    </row>
    <row r="184" spans="1:11" x14ac:dyDescent="0.35">
      <c r="A184" t="s">
        <v>42</v>
      </c>
      <c r="B184" t="s">
        <v>57</v>
      </c>
      <c r="C184" t="s">
        <v>10</v>
      </c>
      <c r="D184">
        <v>110</v>
      </c>
      <c r="E184">
        <v>0.381818181818182</v>
      </c>
      <c r="F184">
        <v>0.39090909090909098</v>
      </c>
      <c r="G184">
        <v>0.7</v>
      </c>
      <c r="H184">
        <v>0.63636363636363602</v>
      </c>
      <c r="J184">
        <f t="shared" si="4"/>
        <v>0.38179999999999997</v>
      </c>
      <c r="K184">
        <f t="shared" si="5"/>
        <v>0.7</v>
      </c>
    </row>
    <row r="185" spans="1:11" x14ac:dyDescent="0.35">
      <c r="A185" t="s">
        <v>42</v>
      </c>
      <c r="B185" t="s">
        <v>57</v>
      </c>
      <c r="C185" t="s">
        <v>12</v>
      </c>
      <c r="D185">
        <v>110</v>
      </c>
      <c r="E185">
        <v>0.381818181818182</v>
      </c>
      <c r="F185">
        <v>0.39090909090909098</v>
      </c>
      <c r="G185">
        <v>0.66363636363636402</v>
      </c>
      <c r="H185">
        <v>0.63636363636363602</v>
      </c>
      <c r="J185">
        <f t="shared" si="4"/>
        <v>0.38179999999999997</v>
      </c>
      <c r="K185">
        <f t="shared" si="5"/>
        <v>0.66359999999999997</v>
      </c>
    </row>
    <row r="186" spans="1:11" x14ac:dyDescent="0.35">
      <c r="A186" t="s">
        <v>42</v>
      </c>
      <c r="B186" t="s">
        <v>57</v>
      </c>
      <c r="C186" t="s">
        <v>13</v>
      </c>
      <c r="D186">
        <v>110</v>
      </c>
      <c r="E186">
        <v>0.381818181818182</v>
      </c>
      <c r="F186">
        <v>0.39090909090909098</v>
      </c>
      <c r="G186">
        <v>0.65454545454545499</v>
      </c>
      <c r="H186">
        <v>0.63636363636363602</v>
      </c>
      <c r="J186">
        <f t="shared" si="4"/>
        <v>0.38179999999999997</v>
      </c>
      <c r="K186">
        <f t="shared" si="5"/>
        <v>0.65449999999999997</v>
      </c>
    </row>
    <row r="187" spans="1:11" x14ac:dyDescent="0.35">
      <c r="A187" t="s">
        <v>42</v>
      </c>
      <c r="B187" t="s">
        <v>57</v>
      </c>
      <c r="C187" t="s">
        <v>14</v>
      </c>
      <c r="D187">
        <v>110</v>
      </c>
      <c r="E187">
        <v>0.39090909090909098</v>
      </c>
      <c r="F187">
        <v>0.39090909090909098</v>
      </c>
      <c r="G187">
        <v>0.67272727272727295</v>
      </c>
      <c r="H187">
        <v>0.63636363636363602</v>
      </c>
      <c r="J187">
        <f t="shared" si="4"/>
        <v>0.39090000000000003</v>
      </c>
      <c r="K187">
        <f t="shared" si="5"/>
        <v>0.67269999999999996</v>
      </c>
    </row>
    <row r="188" spans="1:11" x14ac:dyDescent="0.35">
      <c r="A188" t="s">
        <v>42</v>
      </c>
      <c r="B188" t="s">
        <v>57</v>
      </c>
      <c r="C188" t="s">
        <v>15</v>
      </c>
      <c r="D188">
        <v>110</v>
      </c>
      <c r="E188">
        <v>0.39090909090909098</v>
      </c>
      <c r="F188">
        <v>0.39090909090909098</v>
      </c>
      <c r="G188">
        <v>0.64545454545454595</v>
      </c>
      <c r="H188">
        <v>0.63636363636363602</v>
      </c>
      <c r="J188">
        <f t="shared" si="4"/>
        <v>0.39090000000000003</v>
      </c>
      <c r="K188">
        <f t="shared" si="5"/>
        <v>0.64549999999999996</v>
      </c>
    </row>
    <row r="189" spans="1:11" x14ac:dyDescent="0.35">
      <c r="A189" t="s">
        <v>42</v>
      </c>
      <c r="B189" t="s">
        <v>57</v>
      </c>
      <c r="C189" t="s">
        <v>16</v>
      </c>
      <c r="D189">
        <v>110</v>
      </c>
      <c r="E189">
        <v>0.381818181818182</v>
      </c>
      <c r="F189">
        <v>0.39090909090909098</v>
      </c>
      <c r="G189">
        <v>0.62727272727272698</v>
      </c>
      <c r="H189">
        <v>0.63636363636363602</v>
      </c>
      <c r="J189">
        <f t="shared" si="4"/>
        <v>0.38179999999999997</v>
      </c>
      <c r="K189">
        <f t="shared" si="5"/>
        <v>0.62729999999999997</v>
      </c>
    </row>
    <row r="190" spans="1:11" x14ac:dyDescent="0.35">
      <c r="A190" t="s">
        <v>42</v>
      </c>
      <c r="B190" t="s">
        <v>57</v>
      </c>
      <c r="C190" t="s">
        <v>17</v>
      </c>
      <c r="D190">
        <v>110</v>
      </c>
      <c r="E190">
        <v>0.36363636363636398</v>
      </c>
      <c r="F190">
        <v>0.39090909090909098</v>
      </c>
      <c r="G190">
        <v>0.63636363636363602</v>
      </c>
      <c r="H190">
        <v>0.63636363636363602</v>
      </c>
      <c r="J190">
        <f t="shared" si="4"/>
        <v>0.36359999999999998</v>
      </c>
      <c r="K190">
        <f t="shared" si="5"/>
        <v>0.63639999999999997</v>
      </c>
    </row>
    <row r="191" spans="1:11" x14ac:dyDescent="0.35">
      <c r="A191" t="s">
        <v>42</v>
      </c>
      <c r="B191" t="s">
        <v>57</v>
      </c>
      <c r="C191" t="s">
        <v>18</v>
      </c>
      <c r="D191">
        <v>110</v>
      </c>
      <c r="E191">
        <v>0.354545454545455</v>
      </c>
      <c r="F191">
        <v>0.39090909090909098</v>
      </c>
      <c r="G191">
        <v>0.65454545454545499</v>
      </c>
      <c r="H191">
        <v>0.63636363636363602</v>
      </c>
      <c r="J191">
        <f t="shared" ref="J191:J209" si="6">ROUND(E191,4)</f>
        <v>0.35449999999999998</v>
      </c>
      <c r="K191">
        <f t="shared" ref="K191:K209" si="7">ROUND(G191,4)</f>
        <v>0.65449999999999997</v>
      </c>
    </row>
    <row r="192" spans="1:11" x14ac:dyDescent="0.35">
      <c r="A192" t="s">
        <v>42</v>
      </c>
      <c r="B192" t="s">
        <v>57</v>
      </c>
      <c r="C192" t="s">
        <v>19</v>
      </c>
      <c r="D192">
        <v>110</v>
      </c>
      <c r="E192">
        <v>0.354545454545455</v>
      </c>
      <c r="F192">
        <v>0.39090909090909098</v>
      </c>
      <c r="G192">
        <v>0.65454545454545499</v>
      </c>
      <c r="H192">
        <v>0.63636363636363602</v>
      </c>
      <c r="J192">
        <f t="shared" si="6"/>
        <v>0.35449999999999998</v>
      </c>
      <c r="K192">
        <f t="shared" si="7"/>
        <v>0.65449999999999997</v>
      </c>
    </row>
    <row r="193" spans="1:11" x14ac:dyDescent="0.35">
      <c r="A193" t="s">
        <v>42</v>
      </c>
      <c r="B193" t="s">
        <v>57</v>
      </c>
      <c r="C193" t="s">
        <v>20</v>
      </c>
      <c r="D193">
        <v>110</v>
      </c>
      <c r="E193">
        <v>0.36363636363636398</v>
      </c>
      <c r="F193">
        <v>0.39090909090909098</v>
      </c>
      <c r="G193">
        <v>0.63636363636363602</v>
      </c>
      <c r="H193">
        <v>0.63636363636363602</v>
      </c>
      <c r="J193">
        <f t="shared" si="6"/>
        <v>0.36359999999999998</v>
      </c>
      <c r="K193">
        <f t="shared" si="7"/>
        <v>0.63639999999999997</v>
      </c>
    </row>
    <row r="194" spans="1:11" x14ac:dyDescent="0.35">
      <c r="A194" t="s">
        <v>42</v>
      </c>
      <c r="B194" t="s">
        <v>57</v>
      </c>
      <c r="C194" t="s">
        <v>21</v>
      </c>
      <c r="D194">
        <v>110</v>
      </c>
      <c r="E194">
        <v>0.36363636363636398</v>
      </c>
      <c r="F194">
        <v>0.39090909090909098</v>
      </c>
      <c r="G194">
        <v>0.61818181818181805</v>
      </c>
      <c r="H194">
        <v>0.63636363636363602</v>
      </c>
      <c r="J194">
        <f t="shared" si="6"/>
        <v>0.36359999999999998</v>
      </c>
      <c r="K194">
        <f t="shared" si="7"/>
        <v>0.61819999999999997</v>
      </c>
    </row>
    <row r="195" spans="1:11" x14ac:dyDescent="0.35">
      <c r="A195" t="s">
        <v>42</v>
      </c>
      <c r="B195" t="s">
        <v>57</v>
      </c>
      <c r="C195" t="s">
        <v>22</v>
      </c>
      <c r="D195">
        <v>110</v>
      </c>
      <c r="E195">
        <v>0.36363636363636398</v>
      </c>
      <c r="F195">
        <v>0.39090909090909098</v>
      </c>
      <c r="G195">
        <v>0.61818181818181805</v>
      </c>
      <c r="H195">
        <v>0.63636363636363602</v>
      </c>
      <c r="J195">
        <f t="shared" si="6"/>
        <v>0.36359999999999998</v>
      </c>
      <c r="K195">
        <f t="shared" si="7"/>
        <v>0.61819999999999997</v>
      </c>
    </row>
    <row r="196" spans="1:11" x14ac:dyDescent="0.35">
      <c r="A196" t="s">
        <v>42</v>
      </c>
      <c r="B196" t="s">
        <v>57</v>
      </c>
      <c r="C196" t="s">
        <v>23</v>
      </c>
      <c r="D196">
        <v>110</v>
      </c>
      <c r="E196">
        <v>0.36363636363636398</v>
      </c>
      <c r="F196">
        <v>0.39090909090909098</v>
      </c>
      <c r="G196">
        <v>0.6</v>
      </c>
      <c r="H196">
        <v>0.63636363636363602</v>
      </c>
      <c r="J196">
        <f t="shared" si="6"/>
        <v>0.36359999999999998</v>
      </c>
      <c r="K196">
        <f t="shared" si="7"/>
        <v>0.6</v>
      </c>
    </row>
    <row r="197" spans="1:11" x14ac:dyDescent="0.35">
      <c r="A197" t="s">
        <v>42</v>
      </c>
      <c r="B197" t="s">
        <v>58</v>
      </c>
      <c r="C197" t="s">
        <v>10</v>
      </c>
      <c r="D197">
        <v>69</v>
      </c>
      <c r="E197">
        <v>0.405797101449275</v>
      </c>
      <c r="F197">
        <v>0.39130434782608697</v>
      </c>
      <c r="G197">
        <v>0.52173913043478304</v>
      </c>
      <c r="H197">
        <v>0.50724637681159401</v>
      </c>
      <c r="J197">
        <f t="shared" si="6"/>
        <v>0.40579999999999999</v>
      </c>
      <c r="K197">
        <f t="shared" si="7"/>
        <v>0.52170000000000005</v>
      </c>
    </row>
    <row r="198" spans="1:11" x14ac:dyDescent="0.35">
      <c r="A198" t="s">
        <v>42</v>
      </c>
      <c r="B198" t="s">
        <v>58</v>
      </c>
      <c r="C198" t="s">
        <v>12</v>
      </c>
      <c r="D198">
        <v>69</v>
      </c>
      <c r="E198">
        <v>0.42028985507246402</v>
      </c>
      <c r="F198">
        <v>0.39130434782608697</v>
      </c>
      <c r="G198">
        <v>0.55072463768115898</v>
      </c>
      <c r="H198">
        <v>0.50724637681159401</v>
      </c>
      <c r="J198">
        <f t="shared" si="6"/>
        <v>0.42030000000000001</v>
      </c>
      <c r="K198">
        <f t="shared" si="7"/>
        <v>0.55069999999999997</v>
      </c>
    </row>
    <row r="199" spans="1:11" x14ac:dyDescent="0.35">
      <c r="A199" t="s">
        <v>42</v>
      </c>
      <c r="B199" t="s">
        <v>58</v>
      </c>
      <c r="C199" t="s">
        <v>13</v>
      </c>
      <c r="D199">
        <v>69</v>
      </c>
      <c r="E199">
        <v>0.39130434782608697</v>
      </c>
      <c r="F199">
        <v>0.39130434782608697</v>
      </c>
      <c r="G199">
        <v>0.60869565217391297</v>
      </c>
      <c r="H199">
        <v>0.50724637681159401</v>
      </c>
      <c r="J199">
        <f t="shared" si="6"/>
        <v>0.39129999999999998</v>
      </c>
      <c r="K199">
        <f t="shared" si="7"/>
        <v>0.60870000000000002</v>
      </c>
    </row>
    <row r="200" spans="1:11" x14ac:dyDescent="0.35">
      <c r="A200" t="s">
        <v>42</v>
      </c>
      <c r="B200" t="s">
        <v>58</v>
      </c>
      <c r="C200" t="s">
        <v>14</v>
      </c>
      <c r="D200">
        <v>69</v>
      </c>
      <c r="E200">
        <v>0.434782608695652</v>
      </c>
      <c r="F200">
        <v>0.39130434782608697</v>
      </c>
      <c r="G200">
        <v>0.60869565217391297</v>
      </c>
      <c r="H200">
        <v>0.50724637681159401</v>
      </c>
      <c r="J200">
        <f t="shared" si="6"/>
        <v>0.43480000000000002</v>
      </c>
      <c r="K200">
        <f t="shared" si="7"/>
        <v>0.60870000000000002</v>
      </c>
    </row>
    <row r="201" spans="1:11" x14ac:dyDescent="0.35">
      <c r="A201" t="s">
        <v>42</v>
      </c>
      <c r="B201" t="s">
        <v>58</v>
      </c>
      <c r="C201" t="s">
        <v>15</v>
      </c>
      <c r="D201">
        <v>69</v>
      </c>
      <c r="E201">
        <v>0.42028985507246402</v>
      </c>
      <c r="F201">
        <v>0.39130434782608697</v>
      </c>
      <c r="G201">
        <v>0.565217391304348</v>
      </c>
      <c r="H201">
        <v>0.50724637681159401</v>
      </c>
      <c r="J201">
        <f t="shared" si="6"/>
        <v>0.42030000000000001</v>
      </c>
      <c r="K201">
        <f t="shared" si="7"/>
        <v>0.56520000000000004</v>
      </c>
    </row>
    <row r="202" spans="1:11" x14ac:dyDescent="0.35">
      <c r="A202" t="s">
        <v>42</v>
      </c>
      <c r="B202" t="s">
        <v>58</v>
      </c>
      <c r="C202" t="s">
        <v>16</v>
      </c>
      <c r="D202">
        <v>69</v>
      </c>
      <c r="E202">
        <v>0.405797101449275</v>
      </c>
      <c r="F202">
        <v>0.39130434782608697</v>
      </c>
      <c r="G202">
        <v>0.55072463768115898</v>
      </c>
      <c r="H202">
        <v>0.50724637681159401</v>
      </c>
      <c r="J202">
        <f t="shared" si="6"/>
        <v>0.40579999999999999</v>
      </c>
      <c r="K202">
        <f t="shared" si="7"/>
        <v>0.55069999999999997</v>
      </c>
    </row>
    <row r="203" spans="1:11" x14ac:dyDescent="0.35">
      <c r="A203" t="s">
        <v>42</v>
      </c>
      <c r="B203" t="s">
        <v>58</v>
      </c>
      <c r="C203" t="s">
        <v>17</v>
      </c>
      <c r="D203">
        <v>69</v>
      </c>
      <c r="E203">
        <v>0.405797101449275</v>
      </c>
      <c r="F203">
        <v>0.39130434782608697</v>
      </c>
      <c r="G203">
        <v>0.53623188405797095</v>
      </c>
      <c r="H203">
        <v>0.50724637681159401</v>
      </c>
      <c r="J203">
        <f t="shared" si="6"/>
        <v>0.40579999999999999</v>
      </c>
      <c r="K203">
        <f t="shared" si="7"/>
        <v>0.53620000000000001</v>
      </c>
    </row>
    <row r="204" spans="1:11" x14ac:dyDescent="0.35">
      <c r="A204" t="s">
        <v>42</v>
      </c>
      <c r="B204" t="s">
        <v>58</v>
      </c>
      <c r="C204" t="s">
        <v>18</v>
      </c>
      <c r="D204">
        <v>69</v>
      </c>
      <c r="E204">
        <v>0.405797101449275</v>
      </c>
      <c r="F204">
        <v>0.39130434782608697</v>
      </c>
      <c r="G204">
        <v>0.59420289855072495</v>
      </c>
      <c r="H204">
        <v>0.50724637681159401</v>
      </c>
      <c r="J204">
        <f t="shared" si="6"/>
        <v>0.40579999999999999</v>
      </c>
      <c r="K204">
        <f t="shared" si="7"/>
        <v>0.59419999999999995</v>
      </c>
    </row>
    <row r="205" spans="1:11" x14ac:dyDescent="0.35">
      <c r="A205" t="s">
        <v>42</v>
      </c>
      <c r="B205" t="s">
        <v>58</v>
      </c>
      <c r="C205" t="s">
        <v>19</v>
      </c>
      <c r="D205">
        <v>69</v>
      </c>
      <c r="E205">
        <v>0.405797101449275</v>
      </c>
      <c r="F205">
        <v>0.39130434782608697</v>
      </c>
      <c r="G205">
        <v>0.57971014492753603</v>
      </c>
      <c r="H205">
        <v>0.50724637681159401</v>
      </c>
      <c r="J205">
        <f t="shared" si="6"/>
        <v>0.40579999999999999</v>
      </c>
      <c r="K205">
        <f t="shared" si="7"/>
        <v>0.57969999999999999</v>
      </c>
    </row>
    <row r="206" spans="1:11" x14ac:dyDescent="0.35">
      <c r="A206" t="s">
        <v>42</v>
      </c>
      <c r="B206" t="s">
        <v>58</v>
      </c>
      <c r="C206" t="s">
        <v>20</v>
      </c>
      <c r="D206">
        <v>69</v>
      </c>
      <c r="E206">
        <v>0.405797101449275</v>
      </c>
      <c r="F206">
        <v>0.39130434782608697</v>
      </c>
      <c r="G206">
        <v>0.565217391304348</v>
      </c>
      <c r="H206">
        <v>0.50724637681159401</v>
      </c>
      <c r="J206">
        <f t="shared" si="6"/>
        <v>0.40579999999999999</v>
      </c>
      <c r="K206">
        <f t="shared" si="7"/>
        <v>0.56520000000000004</v>
      </c>
    </row>
    <row r="207" spans="1:11" x14ac:dyDescent="0.35">
      <c r="A207" t="s">
        <v>42</v>
      </c>
      <c r="B207" t="s">
        <v>58</v>
      </c>
      <c r="C207" t="s">
        <v>21</v>
      </c>
      <c r="D207">
        <v>69</v>
      </c>
      <c r="E207">
        <v>0.405797101449275</v>
      </c>
      <c r="F207">
        <v>0.39130434782608697</v>
      </c>
      <c r="G207">
        <v>0.57971014492753603</v>
      </c>
      <c r="H207">
        <v>0.50724637681159401</v>
      </c>
      <c r="J207">
        <f t="shared" si="6"/>
        <v>0.40579999999999999</v>
      </c>
      <c r="K207">
        <f t="shared" si="7"/>
        <v>0.57969999999999999</v>
      </c>
    </row>
    <row r="208" spans="1:11" x14ac:dyDescent="0.35">
      <c r="A208" t="s">
        <v>42</v>
      </c>
      <c r="B208" t="s">
        <v>58</v>
      </c>
      <c r="C208" t="s">
        <v>22</v>
      </c>
      <c r="D208">
        <v>69</v>
      </c>
      <c r="E208">
        <v>0.39130434782608697</v>
      </c>
      <c r="F208">
        <v>0.39130434782608697</v>
      </c>
      <c r="G208">
        <v>0.59420289855072495</v>
      </c>
      <c r="H208">
        <v>0.50724637681159401</v>
      </c>
      <c r="J208">
        <f t="shared" si="6"/>
        <v>0.39129999999999998</v>
      </c>
      <c r="K208">
        <f t="shared" si="7"/>
        <v>0.59419999999999995</v>
      </c>
    </row>
    <row r="209" spans="1:11" x14ac:dyDescent="0.35">
      <c r="A209" t="s">
        <v>42</v>
      </c>
      <c r="B209" t="s">
        <v>58</v>
      </c>
      <c r="C209" t="s">
        <v>23</v>
      </c>
      <c r="D209">
        <v>69</v>
      </c>
      <c r="E209">
        <v>0.33333333333333298</v>
      </c>
      <c r="F209">
        <v>0.39130434782608697</v>
      </c>
      <c r="G209">
        <v>0.59420289855072495</v>
      </c>
      <c r="H209">
        <v>0.50724637681159401</v>
      </c>
      <c r="J209">
        <f t="shared" si="6"/>
        <v>0.33329999999999999</v>
      </c>
      <c r="K209">
        <f t="shared" si="7"/>
        <v>0.59419999999999995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440D-EF5F-4223-B5F7-076F1D05CA5C}">
  <dimension ref="A1:G19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t="s">
        <v>51</v>
      </c>
      <c r="C1" t="s">
        <v>51</v>
      </c>
      <c r="G1">
        <v>303</v>
      </c>
    </row>
    <row r="2" spans="1:7" x14ac:dyDescent="0.35">
      <c r="A2" t="s">
        <v>43</v>
      </c>
      <c r="G2">
        <v>178</v>
      </c>
    </row>
    <row r="3" spans="1:7" x14ac:dyDescent="0.35">
      <c r="A3" t="s">
        <v>44</v>
      </c>
      <c r="C3" t="s">
        <v>43</v>
      </c>
      <c r="G3">
        <v>127</v>
      </c>
    </row>
    <row r="4" spans="1:7" x14ac:dyDescent="0.35">
      <c r="A4" t="s">
        <v>45</v>
      </c>
      <c r="G4">
        <v>207</v>
      </c>
    </row>
    <row r="5" spans="1:7" x14ac:dyDescent="0.35">
      <c r="A5" t="s">
        <v>46</v>
      </c>
      <c r="C5" t="s">
        <v>44</v>
      </c>
      <c r="G5">
        <v>86</v>
      </c>
    </row>
    <row r="6" spans="1:7" x14ac:dyDescent="0.35">
      <c r="A6" t="s">
        <v>52</v>
      </c>
      <c r="G6">
        <v>120</v>
      </c>
    </row>
    <row r="7" spans="1:7" x14ac:dyDescent="0.35">
      <c r="A7" t="s">
        <v>47</v>
      </c>
      <c r="C7" t="s">
        <v>45</v>
      </c>
      <c r="G7">
        <v>71</v>
      </c>
    </row>
    <row r="8" spans="1:7" x14ac:dyDescent="0.35">
      <c r="A8" t="s">
        <v>48</v>
      </c>
      <c r="G8">
        <v>117</v>
      </c>
    </row>
    <row r="9" spans="1:7" x14ac:dyDescent="0.35">
      <c r="A9" t="s">
        <v>49</v>
      </c>
      <c r="C9" t="s">
        <v>46</v>
      </c>
      <c r="G9">
        <v>111</v>
      </c>
    </row>
    <row r="10" spans="1:7" x14ac:dyDescent="0.35">
      <c r="A10" t="s">
        <v>50</v>
      </c>
      <c r="G10">
        <v>183</v>
      </c>
    </row>
    <row r="11" spans="1:7" x14ac:dyDescent="0.35">
      <c r="C11" t="s">
        <v>52</v>
      </c>
      <c r="G11">
        <v>69</v>
      </c>
    </row>
    <row r="12" spans="1:7" x14ac:dyDescent="0.35">
      <c r="G12">
        <v>2819</v>
      </c>
    </row>
    <row r="13" spans="1:7" x14ac:dyDescent="0.35">
      <c r="C13" t="s">
        <v>47</v>
      </c>
      <c r="G13">
        <v>110</v>
      </c>
    </row>
    <row r="15" spans="1:7" x14ac:dyDescent="0.35">
      <c r="C15" t="s">
        <v>48</v>
      </c>
    </row>
    <row r="17" spans="3:3" x14ac:dyDescent="0.35">
      <c r="C17" t="s">
        <v>49</v>
      </c>
    </row>
    <row r="19" spans="3:3" x14ac:dyDescent="0.35">
      <c r="C1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6099-F304-4F0A-8593-31BB395DE15A}">
  <dimension ref="A1:I14"/>
  <sheetViews>
    <sheetView workbookViewId="0">
      <selection activeCell="E2" sqref="E2"/>
    </sheetView>
  </sheetViews>
  <sheetFormatPr defaultRowHeight="14.5" x14ac:dyDescent="0.35"/>
  <cols>
    <col min="2" max="2" width="12.6328125" customWidth="1"/>
    <col min="7" max="7" width="12.7265625" bestFit="1" customWidth="1"/>
  </cols>
  <sheetData>
    <row r="1" spans="1:9" x14ac:dyDescent="0.35"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s="1" t="s">
        <v>10</v>
      </c>
      <c r="B2" t="s">
        <v>11</v>
      </c>
      <c r="C2" t="s">
        <v>11</v>
      </c>
      <c r="D2" t="s">
        <v>10</v>
      </c>
      <c r="E2">
        <v>4904</v>
      </c>
      <c r="F2">
        <v>0.41455950000000003</v>
      </c>
      <c r="G2">
        <v>0.41048119999999999</v>
      </c>
      <c r="H2">
        <v>0.62968999999999997</v>
      </c>
      <c r="I2">
        <v>0.5901305</v>
      </c>
    </row>
    <row r="3" spans="1:9" x14ac:dyDescent="0.35">
      <c r="A3" s="1" t="s">
        <v>12</v>
      </c>
      <c r="B3" t="s">
        <v>11</v>
      </c>
      <c r="C3" t="s">
        <v>11</v>
      </c>
      <c r="D3" t="s">
        <v>12</v>
      </c>
      <c r="E3">
        <v>4904</v>
      </c>
      <c r="F3">
        <v>0.40966560000000002</v>
      </c>
      <c r="G3">
        <v>0.41048119999999999</v>
      </c>
      <c r="H3">
        <v>0.61317290000000002</v>
      </c>
      <c r="I3">
        <v>0.5901305</v>
      </c>
    </row>
    <row r="4" spans="1:9" x14ac:dyDescent="0.35">
      <c r="A4" s="1" t="s">
        <v>13</v>
      </c>
      <c r="B4" t="s">
        <v>11</v>
      </c>
      <c r="C4" t="s">
        <v>11</v>
      </c>
      <c r="D4" t="s">
        <v>13</v>
      </c>
      <c r="E4">
        <v>4904</v>
      </c>
      <c r="F4">
        <v>0.40334419999999999</v>
      </c>
      <c r="G4">
        <v>0.41048119999999999</v>
      </c>
      <c r="H4">
        <v>0.60848290000000005</v>
      </c>
      <c r="I4">
        <v>0.5901305</v>
      </c>
    </row>
    <row r="5" spans="1:9" x14ac:dyDescent="0.35">
      <c r="A5" s="1" t="s">
        <v>14</v>
      </c>
      <c r="B5" t="s">
        <v>11</v>
      </c>
      <c r="C5" t="s">
        <v>11</v>
      </c>
      <c r="D5" t="s">
        <v>14</v>
      </c>
      <c r="E5">
        <v>4904</v>
      </c>
      <c r="F5">
        <v>0.3960033</v>
      </c>
      <c r="G5">
        <v>0.41048119999999999</v>
      </c>
      <c r="H5">
        <v>0.60134580000000004</v>
      </c>
      <c r="I5">
        <v>0.5901305</v>
      </c>
    </row>
    <row r="6" spans="1:9" x14ac:dyDescent="0.35">
      <c r="A6" s="1" t="s">
        <v>15</v>
      </c>
      <c r="B6" t="s">
        <v>11</v>
      </c>
      <c r="C6" t="s">
        <v>11</v>
      </c>
      <c r="D6" t="s">
        <v>15</v>
      </c>
      <c r="E6">
        <v>4904</v>
      </c>
      <c r="F6">
        <v>0.39233279999999998</v>
      </c>
      <c r="G6">
        <v>0.41048119999999999</v>
      </c>
      <c r="H6">
        <v>0.59278140000000001</v>
      </c>
      <c r="I6">
        <v>0.5901305</v>
      </c>
    </row>
    <row r="7" spans="1:9" x14ac:dyDescent="0.35">
      <c r="A7" s="1" t="s">
        <v>16</v>
      </c>
      <c r="B7" t="s">
        <v>11</v>
      </c>
      <c r="C7" t="s">
        <v>11</v>
      </c>
      <c r="D7" t="s">
        <v>16</v>
      </c>
      <c r="E7">
        <v>4904</v>
      </c>
      <c r="F7">
        <v>0.38397229999999999</v>
      </c>
      <c r="G7">
        <v>0.41048119999999999</v>
      </c>
      <c r="H7">
        <v>0.58401309999999995</v>
      </c>
      <c r="I7">
        <v>0.5901305</v>
      </c>
    </row>
    <row r="8" spans="1:9" x14ac:dyDescent="0.35">
      <c r="A8" s="1" t="s">
        <v>17</v>
      </c>
      <c r="B8" t="s">
        <v>11</v>
      </c>
      <c r="C8" t="s">
        <v>11</v>
      </c>
      <c r="D8" t="s">
        <v>17</v>
      </c>
      <c r="E8">
        <v>4904</v>
      </c>
      <c r="F8">
        <v>0.37622349999999999</v>
      </c>
      <c r="G8">
        <v>0.41048119999999999</v>
      </c>
      <c r="H8">
        <v>0.56912720000000006</v>
      </c>
      <c r="I8">
        <v>0.5901305</v>
      </c>
    </row>
    <row r="9" spans="1:9" x14ac:dyDescent="0.35">
      <c r="A9" s="1" t="s">
        <v>18</v>
      </c>
      <c r="B9" t="s">
        <v>11</v>
      </c>
      <c r="C9" t="s">
        <v>11</v>
      </c>
      <c r="D9" t="s">
        <v>18</v>
      </c>
      <c r="E9">
        <v>4904</v>
      </c>
      <c r="F9">
        <v>0.37377650000000001</v>
      </c>
      <c r="G9">
        <v>0.41048119999999999</v>
      </c>
      <c r="H9">
        <v>0.55933929999999998</v>
      </c>
      <c r="I9">
        <v>0.5901305</v>
      </c>
    </row>
    <row r="10" spans="1:9" x14ac:dyDescent="0.35">
      <c r="A10" s="1" t="s">
        <v>19</v>
      </c>
      <c r="B10" t="s">
        <v>11</v>
      </c>
      <c r="C10" t="s">
        <v>11</v>
      </c>
      <c r="D10" t="s">
        <v>19</v>
      </c>
      <c r="E10">
        <v>4904</v>
      </c>
      <c r="F10">
        <v>0.36623159999999999</v>
      </c>
      <c r="G10">
        <v>0.41048119999999999</v>
      </c>
      <c r="H10">
        <v>0.54159869999999999</v>
      </c>
      <c r="I10">
        <v>0.5901305</v>
      </c>
    </row>
    <row r="11" spans="1:9" x14ac:dyDescent="0.35">
      <c r="A11" s="1" t="s">
        <v>20</v>
      </c>
      <c r="B11" t="s">
        <v>11</v>
      </c>
      <c r="C11" t="s">
        <v>11</v>
      </c>
      <c r="D11" t="s">
        <v>20</v>
      </c>
      <c r="E11">
        <v>4904</v>
      </c>
      <c r="F11">
        <v>0.36092990000000003</v>
      </c>
      <c r="G11">
        <v>0.41048119999999999</v>
      </c>
      <c r="H11">
        <v>0.53262640000000006</v>
      </c>
      <c r="I11">
        <v>0.5901305</v>
      </c>
    </row>
    <row r="12" spans="1:9" x14ac:dyDescent="0.35">
      <c r="A12" s="1" t="s">
        <v>21</v>
      </c>
      <c r="B12" t="s">
        <v>11</v>
      </c>
      <c r="C12" t="s">
        <v>11</v>
      </c>
      <c r="D12" t="s">
        <v>21</v>
      </c>
      <c r="E12">
        <v>4904</v>
      </c>
      <c r="F12">
        <v>0.35603590000000002</v>
      </c>
      <c r="G12">
        <v>0.41048119999999999</v>
      </c>
      <c r="H12">
        <v>0.52304240000000002</v>
      </c>
      <c r="I12">
        <v>0.5901305</v>
      </c>
    </row>
    <row r="13" spans="1:9" x14ac:dyDescent="0.35">
      <c r="A13" s="1" t="s">
        <v>22</v>
      </c>
      <c r="B13" t="s">
        <v>11</v>
      </c>
      <c r="C13" t="s">
        <v>11</v>
      </c>
      <c r="D13" t="s">
        <v>22</v>
      </c>
      <c r="E13">
        <v>4904</v>
      </c>
      <c r="F13">
        <v>0.35073409999999999</v>
      </c>
      <c r="G13">
        <v>0.41048119999999999</v>
      </c>
      <c r="H13">
        <v>0.5093801</v>
      </c>
      <c r="I13">
        <v>0.5901305</v>
      </c>
    </row>
    <row r="14" spans="1:9" x14ac:dyDescent="0.35">
      <c r="A14" s="2" t="s">
        <v>23</v>
      </c>
      <c r="B14" t="s">
        <v>11</v>
      </c>
      <c r="C14" t="s">
        <v>11</v>
      </c>
      <c r="D14" t="s">
        <v>23</v>
      </c>
      <c r="E14">
        <v>4904</v>
      </c>
      <c r="F14">
        <v>0.34115010000000001</v>
      </c>
      <c r="G14">
        <v>0.41048119999999999</v>
      </c>
      <c r="H14">
        <v>0.49102770000000001</v>
      </c>
      <c r="I14">
        <v>0.5901305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9992-DF2F-49AA-8460-EF1E8726B9B4}">
  <dimension ref="A1:N53"/>
  <sheetViews>
    <sheetView topLeftCell="A37" workbookViewId="0">
      <selection activeCell="D48" sqref="D48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4" x14ac:dyDescent="0.35">
      <c r="A2" t="s">
        <v>31</v>
      </c>
      <c r="B2" t="s">
        <v>32</v>
      </c>
      <c r="C2" t="s">
        <v>10</v>
      </c>
      <c r="D2">
        <v>3523</v>
      </c>
      <c r="E2">
        <v>0.4297474</v>
      </c>
      <c r="F2">
        <v>0.42407040000000001</v>
      </c>
      <c r="G2">
        <v>0.62588699999999997</v>
      </c>
      <c r="H2">
        <v>0.58841900000000003</v>
      </c>
    </row>
    <row r="3" spans="1:14" x14ac:dyDescent="0.35">
      <c r="A3" t="s">
        <v>31</v>
      </c>
      <c r="B3" t="s">
        <v>32</v>
      </c>
      <c r="C3" t="s">
        <v>12</v>
      </c>
      <c r="D3">
        <v>3523</v>
      </c>
      <c r="E3">
        <v>0.42463810000000002</v>
      </c>
      <c r="F3">
        <v>0.42407040000000001</v>
      </c>
      <c r="G3">
        <v>0.60686910000000005</v>
      </c>
      <c r="H3">
        <v>0.58841900000000003</v>
      </c>
    </row>
    <row r="4" spans="1:14" x14ac:dyDescent="0.35">
      <c r="A4" t="s">
        <v>31</v>
      </c>
      <c r="B4" t="s">
        <v>32</v>
      </c>
      <c r="C4" t="s">
        <v>13</v>
      </c>
      <c r="D4">
        <v>3523</v>
      </c>
      <c r="E4">
        <v>0.41697420000000002</v>
      </c>
      <c r="F4">
        <v>0.42407040000000001</v>
      </c>
      <c r="G4">
        <v>0.59437980000000001</v>
      </c>
      <c r="H4">
        <v>0.58841900000000003</v>
      </c>
    </row>
    <row r="5" spans="1:14" x14ac:dyDescent="0.35">
      <c r="A5" t="s">
        <v>31</v>
      </c>
      <c r="B5" t="s">
        <v>32</v>
      </c>
      <c r="C5" t="s">
        <v>14</v>
      </c>
      <c r="D5">
        <v>3523</v>
      </c>
      <c r="E5">
        <v>0.407891</v>
      </c>
      <c r="F5">
        <v>0.42407040000000001</v>
      </c>
      <c r="G5">
        <v>0.58699970000000001</v>
      </c>
      <c r="H5">
        <v>0.58841900000000003</v>
      </c>
    </row>
    <row r="6" spans="1:14" x14ac:dyDescent="0.35">
      <c r="A6" t="s">
        <v>31</v>
      </c>
      <c r="B6" t="s">
        <v>32</v>
      </c>
      <c r="C6" t="s">
        <v>15</v>
      </c>
      <c r="D6">
        <v>3523</v>
      </c>
      <c r="E6">
        <v>0.40448479999999998</v>
      </c>
      <c r="F6">
        <v>0.42407040000000001</v>
      </c>
      <c r="G6">
        <v>0.57592960000000004</v>
      </c>
      <c r="H6">
        <v>0.58841900000000003</v>
      </c>
    </row>
    <row r="7" spans="1:14" x14ac:dyDescent="0.35">
      <c r="A7" t="s">
        <v>31</v>
      </c>
      <c r="B7" t="s">
        <v>32</v>
      </c>
      <c r="C7" t="s">
        <v>16</v>
      </c>
      <c r="D7">
        <v>3523</v>
      </c>
      <c r="E7">
        <v>0.39540160000000002</v>
      </c>
      <c r="F7">
        <v>0.42407040000000001</v>
      </c>
      <c r="G7">
        <v>0.56911719999999999</v>
      </c>
      <c r="H7">
        <v>0.58841900000000003</v>
      </c>
    </row>
    <row r="8" spans="1:14" x14ac:dyDescent="0.35">
      <c r="A8" t="s">
        <v>31</v>
      </c>
      <c r="B8" t="s">
        <v>32</v>
      </c>
      <c r="C8" t="s">
        <v>17</v>
      </c>
      <c r="D8">
        <v>3523</v>
      </c>
      <c r="E8">
        <v>0.38603460000000001</v>
      </c>
      <c r="F8">
        <v>0.42407040000000001</v>
      </c>
      <c r="G8">
        <v>0.55407320000000004</v>
      </c>
      <c r="H8">
        <v>0.58841900000000003</v>
      </c>
    </row>
    <row r="9" spans="1:14" x14ac:dyDescent="0.35">
      <c r="A9" t="s">
        <v>31</v>
      </c>
      <c r="B9" t="s">
        <v>32</v>
      </c>
      <c r="C9" t="s">
        <v>18</v>
      </c>
      <c r="D9">
        <v>3523</v>
      </c>
      <c r="E9">
        <v>0.3851831</v>
      </c>
      <c r="F9">
        <v>0.42407040000000001</v>
      </c>
      <c r="G9">
        <v>0.54271930000000002</v>
      </c>
      <c r="H9">
        <v>0.58841900000000003</v>
      </c>
    </row>
    <row r="10" spans="1:14" x14ac:dyDescent="0.35">
      <c r="A10" t="s">
        <v>31</v>
      </c>
      <c r="B10" t="s">
        <v>32</v>
      </c>
      <c r="C10" t="s">
        <v>19</v>
      </c>
      <c r="D10">
        <v>3523</v>
      </c>
      <c r="E10">
        <v>0.37865460000000001</v>
      </c>
      <c r="F10">
        <v>0.42407040000000001</v>
      </c>
      <c r="G10">
        <v>0.52341749999999998</v>
      </c>
      <c r="H10">
        <v>0.58841900000000003</v>
      </c>
    </row>
    <row r="11" spans="1:14" x14ac:dyDescent="0.35">
      <c r="A11" t="s">
        <v>31</v>
      </c>
      <c r="B11" t="s">
        <v>32</v>
      </c>
      <c r="C11" t="s">
        <v>20</v>
      </c>
      <c r="D11">
        <v>3523</v>
      </c>
      <c r="E11">
        <v>0.37269370000000002</v>
      </c>
      <c r="F11">
        <v>0.42407040000000001</v>
      </c>
      <c r="G11">
        <v>0.51603750000000004</v>
      </c>
      <c r="H11">
        <v>0.58841900000000003</v>
      </c>
    </row>
    <row r="12" spans="1:14" x14ac:dyDescent="0.35">
      <c r="A12" t="s">
        <v>31</v>
      </c>
      <c r="B12" t="s">
        <v>32</v>
      </c>
      <c r="C12" t="s">
        <v>21</v>
      </c>
      <c r="D12">
        <v>3523</v>
      </c>
      <c r="E12">
        <v>0.36786829999999998</v>
      </c>
      <c r="F12">
        <v>0.42407040000000001</v>
      </c>
      <c r="G12">
        <v>0.50752200000000003</v>
      </c>
      <c r="H12">
        <v>0.58841900000000003</v>
      </c>
    </row>
    <row r="13" spans="1:14" x14ac:dyDescent="0.35">
      <c r="A13" t="s">
        <v>31</v>
      </c>
      <c r="B13" t="s">
        <v>32</v>
      </c>
      <c r="C13" t="s">
        <v>22</v>
      </c>
      <c r="D13">
        <v>3523</v>
      </c>
      <c r="E13">
        <v>0.36417830000000001</v>
      </c>
      <c r="F13">
        <v>0.42407040000000001</v>
      </c>
      <c r="G13">
        <v>0.4964519</v>
      </c>
      <c r="H13">
        <v>0.58841900000000003</v>
      </c>
    </row>
    <row r="14" spans="1:14" x14ac:dyDescent="0.35">
      <c r="A14" t="s">
        <v>31</v>
      </c>
      <c r="B14" t="s">
        <v>32</v>
      </c>
      <c r="C14" t="s">
        <v>23</v>
      </c>
      <c r="D14">
        <v>3523</v>
      </c>
      <c r="E14">
        <v>0.35395969999999999</v>
      </c>
      <c r="F14">
        <v>0.42407040000000001</v>
      </c>
      <c r="G14">
        <v>0.47686630000000002</v>
      </c>
      <c r="H14">
        <v>0.58841900000000003</v>
      </c>
    </row>
    <row r="15" spans="1:14" x14ac:dyDescent="0.35">
      <c r="A15" t="s">
        <v>31</v>
      </c>
      <c r="B15" t="s">
        <v>33</v>
      </c>
      <c r="C15" t="s">
        <v>10</v>
      </c>
      <c r="D15">
        <v>676</v>
      </c>
      <c r="E15">
        <v>0.41863909999999999</v>
      </c>
      <c r="F15">
        <v>0.41715980000000003</v>
      </c>
      <c r="G15">
        <v>0.62278109999999998</v>
      </c>
      <c r="H15">
        <v>0.58284020000000003</v>
      </c>
      <c r="K15">
        <v>0.41863909999999999</v>
      </c>
      <c r="L15">
        <v>0.62278109999999998</v>
      </c>
      <c r="M15">
        <f>ROUND(K15,4)</f>
        <v>0.41860000000000003</v>
      </c>
      <c r="N15">
        <f t="shared" ref="N15:N40" si="0">ROUND(L15,4)</f>
        <v>0.62280000000000002</v>
      </c>
    </row>
    <row r="16" spans="1:14" x14ac:dyDescent="0.35">
      <c r="A16" t="s">
        <v>31</v>
      </c>
      <c r="B16" t="s">
        <v>33</v>
      </c>
      <c r="C16" t="s">
        <v>12</v>
      </c>
      <c r="D16">
        <v>676</v>
      </c>
      <c r="E16">
        <v>0.40828399999999998</v>
      </c>
      <c r="F16">
        <v>0.41715980000000003</v>
      </c>
      <c r="G16">
        <v>0.60798819999999998</v>
      </c>
      <c r="H16">
        <v>0.58284020000000003</v>
      </c>
      <c r="K16">
        <v>0.40828399999999998</v>
      </c>
      <c r="L16">
        <v>0.60798819999999998</v>
      </c>
      <c r="M16">
        <f t="shared" ref="M16:M27" si="1">ROUND(K16,4)</f>
        <v>0.4083</v>
      </c>
      <c r="N16">
        <f t="shared" si="0"/>
        <v>0.60799999999999998</v>
      </c>
    </row>
    <row r="17" spans="1:14" x14ac:dyDescent="0.35">
      <c r="A17" t="s">
        <v>31</v>
      </c>
      <c r="B17" t="s">
        <v>33</v>
      </c>
      <c r="C17" t="s">
        <v>13</v>
      </c>
      <c r="D17">
        <v>676</v>
      </c>
      <c r="E17">
        <v>0.40828399999999998</v>
      </c>
      <c r="F17">
        <v>0.41715980000000003</v>
      </c>
      <c r="G17">
        <v>0.60355029999999998</v>
      </c>
      <c r="H17">
        <v>0.58284020000000003</v>
      </c>
      <c r="K17">
        <v>0.40828399999999998</v>
      </c>
      <c r="L17">
        <v>0.60355029999999998</v>
      </c>
      <c r="M17">
        <f t="shared" si="1"/>
        <v>0.4083</v>
      </c>
      <c r="N17">
        <f t="shared" si="0"/>
        <v>0.60360000000000003</v>
      </c>
    </row>
    <row r="18" spans="1:14" x14ac:dyDescent="0.35">
      <c r="A18" t="s">
        <v>31</v>
      </c>
      <c r="B18" t="s">
        <v>33</v>
      </c>
      <c r="C18" t="s">
        <v>14</v>
      </c>
      <c r="D18">
        <v>676</v>
      </c>
      <c r="E18">
        <v>0.40088760000000001</v>
      </c>
      <c r="F18">
        <v>0.41715980000000003</v>
      </c>
      <c r="G18">
        <v>0.59911239999999999</v>
      </c>
      <c r="H18">
        <v>0.58284020000000003</v>
      </c>
      <c r="K18">
        <v>0.40088760000000001</v>
      </c>
      <c r="L18">
        <v>0.59911239999999999</v>
      </c>
      <c r="M18">
        <f t="shared" si="1"/>
        <v>0.40089999999999998</v>
      </c>
      <c r="N18">
        <f t="shared" si="0"/>
        <v>0.59909999999999997</v>
      </c>
    </row>
    <row r="19" spans="1:14" x14ac:dyDescent="0.35">
      <c r="A19" t="s">
        <v>31</v>
      </c>
      <c r="B19" t="s">
        <v>33</v>
      </c>
      <c r="C19" t="s">
        <v>15</v>
      </c>
      <c r="D19">
        <v>676</v>
      </c>
      <c r="E19">
        <v>0.39201180000000002</v>
      </c>
      <c r="F19">
        <v>0.41715980000000003</v>
      </c>
      <c r="G19">
        <v>0.60207100000000002</v>
      </c>
      <c r="H19">
        <v>0.58284020000000003</v>
      </c>
      <c r="K19">
        <v>0.39201180000000002</v>
      </c>
      <c r="L19">
        <v>0.60207100000000002</v>
      </c>
      <c r="M19">
        <f t="shared" si="1"/>
        <v>0.39200000000000002</v>
      </c>
      <c r="N19">
        <f t="shared" si="0"/>
        <v>0.60209999999999997</v>
      </c>
    </row>
    <row r="20" spans="1:14" x14ac:dyDescent="0.35">
      <c r="A20" t="s">
        <v>31</v>
      </c>
      <c r="B20" t="s">
        <v>33</v>
      </c>
      <c r="C20" t="s">
        <v>16</v>
      </c>
      <c r="D20">
        <v>676</v>
      </c>
      <c r="E20">
        <v>0.37869819999999998</v>
      </c>
      <c r="F20">
        <v>0.41715980000000003</v>
      </c>
      <c r="G20">
        <v>0.58875739999999999</v>
      </c>
      <c r="H20">
        <v>0.58284020000000003</v>
      </c>
      <c r="K20">
        <v>0.37869819999999998</v>
      </c>
      <c r="L20">
        <v>0.58875739999999999</v>
      </c>
      <c r="M20">
        <f t="shared" si="1"/>
        <v>0.37869999999999998</v>
      </c>
      <c r="N20">
        <f t="shared" si="0"/>
        <v>0.58879999999999999</v>
      </c>
    </row>
    <row r="21" spans="1:14" x14ac:dyDescent="0.35">
      <c r="A21" t="s">
        <v>31</v>
      </c>
      <c r="B21" t="s">
        <v>33</v>
      </c>
      <c r="C21" t="s">
        <v>17</v>
      </c>
      <c r="D21">
        <v>676</v>
      </c>
      <c r="E21">
        <v>0.37130180000000002</v>
      </c>
      <c r="F21">
        <v>0.41715980000000003</v>
      </c>
      <c r="G21">
        <v>0.57544379999999995</v>
      </c>
      <c r="H21">
        <v>0.58284020000000003</v>
      </c>
      <c r="K21">
        <v>0.37130180000000002</v>
      </c>
      <c r="L21">
        <v>0.57544379999999995</v>
      </c>
      <c r="M21">
        <f t="shared" si="1"/>
        <v>0.37130000000000002</v>
      </c>
      <c r="N21">
        <f t="shared" si="0"/>
        <v>0.57540000000000002</v>
      </c>
    </row>
    <row r="22" spans="1:14" x14ac:dyDescent="0.35">
      <c r="A22" t="s">
        <v>31</v>
      </c>
      <c r="B22" t="s">
        <v>33</v>
      </c>
      <c r="C22" t="s">
        <v>18</v>
      </c>
      <c r="D22">
        <v>676</v>
      </c>
      <c r="E22">
        <v>0.36390529999999999</v>
      </c>
      <c r="F22">
        <v>0.41715980000000003</v>
      </c>
      <c r="G22">
        <v>0.56804730000000003</v>
      </c>
      <c r="H22">
        <v>0.58284020000000003</v>
      </c>
      <c r="K22">
        <v>0.36390529999999999</v>
      </c>
      <c r="L22">
        <v>0.56804730000000003</v>
      </c>
      <c r="M22">
        <f t="shared" si="1"/>
        <v>0.3639</v>
      </c>
      <c r="N22">
        <f t="shared" si="0"/>
        <v>0.56799999999999995</v>
      </c>
    </row>
    <row r="23" spans="1:14" x14ac:dyDescent="0.35">
      <c r="A23" t="s">
        <v>31</v>
      </c>
      <c r="B23" t="s">
        <v>33</v>
      </c>
      <c r="C23" t="s">
        <v>19</v>
      </c>
      <c r="D23">
        <v>676</v>
      </c>
      <c r="E23">
        <v>0.35355029999999998</v>
      </c>
      <c r="F23">
        <v>0.41715980000000003</v>
      </c>
      <c r="G23">
        <v>0.5547337</v>
      </c>
      <c r="H23">
        <v>0.58284020000000003</v>
      </c>
      <c r="K23">
        <v>0.35355029999999998</v>
      </c>
      <c r="L23">
        <v>0.5547337</v>
      </c>
      <c r="M23">
        <f t="shared" si="1"/>
        <v>0.35360000000000003</v>
      </c>
      <c r="N23">
        <f t="shared" si="0"/>
        <v>0.55469999999999997</v>
      </c>
    </row>
    <row r="24" spans="1:14" x14ac:dyDescent="0.35">
      <c r="A24" t="s">
        <v>31</v>
      </c>
      <c r="B24" t="s">
        <v>33</v>
      </c>
      <c r="C24" t="s">
        <v>20</v>
      </c>
      <c r="D24">
        <v>676</v>
      </c>
      <c r="E24">
        <v>0.34763309999999997</v>
      </c>
      <c r="F24">
        <v>0.41715980000000003</v>
      </c>
      <c r="G24">
        <v>0.54585799999999995</v>
      </c>
      <c r="H24">
        <v>0.58284020000000003</v>
      </c>
      <c r="K24">
        <v>0.34763309999999997</v>
      </c>
      <c r="L24">
        <v>0.54585799999999995</v>
      </c>
      <c r="M24">
        <f t="shared" si="1"/>
        <v>0.34760000000000002</v>
      </c>
      <c r="N24">
        <f t="shared" si="0"/>
        <v>0.54590000000000005</v>
      </c>
    </row>
    <row r="25" spans="1:14" x14ac:dyDescent="0.35">
      <c r="A25" t="s">
        <v>31</v>
      </c>
      <c r="B25" t="s">
        <v>33</v>
      </c>
      <c r="C25" t="s">
        <v>21</v>
      </c>
      <c r="D25">
        <v>676</v>
      </c>
      <c r="E25">
        <v>0.3446746</v>
      </c>
      <c r="F25">
        <v>0.41715980000000003</v>
      </c>
      <c r="G25">
        <v>0.53698219999999997</v>
      </c>
      <c r="H25">
        <v>0.58284020000000003</v>
      </c>
      <c r="K25">
        <v>0.3446746</v>
      </c>
      <c r="L25">
        <v>0.53698219999999997</v>
      </c>
      <c r="M25">
        <f t="shared" si="1"/>
        <v>0.34470000000000001</v>
      </c>
      <c r="N25">
        <f t="shared" si="0"/>
        <v>0.53700000000000003</v>
      </c>
    </row>
    <row r="26" spans="1:14" x14ac:dyDescent="0.35">
      <c r="A26" t="s">
        <v>31</v>
      </c>
      <c r="B26" t="s">
        <v>33</v>
      </c>
      <c r="C26" t="s">
        <v>22</v>
      </c>
      <c r="D26">
        <v>676</v>
      </c>
      <c r="E26">
        <v>0.33579880000000001</v>
      </c>
      <c r="F26">
        <v>0.41715980000000003</v>
      </c>
      <c r="G26">
        <v>0.510355</v>
      </c>
      <c r="H26">
        <v>0.58284020000000003</v>
      </c>
      <c r="K26">
        <v>0.33579880000000001</v>
      </c>
      <c r="L26">
        <v>0.510355</v>
      </c>
      <c r="M26">
        <f t="shared" si="1"/>
        <v>0.33579999999999999</v>
      </c>
      <c r="N26">
        <f t="shared" si="0"/>
        <v>0.51039999999999996</v>
      </c>
    </row>
    <row r="27" spans="1:14" x14ac:dyDescent="0.35">
      <c r="A27" t="s">
        <v>31</v>
      </c>
      <c r="B27" t="s">
        <v>33</v>
      </c>
      <c r="C27" t="s">
        <v>23</v>
      </c>
      <c r="D27">
        <v>676</v>
      </c>
      <c r="E27">
        <v>0.32692310000000002</v>
      </c>
      <c r="F27">
        <v>0.41715980000000003</v>
      </c>
      <c r="G27">
        <v>0.5</v>
      </c>
      <c r="H27">
        <v>0.58284020000000003</v>
      </c>
      <c r="K27">
        <v>0.32692310000000002</v>
      </c>
      <c r="L27">
        <v>0.5</v>
      </c>
      <c r="M27">
        <f t="shared" si="1"/>
        <v>0.32690000000000002</v>
      </c>
      <c r="N27">
        <f t="shared" si="0"/>
        <v>0.5</v>
      </c>
    </row>
    <row r="28" spans="1:14" x14ac:dyDescent="0.35">
      <c r="A28" t="s">
        <v>31</v>
      </c>
      <c r="B28" t="s">
        <v>34</v>
      </c>
      <c r="C28" t="s">
        <v>10</v>
      </c>
      <c r="D28">
        <v>439</v>
      </c>
      <c r="E28">
        <v>0.36902049999999997</v>
      </c>
      <c r="F28">
        <v>0.36674259999999997</v>
      </c>
      <c r="G28">
        <v>0.62414579999999997</v>
      </c>
      <c r="H28">
        <v>0.56947610000000004</v>
      </c>
      <c r="K28">
        <v>0.36902049999999997</v>
      </c>
      <c r="L28">
        <v>0.62414579999999997</v>
      </c>
      <c r="M28">
        <f t="shared" ref="M28:N40" si="2">ROUND(K28,4)</f>
        <v>0.36899999999999999</v>
      </c>
      <c r="N28">
        <f t="shared" si="0"/>
        <v>0.62409999999999999</v>
      </c>
    </row>
    <row r="29" spans="1:14" x14ac:dyDescent="0.35">
      <c r="A29" t="s">
        <v>31</v>
      </c>
      <c r="B29" t="s">
        <v>34</v>
      </c>
      <c r="C29" t="s">
        <v>12</v>
      </c>
      <c r="D29">
        <v>439</v>
      </c>
      <c r="E29">
        <v>0.37129839999999997</v>
      </c>
      <c r="F29">
        <v>0.36674259999999997</v>
      </c>
      <c r="G29">
        <v>0.60364459999999998</v>
      </c>
      <c r="H29">
        <v>0.56947610000000004</v>
      </c>
      <c r="K29">
        <v>0.37129839999999997</v>
      </c>
      <c r="L29">
        <v>0.60364459999999998</v>
      </c>
      <c r="M29">
        <f t="shared" si="2"/>
        <v>0.37130000000000002</v>
      </c>
      <c r="N29">
        <f t="shared" si="0"/>
        <v>0.60360000000000003</v>
      </c>
    </row>
    <row r="30" spans="1:14" x14ac:dyDescent="0.35">
      <c r="A30" t="s">
        <v>31</v>
      </c>
      <c r="B30" t="s">
        <v>34</v>
      </c>
      <c r="C30" t="s">
        <v>13</v>
      </c>
      <c r="D30">
        <v>439</v>
      </c>
      <c r="E30">
        <v>0.36446469999999997</v>
      </c>
      <c r="F30">
        <v>0.36674259999999997</v>
      </c>
      <c r="G30">
        <v>0.64236899999999997</v>
      </c>
      <c r="H30">
        <v>0.56947610000000004</v>
      </c>
      <c r="K30">
        <v>0.36446469999999997</v>
      </c>
      <c r="L30">
        <v>0.64236899999999997</v>
      </c>
      <c r="M30">
        <f t="shared" si="2"/>
        <v>0.36449999999999999</v>
      </c>
      <c r="N30">
        <f t="shared" si="0"/>
        <v>0.64239999999999997</v>
      </c>
    </row>
    <row r="31" spans="1:14" x14ac:dyDescent="0.35">
      <c r="A31" t="s">
        <v>31</v>
      </c>
      <c r="B31" t="s">
        <v>34</v>
      </c>
      <c r="C31" t="s">
        <v>14</v>
      </c>
      <c r="D31">
        <v>439</v>
      </c>
      <c r="E31">
        <v>0.35990889999999998</v>
      </c>
      <c r="F31">
        <v>0.36674259999999997</v>
      </c>
      <c r="G31">
        <v>0.63097950000000003</v>
      </c>
      <c r="H31">
        <v>0.56947610000000004</v>
      </c>
      <c r="K31">
        <v>0.35990889999999998</v>
      </c>
      <c r="L31">
        <v>0.63097950000000003</v>
      </c>
      <c r="M31">
        <f t="shared" si="2"/>
        <v>0.3599</v>
      </c>
      <c r="N31">
        <f t="shared" si="0"/>
        <v>0.63100000000000001</v>
      </c>
    </row>
    <row r="32" spans="1:14" x14ac:dyDescent="0.35">
      <c r="A32" t="s">
        <v>31</v>
      </c>
      <c r="B32" t="s">
        <v>34</v>
      </c>
      <c r="C32" t="s">
        <v>15</v>
      </c>
      <c r="D32">
        <v>439</v>
      </c>
      <c r="E32">
        <v>0.36218679999999998</v>
      </c>
      <c r="F32">
        <v>0.36674259999999997</v>
      </c>
      <c r="G32">
        <v>0.63325739999999997</v>
      </c>
      <c r="H32">
        <v>0.56947610000000004</v>
      </c>
      <c r="K32">
        <v>0.36218679999999998</v>
      </c>
      <c r="L32">
        <v>0.63325739999999997</v>
      </c>
      <c r="M32">
        <f t="shared" si="2"/>
        <v>0.36220000000000002</v>
      </c>
      <c r="N32">
        <f t="shared" si="0"/>
        <v>0.63329999999999997</v>
      </c>
    </row>
    <row r="33" spans="1:14" x14ac:dyDescent="0.35">
      <c r="A33" t="s">
        <v>31</v>
      </c>
      <c r="B33" t="s">
        <v>34</v>
      </c>
      <c r="C33" t="s">
        <v>16</v>
      </c>
      <c r="D33">
        <v>439</v>
      </c>
      <c r="E33">
        <v>0.35990889999999998</v>
      </c>
      <c r="F33">
        <v>0.36674259999999997</v>
      </c>
      <c r="G33">
        <v>0.61503419999999998</v>
      </c>
      <c r="H33">
        <v>0.56947610000000004</v>
      </c>
      <c r="K33">
        <v>0.35990889999999998</v>
      </c>
      <c r="L33">
        <v>0.61503419999999998</v>
      </c>
      <c r="M33">
        <f t="shared" si="2"/>
        <v>0.3599</v>
      </c>
      <c r="N33">
        <f t="shared" si="0"/>
        <v>0.61499999999999999</v>
      </c>
    </row>
    <row r="34" spans="1:14" x14ac:dyDescent="0.35">
      <c r="A34" t="s">
        <v>31</v>
      </c>
      <c r="B34" t="s">
        <v>34</v>
      </c>
      <c r="C34" t="s">
        <v>17</v>
      </c>
      <c r="D34">
        <v>439</v>
      </c>
      <c r="E34">
        <v>0.35763099999999998</v>
      </c>
      <c r="F34">
        <v>0.36674259999999997</v>
      </c>
      <c r="G34">
        <v>0.58086559999999998</v>
      </c>
      <c r="H34">
        <v>0.56947610000000004</v>
      </c>
      <c r="K34">
        <v>0.35763099999999998</v>
      </c>
      <c r="L34">
        <v>0.58086559999999998</v>
      </c>
      <c r="M34">
        <f t="shared" si="2"/>
        <v>0.35759999999999997</v>
      </c>
      <c r="N34">
        <f t="shared" si="0"/>
        <v>0.58089999999999997</v>
      </c>
    </row>
    <row r="35" spans="1:14" x14ac:dyDescent="0.35">
      <c r="A35" t="s">
        <v>31</v>
      </c>
      <c r="B35" t="s">
        <v>34</v>
      </c>
      <c r="C35" t="s">
        <v>18</v>
      </c>
      <c r="D35">
        <v>439</v>
      </c>
      <c r="E35">
        <v>0.34851939999999998</v>
      </c>
      <c r="F35">
        <v>0.36674259999999997</v>
      </c>
      <c r="G35">
        <v>0.57630979999999998</v>
      </c>
      <c r="H35">
        <v>0.56947610000000004</v>
      </c>
      <c r="K35">
        <v>0.34851939999999998</v>
      </c>
      <c r="L35">
        <v>0.57630979999999998</v>
      </c>
      <c r="M35">
        <f t="shared" si="2"/>
        <v>0.34849999999999998</v>
      </c>
      <c r="N35">
        <f t="shared" si="0"/>
        <v>0.57630000000000003</v>
      </c>
    </row>
    <row r="36" spans="1:14" x14ac:dyDescent="0.35">
      <c r="A36" t="s">
        <v>31</v>
      </c>
      <c r="B36" t="s">
        <v>34</v>
      </c>
      <c r="C36" t="s">
        <v>19</v>
      </c>
      <c r="D36">
        <v>439</v>
      </c>
      <c r="E36">
        <v>0.33940769999999998</v>
      </c>
      <c r="F36">
        <v>0.36674259999999997</v>
      </c>
      <c r="G36">
        <v>0.56036450000000004</v>
      </c>
      <c r="H36">
        <v>0.56947610000000004</v>
      </c>
      <c r="K36">
        <v>0.33940769999999998</v>
      </c>
      <c r="L36">
        <v>0.56036450000000004</v>
      </c>
      <c r="M36">
        <f t="shared" si="2"/>
        <v>0.33939999999999998</v>
      </c>
      <c r="N36">
        <f t="shared" si="0"/>
        <v>0.56040000000000001</v>
      </c>
    </row>
    <row r="37" spans="1:14" x14ac:dyDescent="0.35">
      <c r="A37" t="s">
        <v>31</v>
      </c>
      <c r="B37" t="s">
        <v>34</v>
      </c>
      <c r="C37" t="s">
        <v>20</v>
      </c>
      <c r="D37">
        <v>439</v>
      </c>
      <c r="E37">
        <v>0.33940769999999998</v>
      </c>
      <c r="F37">
        <v>0.36674259999999997</v>
      </c>
      <c r="G37">
        <v>0.53986330000000005</v>
      </c>
      <c r="H37">
        <v>0.56947610000000004</v>
      </c>
      <c r="K37">
        <v>0.33940769999999998</v>
      </c>
      <c r="L37">
        <v>0.53986330000000005</v>
      </c>
      <c r="M37">
        <f t="shared" si="2"/>
        <v>0.33939999999999998</v>
      </c>
      <c r="N37">
        <f t="shared" si="0"/>
        <v>0.53990000000000005</v>
      </c>
    </row>
    <row r="38" spans="1:14" x14ac:dyDescent="0.35">
      <c r="A38" t="s">
        <v>31</v>
      </c>
      <c r="B38" t="s">
        <v>34</v>
      </c>
      <c r="C38" t="s">
        <v>21</v>
      </c>
      <c r="D38">
        <v>439</v>
      </c>
      <c r="E38">
        <v>0.33257399999999998</v>
      </c>
      <c r="F38">
        <v>0.36674259999999997</v>
      </c>
      <c r="G38">
        <v>0.52619590000000005</v>
      </c>
      <c r="H38">
        <v>0.56947610000000004</v>
      </c>
      <c r="K38">
        <v>0.33257399999999998</v>
      </c>
      <c r="L38">
        <v>0.52619590000000005</v>
      </c>
      <c r="M38">
        <f t="shared" si="2"/>
        <v>0.33260000000000001</v>
      </c>
      <c r="N38">
        <f t="shared" si="0"/>
        <v>0.5262</v>
      </c>
    </row>
    <row r="39" spans="1:14" x14ac:dyDescent="0.35">
      <c r="A39" t="s">
        <v>31</v>
      </c>
      <c r="B39" t="s">
        <v>34</v>
      </c>
      <c r="C39" t="s">
        <v>22</v>
      </c>
      <c r="D39">
        <v>439</v>
      </c>
      <c r="E39">
        <v>0.31662869999999999</v>
      </c>
      <c r="F39">
        <v>0.36674259999999997</v>
      </c>
      <c r="G39">
        <v>0.50797270000000005</v>
      </c>
      <c r="H39">
        <v>0.56947610000000004</v>
      </c>
      <c r="K39">
        <v>0.31662869999999999</v>
      </c>
      <c r="L39">
        <v>0.50797270000000005</v>
      </c>
      <c r="M39">
        <f t="shared" si="2"/>
        <v>0.31659999999999999</v>
      </c>
      <c r="N39">
        <f t="shared" si="0"/>
        <v>0.50800000000000001</v>
      </c>
    </row>
    <row r="40" spans="1:14" x14ac:dyDescent="0.35">
      <c r="A40" t="s">
        <v>31</v>
      </c>
      <c r="B40" t="s">
        <v>34</v>
      </c>
      <c r="C40" t="s">
        <v>23</v>
      </c>
      <c r="D40">
        <v>439</v>
      </c>
      <c r="E40">
        <v>0.31207289999999999</v>
      </c>
      <c r="F40">
        <v>0.36674259999999997</v>
      </c>
      <c r="G40">
        <v>0.4943052</v>
      </c>
      <c r="H40">
        <v>0.56947610000000004</v>
      </c>
      <c r="K40">
        <v>0.31207289999999999</v>
      </c>
      <c r="L40">
        <v>0.4943052</v>
      </c>
      <c r="M40">
        <f t="shared" si="2"/>
        <v>0.31209999999999999</v>
      </c>
      <c r="N40">
        <f t="shared" si="0"/>
        <v>0.49430000000000002</v>
      </c>
    </row>
    <row r="41" spans="1:14" x14ac:dyDescent="0.35">
      <c r="A41" t="s">
        <v>31</v>
      </c>
      <c r="B41" t="s">
        <v>35</v>
      </c>
      <c r="C41" t="s">
        <v>10</v>
      </c>
      <c r="D41">
        <v>266</v>
      </c>
      <c r="E41">
        <v>0.27819549999999998</v>
      </c>
      <c r="F41">
        <v>0.28571429999999998</v>
      </c>
      <c r="G41">
        <v>0.70676689999999998</v>
      </c>
      <c r="H41">
        <v>0.66541349999999999</v>
      </c>
      <c r="K41">
        <v>0.27819549999999998</v>
      </c>
      <c r="L41">
        <v>0.70676689999999998</v>
      </c>
      <c r="M41">
        <f>ROUND(K41,4)</f>
        <v>0.2782</v>
      </c>
      <c r="N41">
        <f>ROUND(L41,4)</f>
        <v>0.70679999999999998</v>
      </c>
    </row>
    <row r="42" spans="1:14" x14ac:dyDescent="0.35">
      <c r="A42" t="s">
        <v>31</v>
      </c>
      <c r="B42" t="s">
        <v>35</v>
      </c>
      <c r="C42" t="s">
        <v>12</v>
      </c>
      <c r="D42">
        <v>266</v>
      </c>
      <c r="E42">
        <v>0.27819549999999998</v>
      </c>
      <c r="F42">
        <v>0.28571429999999998</v>
      </c>
      <c r="G42">
        <v>0.72556390000000004</v>
      </c>
      <c r="H42">
        <v>0.66541349999999999</v>
      </c>
      <c r="K42">
        <v>0.27819549999999998</v>
      </c>
      <c r="L42">
        <v>0.72556390000000004</v>
      </c>
      <c r="M42">
        <f t="shared" ref="M42:M53" si="3">ROUND(K42,4)</f>
        <v>0.2782</v>
      </c>
      <c r="N42">
        <f t="shared" ref="N42:N53" si="4">ROUND(L42,4)</f>
        <v>0.72560000000000002</v>
      </c>
    </row>
    <row r="43" spans="1:14" x14ac:dyDescent="0.35">
      <c r="A43" t="s">
        <v>31</v>
      </c>
      <c r="B43" t="s">
        <v>35</v>
      </c>
      <c r="C43" t="s">
        <v>13</v>
      </c>
      <c r="D43">
        <v>266</v>
      </c>
      <c r="E43">
        <v>0.27443610000000002</v>
      </c>
      <c r="F43">
        <v>0.28571429999999998</v>
      </c>
      <c r="G43">
        <v>0.75187970000000004</v>
      </c>
      <c r="H43">
        <v>0.66541349999999999</v>
      </c>
      <c r="K43">
        <v>0.27443610000000002</v>
      </c>
      <c r="L43">
        <v>0.75187970000000004</v>
      </c>
      <c r="M43">
        <f t="shared" si="3"/>
        <v>0.27439999999999998</v>
      </c>
      <c r="N43">
        <f t="shared" si="4"/>
        <v>0.75190000000000001</v>
      </c>
    </row>
    <row r="44" spans="1:14" x14ac:dyDescent="0.35">
      <c r="A44" t="s">
        <v>31</v>
      </c>
      <c r="B44" t="s">
        <v>35</v>
      </c>
      <c r="C44" t="s">
        <v>14</v>
      </c>
      <c r="D44">
        <v>266</v>
      </c>
      <c r="E44">
        <v>0.28571429999999998</v>
      </c>
      <c r="F44">
        <v>0.28571429999999998</v>
      </c>
      <c r="G44">
        <v>0.74812029999999996</v>
      </c>
      <c r="H44">
        <v>0.66541349999999999</v>
      </c>
      <c r="K44">
        <v>0.28571429999999998</v>
      </c>
      <c r="L44">
        <v>0.74812029999999996</v>
      </c>
      <c r="M44">
        <f t="shared" si="3"/>
        <v>0.28570000000000001</v>
      </c>
      <c r="N44">
        <f t="shared" si="4"/>
        <v>0.74809999999999999</v>
      </c>
    </row>
    <row r="45" spans="1:14" x14ac:dyDescent="0.35">
      <c r="A45" t="s">
        <v>31</v>
      </c>
      <c r="B45" t="s">
        <v>35</v>
      </c>
      <c r="C45" t="s">
        <v>15</v>
      </c>
      <c r="D45">
        <v>266</v>
      </c>
      <c r="E45">
        <v>0.28195490000000001</v>
      </c>
      <c r="F45">
        <v>0.28571429999999998</v>
      </c>
      <c r="G45">
        <v>0.72556390000000004</v>
      </c>
      <c r="H45">
        <v>0.66541349999999999</v>
      </c>
      <c r="K45">
        <v>0.28195490000000001</v>
      </c>
      <c r="L45">
        <v>0.72556390000000004</v>
      </c>
      <c r="M45">
        <f t="shared" si="3"/>
        <v>0.28199999999999997</v>
      </c>
      <c r="N45">
        <f t="shared" si="4"/>
        <v>0.72560000000000002</v>
      </c>
    </row>
    <row r="46" spans="1:14" x14ac:dyDescent="0.35">
      <c r="A46" t="s">
        <v>31</v>
      </c>
      <c r="B46" t="s">
        <v>35</v>
      </c>
      <c r="C46" t="s">
        <v>16</v>
      </c>
      <c r="D46">
        <v>266</v>
      </c>
      <c r="E46">
        <v>0.28571429999999998</v>
      </c>
      <c r="F46">
        <v>0.28571429999999998</v>
      </c>
      <c r="G46">
        <v>0.71804509999999999</v>
      </c>
      <c r="H46">
        <v>0.66541349999999999</v>
      </c>
      <c r="K46">
        <v>0.28571429999999998</v>
      </c>
      <c r="L46">
        <v>0.71804509999999999</v>
      </c>
      <c r="M46">
        <f t="shared" si="3"/>
        <v>0.28570000000000001</v>
      </c>
      <c r="N46">
        <f t="shared" si="4"/>
        <v>0.71799999999999997</v>
      </c>
    </row>
    <row r="47" spans="1:14" x14ac:dyDescent="0.35">
      <c r="A47" t="s">
        <v>31</v>
      </c>
      <c r="B47" t="s">
        <v>35</v>
      </c>
      <c r="C47" t="s">
        <v>17</v>
      </c>
      <c r="D47">
        <v>266</v>
      </c>
      <c r="E47">
        <v>0.2894737</v>
      </c>
      <c r="F47">
        <v>0.28571429999999998</v>
      </c>
      <c r="G47">
        <v>0.73308269999999998</v>
      </c>
      <c r="H47">
        <v>0.66541349999999999</v>
      </c>
      <c r="K47">
        <v>0.2894737</v>
      </c>
      <c r="L47">
        <v>0.73308269999999998</v>
      </c>
      <c r="M47">
        <f t="shared" si="3"/>
        <v>0.28949999999999998</v>
      </c>
      <c r="N47">
        <f t="shared" si="4"/>
        <v>0.73309999999999997</v>
      </c>
    </row>
    <row r="48" spans="1:14" x14ac:dyDescent="0.35">
      <c r="A48" t="s">
        <v>31</v>
      </c>
      <c r="B48" t="s">
        <v>35</v>
      </c>
      <c r="C48" t="s">
        <v>18</v>
      </c>
      <c r="D48">
        <v>266</v>
      </c>
      <c r="E48">
        <v>0.2894737</v>
      </c>
      <c r="F48">
        <v>0.28571429999999998</v>
      </c>
      <c r="G48">
        <v>0.72932330000000001</v>
      </c>
      <c r="H48">
        <v>0.66541349999999999</v>
      </c>
      <c r="K48">
        <v>0.2894737</v>
      </c>
      <c r="L48">
        <v>0.72932330000000001</v>
      </c>
      <c r="M48">
        <f t="shared" si="3"/>
        <v>0.28949999999999998</v>
      </c>
      <c r="N48">
        <f t="shared" si="4"/>
        <v>0.72929999999999995</v>
      </c>
    </row>
    <row r="49" spans="1:14" x14ac:dyDescent="0.35">
      <c r="A49" t="s">
        <v>31</v>
      </c>
      <c r="B49" t="s">
        <v>35</v>
      </c>
      <c r="C49" t="s">
        <v>19</v>
      </c>
      <c r="D49">
        <v>266</v>
      </c>
      <c r="E49">
        <v>0.27819549999999998</v>
      </c>
      <c r="F49">
        <v>0.28571429999999998</v>
      </c>
      <c r="G49">
        <v>0.71804509999999999</v>
      </c>
      <c r="H49">
        <v>0.66541349999999999</v>
      </c>
      <c r="K49">
        <v>0.27819549999999998</v>
      </c>
      <c r="L49">
        <v>0.71804509999999999</v>
      </c>
      <c r="M49">
        <f t="shared" si="3"/>
        <v>0.2782</v>
      </c>
      <c r="N49">
        <f t="shared" si="4"/>
        <v>0.71799999999999997</v>
      </c>
    </row>
    <row r="50" spans="1:14" x14ac:dyDescent="0.35">
      <c r="A50" t="s">
        <v>31</v>
      </c>
      <c r="B50" t="s">
        <v>35</v>
      </c>
      <c r="C50" t="s">
        <v>20</v>
      </c>
      <c r="D50">
        <v>266</v>
      </c>
      <c r="E50">
        <v>0.27443610000000002</v>
      </c>
      <c r="F50">
        <v>0.28571429999999998</v>
      </c>
      <c r="G50">
        <v>0.70676689999999998</v>
      </c>
      <c r="H50">
        <v>0.66541349999999999</v>
      </c>
      <c r="K50">
        <v>0.27443610000000002</v>
      </c>
      <c r="L50">
        <v>0.70676689999999998</v>
      </c>
      <c r="M50">
        <f t="shared" si="3"/>
        <v>0.27439999999999998</v>
      </c>
      <c r="N50">
        <f t="shared" si="4"/>
        <v>0.70679999999999998</v>
      </c>
    </row>
    <row r="51" spans="1:14" x14ac:dyDescent="0.35">
      <c r="A51" t="s">
        <v>31</v>
      </c>
      <c r="B51" t="s">
        <v>35</v>
      </c>
      <c r="C51" t="s">
        <v>21</v>
      </c>
      <c r="D51">
        <v>266</v>
      </c>
      <c r="E51">
        <v>0.26691730000000002</v>
      </c>
      <c r="F51">
        <v>0.28571429999999998</v>
      </c>
      <c r="G51">
        <v>0.68796990000000002</v>
      </c>
      <c r="H51">
        <v>0.66541349999999999</v>
      </c>
      <c r="K51">
        <v>0.26691730000000002</v>
      </c>
      <c r="L51">
        <v>0.68796990000000002</v>
      </c>
      <c r="M51">
        <f t="shared" si="3"/>
        <v>0.26690000000000003</v>
      </c>
      <c r="N51">
        <f t="shared" si="4"/>
        <v>0.68799999999999994</v>
      </c>
    </row>
    <row r="52" spans="1:14" x14ac:dyDescent="0.35">
      <c r="A52" t="s">
        <v>31</v>
      </c>
      <c r="B52" t="s">
        <v>35</v>
      </c>
      <c r="C52" t="s">
        <v>22</v>
      </c>
      <c r="D52">
        <v>266</v>
      </c>
      <c r="E52">
        <v>0.26691730000000002</v>
      </c>
      <c r="F52">
        <v>0.28571429999999998</v>
      </c>
      <c r="G52">
        <v>0.68045109999999998</v>
      </c>
      <c r="H52">
        <v>0.66541349999999999</v>
      </c>
      <c r="K52">
        <v>0.26691730000000002</v>
      </c>
      <c r="L52">
        <v>0.68045109999999998</v>
      </c>
      <c r="M52">
        <f t="shared" si="3"/>
        <v>0.26690000000000003</v>
      </c>
      <c r="N52">
        <f t="shared" si="4"/>
        <v>0.68049999999999999</v>
      </c>
    </row>
    <row r="53" spans="1:14" x14ac:dyDescent="0.35">
      <c r="A53" t="s">
        <v>31</v>
      </c>
      <c r="B53" t="s">
        <v>35</v>
      </c>
      <c r="C53" t="s">
        <v>23</v>
      </c>
      <c r="D53">
        <v>266</v>
      </c>
      <c r="E53">
        <v>0.25563910000000001</v>
      </c>
      <c r="F53">
        <v>0.28571429999999998</v>
      </c>
      <c r="G53">
        <v>0.65037590000000001</v>
      </c>
      <c r="H53">
        <v>0.66541349999999999</v>
      </c>
      <c r="K53">
        <v>0.25563910000000001</v>
      </c>
      <c r="L53">
        <v>0.65037590000000001</v>
      </c>
      <c r="M53">
        <f t="shared" si="3"/>
        <v>0.25559999999999999</v>
      </c>
      <c r="N53">
        <f t="shared" si="4"/>
        <v>0.65039999999999998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City</vt:lpstr>
      <vt:lpstr>Sheet4</vt:lpstr>
      <vt:lpstr>All</vt:lpstr>
      <vt:lpstr>Race.cat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Van Meter</dc:creator>
  <cp:lastModifiedBy>Connor Van Meter</cp:lastModifiedBy>
  <dcterms:created xsi:type="dcterms:W3CDTF">2020-02-18T16:55:41Z</dcterms:created>
  <dcterms:modified xsi:type="dcterms:W3CDTF">2020-02-19T16:34:11Z</dcterms:modified>
</cp:coreProperties>
</file>