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cuments\EpiSci\SBL\SBL\Testing Data\Test1\"/>
    </mc:Choice>
  </mc:AlternateContent>
  <xr:revisionPtr revIDLastSave="0" documentId="13_ncr:1_{1D1F93DA-06B5-4789-AB3F-BA441AB9B257}" xr6:coauthVersionLast="45" xr6:coauthVersionMax="45" xr10:uidLastSave="{00000000-0000-0000-0000-000000000000}"/>
  <bookViews>
    <workbookView xWindow="-120" yWindow="-120" windowWidth="29040" windowHeight="16440" xr2:uid="{2B4E69FC-4460-42BF-A1CF-3A680700B665}"/>
  </bookViews>
  <sheets>
    <sheet name="Test1,Env2,Model0" sheetId="3" r:id="rId1"/>
    <sheet name="Test1,Env2,Model1" sheetId="2" r:id="rId2"/>
    <sheet name="Test1,Env2,Model2" sheetId="1" r:id="rId3"/>
    <sheet name="Test 1 Aggregate" sheetId="4" r:id="rId4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9" i="4" l="1"/>
  <c r="P30" i="4"/>
  <c r="P28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93" i="4"/>
  <c r="K120" i="4"/>
  <c r="J120" i="4"/>
  <c r="L120" i="4" s="1"/>
  <c r="I120" i="4"/>
  <c r="M120" i="4" s="1"/>
  <c r="L119" i="4"/>
  <c r="K119" i="4"/>
  <c r="J119" i="4"/>
  <c r="I119" i="4"/>
  <c r="M119" i="4" s="1"/>
  <c r="L118" i="4"/>
  <c r="K118" i="4"/>
  <c r="J118" i="4"/>
  <c r="I118" i="4"/>
  <c r="M118" i="4" s="1"/>
  <c r="K117" i="4"/>
  <c r="J117" i="4"/>
  <c r="L117" i="4" s="1"/>
  <c r="I117" i="4"/>
  <c r="M117" i="4" s="1"/>
  <c r="K116" i="4"/>
  <c r="J116" i="4"/>
  <c r="L116" i="4" s="1"/>
  <c r="I116" i="4"/>
  <c r="M116" i="4" s="1"/>
  <c r="L115" i="4"/>
  <c r="K115" i="4"/>
  <c r="J115" i="4"/>
  <c r="I115" i="4"/>
  <c r="M115" i="4" s="1"/>
  <c r="L114" i="4"/>
  <c r="K114" i="4"/>
  <c r="J114" i="4"/>
  <c r="I114" i="4"/>
  <c r="M114" i="4" s="1"/>
  <c r="K113" i="4"/>
  <c r="J113" i="4"/>
  <c r="L113" i="4" s="1"/>
  <c r="I113" i="4"/>
  <c r="M113" i="4" s="1"/>
  <c r="K112" i="4"/>
  <c r="J112" i="4"/>
  <c r="L112" i="4" s="1"/>
  <c r="I112" i="4"/>
  <c r="M112" i="4" s="1"/>
  <c r="L111" i="4"/>
  <c r="K111" i="4"/>
  <c r="J111" i="4"/>
  <c r="I111" i="4"/>
  <c r="M111" i="4" s="1"/>
  <c r="L110" i="4"/>
  <c r="K110" i="4"/>
  <c r="J110" i="4"/>
  <c r="I110" i="4"/>
  <c r="M110" i="4" s="1"/>
  <c r="K109" i="4"/>
  <c r="J109" i="4"/>
  <c r="L109" i="4" s="1"/>
  <c r="I109" i="4"/>
  <c r="M109" i="4" s="1"/>
  <c r="K108" i="4"/>
  <c r="J108" i="4"/>
  <c r="L108" i="4" s="1"/>
  <c r="I108" i="4"/>
  <c r="M108" i="4" s="1"/>
  <c r="L107" i="4"/>
  <c r="K107" i="4"/>
  <c r="J107" i="4"/>
  <c r="I107" i="4"/>
  <c r="M107" i="4" s="1"/>
  <c r="L106" i="4"/>
  <c r="K106" i="4"/>
  <c r="J106" i="4"/>
  <c r="I106" i="4"/>
  <c r="M106" i="4" s="1"/>
  <c r="K105" i="4"/>
  <c r="J105" i="4"/>
  <c r="L105" i="4" s="1"/>
  <c r="I105" i="4"/>
  <c r="M105" i="4" s="1"/>
  <c r="K104" i="4"/>
  <c r="J104" i="4"/>
  <c r="L104" i="4" s="1"/>
  <c r="I104" i="4"/>
  <c r="M104" i="4" s="1"/>
  <c r="L103" i="4"/>
  <c r="K103" i="4"/>
  <c r="J103" i="4"/>
  <c r="I103" i="4"/>
  <c r="M103" i="4" s="1"/>
  <c r="L102" i="4"/>
  <c r="K102" i="4"/>
  <c r="J102" i="4"/>
  <c r="I102" i="4"/>
  <c r="M102" i="4" s="1"/>
  <c r="K101" i="4"/>
  <c r="J101" i="4"/>
  <c r="L101" i="4" s="1"/>
  <c r="I101" i="4"/>
  <c r="M101" i="4" s="1"/>
  <c r="K100" i="4"/>
  <c r="J100" i="4"/>
  <c r="L100" i="4" s="1"/>
  <c r="I100" i="4"/>
  <c r="M100" i="4" s="1"/>
  <c r="L99" i="4"/>
  <c r="K99" i="4"/>
  <c r="J99" i="4"/>
  <c r="I99" i="4"/>
  <c r="M99" i="4" s="1"/>
  <c r="L98" i="4"/>
  <c r="K98" i="4"/>
  <c r="J98" i="4"/>
  <c r="I98" i="4"/>
  <c r="M98" i="4" s="1"/>
  <c r="K97" i="4"/>
  <c r="J97" i="4"/>
  <c r="L97" i="4" s="1"/>
  <c r="I97" i="4"/>
  <c r="M97" i="4" s="1"/>
  <c r="K96" i="4"/>
  <c r="J96" i="4"/>
  <c r="L96" i="4" s="1"/>
  <c r="I96" i="4"/>
  <c r="M96" i="4" s="1"/>
  <c r="L95" i="4"/>
  <c r="K95" i="4"/>
  <c r="J95" i="4"/>
  <c r="I95" i="4"/>
  <c r="M95" i="4" s="1"/>
  <c r="L94" i="4"/>
  <c r="K94" i="4"/>
  <c r="J94" i="4"/>
  <c r="I94" i="4"/>
  <c r="M94" i="4" s="1"/>
  <c r="K93" i="4"/>
  <c r="J93" i="4"/>
  <c r="L93" i="4" s="1"/>
  <c r="I93" i="4"/>
  <c r="M93" i="4" s="1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77" i="4"/>
  <c r="K92" i="4"/>
  <c r="J92" i="4"/>
  <c r="L92" i="4" s="1"/>
  <c r="I92" i="4"/>
  <c r="M92" i="4" s="1"/>
  <c r="K91" i="4"/>
  <c r="J91" i="4"/>
  <c r="L91" i="4" s="1"/>
  <c r="I91" i="4"/>
  <c r="M91" i="4" s="1"/>
  <c r="K90" i="4"/>
  <c r="J90" i="4"/>
  <c r="I90" i="4"/>
  <c r="M90" i="4" s="1"/>
  <c r="K89" i="4"/>
  <c r="J89" i="4"/>
  <c r="L89" i="4" s="1"/>
  <c r="I89" i="4"/>
  <c r="M89" i="4" s="1"/>
  <c r="K88" i="4"/>
  <c r="J88" i="4"/>
  <c r="L88" i="4" s="1"/>
  <c r="I88" i="4"/>
  <c r="M88" i="4" s="1"/>
  <c r="K87" i="4"/>
  <c r="J87" i="4"/>
  <c r="L87" i="4" s="1"/>
  <c r="I87" i="4"/>
  <c r="M87" i="4" s="1"/>
  <c r="K86" i="4"/>
  <c r="J86" i="4"/>
  <c r="I86" i="4"/>
  <c r="M86" i="4" s="1"/>
  <c r="K85" i="4"/>
  <c r="J85" i="4"/>
  <c r="L85" i="4" s="1"/>
  <c r="I85" i="4"/>
  <c r="M85" i="4" s="1"/>
  <c r="K84" i="4"/>
  <c r="J84" i="4"/>
  <c r="L84" i="4" s="1"/>
  <c r="I84" i="4"/>
  <c r="M84" i="4" s="1"/>
  <c r="L83" i="4"/>
  <c r="K83" i="4"/>
  <c r="J83" i="4"/>
  <c r="I83" i="4"/>
  <c r="M83" i="4" s="1"/>
  <c r="K82" i="4"/>
  <c r="J82" i="4"/>
  <c r="I82" i="4"/>
  <c r="M82" i="4" s="1"/>
  <c r="K81" i="4"/>
  <c r="J81" i="4"/>
  <c r="L81" i="4" s="1"/>
  <c r="I81" i="4"/>
  <c r="M81" i="4" s="1"/>
  <c r="K80" i="4"/>
  <c r="J80" i="4"/>
  <c r="L80" i="4" s="1"/>
  <c r="I80" i="4"/>
  <c r="M80" i="4" s="1"/>
  <c r="L79" i="4"/>
  <c r="K79" i="4"/>
  <c r="J79" i="4"/>
  <c r="I79" i="4"/>
  <c r="M79" i="4" s="1"/>
  <c r="K78" i="4"/>
  <c r="J78" i="4"/>
  <c r="L78" i="4" s="1"/>
  <c r="I78" i="4"/>
  <c r="M78" i="4" s="1"/>
  <c r="K77" i="4"/>
  <c r="J77" i="4"/>
  <c r="L77" i="4" s="1"/>
  <c r="I77" i="4"/>
  <c r="M77" i="4" s="1"/>
  <c r="B76" i="4"/>
  <c r="B67" i="4"/>
  <c r="B68" i="4"/>
  <c r="B69" i="4"/>
  <c r="B70" i="4"/>
  <c r="B71" i="4"/>
  <c r="B72" i="4"/>
  <c r="B73" i="4"/>
  <c r="B74" i="4"/>
  <c r="B75" i="4"/>
  <c r="B66" i="4"/>
  <c r="K76" i="4"/>
  <c r="J76" i="4"/>
  <c r="L76" i="4" s="1"/>
  <c r="I76" i="4"/>
  <c r="M76" i="4" s="1"/>
  <c r="K75" i="4"/>
  <c r="J75" i="4"/>
  <c r="I75" i="4"/>
  <c r="M75" i="4" s="1"/>
  <c r="K74" i="4"/>
  <c r="J74" i="4"/>
  <c r="I74" i="4"/>
  <c r="M74" i="4" s="1"/>
  <c r="K73" i="4"/>
  <c r="J73" i="4"/>
  <c r="L73" i="4" s="1"/>
  <c r="I73" i="4"/>
  <c r="K72" i="4"/>
  <c r="J72" i="4"/>
  <c r="L72" i="4" s="1"/>
  <c r="I72" i="4"/>
  <c r="K71" i="4"/>
  <c r="J71" i="4"/>
  <c r="L71" i="4" s="1"/>
  <c r="I71" i="4"/>
  <c r="M71" i="4" s="1"/>
  <c r="K70" i="4"/>
  <c r="J70" i="4"/>
  <c r="I70" i="4"/>
  <c r="M70" i="4" s="1"/>
  <c r="K69" i="4"/>
  <c r="J69" i="4"/>
  <c r="L69" i="4" s="1"/>
  <c r="I69" i="4"/>
  <c r="K68" i="4"/>
  <c r="J68" i="4"/>
  <c r="I68" i="4"/>
  <c r="K67" i="4"/>
  <c r="J67" i="4"/>
  <c r="L67" i="4" s="1"/>
  <c r="I67" i="4"/>
  <c r="M67" i="4" s="1"/>
  <c r="K66" i="4"/>
  <c r="J66" i="4"/>
  <c r="I66" i="4"/>
  <c r="M66" i="4" s="1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16" i="4"/>
  <c r="K59" i="4"/>
  <c r="J59" i="4"/>
  <c r="I59" i="4"/>
  <c r="M59" i="4" s="1"/>
  <c r="K58" i="4"/>
  <c r="J58" i="4"/>
  <c r="I58" i="4"/>
  <c r="K57" i="4"/>
  <c r="J57" i="4"/>
  <c r="L57" i="4" s="1"/>
  <c r="I57" i="4"/>
  <c r="K56" i="4"/>
  <c r="J56" i="4"/>
  <c r="I56" i="4"/>
  <c r="M56" i="4" s="1"/>
  <c r="K55" i="4"/>
  <c r="J55" i="4"/>
  <c r="I55" i="4"/>
  <c r="M55" i="4" s="1"/>
  <c r="L54" i="4"/>
  <c r="K54" i="4"/>
  <c r="J54" i="4"/>
  <c r="I54" i="4"/>
  <c r="M54" i="4" s="1"/>
  <c r="K53" i="4"/>
  <c r="J53" i="4"/>
  <c r="I53" i="4"/>
  <c r="K52" i="4"/>
  <c r="J52" i="4"/>
  <c r="L52" i="4" s="1"/>
  <c r="I52" i="4"/>
  <c r="K51" i="4"/>
  <c r="J51" i="4"/>
  <c r="I51" i="4"/>
  <c r="M51" i="4" s="1"/>
  <c r="K50" i="4"/>
  <c r="J50" i="4"/>
  <c r="L50" i="4" s="1"/>
  <c r="I50" i="4"/>
  <c r="M50" i="4" s="1"/>
  <c r="K49" i="4"/>
  <c r="J49" i="4"/>
  <c r="I49" i="4"/>
  <c r="M49" i="4" s="1"/>
  <c r="K48" i="4"/>
  <c r="J48" i="4"/>
  <c r="L48" i="4" s="1"/>
  <c r="I48" i="4"/>
  <c r="K47" i="4"/>
  <c r="J47" i="4"/>
  <c r="L47" i="4" s="1"/>
  <c r="I47" i="4"/>
  <c r="K46" i="4"/>
  <c r="J46" i="4"/>
  <c r="L46" i="4" s="1"/>
  <c r="I46" i="4"/>
  <c r="K45" i="4"/>
  <c r="J45" i="4"/>
  <c r="I45" i="4"/>
  <c r="M45" i="4" s="1"/>
  <c r="K44" i="4"/>
  <c r="J44" i="4"/>
  <c r="I44" i="4"/>
  <c r="M44" i="4" s="1"/>
  <c r="K43" i="4"/>
  <c r="J43" i="4"/>
  <c r="L43" i="4" s="1"/>
  <c r="I43" i="4"/>
  <c r="L42" i="4"/>
  <c r="K42" i="4"/>
  <c r="J42" i="4"/>
  <c r="I42" i="4"/>
  <c r="K41" i="4"/>
  <c r="J41" i="4"/>
  <c r="L41" i="4" s="1"/>
  <c r="I41" i="4"/>
  <c r="K40" i="4"/>
  <c r="J40" i="4"/>
  <c r="I40" i="4"/>
  <c r="M40" i="4" s="1"/>
  <c r="K39" i="4"/>
  <c r="J39" i="4"/>
  <c r="I39" i="4"/>
  <c r="M39" i="4" s="1"/>
  <c r="L38" i="4"/>
  <c r="K38" i="4"/>
  <c r="J38" i="4"/>
  <c r="I38" i="4"/>
  <c r="M38" i="4" s="1"/>
  <c r="K37" i="4"/>
  <c r="J37" i="4"/>
  <c r="L37" i="4" s="1"/>
  <c r="I37" i="4"/>
  <c r="K36" i="4"/>
  <c r="J36" i="4"/>
  <c r="L36" i="4" s="1"/>
  <c r="I36" i="4"/>
  <c r="K35" i="4"/>
  <c r="J35" i="4"/>
  <c r="L35" i="4" s="1"/>
  <c r="I35" i="4"/>
  <c r="K34" i="4"/>
  <c r="J34" i="4"/>
  <c r="L34" i="4" s="1"/>
  <c r="I34" i="4"/>
  <c r="K33" i="4"/>
  <c r="J33" i="4"/>
  <c r="I33" i="4"/>
  <c r="M33" i="4" s="1"/>
  <c r="K32" i="4"/>
  <c r="J32" i="4"/>
  <c r="I32" i="4"/>
  <c r="M32" i="4" s="1"/>
  <c r="B6" i="4"/>
  <c r="B7" i="4"/>
  <c r="B8" i="4"/>
  <c r="B9" i="4"/>
  <c r="B10" i="4"/>
  <c r="B11" i="4"/>
  <c r="B12" i="4"/>
  <c r="B13" i="4"/>
  <c r="B14" i="4"/>
  <c r="B15" i="4"/>
  <c r="B5" i="4"/>
  <c r="K31" i="4"/>
  <c r="J31" i="4"/>
  <c r="I31" i="4"/>
  <c r="K30" i="4"/>
  <c r="J30" i="4"/>
  <c r="L30" i="4" s="1"/>
  <c r="I30" i="4"/>
  <c r="K29" i="4"/>
  <c r="J29" i="4"/>
  <c r="L29" i="4" s="1"/>
  <c r="I29" i="4"/>
  <c r="K28" i="4"/>
  <c r="J28" i="4"/>
  <c r="I28" i="4"/>
  <c r="K27" i="4"/>
  <c r="J27" i="4"/>
  <c r="I27" i="4"/>
  <c r="K26" i="4"/>
  <c r="J26" i="4"/>
  <c r="L26" i="4" s="1"/>
  <c r="I26" i="4"/>
  <c r="K25" i="4"/>
  <c r="J25" i="4"/>
  <c r="L25" i="4" s="1"/>
  <c r="I25" i="4"/>
  <c r="K24" i="4"/>
  <c r="J24" i="4"/>
  <c r="I24" i="4"/>
  <c r="M24" i="4" s="1"/>
  <c r="K23" i="4"/>
  <c r="J23" i="4"/>
  <c r="I23" i="4"/>
  <c r="M23" i="4" s="1"/>
  <c r="L22" i="4"/>
  <c r="K22" i="4"/>
  <c r="J22" i="4"/>
  <c r="I22" i="4"/>
  <c r="M22" i="4" s="1"/>
  <c r="L21" i="4"/>
  <c r="K21" i="4"/>
  <c r="J21" i="4"/>
  <c r="I21" i="4"/>
  <c r="M21" i="4" s="1"/>
  <c r="K20" i="4"/>
  <c r="J20" i="4"/>
  <c r="L20" i="4" s="1"/>
  <c r="I20" i="4"/>
  <c r="K19" i="4"/>
  <c r="J19" i="4"/>
  <c r="L19" i="4" s="1"/>
  <c r="I19" i="4"/>
  <c r="K18" i="4"/>
  <c r="J18" i="4"/>
  <c r="I18" i="4"/>
  <c r="K17" i="4"/>
  <c r="J17" i="4"/>
  <c r="I17" i="4"/>
  <c r="K16" i="4"/>
  <c r="J16" i="4"/>
  <c r="I16" i="4"/>
  <c r="K15" i="4"/>
  <c r="J15" i="4"/>
  <c r="L15" i="4" s="1"/>
  <c r="I15" i="4"/>
  <c r="K14" i="4"/>
  <c r="J14" i="4"/>
  <c r="I14" i="4"/>
  <c r="K13" i="4"/>
  <c r="J13" i="4"/>
  <c r="I13" i="4"/>
  <c r="M13" i="4" s="1"/>
  <c r="K12" i="4"/>
  <c r="J12" i="4"/>
  <c r="I12" i="4"/>
  <c r="M12" i="4" s="1"/>
  <c r="K11" i="4"/>
  <c r="J11" i="4"/>
  <c r="L11" i="4" s="1"/>
  <c r="I11" i="4"/>
  <c r="K10" i="4"/>
  <c r="J10" i="4"/>
  <c r="L10" i="4" s="1"/>
  <c r="I10" i="4"/>
  <c r="K9" i="4"/>
  <c r="J9" i="4"/>
  <c r="I9" i="4"/>
  <c r="K8" i="4"/>
  <c r="J8" i="4"/>
  <c r="I8" i="4"/>
  <c r="M8" i="4" s="1"/>
  <c r="K7" i="4"/>
  <c r="J7" i="4"/>
  <c r="I7" i="4"/>
  <c r="K6" i="4"/>
  <c r="J6" i="4"/>
  <c r="L6" i="4" s="1"/>
  <c r="I6" i="4"/>
  <c r="K5" i="4"/>
  <c r="J5" i="4"/>
  <c r="L5" i="4" s="1"/>
  <c r="I5" i="4"/>
  <c r="L82" i="4" l="1"/>
  <c r="L86" i="4"/>
  <c r="L90" i="4"/>
  <c r="M69" i="4"/>
  <c r="M73" i="4"/>
  <c r="M68" i="4"/>
  <c r="M72" i="4"/>
  <c r="L68" i="4"/>
  <c r="L75" i="4"/>
  <c r="L66" i="4"/>
  <c r="L70" i="4"/>
  <c r="L74" i="4"/>
  <c r="L18" i="4"/>
  <c r="L33" i="4"/>
  <c r="L40" i="4"/>
  <c r="L45" i="4"/>
  <c r="L51" i="4"/>
  <c r="L56" i="4"/>
  <c r="M7" i="4"/>
  <c r="M16" i="4"/>
  <c r="L17" i="4"/>
  <c r="L27" i="4"/>
  <c r="L32" i="4"/>
  <c r="M37" i="4"/>
  <c r="L39" i="4"/>
  <c r="M42" i="4"/>
  <c r="M43" i="4"/>
  <c r="L44" i="4"/>
  <c r="M48" i="4"/>
  <c r="M53" i="4"/>
  <c r="L55" i="4"/>
  <c r="M58" i="4"/>
  <c r="L59" i="4"/>
  <c r="L9" i="4"/>
  <c r="L13" i="4"/>
  <c r="M14" i="4"/>
  <c r="M29" i="4"/>
  <c r="M30" i="4"/>
  <c r="M31" i="4"/>
  <c r="M34" i="4"/>
  <c r="M35" i="4"/>
  <c r="M36" i="4"/>
  <c r="M41" i="4"/>
  <c r="M46" i="4"/>
  <c r="M47" i="4"/>
  <c r="M52" i="4"/>
  <c r="M57" i="4"/>
  <c r="L58" i="4"/>
  <c r="L49" i="4"/>
  <c r="L53" i="4"/>
  <c r="L24" i="4"/>
  <c r="M5" i="4"/>
  <c r="M6" i="4"/>
  <c r="L7" i="4"/>
  <c r="M11" i="4"/>
  <c r="M20" i="4"/>
  <c r="L23" i="4"/>
  <c r="M28" i="4"/>
  <c r="L31" i="4"/>
  <c r="L14" i="4"/>
  <c r="L16" i="4"/>
  <c r="M9" i="4"/>
  <c r="M10" i="4"/>
  <c r="M15" i="4"/>
  <c r="M17" i="4"/>
  <c r="M18" i="4"/>
  <c r="M19" i="4"/>
  <c r="M25" i="4"/>
  <c r="M26" i="4"/>
  <c r="M27" i="4"/>
  <c r="L28" i="4"/>
  <c r="L8" i="4"/>
  <c r="L12" i="4"/>
  <c r="J51" i="3"/>
  <c r="I51" i="3"/>
  <c r="H51" i="3"/>
  <c r="J50" i="3"/>
  <c r="I50" i="3"/>
  <c r="H50" i="3"/>
  <c r="J49" i="3"/>
  <c r="I49" i="3"/>
  <c r="H49" i="3"/>
  <c r="J48" i="3"/>
  <c r="I48" i="3"/>
  <c r="H48" i="3"/>
  <c r="J47" i="3"/>
  <c r="I47" i="3"/>
  <c r="H47" i="3"/>
  <c r="J46" i="3"/>
  <c r="I46" i="3"/>
  <c r="K46" i="3" s="1"/>
  <c r="H46" i="3"/>
  <c r="L46" i="3" s="1"/>
  <c r="J45" i="3"/>
  <c r="I45" i="3"/>
  <c r="H45" i="3"/>
  <c r="J44" i="3"/>
  <c r="I44" i="3"/>
  <c r="K44" i="3" s="1"/>
  <c r="H44" i="3"/>
  <c r="J43" i="3"/>
  <c r="I43" i="3"/>
  <c r="H43" i="3"/>
  <c r="J42" i="3"/>
  <c r="I42" i="3"/>
  <c r="K42" i="3" s="1"/>
  <c r="H42" i="3"/>
  <c r="L42" i="3" s="1"/>
  <c r="J41" i="3"/>
  <c r="I41" i="3"/>
  <c r="H41" i="3"/>
  <c r="J15" i="3"/>
  <c r="I15" i="3"/>
  <c r="H15" i="3"/>
  <c r="J14" i="3"/>
  <c r="I14" i="3"/>
  <c r="H14" i="3"/>
  <c r="J13" i="3"/>
  <c r="I13" i="3"/>
  <c r="H13" i="3"/>
  <c r="J12" i="3"/>
  <c r="I12" i="3"/>
  <c r="H12" i="3"/>
  <c r="J11" i="3"/>
  <c r="I11" i="3"/>
  <c r="H11" i="3"/>
  <c r="J10" i="3"/>
  <c r="I10" i="3"/>
  <c r="H10" i="3"/>
  <c r="J9" i="3"/>
  <c r="I9" i="3"/>
  <c r="H9" i="3"/>
  <c r="L9" i="3" s="1"/>
  <c r="J8" i="3"/>
  <c r="I8" i="3"/>
  <c r="H8" i="3"/>
  <c r="J7" i="3"/>
  <c r="I7" i="3"/>
  <c r="H7" i="3"/>
  <c r="J6" i="3"/>
  <c r="I6" i="3"/>
  <c r="H6" i="3"/>
  <c r="J5" i="3"/>
  <c r="I5" i="3"/>
  <c r="H5" i="3"/>
  <c r="J56" i="2"/>
  <c r="I56" i="2"/>
  <c r="H56" i="2"/>
  <c r="J55" i="2"/>
  <c r="I55" i="2"/>
  <c r="H55" i="2"/>
  <c r="L55" i="2" s="1"/>
  <c r="J54" i="2"/>
  <c r="I54" i="2"/>
  <c r="H54" i="2"/>
  <c r="K53" i="2"/>
  <c r="J53" i="2"/>
  <c r="I53" i="2"/>
  <c r="H53" i="2"/>
  <c r="K52" i="2"/>
  <c r="J52" i="2"/>
  <c r="I52" i="2"/>
  <c r="H52" i="2"/>
  <c r="J51" i="2"/>
  <c r="I51" i="2"/>
  <c r="K51" i="2" s="1"/>
  <c r="H51" i="2"/>
  <c r="J50" i="2"/>
  <c r="I50" i="2"/>
  <c r="H50" i="2"/>
  <c r="J49" i="2"/>
  <c r="I49" i="2"/>
  <c r="H49" i="2"/>
  <c r="L49" i="2" s="1"/>
  <c r="J48" i="2"/>
  <c r="I48" i="2"/>
  <c r="H48" i="2"/>
  <c r="J47" i="2"/>
  <c r="I47" i="2"/>
  <c r="H47" i="2"/>
  <c r="J46" i="2"/>
  <c r="I46" i="2"/>
  <c r="H46" i="2"/>
  <c r="J45" i="2"/>
  <c r="I45" i="2"/>
  <c r="H45" i="2"/>
  <c r="J44" i="2"/>
  <c r="I44" i="2"/>
  <c r="H44" i="2"/>
  <c r="J43" i="2"/>
  <c r="I43" i="2"/>
  <c r="K43" i="2" s="1"/>
  <c r="H43" i="2"/>
  <c r="J42" i="2"/>
  <c r="I42" i="2"/>
  <c r="H42" i="2"/>
  <c r="J41" i="2"/>
  <c r="I41" i="2"/>
  <c r="H4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I16" i="2"/>
  <c r="H16" i="2"/>
  <c r="J15" i="2"/>
  <c r="I15" i="2"/>
  <c r="H15" i="2"/>
  <c r="J14" i="2"/>
  <c r="I14" i="2"/>
  <c r="K14" i="2" s="1"/>
  <c r="H14" i="2"/>
  <c r="J13" i="2"/>
  <c r="I13" i="2"/>
  <c r="H13" i="2"/>
  <c r="J12" i="2"/>
  <c r="I12" i="2"/>
  <c r="H12" i="2"/>
  <c r="J11" i="2"/>
  <c r="I11" i="2"/>
  <c r="H11" i="2"/>
  <c r="J10" i="2"/>
  <c r="I10" i="2"/>
  <c r="H10" i="2"/>
  <c r="J9" i="2"/>
  <c r="I9" i="2"/>
  <c r="H9" i="2"/>
  <c r="J8" i="2"/>
  <c r="I8" i="2"/>
  <c r="H8" i="2"/>
  <c r="J7" i="2"/>
  <c r="I7" i="2"/>
  <c r="H7" i="2"/>
  <c r="J6" i="2"/>
  <c r="I6" i="2"/>
  <c r="K6" i="2" s="1"/>
  <c r="H6" i="2"/>
  <c r="J5" i="2"/>
  <c r="I5" i="2"/>
  <c r="H5" i="2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I41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H42" i="1"/>
  <c r="H43" i="1"/>
  <c r="L43" i="1" s="1"/>
  <c r="H44" i="1"/>
  <c r="H45" i="1"/>
  <c r="H46" i="1"/>
  <c r="H47" i="1"/>
  <c r="L47" i="1" s="1"/>
  <c r="H48" i="1"/>
  <c r="H49" i="1"/>
  <c r="H50" i="1"/>
  <c r="H51" i="1"/>
  <c r="L51" i="1" s="1"/>
  <c r="H52" i="1"/>
  <c r="H53" i="1"/>
  <c r="H54" i="1"/>
  <c r="H55" i="1"/>
  <c r="L55" i="1" s="1"/>
  <c r="H56" i="1"/>
  <c r="H57" i="1"/>
  <c r="H58" i="1"/>
  <c r="H59" i="1"/>
  <c r="L59" i="1" s="1"/>
  <c r="H60" i="1"/>
  <c r="H61" i="1"/>
  <c r="H62" i="1"/>
  <c r="H63" i="1"/>
  <c r="L63" i="1" s="1"/>
  <c r="H64" i="1"/>
  <c r="H65" i="1"/>
  <c r="H66" i="1"/>
  <c r="H67" i="1"/>
  <c r="L67" i="1" s="1"/>
  <c r="H68" i="1"/>
  <c r="H41" i="1"/>
  <c r="L41" i="1" s="1"/>
  <c r="L68" i="1" l="1"/>
  <c r="L64" i="1"/>
  <c r="L60" i="1"/>
  <c r="L56" i="1"/>
  <c r="L52" i="1"/>
  <c r="L48" i="1"/>
  <c r="L44" i="1"/>
  <c r="L12" i="1"/>
  <c r="L28" i="1"/>
  <c r="L32" i="1"/>
  <c r="L58" i="1"/>
  <c r="L46" i="1"/>
  <c r="L66" i="1"/>
  <c r="L62" i="1"/>
  <c r="L54" i="1"/>
  <c r="L50" i="1"/>
  <c r="L42" i="1"/>
  <c r="L65" i="1"/>
  <c r="L61" i="1"/>
  <c r="L57" i="1"/>
  <c r="K53" i="1"/>
  <c r="L49" i="1"/>
  <c r="L45" i="1"/>
  <c r="L5" i="1"/>
  <c r="K10" i="1"/>
  <c r="K14" i="1"/>
  <c r="L17" i="1"/>
  <c r="K68" i="1"/>
  <c r="K64" i="1"/>
  <c r="K60" i="1"/>
  <c r="K56" i="1"/>
  <c r="K52" i="1"/>
  <c r="K48" i="1"/>
  <c r="K44" i="1"/>
  <c r="K67" i="1"/>
  <c r="K63" i="1"/>
  <c r="K59" i="1"/>
  <c r="K55" i="1"/>
  <c r="K51" i="1"/>
  <c r="K47" i="1"/>
  <c r="K43" i="1"/>
  <c r="K66" i="1"/>
  <c r="K62" i="1"/>
  <c r="K58" i="1"/>
  <c r="K54" i="1"/>
  <c r="K50" i="1"/>
  <c r="K46" i="1"/>
  <c r="K42" i="1"/>
  <c r="L50" i="2"/>
  <c r="L56" i="2"/>
  <c r="K41" i="2"/>
  <c r="K45" i="2"/>
  <c r="K44" i="2"/>
  <c r="L41" i="3"/>
  <c r="K50" i="3"/>
  <c r="K56" i="2"/>
  <c r="L42" i="2"/>
  <c r="L48" i="2"/>
  <c r="K49" i="2"/>
  <c r="L41" i="2"/>
  <c r="L47" i="2"/>
  <c r="K48" i="2"/>
  <c r="L43" i="3"/>
  <c r="L48" i="3"/>
  <c r="L47" i="3"/>
  <c r="K16" i="2"/>
  <c r="K20" i="2"/>
  <c r="L14" i="2"/>
  <c r="K17" i="2"/>
  <c r="K8" i="2"/>
  <c r="K12" i="2"/>
  <c r="L6" i="2"/>
  <c r="L13" i="2"/>
  <c r="L19" i="2"/>
  <c r="K9" i="2"/>
  <c r="K6" i="3"/>
  <c r="K7" i="2"/>
  <c r="L12" i="2"/>
  <c r="K13" i="2"/>
  <c r="L11" i="2"/>
  <c r="L5" i="2"/>
  <c r="K5" i="2"/>
  <c r="K15" i="2"/>
  <c r="L20" i="2"/>
  <c r="K10" i="3"/>
  <c r="L8" i="3"/>
  <c r="K9" i="3"/>
  <c r="L15" i="3"/>
  <c r="K12" i="3"/>
  <c r="K7" i="3"/>
  <c r="L14" i="3"/>
  <c r="K15" i="3"/>
  <c r="K13" i="3"/>
  <c r="K14" i="3"/>
  <c r="K42" i="2"/>
  <c r="L44" i="2"/>
  <c r="L45" i="2"/>
  <c r="L46" i="2"/>
  <c r="K47" i="2"/>
  <c r="L52" i="2"/>
  <c r="L53" i="2"/>
  <c r="L54" i="2"/>
  <c r="K55" i="2"/>
  <c r="K50" i="2"/>
  <c r="L43" i="2"/>
  <c r="K46" i="2"/>
  <c r="L51" i="2"/>
  <c r="K54" i="2"/>
  <c r="K48" i="3"/>
  <c r="K41" i="3"/>
  <c r="L45" i="3"/>
  <c r="K47" i="3"/>
  <c r="L50" i="3"/>
  <c r="L51" i="3"/>
  <c r="K43" i="3"/>
  <c r="L44" i="3"/>
  <c r="K45" i="3"/>
  <c r="K49" i="3"/>
  <c r="K51" i="3"/>
  <c r="L8" i="2"/>
  <c r="L9" i="2"/>
  <c r="L10" i="2"/>
  <c r="K11" i="2"/>
  <c r="L16" i="2"/>
  <c r="L17" i="2"/>
  <c r="L18" i="2"/>
  <c r="K19" i="2"/>
  <c r="L7" i="2"/>
  <c r="K10" i="2"/>
  <c r="L15" i="2"/>
  <c r="K18" i="2"/>
  <c r="L6" i="3"/>
  <c r="L7" i="3"/>
  <c r="K8" i="3"/>
  <c r="L12" i="3"/>
  <c r="L5" i="3"/>
  <c r="L10" i="3"/>
  <c r="L11" i="3"/>
  <c r="K5" i="3"/>
  <c r="K11" i="3"/>
  <c r="L49" i="3"/>
  <c r="L13" i="3"/>
  <c r="K19" i="1"/>
  <c r="L7" i="1"/>
  <c r="L11" i="1"/>
  <c r="L16" i="1"/>
  <c r="L6" i="1"/>
  <c r="L10" i="1"/>
  <c r="L23" i="1"/>
  <c r="K26" i="1"/>
  <c r="K6" i="1"/>
  <c r="K24" i="1"/>
  <c r="K29" i="1"/>
  <c r="L22" i="1"/>
  <c r="L26" i="1"/>
  <c r="L27" i="1"/>
  <c r="K32" i="1"/>
  <c r="K8" i="1"/>
  <c r="K13" i="1"/>
  <c r="K18" i="1"/>
  <c r="L21" i="1"/>
  <c r="K22" i="1"/>
  <c r="K27" i="1"/>
  <c r="K30" i="1"/>
  <c r="K7" i="1"/>
  <c r="K12" i="1"/>
  <c r="K17" i="1"/>
  <c r="K23" i="1"/>
  <c r="K28" i="1"/>
  <c r="K5" i="1"/>
  <c r="L9" i="1"/>
  <c r="K11" i="1"/>
  <c r="L15" i="1"/>
  <c r="L20" i="1"/>
  <c r="K21" i="1"/>
  <c r="L25" i="1"/>
  <c r="L30" i="1"/>
  <c r="L31" i="1"/>
  <c r="L14" i="1"/>
  <c r="K16" i="1"/>
  <c r="L8" i="1"/>
  <c r="K9" i="1"/>
  <c r="L13" i="1"/>
  <c r="K15" i="1"/>
  <c r="L18" i="1"/>
  <c r="L19" i="1"/>
  <c r="K20" i="1"/>
  <c r="L24" i="1"/>
  <c r="K25" i="1"/>
  <c r="L29" i="1"/>
  <c r="K31" i="1"/>
  <c r="K65" i="1"/>
  <c r="K57" i="1"/>
  <c r="K49" i="1"/>
  <c r="K45" i="1"/>
  <c r="L53" i="1"/>
  <c r="K41" i="1"/>
  <c r="K61" i="1"/>
</calcChain>
</file>

<file path=xl/sharedStrings.xml><?xml version="1.0" encoding="utf-8"?>
<sst xmlns="http://schemas.openxmlformats.org/spreadsheetml/2006/main" count="147" uniqueCount="19">
  <si>
    <t>SubTest 0</t>
  </si>
  <si>
    <t>Action #:</t>
  </si>
  <si>
    <t>Error:</t>
  </si>
  <si>
    <t>SubTest 1</t>
  </si>
  <si>
    <t>SubTest 2</t>
  </si>
  <si>
    <t>SubTest 3</t>
  </si>
  <si>
    <t>SubTest 4</t>
  </si>
  <si>
    <t>Average</t>
  </si>
  <si>
    <t>Model 2</t>
  </si>
  <si>
    <t>Test1_v2</t>
  </si>
  <si>
    <t>Max</t>
  </si>
  <si>
    <t>Min</t>
  </si>
  <si>
    <t>MaxDif</t>
  </si>
  <si>
    <t>MinDif</t>
  </si>
  <si>
    <t>Test1_v1</t>
  </si>
  <si>
    <t>Model 0</t>
  </si>
  <si>
    <t>Model 1</t>
  </si>
  <si>
    <t>Combined Action #:</t>
  </si>
  <si>
    <t>Model Splitting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</si>
</sst>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(2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budd (Collins)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'Test1,Env2,Model0'!$K$5:$K$32</c:f>
                <c:numCache>
                  <c:formatCode>General</c:formatCode>
                  <c:ptCount val="28"/>
                  <c:pt idx="0">
                    <c:v>4.3476459500745301E-3</c:v>
                  </c:pt>
                  <c:pt idx="1">
                    <c:v>8.8224309129237288E-3</c:v>
                  </c:pt>
                  <c:pt idx="2">
                    <c:v>4.0525654674514744E-3</c:v>
                  </c:pt>
                  <c:pt idx="3">
                    <c:v>6.4083840341874199E-3</c:v>
                  </c:pt>
                  <c:pt idx="4">
                    <c:v>2.0844984378707854E-3</c:v>
                  </c:pt>
                  <c:pt idx="5">
                    <c:v>1.1026229204862403E-2</c:v>
                  </c:pt>
                  <c:pt idx="6">
                    <c:v>5.7822399474684594E-3</c:v>
                  </c:pt>
                  <c:pt idx="7">
                    <c:v>3.7005306994137843E-3</c:v>
                  </c:pt>
                  <c:pt idx="8">
                    <c:v>7.2451989389417104E-3</c:v>
                  </c:pt>
                  <c:pt idx="9">
                    <c:v>5.026251808707749E-3</c:v>
                  </c:pt>
                  <c:pt idx="10">
                    <c:v>7.9538672297878588E-3</c:v>
                  </c:pt>
                </c:numCache>
              </c:numRef>
            </c:plus>
            <c:minus>
              <c:numRef>
                <c:f>'Test1,Env2,Model0'!$L$5:$L$32</c:f>
                <c:numCache>
                  <c:formatCode>General</c:formatCode>
                  <c:ptCount val="28"/>
                  <c:pt idx="0">
                    <c:v>1.4623531798272582E-2</c:v>
                  </c:pt>
                  <c:pt idx="1">
                    <c:v>5.1564629477555135E-3</c:v>
                  </c:pt>
                  <c:pt idx="2">
                    <c:v>3.3951751965601296E-3</c:v>
                  </c:pt>
                  <c:pt idx="3">
                    <c:v>5.8675674118579546E-3</c:v>
                  </c:pt>
                  <c:pt idx="4">
                    <c:v>1.506438154847578E-3</c:v>
                  </c:pt>
                  <c:pt idx="5">
                    <c:v>4.9637881718409549E-3</c:v>
                  </c:pt>
                  <c:pt idx="6">
                    <c:v>5.2341613891519478E-3</c:v>
                  </c:pt>
                  <c:pt idx="7">
                    <c:v>3.5139530113174056E-3</c:v>
                  </c:pt>
                  <c:pt idx="8">
                    <c:v>4.9566048046029154E-3</c:v>
                  </c:pt>
                  <c:pt idx="9">
                    <c:v>3.0971350938202025E-3</c:v>
                  </c:pt>
                  <c:pt idx="10">
                    <c:v>6.9660151572416007E-3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'Test1,Env2,Model0'!$H$5:$H$32</c:f>
              <c:numCache>
                <c:formatCode>General</c:formatCode>
                <c:ptCount val="28"/>
                <c:pt idx="0">
                  <c:v>0.63059115111620356</c:v>
                </c:pt>
                <c:pt idx="1">
                  <c:v>0.30545596188622615</c:v>
                </c:pt>
                <c:pt idx="2">
                  <c:v>0.30238993497521449</c:v>
                </c:pt>
                <c:pt idx="3">
                  <c:v>0.30503499832841718</c:v>
                </c:pt>
                <c:pt idx="4">
                  <c:v>0.30335315346767694</c:v>
                </c:pt>
                <c:pt idx="5">
                  <c:v>0.30443051592189041</c:v>
                </c:pt>
                <c:pt idx="6">
                  <c:v>0.30248178045339502</c:v>
                </c:pt>
                <c:pt idx="7">
                  <c:v>0.30578146512663384</c:v>
                </c:pt>
                <c:pt idx="8">
                  <c:v>0.30243105013808369</c:v>
                </c:pt>
                <c:pt idx="9">
                  <c:v>0.30509669664167655</c:v>
                </c:pt>
                <c:pt idx="10">
                  <c:v>0.30599656110273765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1-439B-93D3-057E4C995539}"/>
            </c:ext>
          </c:extLst>
        </c:ser>
        <c:ser>
          <c:idx val="0"/>
          <c:order val="1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'Test1,Env2,Model0'!$I$41:$I$68</c:f>
                <c:numCache>
                  <c:formatCode>General</c:formatCode>
                  <c:ptCount val="28"/>
                  <c:pt idx="0">
                    <c:v>0.65992007032041833</c:v>
                  </c:pt>
                  <c:pt idx="1">
                    <c:v>0.31530512406626848</c:v>
                  </c:pt>
                  <c:pt idx="2">
                    <c:v>0.31249596454081024</c:v>
                  </c:pt>
                  <c:pt idx="3">
                    <c:v>0.31437866417359872</c:v>
                  </c:pt>
                  <c:pt idx="4">
                    <c:v>0.31460202631912487</c:v>
                  </c:pt>
                  <c:pt idx="5">
                    <c:v>0.31220996964069597</c:v>
                  </c:pt>
                  <c:pt idx="6">
                    <c:v>0.3061920904155494</c:v>
                  </c:pt>
                  <c:pt idx="7">
                    <c:v>0.31204125111156783</c:v>
                  </c:pt>
                  <c:pt idx="8">
                    <c:v>0.31422529891771794</c:v>
                  </c:pt>
                  <c:pt idx="9">
                    <c:v>0.30939165650761058</c:v>
                  </c:pt>
                  <c:pt idx="10">
                    <c:v>0.31401547404787161</c:v>
                  </c:pt>
                </c:numCache>
              </c:numRef>
            </c:plus>
            <c:minus>
              <c:numRef>
                <c:f>'Test1,Env2,Model0'!$J$41:$J$68</c:f>
                <c:numCache>
                  <c:formatCode>General</c:formatCode>
                  <c:ptCount val="28"/>
                  <c:pt idx="0">
                    <c:v>0.60639723009458368</c:v>
                  </c:pt>
                  <c:pt idx="1">
                    <c:v>0.29353774306203578</c:v>
                  </c:pt>
                  <c:pt idx="2">
                    <c:v>0.29560891393742733</c:v>
                  </c:pt>
                  <c:pt idx="3">
                    <c:v>0.29670328244260408</c:v>
                  </c:pt>
                  <c:pt idx="4">
                    <c:v>0.30430558631226945</c:v>
                  </c:pt>
                  <c:pt idx="5">
                    <c:v>0.30090335807044216</c:v>
                  </c:pt>
                  <c:pt idx="6">
                    <c:v>0.302684997248723</c:v>
                  </c:pt>
                  <c:pt idx="7">
                    <c:v>0.30413267023933993</c:v>
                  </c:pt>
                  <c:pt idx="8">
                    <c:v>0.3010719308781673</c:v>
                  </c:pt>
                  <c:pt idx="9">
                    <c:v>0.30506336206866114</c:v>
                  </c:pt>
                  <c:pt idx="10">
                    <c:v>0.29954885258211628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'Test1,Env2,Model0'!$K$41:$K$68</c:f>
                <c:numCache>
                  <c:formatCode>General</c:formatCode>
                  <c:ptCount val="28"/>
                  <c:pt idx="0">
                    <c:v>3.0357236099765039E-2</c:v>
                  </c:pt>
                  <c:pt idx="1">
                    <c:v>9.0980441996577066E-3</c:v>
                  </c:pt>
                  <c:pt idx="2">
                    <c:v>7.7121355392353874E-3</c:v>
                  </c:pt>
                  <c:pt idx="3">
                    <c:v>1.0258839088616856E-2</c:v>
                  </c:pt>
                  <c:pt idx="4">
                    <c:v>5.3854964404875805E-3</c:v>
                  </c:pt>
                  <c:pt idx="5">
                    <c:v>6.030103841944523E-3</c:v>
                  </c:pt>
                  <c:pt idx="6">
                    <c:v>1.3520337663084914E-3</c:v>
                  </c:pt>
                  <c:pt idx="7">
                    <c:v>4.207740017926509E-3</c:v>
                  </c:pt>
                  <c:pt idx="8">
                    <c:v>8.9054232234449526E-3</c:v>
                  </c:pt>
                  <c:pt idx="9">
                    <c:v>2.3235507658925791E-3</c:v>
                  </c:pt>
                  <c:pt idx="10">
                    <c:v>8.7761663786646293E-3</c:v>
                  </c:pt>
                </c:numCache>
              </c:numRef>
            </c:plus>
            <c:minus>
              <c:numRef>
                <c:f>'Test1,Env2,Model0'!$L$41:$L$68</c:f>
                <c:numCache>
                  <c:formatCode>General</c:formatCode>
                  <c:ptCount val="28"/>
                  <c:pt idx="0">
                    <c:v>2.3165604126069606E-2</c:v>
                  </c:pt>
                  <c:pt idx="1">
                    <c:v>1.2669336804574993E-2</c:v>
                  </c:pt>
                  <c:pt idx="2">
                    <c:v>9.1749150641475263E-3</c:v>
                  </c:pt>
                  <c:pt idx="3">
                    <c:v>7.416542642377788E-3</c:v>
                  </c:pt>
                  <c:pt idx="4">
                    <c:v>4.9109435663678425E-3</c:v>
                  </c:pt>
                  <c:pt idx="5">
                    <c:v>5.2765077283092876E-3</c:v>
                  </c:pt>
                  <c:pt idx="6">
                    <c:v>2.1550594005179113E-3</c:v>
                  </c:pt>
                  <c:pt idx="7">
                    <c:v>3.7008408543013904E-3</c:v>
                  </c:pt>
                  <c:pt idx="8">
                    <c:v>4.2479448161056865E-3</c:v>
                  </c:pt>
                  <c:pt idx="9">
                    <c:v>2.0047436730568635E-3</c:v>
                  </c:pt>
                  <c:pt idx="10">
                    <c:v>5.6904550870907067E-3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'Test1,Env2,Model0'!$A$41:$A$68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</c:numCache>
            </c:numRef>
          </c:xVal>
          <c:yVal>
            <c:numRef>
              <c:f>'Test1,Env2,Model0'!$H$41:$H$68</c:f>
              <c:numCache>
                <c:formatCode>General</c:formatCode>
                <c:ptCount val="28"/>
                <c:pt idx="0">
                  <c:v>0.62956283422065329</c:v>
                </c:pt>
                <c:pt idx="1">
                  <c:v>0.30620707986661078</c:v>
                </c:pt>
                <c:pt idx="2">
                  <c:v>0.30478382900157486</c:v>
                </c:pt>
                <c:pt idx="3">
                  <c:v>0.30411982508498187</c:v>
                </c:pt>
                <c:pt idx="4">
                  <c:v>0.30921652987863729</c:v>
                </c:pt>
                <c:pt idx="5">
                  <c:v>0.30617986579875145</c:v>
                </c:pt>
                <c:pt idx="6">
                  <c:v>0.30484005664924091</c:v>
                </c:pt>
                <c:pt idx="7">
                  <c:v>0.30783351109364132</c:v>
                </c:pt>
                <c:pt idx="8">
                  <c:v>0.30531987569427299</c:v>
                </c:pt>
                <c:pt idx="9">
                  <c:v>0.307068105741718</c:v>
                </c:pt>
                <c:pt idx="10">
                  <c:v>0.30523930766920698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41-439B-93D3-057E4C99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(3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budd (Collins)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70263</c:v>
                </c:pt>
              </c:numCache>
            </c:numRef>
          </c:xVal>
          <c:yVal>
            <c:numRef>
              <c:f>'Test1,Env2,Model1'!$H$5:$H$32</c:f>
              <c:numCache>
                <c:formatCode>General</c:formatCode>
                <c:ptCount val="28"/>
                <c:pt idx="0">
                  <c:v>0.68986317635955463</c:v>
                </c:pt>
                <c:pt idx="1">
                  <c:v>0.27084666907438654</c:v>
                </c:pt>
                <c:pt idx="2">
                  <c:v>0.26790267387550237</c:v>
                </c:pt>
                <c:pt idx="3">
                  <c:v>0.25870510532814617</c:v>
                </c:pt>
                <c:pt idx="4">
                  <c:v>0.26350376609820475</c:v>
                </c:pt>
                <c:pt idx="5">
                  <c:v>0.26398741996863295</c:v>
                </c:pt>
                <c:pt idx="6">
                  <c:v>0.26173639015486094</c:v>
                </c:pt>
                <c:pt idx="7">
                  <c:v>0.25934600816257064</c:v>
                </c:pt>
                <c:pt idx="8">
                  <c:v>0.2610294340416458</c:v>
                </c:pt>
                <c:pt idx="9">
                  <c:v>0.2647473798743184</c:v>
                </c:pt>
                <c:pt idx="10">
                  <c:v>0.26191090830068819</c:v>
                </c:pt>
                <c:pt idx="11">
                  <c:v>0.25996101006327216</c:v>
                </c:pt>
                <c:pt idx="12">
                  <c:v>0.25887656111404284</c:v>
                </c:pt>
                <c:pt idx="13">
                  <c:v>0.2599547973889107</c:v>
                </c:pt>
                <c:pt idx="14">
                  <c:v>0.26045862779384132</c:v>
                </c:pt>
                <c:pt idx="15">
                  <c:v>0.259558254634768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927-98F6-C5C62343C06F}"/>
            </c:ext>
          </c:extLst>
        </c:ser>
        <c:ser>
          <c:idx val="0"/>
          <c:order val="1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'Test1,Env2,Model1'!$I$41:$I$68</c:f>
                <c:numCache>
                  <c:formatCode>General</c:formatCode>
                  <c:ptCount val="28"/>
                  <c:pt idx="0">
                    <c:v>0.70379769878760579</c:v>
                  </c:pt>
                  <c:pt idx="1">
                    <c:v>0.33246908643572626</c:v>
                  </c:pt>
                  <c:pt idx="2">
                    <c:v>0.32517382264537747</c:v>
                  </c:pt>
                  <c:pt idx="3">
                    <c:v>0.31613111699925001</c:v>
                  </c:pt>
                  <c:pt idx="4">
                    <c:v>0.31965538926255216</c:v>
                  </c:pt>
                  <c:pt idx="5">
                    <c:v>0.31564822169903106</c:v>
                  </c:pt>
                  <c:pt idx="6">
                    <c:v>0.32053045348628878</c:v>
                  </c:pt>
                  <c:pt idx="7">
                    <c:v>0.31532602033188584</c:v>
                  </c:pt>
                  <c:pt idx="8">
                    <c:v>0.31788268710468842</c:v>
                  </c:pt>
                  <c:pt idx="9">
                    <c:v>0.31708752119931866</c:v>
                  </c:pt>
                  <c:pt idx="10">
                    <c:v>0.3155130832740331</c:v>
                  </c:pt>
                  <c:pt idx="11">
                    <c:v>0.320198889604281</c:v>
                  </c:pt>
                  <c:pt idx="12">
                    <c:v>0.3175228144111153</c:v>
                  </c:pt>
                  <c:pt idx="13">
                    <c:v>0.27560676877994705</c:v>
                  </c:pt>
                  <c:pt idx="14">
                    <c:v>0.25519278641629584</c:v>
                  </c:pt>
                  <c:pt idx="15">
                    <c:v>0.25061101497224308</c:v>
                  </c:pt>
                </c:numCache>
              </c:numRef>
            </c:plus>
            <c:minus>
              <c:numRef>
                <c:f>'Test1,Env2,Model1'!$J$41:$J$68</c:f>
                <c:numCache>
                  <c:formatCode>General</c:formatCode>
                  <c:ptCount val="28"/>
                  <c:pt idx="0">
                    <c:v>0.66637962043468379</c:v>
                  </c:pt>
                  <c:pt idx="1">
                    <c:v>0.27051237879333578</c:v>
                  </c:pt>
                  <c:pt idx="2">
                    <c:v>0.25772295013828839</c:v>
                  </c:pt>
                  <c:pt idx="3">
                    <c:v>0.26747360068124421</c:v>
                  </c:pt>
                  <c:pt idx="4">
                    <c:v>0.26063310058335787</c:v>
                  </c:pt>
                  <c:pt idx="5">
                    <c:v>0.26199916671709783</c:v>
                  </c:pt>
                  <c:pt idx="6">
                    <c:v>0.26208221687633693</c:v>
                  </c:pt>
                  <c:pt idx="7">
                    <c:v>0.26194279423356936</c:v>
                  </c:pt>
                  <c:pt idx="8">
                    <c:v>0.25892719286097182</c:v>
                  </c:pt>
                  <c:pt idx="9">
                    <c:v>0.26148272486708701</c:v>
                  </c:pt>
                  <c:pt idx="10">
                    <c:v>0.26559625048166047</c:v>
                  </c:pt>
                  <c:pt idx="11">
                    <c:v>0.26952359217612926</c:v>
                  </c:pt>
                  <c:pt idx="12">
                    <c:v>0.26649746617560499</c:v>
                  </c:pt>
                  <c:pt idx="13">
                    <c:v>0.25099466991608022</c:v>
                  </c:pt>
                  <c:pt idx="14">
                    <c:v>0.24329447449100516</c:v>
                  </c:pt>
                  <c:pt idx="15">
                    <c:v>0.24536271606845472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'Test1,Env2,Model1'!$K$41:$K$68</c:f>
                <c:numCache>
                  <c:formatCode>General</c:formatCode>
                  <c:ptCount val="28"/>
                  <c:pt idx="0">
                    <c:v>1.7176619660212777E-2</c:v>
                  </c:pt>
                  <c:pt idx="1">
                    <c:v>1.8357249575929324E-2</c:v>
                  </c:pt>
                  <c:pt idx="2">
                    <c:v>1.5520886804534006E-2</c:v>
                  </c:pt>
                  <c:pt idx="3">
                    <c:v>1.1959455587568724E-2</c:v>
                  </c:pt>
                  <c:pt idx="4">
                    <c:v>1.404304731310646E-2</c:v>
                  </c:pt>
                  <c:pt idx="5">
                    <c:v>1.352079871758799E-2</c:v>
                  </c:pt>
                  <c:pt idx="6">
                    <c:v>1.3915789141569435E-2</c:v>
                  </c:pt>
                  <c:pt idx="7">
                    <c:v>1.320771375676949E-2</c:v>
                  </c:pt>
                  <c:pt idx="8">
                    <c:v>1.4124496793792463E-2</c:v>
                  </c:pt>
                  <c:pt idx="9">
                    <c:v>1.3723416102487562E-2</c:v>
                  </c:pt>
                  <c:pt idx="10">
                    <c:v>1.1370789901200773E-2</c:v>
                  </c:pt>
                  <c:pt idx="11">
                    <c:v>1.47500231908681E-2</c:v>
                  </c:pt>
                  <c:pt idx="12">
                    <c:v>1.3348748771840946E-2</c:v>
                  </c:pt>
                  <c:pt idx="13">
                    <c:v>9.6005572493312874E-3</c:v>
                  </c:pt>
                  <c:pt idx="14">
                    <c:v>4.6077009801296365E-3</c:v>
                  </c:pt>
                  <c:pt idx="15">
                    <c:v>1.6791553113975344E-3</c:v>
                  </c:pt>
                </c:numCache>
              </c:numRef>
            </c:plus>
            <c:minus>
              <c:numRef>
                <c:f>'Test1,Env2,Model1'!$L$41:$L$68</c:f>
                <c:numCache>
                  <c:formatCode>General</c:formatCode>
                  <c:ptCount val="28"/>
                  <c:pt idx="0">
                    <c:v>2.0241458692709213E-2</c:v>
                  </c:pt>
                  <c:pt idx="1">
                    <c:v>4.359945806646115E-2</c:v>
                  </c:pt>
                  <c:pt idx="2">
                    <c:v>5.1929985702555082E-2</c:v>
                  </c:pt>
                  <c:pt idx="3">
                    <c:v>3.6698060730437077E-2</c:v>
                  </c:pt>
                  <c:pt idx="4">
                    <c:v>4.497924136608783E-2</c:v>
                  </c:pt>
                  <c:pt idx="5">
                    <c:v>4.0128256264345241E-2</c:v>
                  </c:pt>
                  <c:pt idx="6">
                    <c:v>4.4532447468382419E-2</c:v>
                  </c:pt>
                  <c:pt idx="7">
                    <c:v>4.0175512341546982E-2</c:v>
                  </c:pt>
                  <c:pt idx="8">
                    <c:v>4.4830997449924137E-2</c:v>
                  </c:pt>
                  <c:pt idx="9">
                    <c:v>4.1881380229744081E-2</c:v>
                  </c:pt>
                  <c:pt idx="10">
                    <c:v>3.8546042891171861E-2</c:v>
                  </c:pt>
                  <c:pt idx="11">
                    <c:v>3.5925274237283644E-2</c:v>
                  </c:pt>
                  <c:pt idx="12">
                    <c:v>3.7676599463669358E-2</c:v>
                  </c:pt>
                  <c:pt idx="13">
                    <c:v>1.5011541614535551E-2</c:v>
                  </c:pt>
                  <c:pt idx="14">
                    <c:v>7.2906109451610357E-3</c:v>
                  </c:pt>
                  <c:pt idx="15">
                    <c:v>3.5691435923908277E-3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'Test1,Env2,Model1'!$A$41:$A$68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70347</c:v>
                </c:pt>
              </c:numCache>
            </c:numRef>
          </c:xVal>
          <c:yVal>
            <c:numRef>
              <c:f>'Test1,Env2,Model1'!$H$41:$H$68</c:f>
              <c:numCache>
                <c:formatCode>General</c:formatCode>
                <c:ptCount val="28"/>
                <c:pt idx="0">
                  <c:v>0.68662107912739301</c:v>
                </c:pt>
                <c:pt idx="1">
                  <c:v>0.31411183685979693</c:v>
                </c:pt>
                <c:pt idx="2">
                  <c:v>0.30965293584084347</c:v>
                </c:pt>
                <c:pt idx="3">
                  <c:v>0.30417166141168128</c:v>
                </c:pt>
                <c:pt idx="4">
                  <c:v>0.3056123419494457</c:v>
                </c:pt>
                <c:pt idx="5">
                  <c:v>0.30212742298144307</c:v>
                </c:pt>
                <c:pt idx="6">
                  <c:v>0.30661466434471935</c:v>
                </c:pt>
                <c:pt idx="7">
                  <c:v>0.30211830657511635</c:v>
                </c:pt>
                <c:pt idx="8">
                  <c:v>0.30375819031089596</c:v>
                </c:pt>
                <c:pt idx="9">
                  <c:v>0.30336410509683109</c:v>
                </c:pt>
                <c:pt idx="10">
                  <c:v>0.30414229337283233</c:v>
                </c:pt>
                <c:pt idx="11">
                  <c:v>0.3054488664134129</c:v>
                </c:pt>
                <c:pt idx="12">
                  <c:v>0.30417406563927435</c:v>
                </c:pt>
                <c:pt idx="13">
                  <c:v>0.26600621153061577</c:v>
                </c:pt>
                <c:pt idx="14">
                  <c:v>0.2505850854361662</c:v>
                </c:pt>
                <c:pt idx="15">
                  <c:v>0.24893185966084555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927-98F6-C5C62343C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(4 Model States),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budd (Collins)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5875">
                <a:solidFill>
                  <a:schemeClr val="accent2"/>
                </a:solidFill>
              </a:ln>
              <a:effectLst/>
            </c:spPr>
          </c:marker>
          <c:dPt>
            <c:idx val="1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A54-44C5-ABB2-EDDAA07174C4}"/>
              </c:ext>
            </c:extLst>
          </c:dPt>
          <c:errBars>
            <c:errDir val="x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'Test1,Env2,Model2'!$K$5:$K$32</c:f>
                <c:numCache>
                  <c:formatCode>General</c:formatCode>
                  <c:ptCount val="28"/>
                  <c:pt idx="0">
                    <c:v>1.2482884819999596E-2</c:v>
                  </c:pt>
                  <c:pt idx="1">
                    <c:v>1.8632064199060522E-2</c:v>
                  </c:pt>
                  <c:pt idx="2">
                    <c:v>1.1241168773580446E-2</c:v>
                  </c:pt>
                  <c:pt idx="3">
                    <c:v>1.3048724440344883E-2</c:v>
                  </c:pt>
                  <c:pt idx="4">
                    <c:v>1.0268840430948417E-2</c:v>
                  </c:pt>
                  <c:pt idx="5">
                    <c:v>9.9042856908596877E-3</c:v>
                  </c:pt>
                  <c:pt idx="6">
                    <c:v>6.8211553591871477E-3</c:v>
                  </c:pt>
                  <c:pt idx="7">
                    <c:v>6.6988438852997323E-3</c:v>
                  </c:pt>
                  <c:pt idx="8">
                    <c:v>4.9451949460159184E-3</c:v>
                  </c:pt>
                  <c:pt idx="9">
                    <c:v>1.258982970125691E-2</c:v>
                  </c:pt>
                  <c:pt idx="10">
                    <c:v>9.5157435046153704E-3</c:v>
                  </c:pt>
                  <c:pt idx="11">
                    <c:v>9.6766462505119555E-3</c:v>
                  </c:pt>
                  <c:pt idx="12">
                    <c:v>7.3140168262142147E-3</c:v>
                  </c:pt>
                  <c:pt idx="13">
                    <c:v>5.6337745309089082E-3</c:v>
                  </c:pt>
                  <c:pt idx="14">
                    <c:v>9.0589715039022523E-3</c:v>
                  </c:pt>
                  <c:pt idx="15">
                    <c:v>6.8553573522132094E-3</c:v>
                  </c:pt>
                  <c:pt idx="16">
                    <c:v>1.1324044327101879E-2</c:v>
                  </c:pt>
                  <c:pt idx="17">
                    <c:v>7.0550200457469014E-3</c:v>
                  </c:pt>
                  <c:pt idx="18">
                    <c:v>1.1298188243920426E-2</c:v>
                  </c:pt>
                  <c:pt idx="19">
                    <c:v>1.0243874986735568E-2</c:v>
                  </c:pt>
                  <c:pt idx="20">
                    <c:v>1.028767591229135E-2</c:v>
                  </c:pt>
                  <c:pt idx="21">
                    <c:v>1.1610938719604558E-2</c:v>
                  </c:pt>
                  <c:pt idx="22">
                    <c:v>4.2259585931100352E-3</c:v>
                  </c:pt>
                  <c:pt idx="23">
                    <c:v>6.4147371113672802E-3</c:v>
                  </c:pt>
                  <c:pt idx="24">
                    <c:v>5.4223163193506119E-3</c:v>
                  </c:pt>
                  <c:pt idx="25">
                    <c:v>8.7806870782692337E-3</c:v>
                  </c:pt>
                  <c:pt idx="26">
                    <c:v>1.0447769037055715E-2</c:v>
                  </c:pt>
                  <c:pt idx="27">
                    <c:v>1.4335295425866562E-2</c:v>
                  </c:pt>
                </c:numCache>
              </c:numRef>
            </c:plus>
            <c:minus>
              <c:numRef>
                <c:f>'Test1,Env2,Model2'!$L$5:$L$32</c:f>
                <c:numCache>
                  <c:formatCode>General</c:formatCode>
                  <c:ptCount val="28"/>
                  <c:pt idx="0">
                    <c:v>8.3175356655361687E-3</c:v>
                  </c:pt>
                  <c:pt idx="1">
                    <c:v>2.1231684161611225E-2</c:v>
                  </c:pt>
                  <c:pt idx="2">
                    <c:v>1.3398804489048177E-2</c:v>
                  </c:pt>
                  <c:pt idx="3">
                    <c:v>2.1754636954430917E-2</c:v>
                  </c:pt>
                  <c:pt idx="4">
                    <c:v>1.0848765820550443E-2</c:v>
                  </c:pt>
                  <c:pt idx="5">
                    <c:v>1.024398790764125E-2</c:v>
                  </c:pt>
                  <c:pt idx="6">
                    <c:v>8.5861759707036023E-3</c:v>
                  </c:pt>
                  <c:pt idx="7">
                    <c:v>7.9386196873125481E-3</c:v>
                  </c:pt>
                  <c:pt idx="8">
                    <c:v>9.0826920056169547E-3</c:v>
                  </c:pt>
                  <c:pt idx="9">
                    <c:v>9.4378882647165041E-3</c:v>
                  </c:pt>
                  <c:pt idx="10">
                    <c:v>8.8982118824378897E-3</c:v>
                  </c:pt>
                  <c:pt idx="11">
                    <c:v>5.7057098394411587E-3</c:v>
                  </c:pt>
                  <c:pt idx="12">
                    <c:v>1.299631754030578E-2</c:v>
                  </c:pt>
                  <c:pt idx="13">
                    <c:v>6.4092529607411852E-3</c:v>
                  </c:pt>
                  <c:pt idx="14">
                    <c:v>6.0027379533678094E-3</c:v>
                  </c:pt>
                  <c:pt idx="15">
                    <c:v>6.7124337973578085E-3</c:v>
                  </c:pt>
                  <c:pt idx="16">
                    <c:v>7.5608051825045708E-3</c:v>
                  </c:pt>
                  <c:pt idx="17">
                    <c:v>5.0831025965985266E-3</c:v>
                  </c:pt>
                  <c:pt idx="18">
                    <c:v>9.0264671117861739E-3</c:v>
                  </c:pt>
                  <c:pt idx="19">
                    <c:v>8.4695566116889109E-3</c:v>
                  </c:pt>
                  <c:pt idx="20">
                    <c:v>7.0935384502960608E-3</c:v>
                  </c:pt>
                  <c:pt idx="21">
                    <c:v>7.2473313284667218E-3</c:v>
                  </c:pt>
                  <c:pt idx="22">
                    <c:v>4.6793866992112798E-3</c:v>
                  </c:pt>
                  <c:pt idx="23">
                    <c:v>7.0527563941636395E-3</c:v>
                  </c:pt>
                  <c:pt idx="24">
                    <c:v>5.5714262061383191E-3</c:v>
                  </c:pt>
                  <c:pt idx="25">
                    <c:v>7.6037884145222778E-3</c:v>
                  </c:pt>
                  <c:pt idx="26">
                    <c:v>8.0409773831155162E-3</c:v>
                  </c:pt>
                  <c:pt idx="27">
                    <c:v>6.3193965785846018E-3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'Test1,Env2,Model2'!$A$5:$A$32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'Test1,Env2,Model2'!$H$5:$H$32</c:f>
              <c:numCache>
                <c:formatCode>General</c:formatCode>
                <c:ptCount val="28"/>
                <c:pt idx="0">
                  <c:v>0.64478119130071421</c:v>
                </c:pt>
                <c:pt idx="1">
                  <c:v>0.19119757776631571</c:v>
                </c:pt>
                <c:pt idx="2">
                  <c:v>0.17350885228604471</c:v>
                </c:pt>
                <c:pt idx="3">
                  <c:v>0.16277657455594838</c:v>
                </c:pt>
                <c:pt idx="4">
                  <c:v>0.15632452912273828</c:v>
                </c:pt>
                <c:pt idx="5">
                  <c:v>0.15343088967249005</c:v>
                </c:pt>
                <c:pt idx="6">
                  <c:v>0.15080302769717868</c:v>
                </c:pt>
                <c:pt idx="7">
                  <c:v>0.14765589755870728</c:v>
                </c:pt>
                <c:pt idx="8">
                  <c:v>0.14797210026076432</c:v>
                </c:pt>
                <c:pt idx="9">
                  <c:v>0.14621301913984791</c:v>
                </c:pt>
                <c:pt idx="10">
                  <c:v>0.14480185745506541</c:v>
                </c:pt>
                <c:pt idx="11">
                  <c:v>0.14709247508227072</c:v>
                </c:pt>
                <c:pt idx="12">
                  <c:v>0.14468969365429196</c:v>
                </c:pt>
                <c:pt idx="13">
                  <c:v>0.14584348446411732</c:v>
                </c:pt>
                <c:pt idx="14">
                  <c:v>0.14583595785087644</c:v>
                </c:pt>
                <c:pt idx="15">
                  <c:v>0.14388148308565421</c:v>
                </c:pt>
                <c:pt idx="16">
                  <c:v>0.1430938131351312</c:v>
                </c:pt>
                <c:pt idx="17">
                  <c:v>0.14518853985420274</c:v>
                </c:pt>
                <c:pt idx="18">
                  <c:v>0.14366756151534657</c:v>
                </c:pt>
                <c:pt idx="19">
                  <c:v>0.13814951824679225</c:v>
                </c:pt>
                <c:pt idx="20">
                  <c:v>0.14312113585909542</c:v>
                </c:pt>
                <c:pt idx="21">
                  <c:v>0.14068631252649763</c:v>
                </c:pt>
                <c:pt idx="22">
                  <c:v>0.13847127930581049</c:v>
                </c:pt>
                <c:pt idx="23">
                  <c:v>0.14030117625240737</c:v>
                </c:pt>
                <c:pt idx="24">
                  <c:v>0.14067811866353108</c:v>
                </c:pt>
                <c:pt idx="25">
                  <c:v>0.13972268001608107</c:v>
                </c:pt>
                <c:pt idx="26">
                  <c:v>0.13674131987630106</c:v>
                </c:pt>
                <c:pt idx="27">
                  <c:v>0.13944027060479655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38-4CEA-AEA0-3DAE6F9BA211}"/>
            </c:ext>
          </c:extLst>
        </c:ser>
        <c:ser>
          <c:idx val="0"/>
          <c:order val="1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cust"/>
            <c:noEndCap val="0"/>
            <c:plus>
              <c:numRef>
                <c:f>'Test1,Env2,Model2'!$I$41:$I$68</c:f>
                <c:numCache>
                  <c:formatCode>General</c:formatCode>
                  <c:ptCount val="28"/>
                  <c:pt idx="0">
                    <c:v>0.65564727813074009</c:v>
                  </c:pt>
                  <c:pt idx="1">
                    <c:v>0.17121379190447522</c:v>
                  </c:pt>
                  <c:pt idx="2">
                    <c:v>0.14947191945281835</c:v>
                  </c:pt>
                  <c:pt idx="3">
                    <c:v>0.12669043805260077</c:v>
                  </c:pt>
                  <c:pt idx="4">
                    <c:v>0.12143039140483111</c:v>
                  </c:pt>
                  <c:pt idx="5">
                    <c:v>0.12590756195532368</c:v>
                  </c:pt>
                  <c:pt idx="6">
                    <c:v>0.13094038112484133</c:v>
                  </c:pt>
                  <c:pt idx="7">
                    <c:v>0.12314099146818808</c:v>
                  </c:pt>
                  <c:pt idx="8">
                    <c:v>0.11616672660385111</c:v>
                  </c:pt>
                  <c:pt idx="9">
                    <c:v>0.11964968111296817</c:v>
                  </c:pt>
                  <c:pt idx="10">
                    <c:v>0.11813228196117424</c:v>
                  </c:pt>
                  <c:pt idx="11">
                    <c:v>0.1153553204061179</c:v>
                  </c:pt>
                  <c:pt idx="12">
                    <c:v>0.11904813811538423</c:v>
                  </c:pt>
                  <c:pt idx="13">
                    <c:v>0.11779058480724172</c:v>
                  </c:pt>
                  <c:pt idx="14">
                    <c:v>0.12175346783933219</c:v>
                  </c:pt>
                  <c:pt idx="15">
                    <c:v>0.11486732760285613</c:v>
                  </c:pt>
                  <c:pt idx="16">
                    <c:v>0.12027878537929701</c:v>
                  </c:pt>
                  <c:pt idx="17">
                    <c:v>0.11858769496918496</c:v>
                  </c:pt>
                  <c:pt idx="18">
                    <c:v>0.11586210826727643</c:v>
                  </c:pt>
                  <c:pt idx="19">
                    <c:v>0.11770675149515496</c:v>
                  </c:pt>
                  <c:pt idx="20">
                    <c:v>0.11543658368835599</c:v>
                  </c:pt>
                  <c:pt idx="21">
                    <c:v>0.11814605262891359</c:v>
                  </c:pt>
                  <c:pt idx="22">
                    <c:v>0.11625006496560364</c:v>
                  </c:pt>
                  <c:pt idx="23">
                    <c:v>0.11220927365710698</c:v>
                  </c:pt>
                  <c:pt idx="24">
                    <c:v>0.11005032730412845</c:v>
                  </c:pt>
                  <c:pt idx="25">
                    <c:v>0.1120385076795475</c:v>
                  </c:pt>
                  <c:pt idx="26">
                    <c:v>0.11295109543613066</c:v>
                  </c:pt>
                  <c:pt idx="27">
                    <c:v>0.11179484354681317</c:v>
                  </c:pt>
                </c:numCache>
              </c:numRef>
            </c:plus>
            <c:minus>
              <c:numRef>
                <c:f>'Test1,Env2,Model2'!$J$41:$J$68</c:f>
                <c:numCache>
                  <c:formatCode>General</c:formatCode>
                  <c:ptCount val="28"/>
                  <c:pt idx="0">
                    <c:v>0.64177566299251054</c:v>
                  </c:pt>
                  <c:pt idx="1">
                    <c:v>0.15741455225269102</c:v>
                  </c:pt>
                  <c:pt idx="2">
                    <c:v>0.10264617716353634</c:v>
                  </c:pt>
                  <c:pt idx="3">
                    <c:v>7.9713555336000372E-2</c:v>
                  </c:pt>
                  <c:pt idx="4">
                    <c:v>6.8417949086619065E-2</c:v>
                  </c:pt>
                  <c:pt idx="5">
                    <c:v>6.794474290673061E-2</c:v>
                  </c:pt>
                  <c:pt idx="6">
                    <c:v>7.0917822402890768E-2</c:v>
                  </c:pt>
                  <c:pt idx="7">
                    <c:v>7.8556081221673665E-2</c:v>
                  </c:pt>
                  <c:pt idx="8">
                    <c:v>7.9971420723080847E-2</c:v>
                  </c:pt>
                  <c:pt idx="9">
                    <c:v>8.0014954545267705E-2</c:v>
                  </c:pt>
                  <c:pt idx="10">
                    <c:v>7.4359327357199523E-2</c:v>
                  </c:pt>
                  <c:pt idx="11">
                    <c:v>7.4082667872737526E-2</c:v>
                  </c:pt>
                  <c:pt idx="12">
                    <c:v>7.1604680828084563E-2</c:v>
                  </c:pt>
                  <c:pt idx="13">
                    <c:v>7.0431076365544146E-2</c:v>
                  </c:pt>
                  <c:pt idx="14">
                    <c:v>7.0151991068238412E-2</c:v>
                  </c:pt>
                  <c:pt idx="15">
                    <c:v>6.7781123651443023E-2</c:v>
                  </c:pt>
                  <c:pt idx="16">
                    <c:v>6.6308122882500528E-2</c:v>
                  </c:pt>
                  <c:pt idx="17">
                    <c:v>6.6511157585873573E-2</c:v>
                  </c:pt>
                  <c:pt idx="18">
                    <c:v>6.7591309555555715E-2</c:v>
                  </c:pt>
                  <c:pt idx="19">
                    <c:v>6.6131741889763632E-2</c:v>
                  </c:pt>
                  <c:pt idx="20">
                    <c:v>6.4811161956278465E-2</c:v>
                  </c:pt>
                  <c:pt idx="21">
                    <c:v>6.5407744466320375E-2</c:v>
                  </c:pt>
                  <c:pt idx="22">
                    <c:v>6.5771184167855712E-2</c:v>
                  </c:pt>
                  <c:pt idx="23">
                    <c:v>6.374845427512478E-2</c:v>
                  </c:pt>
                  <c:pt idx="24">
                    <c:v>6.3561673686044123E-2</c:v>
                  </c:pt>
                  <c:pt idx="25">
                    <c:v>6.4030640969432437E-2</c:v>
                  </c:pt>
                  <c:pt idx="26">
                    <c:v>7.1592194942437237E-2</c:v>
                  </c:pt>
                  <c:pt idx="27">
                    <c:v>7.0410884873810017E-2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'Test1,Env2,Model2'!$K$41:$K$68</c:f>
                <c:numCache>
                  <c:formatCode>General</c:formatCode>
                  <c:ptCount val="28"/>
                  <c:pt idx="0">
                    <c:v>9.9662169462533257E-3</c:v>
                  </c:pt>
                  <c:pt idx="1">
                    <c:v>5.5491574893199447E-3</c:v>
                  </c:pt>
                  <c:pt idx="2">
                    <c:v>2.0936530715775559E-2</c:v>
                  </c:pt>
                  <c:pt idx="3">
                    <c:v>1.8319031368362451E-2</c:v>
                  </c:pt>
                  <c:pt idx="4">
                    <c:v>2.3668637579569884E-2</c:v>
                  </c:pt>
                  <c:pt idx="5">
                    <c:v>3.3058271892130953E-2</c:v>
                  </c:pt>
                  <c:pt idx="6">
                    <c:v>4.0169181120591091E-2</c:v>
                  </c:pt>
                  <c:pt idx="7">
                    <c:v>3.139803953842743E-2</c:v>
                  </c:pt>
                  <c:pt idx="8">
                    <c:v>2.7206390613107589E-2</c:v>
                  </c:pt>
                  <c:pt idx="9">
                    <c:v>3.0845400715746887E-2</c:v>
                  </c:pt>
                  <c:pt idx="10">
                    <c:v>3.3594694922534141E-2</c:v>
                  </c:pt>
                  <c:pt idx="11">
                    <c:v>3.0076001906819055E-2</c:v>
                  </c:pt>
                  <c:pt idx="12">
                    <c:v>3.5369052860922415E-2</c:v>
                  </c:pt>
                  <c:pt idx="13">
                    <c:v>3.4448446969887803E-2</c:v>
                  </c:pt>
                  <c:pt idx="14">
                    <c:v>3.9143908165162444E-2</c:v>
                  </c:pt>
                  <c:pt idx="15">
                    <c:v>3.3825076382788338E-2</c:v>
                  </c:pt>
                  <c:pt idx="16">
                    <c:v>3.8633964396450005E-2</c:v>
                  </c:pt>
                  <c:pt idx="17">
                    <c:v>3.71198650823205E-2</c:v>
                  </c:pt>
                  <c:pt idx="18">
                    <c:v>3.6374808161220351E-2</c:v>
                  </c:pt>
                  <c:pt idx="19">
                    <c:v>3.8129539287619266E-2</c:v>
                  </c:pt>
                  <c:pt idx="20">
                    <c:v>3.7104091170561015E-2</c:v>
                  </c:pt>
                  <c:pt idx="21">
                    <c:v>3.829802220703693E-2</c:v>
                  </c:pt>
                  <c:pt idx="22">
                    <c:v>3.6956190222497395E-2</c:v>
                  </c:pt>
                  <c:pt idx="23">
                    <c:v>3.4896852900258624E-2</c:v>
                  </c:pt>
                  <c:pt idx="24">
                    <c:v>3.2319285505345324E-2</c:v>
                  </c:pt>
                  <c:pt idx="25">
                    <c:v>3.2375531935478277E-2</c:v>
                  </c:pt>
                  <c:pt idx="26">
                    <c:v>2.9513680815133003E-2</c:v>
                  </c:pt>
                  <c:pt idx="27">
                    <c:v>2.8641917534063158E-2</c:v>
                  </c:pt>
                </c:numCache>
              </c:numRef>
            </c:plus>
            <c:minus>
              <c:numRef>
                <c:f>'Test1,Env2,Model2'!$L$41:$L$68</c:f>
                <c:numCache>
                  <c:formatCode>General</c:formatCode>
                  <c:ptCount val="28"/>
                  <c:pt idx="0">
                    <c:v>3.9053981919762171E-3</c:v>
                  </c:pt>
                  <c:pt idx="1">
                    <c:v>8.2500821624642562E-3</c:v>
                  </c:pt>
                  <c:pt idx="2">
                    <c:v>2.5889211573506446E-2</c:v>
                  </c:pt>
                  <c:pt idx="3">
                    <c:v>2.865785134823795E-2</c:v>
                  </c:pt>
                  <c:pt idx="4">
                    <c:v>2.9343804738642162E-2</c:v>
                  </c:pt>
                  <c:pt idx="5">
                    <c:v>2.490454715646212E-2</c:v>
                  </c:pt>
                  <c:pt idx="6">
                    <c:v>1.9853377601359468E-2</c:v>
                  </c:pt>
                  <c:pt idx="7">
                    <c:v>1.3186870708086981E-2</c:v>
                  </c:pt>
                  <c:pt idx="8">
                    <c:v>8.9889152676626699E-3</c:v>
                  </c:pt>
                  <c:pt idx="9">
                    <c:v>8.7893258519535777E-3</c:v>
                  </c:pt>
                  <c:pt idx="10">
                    <c:v>1.017825968144058E-2</c:v>
                  </c:pt>
                  <c:pt idx="11">
                    <c:v>1.1196650626561319E-2</c:v>
                  </c:pt>
                  <c:pt idx="12">
                    <c:v>1.207440442637725E-2</c:v>
                  </c:pt>
                  <c:pt idx="13">
                    <c:v>1.2911061471809773E-2</c:v>
                  </c:pt>
                  <c:pt idx="14">
                    <c:v>1.2457568605931335E-2</c:v>
                  </c:pt>
                  <c:pt idx="15">
                    <c:v>1.326112756862477E-2</c:v>
                  </c:pt>
                  <c:pt idx="16">
                    <c:v>1.5336698100346477E-2</c:v>
                  </c:pt>
                  <c:pt idx="17">
                    <c:v>1.4956672300990889E-2</c:v>
                  </c:pt>
                  <c:pt idx="18">
                    <c:v>1.1895990550500363E-2</c:v>
                  </c:pt>
                  <c:pt idx="19">
                    <c:v>1.344547031777206E-2</c:v>
                  </c:pt>
                  <c:pt idx="20">
                    <c:v>1.3521330561516512E-2</c:v>
                  </c:pt>
                  <c:pt idx="21">
                    <c:v>1.4440285955556284E-2</c:v>
                  </c:pt>
                  <c:pt idx="22">
                    <c:v>1.3522690575250532E-2</c:v>
                  </c:pt>
                  <c:pt idx="23">
                    <c:v>1.3563966481723574E-2</c:v>
                  </c:pt>
                  <c:pt idx="24">
                    <c:v>1.4169368112739E-2</c:v>
                  </c:pt>
                  <c:pt idx="25">
                    <c:v>1.5632334774636783E-2</c:v>
                  </c:pt>
                  <c:pt idx="26">
                    <c:v>1.184521967856042E-2</c:v>
                  </c:pt>
                  <c:pt idx="27">
                    <c:v>1.2742041138939994E-2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'Test1,Env2,Model2'!$A$41:$A$68</c:f>
              <c:numCache>
                <c:formatCode>General</c:formatCode>
                <c:ptCount val="28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50000</c:v>
                </c:pt>
                <c:pt idx="11">
                  <c:v>55000</c:v>
                </c:pt>
                <c:pt idx="12">
                  <c:v>60000</c:v>
                </c:pt>
                <c:pt idx="13">
                  <c:v>65000</c:v>
                </c:pt>
                <c:pt idx="14">
                  <c:v>70000</c:v>
                </c:pt>
                <c:pt idx="15">
                  <c:v>75000</c:v>
                </c:pt>
                <c:pt idx="16">
                  <c:v>80000</c:v>
                </c:pt>
                <c:pt idx="17">
                  <c:v>85000</c:v>
                </c:pt>
                <c:pt idx="18">
                  <c:v>90000</c:v>
                </c:pt>
                <c:pt idx="19">
                  <c:v>95000</c:v>
                </c:pt>
                <c:pt idx="20">
                  <c:v>100000</c:v>
                </c:pt>
                <c:pt idx="21">
                  <c:v>105000</c:v>
                </c:pt>
                <c:pt idx="22">
                  <c:v>110000</c:v>
                </c:pt>
                <c:pt idx="23">
                  <c:v>115000</c:v>
                </c:pt>
                <c:pt idx="24">
                  <c:v>120000</c:v>
                </c:pt>
                <c:pt idx="25">
                  <c:v>125000</c:v>
                </c:pt>
                <c:pt idx="26">
                  <c:v>130000</c:v>
                </c:pt>
                <c:pt idx="27">
                  <c:v>131189</c:v>
                </c:pt>
              </c:numCache>
            </c:numRef>
          </c:xVal>
          <c:yVal>
            <c:numRef>
              <c:f>'Test1,Env2,Model2'!$H$41:$H$68</c:f>
              <c:numCache>
                <c:formatCode>General</c:formatCode>
                <c:ptCount val="28"/>
                <c:pt idx="0">
                  <c:v>0.64568106118448676</c:v>
                </c:pt>
                <c:pt idx="1">
                  <c:v>0.16566463441515528</c:v>
                </c:pt>
                <c:pt idx="2">
                  <c:v>0.12853538873704279</c:v>
                </c:pt>
                <c:pt idx="3">
                  <c:v>0.10837140668423832</c:v>
                </c:pt>
                <c:pt idx="4">
                  <c:v>9.7761753825261227E-2</c:v>
                </c:pt>
                <c:pt idx="5">
                  <c:v>9.284929006319273E-2</c:v>
                </c:pt>
                <c:pt idx="6">
                  <c:v>9.0771200004250235E-2</c:v>
                </c:pt>
                <c:pt idx="7">
                  <c:v>9.1742951929760647E-2</c:v>
                </c:pt>
                <c:pt idx="8">
                  <c:v>8.8960335990743516E-2</c:v>
                </c:pt>
                <c:pt idx="9">
                  <c:v>8.8804280397221283E-2</c:v>
                </c:pt>
                <c:pt idx="10">
                  <c:v>8.4537587038640102E-2</c:v>
                </c:pt>
                <c:pt idx="11">
                  <c:v>8.5279318499298845E-2</c:v>
                </c:pt>
                <c:pt idx="12">
                  <c:v>8.3679085254461813E-2</c:v>
                </c:pt>
                <c:pt idx="13">
                  <c:v>8.3342137837353919E-2</c:v>
                </c:pt>
                <c:pt idx="14">
                  <c:v>8.2609559674169747E-2</c:v>
                </c:pt>
                <c:pt idx="15">
                  <c:v>8.1042251220067793E-2</c:v>
                </c:pt>
                <c:pt idx="16">
                  <c:v>8.1644820982847005E-2</c:v>
                </c:pt>
                <c:pt idx="17">
                  <c:v>8.1467829886864462E-2</c:v>
                </c:pt>
                <c:pt idx="18">
                  <c:v>7.9487300106056077E-2</c:v>
                </c:pt>
                <c:pt idx="19">
                  <c:v>7.9577212207535691E-2</c:v>
                </c:pt>
                <c:pt idx="20">
                  <c:v>7.8332492517794977E-2</c:v>
                </c:pt>
                <c:pt idx="21">
                  <c:v>7.9848030421876659E-2</c:v>
                </c:pt>
                <c:pt idx="22">
                  <c:v>7.9293874743106244E-2</c:v>
                </c:pt>
                <c:pt idx="23">
                  <c:v>7.7312420756848355E-2</c:v>
                </c:pt>
                <c:pt idx="24">
                  <c:v>7.7731041798783124E-2</c:v>
                </c:pt>
                <c:pt idx="25">
                  <c:v>7.966297574406922E-2</c:v>
                </c:pt>
                <c:pt idx="26">
                  <c:v>8.3437414620997657E-2</c:v>
                </c:pt>
                <c:pt idx="27">
                  <c:v>8.3152926012750011E-2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38-4CEA-AEA0-3DAE6F9BA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in</a:t>
            </a:r>
            <a:r>
              <a:rPr lang="en-US" baseline="0"/>
              <a:t> Environment 2 with and without BUDD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Without budd (Collins)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1 Aggregate'!$B$5:$B$59</c:f>
              <c:numCache>
                <c:formatCode>General</c:formatCode>
                <c:ptCount val="5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  <c:pt idx="11">
                  <c:v>49998</c:v>
                </c:pt>
                <c:pt idx="12">
                  <c:v>54998</c:v>
                </c:pt>
                <c:pt idx="13">
                  <c:v>59998</c:v>
                </c:pt>
                <c:pt idx="14">
                  <c:v>64998</c:v>
                </c:pt>
                <c:pt idx="15">
                  <c:v>69998</c:v>
                </c:pt>
                <c:pt idx="16">
                  <c:v>74998</c:v>
                </c:pt>
                <c:pt idx="17">
                  <c:v>79998</c:v>
                </c:pt>
                <c:pt idx="18">
                  <c:v>84998</c:v>
                </c:pt>
                <c:pt idx="19">
                  <c:v>89998</c:v>
                </c:pt>
                <c:pt idx="20">
                  <c:v>94998</c:v>
                </c:pt>
                <c:pt idx="21">
                  <c:v>99998</c:v>
                </c:pt>
                <c:pt idx="22">
                  <c:v>104998</c:v>
                </c:pt>
                <c:pt idx="23">
                  <c:v>109998</c:v>
                </c:pt>
                <c:pt idx="24">
                  <c:v>114998</c:v>
                </c:pt>
                <c:pt idx="25">
                  <c:v>119998</c:v>
                </c:pt>
                <c:pt idx="26">
                  <c:v>120261</c:v>
                </c:pt>
                <c:pt idx="27">
                  <c:v>120261</c:v>
                </c:pt>
                <c:pt idx="28">
                  <c:v>125261</c:v>
                </c:pt>
                <c:pt idx="29">
                  <c:v>130261</c:v>
                </c:pt>
                <c:pt idx="30">
                  <c:v>135261</c:v>
                </c:pt>
                <c:pt idx="31">
                  <c:v>140261</c:v>
                </c:pt>
                <c:pt idx="32">
                  <c:v>145261</c:v>
                </c:pt>
                <c:pt idx="33">
                  <c:v>150261</c:v>
                </c:pt>
                <c:pt idx="34">
                  <c:v>155261</c:v>
                </c:pt>
                <c:pt idx="35">
                  <c:v>160261</c:v>
                </c:pt>
                <c:pt idx="36">
                  <c:v>165261</c:v>
                </c:pt>
                <c:pt idx="37">
                  <c:v>170261</c:v>
                </c:pt>
                <c:pt idx="38">
                  <c:v>175261</c:v>
                </c:pt>
                <c:pt idx="39">
                  <c:v>180261</c:v>
                </c:pt>
                <c:pt idx="40">
                  <c:v>185261</c:v>
                </c:pt>
                <c:pt idx="41">
                  <c:v>190261</c:v>
                </c:pt>
                <c:pt idx="42">
                  <c:v>195261</c:v>
                </c:pt>
                <c:pt idx="43">
                  <c:v>200261</c:v>
                </c:pt>
                <c:pt idx="44">
                  <c:v>205261</c:v>
                </c:pt>
                <c:pt idx="45">
                  <c:v>210261</c:v>
                </c:pt>
                <c:pt idx="46">
                  <c:v>215261</c:v>
                </c:pt>
                <c:pt idx="47">
                  <c:v>220261</c:v>
                </c:pt>
                <c:pt idx="48">
                  <c:v>225261</c:v>
                </c:pt>
                <c:pt idx="49">
                  <c:v>230261</c:v>
                </c:pt>
                <c:pt idx="50">
                  <c:v>235261</c:v>
                </c:pt>
                <c:pt idx="51">
                  <c:v>240261</c:v>
                </c:pt>
                <c:pt idx="52">
                  <c:v>245261</c:v>
                </c:pt>
                <c:pt idx="53">
                  <c:v>250261</c:v>
                </c:pt>
                <c:pt idx="54">
                  <c:v>251450</c:v>
                </c:pt>
              </c:numCache>
            </c:numRef>
          </c:xVal>
          <c:yVal>
            <c:numRef>
              <c:f>'Test 1 Aggregate'!$I$5:$I$59</c:f>
              <c:numCache>
                <c:formatCode>General</c:formatCode>
                <c:ptCount val="55"/>
                <c:pt idx="0">
                  <c:v>0.63059115111620356</c:v>
                </c:pt>
                <c:pt idx="1">
                  <c:v>0.30545596188622615</c:v>
                </c:pt>
                <c:pt idx="2">
                  <c:v>0.30238993497521449</c:v>
                </c:pt>
                <c:pt idx="3">
                  <c:v>0.30503499832841718</c:v>
                </c:pt>
                <c:pt idx="4">
                  <c:v>0.30335315346767694</c:v>
                </c:pt>
                <c:pt idx="5">
                  <c:v>0.30443051592189041</c:v>
                </c:pt>
                <c:pt idx="6">
                  <c:v>0.30248178045339502</c:v>
                </c:pt>
                <c:pt idx="7">
                  <c:v>0.30578146512663384</c:v>
                </c:pt>
                <c:pt idx="8">
                  <c:v>0.30243105013808369</c:v>
                </c:pt>
                <c:pt idx="9">
                  <c:v>0.30509669664167655</c:v>
                </c:pt>
                <c:pt idx="10">
                  <c:v>0.30599656110273765</c:v>
                </c:pt>
                <c:pt idx="11">
                  <c:v>0.68986317635955463</c:v>
                </c:pt>
                <c:pt idx="12">
                  <c:v>0.27084666907438654</c:v>
                </c:pt>
                <c:pt idx="13">
                  <c:v>0.26790267387550237</c:v>
                </c:pt>
                <c:pt idx="14">
                  <c:v>0.25870510532814617</c:v>
                </c:pt>
                <c:pt idx="15">
                  <c:v>0.26350376609820475</c:v>
                </c:pt>
                <c:pt idx="16">
                  <c:v>0.26398741996863295</c:v>
                </c:pt>
                <c:pt idx="17">
                  <c:v>0.26173639015486094</c:v>
                </c:pt>
                <c:pt idx="18">
                  <c:v>0.25934600816257064</c:v>
                </c:pt>
                <c:pt idx="19">
                  <c:v>0.2610294340416458</c:v>
                </c:pt>
                <c:pt idx="20">
                  <c:v>0.2647473798743184</c:v>
                </c:pt>
                <c:pt idx="21">
                  <c:v>0.26191090830068819</c:v>
                </c:pt>
                <c:pt idx="22">
                  <c:v>0.25996101006327216</c:v>
                </c:pt>
                <c:pt idx="23">
                  <c:v>0.25887656111404284</c:v>
                </c:pt>
                <c:pt idx="24">
                  <c:v>0.2599547973889107</c:v>
                </c:pt>
                <c:pt idx="25">
                  <c:v>0.26045862779384132</c:v>
                </c:pt>
                <c:pt idx="26">
                  <c:v>0.259558254634768</c:v>
                </c:pt>
                <c:pt idx="27">
                  <c:v>0.64478119130071421</c:v>
                </c:pt>
                <c:pt idx="28">
                  <c:v>0.19119757776631571</c:v>
                </c:pt>
                <c:pt idx="29">
                  <c:v>0.17350885228604471</c:v>
                </c:pt>
                <c:pt idx="30">
                  <c:v>0.16277657455594838</c:v>
                </c:pt>
                <c:pt idx="31">
                  <c:v>0.15632452912273828</c:v>
                </c:pt>
                <c:pt idx="32">
                  <c:v>0.15343088967249005</c:v>
                </c:pt>
                <c:pt idx="33">
                  <c:v>0.15080302769717868</c:v>
                </c:pt>
                <c:pt idx="34">
                  <c:v>0.14765589755870728</c:v>
                </c:pt>
                <c:pt idx="35">
                  <c:v>0.14797210026076432</c:v>
                </c:pt>
                <c:pt idx="36">
                  <c:v>0.14621301913984791</c:v>
                </c:pt>
                <c:pt idx="37">
                  <c:v>0.14480185745506541</c:v>
                </c:pt>
                <c:pt idx="38">
                  <c:v>0.14709247508227072</c:v>
                </c:pt>
                <c:pt idx="39">
                  <c:v>0.14468969365429196</c:v>
                </c:pt>
                <c:pt idx="40">
                  <c:v>0.14584348446411732</c:v>
                </c:pt>
                <c:pt idx="41">
                  <c:v>0.14583595785087644</c:v>
                </c:pt>
                <c:pt idx="42">
                  <c:v>0.14388148308565421</c:v>
                </c:pt>
                <c:pt idx="43">
                  <c:v>0.1430938131351312</c:v>
                </c:pt>
                <c:pt idx="44">
                  <c:v>0.14518853985420274</c:v>
                </c:pt>
                <c:pt idx="45">
                  <c:v>0.14366756151534657</c:v>
                </c:pt>
                <c:pt idx="46">
                  <c:v>0.13814951824679225</c:v>
                </c:pt>
                <c:pt idx="47">
                  <c:v>0.14312113585909542</c:v>
                </c:pt>
                <c:pt idx="48">
                  <c:v>0.14068631252649763</c:v>
                </c:pt>
                <c:pt idx="49">
                  <c:v>0.13847127930581049</c:v>
                </c:pt>
                <c:pt idx="50">
                  <c:v>0.14030117625240737</c:v>
                </c:pt>
                <c:pt idx="51">
                  <c:v>0.14067811866353108</c:v>
                </c:pt>
                <c:pt idx="52">
                  <c:v>0.13972268001608107</c:v>
                </c:pt>
                <c:pt idx="53">
                  <c:v>0.13674131987630106</c:v>
                </c:pt>
                <c:pt idx="54">
                  <c:v>0.13944027060479655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4A-4F6E-B8B2-94ED0E4C4CEE}"/>
            </c:ext>
          </c:extLst>
        </c:ser>
        <c:ser>
          <c:idx val="0"/>
          <c:order val="1"/>
          <c:tx>
            <c:v>With budd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'Test 1 Aggregate'!$B$66:$B$120</c:f>
              <c:numCache>
                <c:formatCode>General</c:formatCode>
                <c:ptCount val="55"/>
                <c:pt idx="0">
                  <c:v>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  <c:pt idx="7">
                  <c:v>35000</c:v>
                </c:pt>
                <c:pt idx="8">
                  <c:v>40000</c:v>
                </c:pt>
                <c:pt idx="9">
                  <c:v>45000</c:v>
                </c:pt>
                <c:pt idx="10">
                  <c:v>49998</c:v>
                </c:pt>
                <c:pt idx="11">
                  <c:v>49998</c:v>
                </c:pt>
                <c:pt idx="12">
                  <c:v>54998</c:v>
                </c:pt>
                <c:pt idx="13">
                  <c:v>59998</c:v>
                </c:pt>
                <c:pt idx="14">
                  <c:v>64998</c:v>
                </c:pt>
                <c:pt idx="15">
                  <c:v>69998</c:v>
                </c:pt>
                <c:pt idx="16">
                  <c:v>74998</c:v>
                </c:pt>
                <c:pt idx="17">
                  <c:v>79998</c:v>
                </c:pt>
                <c:pt idx="18">
                  <c:v>84998</c:v>
                </c:pt>
                <c:pt idx="19">
                  <c:v>89998</c:v>
                </c:pt>
                <c:pt idx="20">
                  <c:v>94998</c:v>
                </c:pt>
                <c:pt idx="21">
                  <c:v>99998</c:v>
                </c:pt>
                <c:pt idx="22">
                  <c:v>104998</c:v>
                </c:pt>
                <c:pt idx="23">
                  <c:v>109998</c:v>
                </c:pt>
                <c:pt idx="24">
                  <c:v>114998</c:v>
                </c:pt>
                <c:pt idx="25">
                  <c:v>119998</c:v>
                </c:pt>
                <c:pt idx="26">
                  <c:v>120345</c:v>
                </c:pt>
                <c:pt idx="27">
                  <c:v>120345</c:v>
                </c:pt>
                <c:pt idx="28">
                  <c:v>125345</c:v>
                </c:pt>
                <c:pt idx="29">
                  <c:v>130345</c:v>
                </c:pt>
                <c:pt idx="30">
                  <c:v>135345</c:v>
                </c:pt>
                <c:pt idx="31">
                  <c:v>140345</c:v>
                </c:pt>
                <c:pt idx="32">
                  <c:v>145345</c:v>
                </c:pt>
                <c:pt idx="33">
                  <c:v>150345</c:v>
                </c:pt>
                <c:pt idx="34">
                  <c:v>155345</c:v>
                </c:pt>
                <c:pt idx="35">
                  <c:v>160345</c:v>
                </c:pt>
                <c:pt idx="36">
                  <c:v>165345</c:v>
                </c:pt>
                <c:pt idx="37">
                  <c:v>170345</c:v>
                </c:pt>
                <c:pt idx="38">
                  <c:v>175345</c:v>
                </c:pt>
                <c:pt idx="39">
                  <c:v>180345</c:v>
                </c:pt>
                <c:pt idx="40">
                  <c:v>185345</c:v>
                </c:pt>
                <c:pt idx="41">
                  <c:v>190345</c:v>
                </c:pt>
                <c:pt idx="42">
                  <c:v>195345</c:v>
                </c:pt>
                <c:pt idx="43">
                  <c:v>200345</c:v>
                </c:pt>
                <c:pt idx="44">
                  <c:v>205345</c:v>
                </c:pt>
                <c:pt idx="45">
                  <c:v>210345</c:v>
                </c:pt>
                <c:pt idx="46">
                  <c:v>215345</c:v>
                </c:pt>
                <c:pt idx="47">
                  <c:v>220345</c:v>
                </c:pt>
                <c:pt idx="48">
                  <c:v>225345</c:v>
                </c:pt>
                <c:pt idx="49">
                  <c:v>230345</c:v>
                </c:pt>
                <c:pt idx="50">
                  <c:v>235345</c:v>
                </c:pt>
                <c:pt idx="51">
                  <c:v>240345</c:v>
                </c:pt>
                <c:pt idx="52">
                  <c:v>245345</c:v>
                </c:pt>
                <c:pt idx="53">
                  <c:v>250345</c:v>
                </c:pt>
                <c:pt idx="54">
                  <c:v>251534</c:v>
                </c:pt>
              </c:numCache>
            </c:numRef>
          </c:xVal>
          <c:yVal>
            <c:numRef>
              <c:f>'Test 1 Aggregate'!$I$66:$I$120</c:f>
              <c:numCache>
                <c:formatCode>General</c:formatCode>
                <c:ptCount val="55"/>
                <c:pt idx="0">
                  <c:v>0.62956283422065329</c:v>
                </c:pt>
                <c:pt idx="1">
                  <c:v>0.30620707986661078</c:v>
                </c:pt>
                <c:pt idx="2">
                  <c:v>0.30478382900157486</c:v>
                </c:pt>
                <c:pt idx="3">
                  <c:v>0.30411982508498187</c:v>
                </c:pt>
                <c:pt idx="4">
                  <c:v>0.30921652987863729</c:v>
                </c:pt>
                <c:pt idx="5">
                  <c:v>0.30617986579875145</c:v>
                </c:pt>
                <c:pt idx="6">
                  <c:v>0.30484005664924091</c:v>
                </c:pt>
                <c:pt idx="7">
                  <c:v>0.30783351109364132</c:v>
                </c:pt>
                <c:pt idx="8">
                  <c:v>0.30531987569427299</c:v>
                </c:pt>
                <c:pt idx="9">
                  <c:v>0.307068105741718</c:v>
                </c:pt>
                <c:pt idx="10">
                  <c:v>0.30523930766920698</c:v>
                </c:pt>
                <c:pt idx="11">
                  <c:v>0.68662107912739301</c:v>
                </c:pt>
                <c:pt idx="12">
                  <c:v>0.31411183685979693</c:v>
                </c:pt>
                <c:pt idx="13">
                  <c:v>0.30965293584084347</c:v>
                </c:pt>
                <c:pt idx="14">
                  <c:v>0.30417166141168128</c:v>
                </c:pt>
                <c:pt idx="15">
                  <c:v>0.3056123419494457</c:v>
                </c:pt>
                <c:pt idx="16">
                  <c:v>0.30212742298144307</c:v>
                </c:pt>
                <c:pt idx="17">
                  <c:v>0.30661466434471935</c:v>
                </c:pt>
                <c:pt idx="18">
                  <c:v>0.30211830657511635</c:v>
                </c:pt>
                <c:pt idx="19">
                  <c:v>0.30375819031089596</c:v>
                </c:pt>
                <c:pt idx="20">
                  <c:v>0.30336410509683109</c:v>
                </c:pt>
                <c:pt idx="21">
                  <c:v>0.30414229337283233</c:v>
                </c:pt>
                <c:pt idx="22">
                  <c:v>0.3054488664134129</c:v>
                </c:pt>
                <c:pt idx="23">
                  <c:v>0.30417406563927435</c:v>
                </c:pt>
                <c:pt idx="24">
                  <c:v>0.26600621153061577</c:v>
                </c:pt>
                <c:pt idx="25">
                  <c:v>0.2505850854361662</c:v>
                </c:pt>
                <c:pt idx="26">
                  <c:v>0.24893185966084555</c:v>
                </c:pt>
                <c:pt idx="27">
                  <c:v>0.64568106118448676</c:v>
                </c:pt>
                <c:pt idx="28">
                  <c:v>0.16566463441515528</c:v>
                </c:pt>
                <c:pt idx="29">
                  <c:v>0.12853538873704279</c:v>
                </c:pt>
                <c:pt idx="30">
                  <c:v>0.10837140668423832</c:v>
                </c:pt>
                <c:pt idx="31">
                  <c:v>9.7761753825261227E-2</c:v>
                </c:pt>
                <c:pt idx="32">
                  <c:v>9.284929006319273E-2</c:v>
                </c:pt>
                <c:pt idx="33">
                  <c:v>9.0771200004250235E-2</c:v>
                </c:pt>
                <c:pt idx="34">
                  <c:v>9.1742951929760647E-2</c:v>
                </c:pt>
                <c:pt idx="35">
                  <c:v>8.8960335990743516E-2</c:v>
                </c:pt>
                <c:pt idx="36">
                  <c:v>8.8804280397221283E-2</c:v>
                </c:pt>
                <c:pt idx="37">
                  <c:v>8.4537587038640102E-2</c:v>
                </c:pt>
                <c:pt idx="38">
                  <c:v>8.5279318499298845E-2</c:v>
                </c:pt>
                <c:pt idx="39">
                  <c:v>8.3679085254461813E-2</c:v>
                </c:pt>
                <c:pt idx="40">
                  <c:v>8.3342137837353919E-2</c:v>
                </c:pt>
                <c:pt idx="41">
                  <c:v>8.2609559674169747E-2</c:v>
                </c:pt>
                <c:pt idx="42">
                  <c:v>8.1042251220067793E-2</c:v>
                </c:pt>
                <c:pt idx="43">
                  <c:v>8.1644820982847005E-2</c:v>
                </c:pt>
                <c:pt idx="44">
                  <c:v>8.1467829886864462E-2</c:v>
                </c:pt>
                <c:pt idx="45">
                  <c:v>7.9487300106056077E-2</c:v>
                </c:pt>
                <c:pt idx="46">
                  <c:v>7.9577212207535691E-2</c:v>
                </c:pt>
                <c:pt idx="47">
                  <c:v>7.8332492517794977E-2</c:v>
                </c:pt>
                <c:pt idx="48">
                  <c:v>7.9848030421876659E-2</c:v>
                </c:pt>
                <c:pt idx="49">
                  <c:v>7.9293874743106244E-2</c:v>
                </c:pt>
                <c:pt idx="50">
                  <c:v>7.7312420756848355E-2</c:v>
                </c:pt>
                <c:pt idx="51">
                  <c:v>7.7731041798783124E-2</c:v>
                </c:pt>
                <c:pt idx="52">
                  <c:v>7.966297574406922E-2</c:v>
                </c:pt>
                <c:pt idx="53">
                  <c:v>8.3437414620997657E-2</c:v>
                </c:pt>
                <c:pt idx="54">
                  <c:v>8.3152926012750011E-2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4A-4F6E-B8B2-94ED0E4C4CEE}"/>
            </c:ext>
          </c:extLst>
        </c:ser>
        <c:ser>
          <c:idx val="2"/>
          <c:order val="2"/>
          <c:tx>
            <c:v>First Model Split</c:v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'Test 1 Aggregate'!$P$28:$P$29</c:f>
              <c:numCache>
                <c:formatCode>General</c:formatCode>
                <c:ptCount val="2"/>
                <c:pt idx="0">
                  <c:v>49998</c:v>
                </c:pt>
                <c:pt idx="1">
                  <c:v>49998</c:v>
                </c:pt>
              </c:numCache>
            </c:numRef>
          </c:xVal>
          <c:yVal>
            <c:numRef>
              <c:f>'Test 1 Aggregate'!$Q$28:$Q$29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4A-4F6E-B8B2-94ED0E4C4CEE}"/>
            </c:ext>
          </c:extLst>
        </c:ser>
        <c:ser>
          <c:idx val="3"/>
          <c:order val="3"/>
          <c:tx>
            <c:v>Second Model Split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'Test 1 Aggregate'!$P$30:$P$31</c:f>
              <c:numCache>
                <c:formatCode>General</c:formatCode>
                <c:ptCount val="2"/>
                <c:pt idx="0">
                  <c:v>120261</c:v>
                </c:pt>
                <c:pt idx="1">
                  <c:v>120261</c:v>
                </c:pt>
              </c:numCache>
            </c:numRef>
          </c:xVal>
          <c:yVal>
            <c:numRef>
              <c:f>'Test 1 Aggregate'!$Q$30:$Q$31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F4A-4F6E-B8B2-94ED0E4C4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441832"/>
        <c:axId val="329450360"/>
      </c:scatterChart>
      <c:valAx>
        <c:axId val="329441832"/>
        <c:scaling>
          <c:orientation val="minMax"/>
          <c:max val="275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50360"/>
        <c:crosses val="autoZero"/>
        <c:crossBetween val="midCat"/>
      </c:valAx>
      <c:valAx>
        <c:axId val="329450360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9441832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8FBDC9-3979-45F5-A04C-C613097AED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3</xdr:row>
      <xdr:rowOff>142875</xdr:rowOff>
    </xdr:from>
    <xdr:to>
      <xdr:col>23</xdr:col>
      <xdr:colOff>419100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BE3A3-2873-4E84-BD77-E0A38FDA1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4</xdr:row>
      <xdr:rowOff>104775</xdr:rowOff>
    </xdr:from>
    <xdr:to>
      <xdr:col>23</xdr:col>
      <xdr:colOff>95250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3EE242-DBEA-4F73-B9A4-5CFC9E6C9A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54250</xdr:colOff>
      <xdr:row>5</xdr:row>
      <xdr:rowOff>15738</xdr:rowOff>
    </xdr:from>
    <xdr:to>
      <xdr:col>23</xdr:col>
      <xdr:colOff>562388</xdr:colOff>
      <xdr:row>24</xdr:row>
      <xdr:rowOff>101463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45695-F8F7-44A4-B78D-E26F3A987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7529A-9826-44A5-B186-D7D0D5B50388}">
  <dimension ref="A1:L68"/>
  <sheetViews>
    <sheetView tabSelected="1" workbookViewId="0">
      <selection activeCell="K28" sqref="K28"/>
    </sheetView>
  </sheetViews>
  <sheetFormatPr defaultRowHeight="15" x14ac:dyDescent="0.25"/>
  <sheetData>
    <row r="1" spans="1:12" x14ac:dyDescent="0.25">
      <c r="A1" t="s">
        <v>14</v>
      </c>
      <c r="B1" t="s">
        <v>15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0.63389495459571621</v>
      </c>
      <c r="C5" s="1">
        <v>0.63396662105675472</v>
      </c>
      <c r="D5" s="1">
        <v>0.61596761931793098</v>
      </c>
      <c r="E5" s="1">
        <v>0.63418776354433759</v>
      </c>
      <c r="F5" s="1">
        <v>0.63493879706627809</v>
      </c>
      <c r="H5">
        <f t="shared" ref="H5:H15" si="0">AVERAGE(B5:F5)</f>
        <v>0.63059115111620356</v>
      </c>
      <c r="I5">
        <f t="shared" ref="I5:I15" si="1">MAX(B5:F5)</f>
        <v>0.63493879706627809</v>
      </c>
      <c r="J5">
        <f t="shared" ref="J5:J15" si="2">MIN(B5:F5)</f>
        <v>0.61596761931793098</v>
      </c>
      <c r="K5">
        <f>ABS(I5-H5)</f>
        <v>4.3476459500745301E-3</v>
      </c>
      <c r="L5">
        <f>ABS(H5-J5)</f>
        <v>1.4623531798272582E-2</v>
      </c>
    </row>
    <row r="6" spans="1:12" x14ac:dyDescent="0.25">
      <c r="A6" s="1">
        <v>5000</v>
      </c>
      <c r="B6" s="1">
        <v>0.30236366933246384</v>
      </c>
      <c r="C6" s="1">
        <v>0.30029949893847063</v>
      </c>
      <c r="D6" s="1">
        <v>0.30265527765576233</v>
      </c>
      <c r="E6" s="1">
        <v>0.31427839279914987</v>
      </c>
      <c r="F6" s="1">
        <v>0.30768297070528383</v>
      </c>
      <c r="H6">
        <f t="shared" si="0"/>
        <v>0.30545596188622615</v>
      </c>
      <c r="I6">
        <f t="shared" si="1"/>
        <v>0.31427839279914987</v>
      </c>
      <c r="J6">
        <f t="shared" si="2"/>
        <v>0.30029949893847063</v>
      </c>
      <c r="K6">
        <f t="shared" ref="K6:K15" si="3">ABS(I6-H6)</f>
        <v>8.8224309129237288E-3</v>
      </c>
      <c r="L6">
        <f t="shared" ref="L6:L15" si="4">ABS(H6-J6)</f>
        <v>5.1564629477555135E-3</v>
      </c>
    </row>
    <row r="7" spans="1:12" x14ac:dyDescent="0.25">
      <c r="A7" s="1">
        <v>10000</v>
      </c>
      <c r="B7" s="1">
        <v>0.29899475977865436</v>
      </c>
      <c r="C7" s="1">
        <v>0.29914543854130204</v>
      </c>
      <c r="D7" s="1">
        <v>0.30383967004768436</v>
      </c>
      <c r="E7" s="1">
        <v>0.30644250044266597</v>
      </c>
      <c r="F7" s="1">
        <v>0.30352730606576556</v>
      </c>
      <c r="H7">
        <f t="shared" si="0"/>
        <v>0.30238993497521449</v>
      </c>
      <c r="I7">
        <f t="shared" si="1"/>
        <v>0.30644250044266597</v>
      </c>
      <c r="J7">
        <f t="shared" si="2"/>
        <v>0.29899475977865436</v>
      </c>
      <c r="K7">
        <f t="shared" si="3"/>
        <v>4.0525654674514744E-3</v>
      </c>
      <c r="L7">
        <f t="shared" si="4"/>
        <v>3.3951751965601296E-3</v>
      </c>
    </row>
    <row r="8" spans="1:12" x14ac:dyDescent="0.25">
      <c r="A8" s="1">
        <v>15000</v>
      </c>
      <c r="B8" s="1">
        <v>0.30053839949198707</v>
      </c>
      <c r="C8" s="1">
        <v>0.29916743091655923</v>
      </c>
      <c r="D8" s="1">
        <v>0.30633213161849238</v>
      </c>
      <c r="E8" s="1">
        <v>0.30769364725244247</v>
      </c>
      <c r="F8" s="1">
        <v>0.3114433823626046</v>
      </c>
      <c r="H8">
        <f t="shared" si="0"/>
        <v>0.30503499832841718</v>
      </c>
      <c r="I8">
        <f t="shared" si="1"/>
        <v>0.3114433823626046</v>
      </c>
      <c r="J8">
        <f t="shared" si="2"/>
        <v>0.29916743091655923</v>
      </c>
      <c r="K8">
        <f t="shared" si="3"/>
        <v>6.4083840341874199E-3</v>
      </c>
      <c r="L8">
        <f t="shared" si="4"/>
        <v>5.8675674118579546E-3</v>
      </c>
    </row>
    <row r="9" spans="1:12" x14ac:dyDescent="0.25">
      <c r="A9" s="1">
        <v>20000</v>
      </c>
      <c r="B9" s="1">
        <v>0.30197040698668887</v>
      </c>
      <c r="C9" s="1">
        <v>0.30218406307743245</v>
      </c>
      <c r="D9" s="1">
        <v>0.30543765190554772</v>
      </c>
      <c r="E9" s="1">
        <v>0.3053269300558864</v>
      </c>
      <c r="F9" s="1">
        <v>0.30184671531282936</v>
      </c>
      <c r="H9">
        <f t="shared" si="0"/>
        <v>0.30335315346767694</v>
      </c>
      <c r="I9">
        <f t="shared" si="1"/>
        <v>0.30543765190554772</v>
      </c>
      <c r="J9">
        <f t="shared" si="2"/>
        <v>0.30184671531282936</v>
      </c>
      <c r="K9">
        <f t="shared" si="3"/>
        <v>2.0844984378707854E-3</v>
      </c>
      <c r="L9">
        <f t="shared" si="4"/>
        <v>1.506438154847578E-3</v>
      </c>
    </row>
    <row r="10" spans="1:12" x14ac:dyDescent="0.25">
      <c r="A10" s="1">
        <v>25000</v>
      </c>
      <c r="B10" s="1">
        <v>0.30312487171783065</v>
      </c>
      <c r="C10" s="1">
        <v>0.2995953373235416</v>
      </c>
      <c r="D10" s="1">
        <v>0.29946672775004946</v>
      </c>
      <c r="E10" s="1">
        <v>0.31545674512675281</v>
      </c>
      <c r="F10" s="1">
        <v>0.30450889769127742</v>
      </c>
      <c r="H10">
        <f t="shared" si="0"/>
        <v>0.30443051592189041</v>
      </c>
      <c r="I10">
        <f t="shared" si="1"/>
        <v>0.31545674512675281</v>
      </c>
      <c r="J10">
        <f t="shared" si="2"/>
        <v>0.29946672775004946</v>
      </c>
      <c r="K10">
        <f t="shared" si="3"/>
        <v>1.1026229204862403E-2</v>
      </c>
      <c r="L10">
        <f t="shared" si="4"/>
        <v>4.9637881718409549E-3</v>
      </c>
    </row>
    <row r="11" spans="1:12" x14ac:dyDescent="0.25">
      <c r="A11" s="1">
        <v>30000</v>
      </c>
      <c r="B11" s="1">
        <v>0.29932821467147741</v>
      </c>
      <c r="C11" s="1">
        <v>0.29724761906424307</v>
      </c>
      <c r="D11" s="1">
        <v>0.30826402040086348</v>
      </c>
      <c r="E11" s="1">
        <v>0.30277276729476632</v>
      </c>
      <c r="F11" s="1">
        <v>0.30479628083562471</v>
      </c>
      <c r="H11">
        <f t="shared" si="0"/>
        <v>0.30248178045339502</v>
      </c>
      <c r="I11">
        <f t="shared" si="1"/>
        <v>0.30826402040086348</v>
      </c>
      <c r="J11">
        <f t="shared" si="2"/>
        <v>0.29724761906424307</v>
      </c>
      <c r="K11">
        <f t="shared" si="3"/>
        <v>5.7822399474684594E-3</v>
      </c>
      <c r="L11">
        <f t="shared" si="4"/>
        <v>5.2341613891519478E-3</v>
      </c>
    </row>
    <row r="12" spans="1:12" x14ac:dyDescent="0.25">
      <c r="A12" s="1">
        <v>35000</v>
      </c>
      <c r="B12" s="1">
        <v>0.30457882854445351</v>
      </c>
      <c r="C12" s="1">
        <v>0.30948199582604763</v>
      </c>
      <c r="D12" s="1">
        <v>0.30226751211531644</v>
      </c>
      <c r="E12" s="1">
        <v>0.30765443598495934</v>
      </c>
      <c r="F12" s="1">
        <v>0.30492455316239236</v>
      </c>
      <c r="H12">
        <f t="shared" si="0"/>
        <v>0.30578146512663384</v>
      </c>
      <c r="I12">
        <f t="shared" si="1"/>
        <v>0.30948199582604763</v>
      </c>
      <c r="J12">
        <f t="shared" si="2"/>
        <v>0.30226751211531644</v>
      </c>
      <c r="K12">
        <f t="shared" si="3"/>
        <v>3.7005306994137843E-3</v>
      </c>
      <c r="L12">
        <f t="shared" si="4"/>
        <v>3.5139530113174056E-3</v>
      </c>
    </row>
    <row r="13" spans="1:12" x14ac:dyDescent="0.25">
      <c r="A13" s="1">
        <v>40000</v>
      </c>
      <c r="B13" s="1">
        <v>0.30143730819673947</v>
      </c>
      <c r="C13" s="1">
        <v>0.29747444533348077</v>
      </c>
      <c r="D13" s="1">
        <v>0.29858769013228653</v>
      </c>
      <c r="E13" s="1">
        <v>0.3096762490770254</v>
      </c>
      <c r="F13" s="1">
        <v>0.30497955795088599</v>
      </c>
      <c r="H13">
        <f t="shared" si="0"/>
        <v>0.30243105013808369</v>
      </c>
      <c r="I13">
        <f t="shared" si="1"/>
        <v>0.3096762490770254</v>
      </c>
      <c r="J13">
        <f t="shared" si="2"/>
        <v>0.29747444533348077</v>
      </c>
      <c r="K13">
        <f t="shared" si="3"/>
        <v>7.2451989389417104E-3</v>
      </c>
      <c r="L13">
        <f t="shared" si="4"/>
        <v>4.9566048046029154E-3</v>
      </c>
    </row>
    <row r="14" spans="1:12" x14ac:dyDescent="0.25">
      <c r="A14" s="1">
        <v>45000</v>
      </c>
      <c r="B14" s="1">
        <v>0.30199956154785634</v>
      </c>
      <c r="C14" s="1">
        <v>0.31012294845038429</v>
      </c>
      <c r="D14" s="1">
        <v>0.30331531461633537</v>
      </c>
      <c r="E14" s="1">
        <v>0.30567933435789235</v>
      </c>
      <c r="F14" s="1">
        <v>0.30436632423591453</v>
      </c>
      <c r="H14">
        <f t="shared" si="0"/>
        <v>0.30509669664167655</v>
      </c>
      <c r="I14">
        <f t="shared" si="1"/>
        <v>0.31012294845038429</v>
      </c>
      <c r="J14">
        <f t="shared" si="2"/>
        <v>0.30199956154785634</v>
      </c>
      <c r="K14">
        <f t="shared" si="3"/>
        <v>5.026251808707749E-3</v>
      </c>
      <c r="L14">
        <f t="shared" si="4"/>
        <v>3.0971350938202025E-3</v>
      </c>
    </row>
    <row r="15" spans="1:12" x14ac:dyDescent="0.25">
      <c r="A15" s="1">
        <v>49998</v>
      </c>
      <c r="B15" s="1">
        <v>0.29903054594549605</v>
      </c>
      <c r="C15" s="1">
        <v>0.30326883123298665</v>
      </c>
      <c r="D15" s="1">
        <v>0.30264784438628539</v>
      </c>
      <c r="E15" s="1">
        <v>0.31395042833252551</v>
      </c>
      <c r="F15" s="1">
        <v>0.31108515561639472</v>
      </c>
      <c r="H15">
        <f t="shared" si="0"/>
        <v>0.30599656110273765</v>
      </c>
      <c r="I15">
        <f t="shared" si="1"/>
        <v>0.31395042833252551</v>
      </c>
      <c r="J15">
        <f t="shared" si="2"/>
        <v>0.29903054594549605</v>
      </c>
      <c r="K15">
        <f t="shared" si="3"/>
        <v>7.9538672297878588E-3</v>
      </c>
      <c r="L15">
        <f t="shared" si="4"/>
        <v>6.9660151572416007E-3</v>
      </c>
    </row>
    <row r="16" spans="1:12" x14ac:dyDescent="0.25">
      <c r="A16" s="1"/>
      <c r="B16" s="1"/>
      <c r="C16" s="1"/>
      <c r="D16" s="1"/>
      <c r="E16" s="1"/>
    </row>
    <row r="17" spans="1:6" x14ac:dyDescent="0.25">
      <c r="A17" s="1"/>
      <c r="B17" s="1"/>
      <c r="C17" s="1"/>
      <c r="D17" s="1"/>
      <c r="E17" s="1"/>
    </row>
    <row r="18" spans="1:6" x14ac:dyDescent="0.25">
      <c r="A18" s="1"/>
      <c r="B18" s="1"/>
      <c r="C18" s="1"/>
      <c r="D18" s="1"/>
      <c r="E18" s="1"/>
    </row>
    <row r="19" spans="1:6" x14ac:dyDescent="0.25">
      <c r="A19" s="1"/>
      <c r="B19" s="1"/>
      <c r="C19" s="1"/>
      <c r="D19" s="1"/>
      <c r="E19" s="1"/>
    </row>
    <row r="20" spans="1:6" x14ac:dyDescent="0.25">
      <c r="A20" s="1"/>
      <c r="B20" s="1"/>
      <c r="C20" s="1"/>
      <c r="D20" s="1"/>
      <c r="E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  <row r="24" spans="1:6" x14ac:dyDescent="0.25">
      <c r="A24" s="1"/>
      <c r="B24" s="1"/>
      <c r="C24" s="1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1"/>
      <c r="B26" s="1"/>
      <c r="C26" s="1"/>
      <c r="D26" s="1"/>
      <c r="E26" s="1"/>
      <c r="F26" s="1"/>
    </row>
    <row r="27" spans="1:6" x14ac:dyDescent="0.25">
      <c r="A27" s="1"/>
      <c r="B27" s="1"/>
      <c r="C27" s="1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  <row r="29" spans="1:6" x14ac:dyDescent="0.25">
      <c r="A29" s="1"/>
      <c r="B29" s="1"/>
      <c r="C29" s="1"/>
      <c r="D29" s="1"/>
      <c r="E29" s="1"/>
      <c r="F29" s="1"/>
    </row>
    <row r="30" spans="1:6" x14ac:dyDescent="0.25">
      <c r="A30" s="1"/>
      <c r="B30" s="1"/>
      <c r="C30" s="1"/>
      <c r="D30" s="1"/>
      <c r="E30" s="1"/>
      <c r="F30" s="1"/>
    </row>
    <row r="31" spans="1:6" x14ac:dyDescent="0.25">
      <c r="A31" s="1"/>
      <c r="B31" s="1"/>
      <c r="C31" s="1"/>
      <c r="D31" s="1"/>
      <c r="E31" s="1"/>
      <c r="F31" s="1"/>
    </row>
    <row r="32" spans="1:6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15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0.65992007032041833</v>
      </c>
      <c r="C41" s="1">
        <v>0.60651410909278369</v>
      </c>
      <c r="D41" s="1">
        <v>0.61696457707644781</v>
      </c>
      <c r="E41" s="1">
        <v>0.65801818451903304</v>
      </c>
      <c r="F41" s="1">
        <v>0.60639723009458368</v>
      </c>
      <c r="H41">
        <f>AVERAGE(B41:F41)</f>
        <v>0.62956283422065329</v>
      </c>
      <c r="I41">
        <f t="shared" ref="I41:I51" si="5">MAX(B41:F41)</f>
        <v>0.65992007032041833</v>
      </c>
      <c r="J41">
        <f>MIN(B41:F41)</f>
        <v>0.60639723009458368</v>
      </c>
      <c r="K41">
        <f>ABS(I41-H41)</f>
        <v>3.0357236099765039E-2</v>
      </c>
      <c r="L41">
        <f>ABS(H41-J41)</f>
        <v>2.3165604126069606E-2</v>
      </c>
    </row>
    <row r="42" spans="1:12" x14ac:dyDescent="0.25">
      <c r="A42" s="1">
        <v>5000</v>
      </c>
      <c r="B42" s="1">
        <v>0.31009224174370326</v>
      </c>
      <c r="C42" s="1">
        <v>0.29353774306203578</v>
      </c>
      <c r="D42" s="1">
        <v>0.31530512406626848</v>
      </c>
      <c r="E42" s="1">
        <v>0.30084336458763633</v>
      </c>
      <c r="F42" s="1">
        <v>0.31125692587341008</v>
      </c>
      <c r="H42">
        <f t="shared" ref="H42:H51" si="6">AVERAGE(B42:F42)</f>
        <v>0.30620707986661078</v>
      </c>
      <c r="I42">
        <f t="shared" si="5"/>
        <v>0.31530512406626848</v>
      </c>
      <c r="J42">
        <f t="shared" ref="J42:J51" si="7">MIN(B42:F42)</f>
        <v>0.29353774306203578</v>
      </c>
      <c r="K42">
        <f t="shared" ref="K42:K51" si="8">ABS(I42-H42)</f>
        <v>9.0980441996577066E-3</v>
      </c>
      <c r="L42">
        <f t="shared" ref="L42:L51" si="9">ABS(H42-J42)</f>
        <v>1.2669336804574993E-2</v>
      </c>
    </row>
    <row r="43" spans="1:12" x14ac:dyDescent="0.25">
      <c r="A43" s="1">
        <v>10000</v>
      </c>
      <c r="B43" s="1">
        <v>0.30860500482224063</v>
      </c>
      <c r="C43" s="1">
        <v>0.29644409364169932</v>
      </c>
      <c r="D43" s="1">
        <v>0.3107651680656966</v>
      </c>
      <c r="E43" s="1">
        <v>0.29560891393742733</v>
      </c>
      <c r="F43" s="1">
        <v>0.31249596454081024</v>
      </c>
      <c r="H43">
        <f t="shared" si="6"/>
        <v>0.30478382900157486</v>
      </c>
      <c r="I43">
        <f t="shared" si="5"/>
        <v>0.31249596454081024</v>
      </c>
      <c r="J43">
        <f t="shared" si="7"/>
        <v>0.29560891393742733</v>
      </c>
      <c r="K43">
        <f t="shared" si="8"/>
        <v>7.7121355392353874E-3</v>
      </c>
      <c r="L43">
        <f t="shared" si="9"/>
        <v>9.1749150641475263E-3</v>
      </c>
    </row>
    <row r="44" spans="1:12" x14ac:dyDescent="0.25">
      <c r="A44" s="1">
        <v>15000</v>
      </c>
      <c r="B44" s="1">
        <v>0.31437866417359872</v>
      </c>
      <c r="C44" s="1">
        <v>0.29670328244260408</v>
      </c>
      <c r="D44" s="1">
        <v>0.30175773311632176</v>
      </c>
      <c r="E44" s="1">
        <v>0.30190132522758234</v>
      </c>
      <c r="F44" s="1">
        <v>0.30585812046480249</v>
      </c>
      <c r="H44">
        <f t="shared" si="6"/>
        <v>0.30411982508498187</v>
      </c>
      <c r="I44">
        <f t="shared" si="5"/>
        <v>0.31437866417359872</v>
      </c>
      <c r="J44">
        <f t="shared" si="7"/>
        <v>0.29670328244260408</v>
      </c>
      <c r="K44">
        <f t="shared" si="8"/>
        <v>1.0258839088616856E-2</v>
      </c>
      <c r="L44">
        <f t="shared" si="9"/>
        <v>7.416542642377788E-3</v>
      </c>
    </row>
    <row r="45" spans="1:12" x14ac:dyDescent="0.25">
      <c r="A45" s="1">
        <v>20000</v>
      </c>
      <c r="B45" s="1">
        <v>0.30920441990691305</v>
      </c>
      <c r="C45" s="1">
        <v>0.30430558631226945</v>
      </c>
      <c r="D45" s="1">
        <v>0.31121081927395383</v>
      </c>
      <c r="E45" s="1">
        <v>0.3067597975809252</v>
      </c>
      <c r="F45" s="1">
        <v>0.31460202631912487</v>
      </c>
      <c r="H45">
        <f t="shared" si="6"/>
        <v>0.30921652987863729</v>
      </c>
      <c r="I45">
        <f t="shared" si="5"/>
        <v>0.31460202631912487</v>
      </c>
      <c r="J45">
        <f t="shared" si="7"/>
        <v>0.30430558631226945</v>
      </c>
      <c r="K45">
        <f t="shared" si="8"/>
        <v>5.3854964404875805E-3</v>
      </c>
      <c r="L45">
        <f t="shared" si="9"/>
        <v>4.9109435663678425E-3</v>
      </c>
    </row>
    <row r="46" spans="1:12" x14ac:dyDescent="0.25">
      <c r="A46" s="1">
        <v>25000</v>
      </c>
      <c r="B46" s="1">
        <v>0.30218026144871918</v>
      </c>
      <c r="C46" s="1">
        <v>0.30090335807044216</v>
      </c>
      <c r="D46" s="1">
        <v>0.31220996964069597</v>
      </c>
      <c r="E46" s="1">
        <v>0.30541203348580481</v>
      </c>
      <c r="F46" s="1">
        <v>0.31019370634809512</v>
      </c>
      <c r="H46">
        <f t="shared" si="6"/>
        <v>0.30617986579875145</v>
      </c>
      <c r="I46">
        <f t="shared" si="5"/>
        <v>0.31220996964069597</v>
      </c>
      <c r="J46">
        <f t="shared" si="7"/>
        <v>0.30090335807044216</v>
      </c>
      <c r="K46">
        <f t="shared" si="8"/>
        <v>6.030103841944523E-3</v>
      </c>
      <c r="L46">
        <f t="shared" si="9"/>
        <v>5.2765077283092876E-3</v>
      </c>
    </row>
    <row r="47" spans="1:12" x14ac:dyDescent="0.25">
      <c r="A47" s="1">
        <v>30000</v>
      </c>
      <c r="B47" s="1">
        <v>0.30607478131288302</v>
      </c>
      <c r="C47" s="1">
        <v>0.30549771726870972</v>
      </c>
      <c r="D47" s="1">
        <v>0.3061920904155494</v>
      </c>
      <c r="E47" s="1">
        <v>0.302684997248723</v>
      </c>
      <c r="F47" s="1">
        <v>0.30375069700033935</v>
      </c>
      <c r="H47">
        <f t="shared" si="6"/>
        <v>0.30484005664924091</v>
      </c>
      <c r="I47">
        <f t="shared" si="5"/>
        <v>0.3061920904155494</v>
      </c>
      <c r="J47">
        <f t="shared" si="7"/>
        <v>0.302684997248723</v>
      </c>
      <c r="K47">
        <f t="shared" si="8"/>
        <v>1.3520337663084914E-3</v>
      </c>
      <c r="L47">
        <f t="shared" si="9"/>
        <v>2.1550594005179113E-3</v>
      </c>
    </row>
    <row r="48" spans="1:12" x14ac:dyDescent="0.25">
      <c r="A48" s="1">
        <v>35000</v>
      </c>
      <c r="B48" s="1">
        <v>0.31204125111156783</v>
      </c>
      <c r="C48" s="1">
        <v>0.30413267023933993</v>
      </c>
      <c r="D48" s="1">
        <v>0.30470147933277342</v>
      </c>
      <c r="E48" s="1">
        <v>0.30869889416463292</v>
      </c>
      <c r="F48" s="1">
        <v>0.30959326061989251</v>
      </c>
      <c r="H48">
        <f t="shared" si="6"/>
        <v>0.30783351109364132</v>
      </c>
      <c r="I48">
        <f t="shared" si="5"/>
        <v>0.31204125111156783</v>
      </c>
      <c r="J48">
        <f t="shared" si="7"/>
        <v>0.30413267023933993</v>
      </c>
      <c r="K48">
        <f t="shared" si="8"/>
        <v>4.207740017926509E-3</v>
      </c>
      <c r="L48">
        <f t="shared" si="9"/>
        <v>3.7008408543013904E-3</v>
      </c>
    </row>
    <row r="49" spans="1:12" x14ac:dyDescent="0.25">
      <c r="A49" s="1">
        <v>40000</v>
      </c>
      <c r="B49" s="1">
        <v>0.31422529891771794</v>
      </c>
      <c r="C49" s="1">
        <v>0.3010719308781673</v>
      </c>
      <c r="D49" s="1">
        <v>0.30123372274648408</v>
      </c>
      <c r="E49" s="1">
        <v>0.30663555004620857</v>
      </c>
      <c r="F49" s="1">
        <v>0.30343287588278722</v>
      </c>
      <c r="H49">
        <f t="shared" si="6"/>
        <v>0.30531987569427299</v>
      </c>
      <c r="I49">
        <f t="shared" si="5"/>
        <v>0.31422529891771794</v>
      </c>
      <c r="J49">
        <f t="shared" si="7"/>
        <v>0.3010719308781673</v>
      </c>
      <c r="K49">
        <f t="shared" si="8"/>
        <v>8.9054232234449526E-3</v>
      </c>
      <c r="L49">
        <f t="shared" si="9"/>
        <v>4.2479448161056865E-3</v>
      </c>
    </row>
    <row r="50" spans="1:12" x14ac:dyDescent="0.25">
      <c r="A50" s="1">
        <v>45000</v>
      </c>
      <c r="B50" s="1">
        <v>0.30713420465689112</v>
      </c>
      <c r="C50" s="1">
        <v>0.30506336206866114</v>
      </c>
      <c r="D50" s="1">
        <v>0.30636546206433379</v>
      </c>
      <c r="E50" s="1">
        <v>0.30738584341109326</v>
      </c>
      <c r="F50" s="1">
        <v>0.30939165650761058</v>
      </c>
      <c r="H50">
        <f t="shared" si="6"/>
        <v>0.307068105741718</v>
      </c>
      <c r="I50">
        <f t="shared" si="5"/>
        <v>0.30939165650761058</v>
      </c>
      <c r="J50">
        <f t="shared" si="7"/>
        <v>0.30506336206866114</v>
      </c>
      <c r="K50">
        <f t="shared" si="8"/>
        <v>2.3235507658925791E-3</v>
      </c>
      <c r="L50">
        <f t="shared" si="9"/>
        <v>2.0047436730568635E-3</v>
      </c>
    </row>
    <row r="51" spans="1:12" x14ac:dyDescent="0.25">
      <c r="A51" s="1">
        <v>49998</v>
      </c>
      <c r="B51" s="1">
        <v>0.31401547404787161</v>
      </c>
      <c r="C51" s="1">
        <v>0.3025328430851561</v>
      </c>
      <c r="D51" s="1">
        <v>0.30661803578466851</v>
      </c>
      <c r="E51" s="1">
        <v>0.29954885258211628</v>
      </c>
      <c r="F51" s="1">
        <v>0.30348133284622247</v>
      </c>
      <c r="H51">
        <f t="shared" si="6"/>
        <v>0.30523930766920698</v>
      </c>
      <c r="I51">
        <f t="shared" si="5"/>
        <v>0.31401547404787161</v>
      </c>
      <c r="J51">
        <f t="shared" si="7"/>
        <v>0.29954885258211628</v>
      </c>
      <c r="K51">
        <f t="shared" si="8"/>
        <v>8.7761663786646293E-3</v>
      </c>
      <c r="L51">
        <f t="shared" si="9"/>
        <v>5.6904550870907067E-3</v>
      </c>
    </row>
    <row r="52" spans="1:12" x14ac:dyDescent="0.25">
      <c r="A52" s="1"/>
      <c r="B52" s="1"/>
      <c r="C52" s="1"/>
      <c r="D52" s="1"/>
      <c r="E52" s="1"/>
      <c r="F52" s="1"/>
    </row>
    <row r="53" spans="1:12" x14ac:dyDescent="0.25">
      <c r="A53" s="1"/>
      <c r="B53" s="1"/>
      <c r="C53" s="1"/>
      <c r="D53" s="1"/>
      <c r="E53" s="1"/>
      <c r="F53" s="1"/>
    </row>
    <row r="54" spans="1:12" x14ac:dyDescent="0.25">
      <c r="A54" s="1"/>
      <c r="B54" s="1"/>
      <c r="C54" s="1"/>
      <c r="D54" s="1"/>
      <c r="E54" s="1"/>
      <c r="F54" s="1"/>
    </row>
    <row r="55" spans="1:12" x14ac:dyDescent="0.25">
      <c r="A55" s="1"/>
      <c r="B55" s="1"/>
      <c r="C55" s="1"/>
      <c r="D55" s="1"/>
      <c r="E55" s="1"/>
      <c r="F55" s="1"/>
    </row>
    <row r="56" spans="1:12" x14ac:dyDescent="0.25">
      <c r="A56" s="1"/>
      <c r="B56" s="1"/>
      <c r="C56" s="1"/>
      <c r="D56" s="1"/>
      <c r="E56" s="1"/>
      <c r="F56" s="1"/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FBB92-91A7-46B8-AB24-03D49E3AD615}">
  <dimension ref="A1:L68"/>
  <sheetViews>
    <sheetView workbookViewId="0">
      <selection activeCell="V28" sqref="V28"/>
    </sheetView>
  </sheetViews>
  <sheetFormatPr defaultRowHeight="15" x14ac:dyDescent="0.25"/>
  <sheetData>
    <row r="1" spans="1:12" x14ac:dyDescent="0.25">
      <c r="A1" t="s">
        <v>14</v>
      </c>
      <c r="B1" t="s">
        <v>16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0.67038766550270235</v>
      </c>
      <c r="C5" s="1">
        <v>0.69301252727862839</v>
      </c>
      <c r="D5" s="1">
        <v>0.7083701617631134</v>
      </c>
      <c r="E5" s="1">
        <v>0.70655002804841349</v>
      </c>
      <c r="F5" s="1">
        <v>0.67099549920491541</v>
      </c>
      <c r="H5">
        <f t="shared" ref="H5:H20" si="0">AVERAGE(B5:F5)</f>
        <v>0.68986317635955463</v>
      </c>
      <c r="I5">
        <f t="shared" ref="I5:I20" si="1">MAX(B5:F5)</f>
        <v>0.7083701617631134</v>
      </c>
      <c r="J5">
        <f t="shared" ref="J5:J20" si="2">MIN(B5:F5)</f>
        <v>0.67038766550270235</v>
      </c>
      <c r="K5">
        <f>ABS(I5-H5)</f>
        <v>1.8506985403558773E-2</v>
      </c>
      <c r="L5">
        <f>ABS(H5-J5)</f>
        <v>1.9475510856852285E-2</v>
      </c>
    </row>
    <row r="6" spans="1:12" x14ac:dyDescent="0.25">
      <c r="A6" s="1">
        <v>5000</v>
      </c>
      <c r="B6" s="1">
        <v>0.27197432776201386</v>
      </c>
      <c r="C6" s="1">
        <v>0.26994494196741681</v>
      </c>
      <c r="D6" s="1">
        <v>0.27647007925232836</v>
      </c>
      <c r="E6" s="1">
        <v>0.27712271402162025</v>
      </c>
      <c r="F6" s="1">
        <v>0.2587212823685533</v>
      </c>
      <c r="H6">
        <f t="shared" si="0"/>
        <v>0.27084666907438654</v>
      </c>
      <c r="I6">
        <f t="shared" si="1"/>
        <v>0.27712271402162025</v>
      </c>
      <c r="J6">
        <f t="shared" si="2"/>
        <v>0.2587212823685533</v>
      </c>
      <c r="K6">
        <f t="shared" ref="K6:K20" si="3">ABS(I6-H6)</f>
        <v>6.2760449472337165E-3</v>
      </c>
      <c r="L6">
        <f t="shared" ref="L6:L20" si="4">ABS(H6-J6)</f>
        <v>1.2125386705833241E-2</v>
      </c>
    </row>
    <row r="7" spans="1:12" x14ac:dyDescent="0.25">
      <c r="A7" s="1">
        <v>10000</v>
      </c>
      <c r="B7" s="1">
        <v>0.27092569755113627</v>
      </c>
      <c r="C7" s="1">
        <v>0.25792445692046351</v>
      </c>
      <c r="D7" s="1">
        <v>0.27386600637261616</v>
      </c>
      <c r="E7" s="1">
        <v>0.27041019957078766</v>
      </c>
      <c r="F7" s="1">
        <v>0.26638700896250811</v>
      </c>
      <c r="H7">
        <f t="shared" si="0"/>
        <v>0.26790267387550237</v>
      </c>
      <c r="I7">
        <f t="shared" si="1"/>
        <v>0.27386600637261616</v>
      </c>
      <c r="J7">
        <f t="shared" si="2"/>
        <v>0.25792445692046351</v>
      </c>
      <c r="K7">
        <f t="shared" si="3"/>
        <v>5.9633324971137824E-3</v>
      </c>
      <c r="L7">
        <f t="shared" si="4"/>
        <v>9.9782169550388655E-3</v>
      </c>
    </row>
    <row r="8" spans="1:12" x14ac:dyDescent="0.25">
      <c r="A8" s="1">
        <v>15000</v>
      </c>
      <c r="B8" s="1">
        <v>0.25192725308137776</v>
      </c>
      <c r="C8" s="1">
        <v>0.24834453316788321</v>
      </c>
      <c r="D8" s="1">
        <v>0.27203922173389306</v>
      </c>
      <c r="E8" s="1">
        <v>0.26232173539235065</v>
      </c>
      <c r="F8" s="1">
        <v>0.25889278326522613</v>
      </c>
      <c r="H8">
        <f t="shared" si="0"/>
        <v>0.25870510532814617</v>
      </c>
      <c r="I8">
        <f t="shared" si="1"/>
        <v>0.27203922173389306</v>
      </c>
      <c r="J8">
        <f t="shared" si="2"/>
        <v>0.24834453316788321</v>
      </c>
      <c r="K8">
        <f t="shared" si="3"/>
        <v>1.3334116405746888E-2</v>
      </c>
      <c r="L8">
        <f t="shared" si="4"/>
        <v>1.0360572160262954E-2</v>
      </c>
    </row>
    <row r="9" spans="1:12" x14ac:dyDescent="0.25">
      <c r="A9" s="1">
        <v>20000</v>
      </c>
      <c r="B9" s="1">
        <v>0.26517507010278585</v>
      </c>
      <c r="C9" s="1">
        <v>0.25465431945347383</v>
      </c>
      <c r="D9" s="1">
        <v>0.26706643261193536</v>
      </c>
      <c r="E9" s="1">
        <v>0.26681004063974012</v>
      </c>
      <c r="F9" s="1">
        <v>0.26381296768308848</v>
      </c>
      <c r="H9">
        <f t="shared" si="0"/>
        <v>0.26350376609820475</v>
      </c>
      <c r="I9">
        <f t="shared" si="1"/>
        <v>0.26706643261193536</v>
      </c>
      <c r="J9">
        <f t="shared" si="2"/>
        <v>0.25465431945347383</v>
      </c>
      <c r="K9">
        <f t="shared" si="3"/>
        <v>3.5626665137306057E-3</v>
      </c>
      <c r="L9">
        <f t="shared" si="4"/>
        <v>8.8494466447309184E-3</v>
      </c>
    </row>
    <row r="10" spans="1:12" x14ac:dyDescent="0.25">
      <c r="A10" s="1">
        <v>25000</v>
      </c>
      <c r="B10" s="1">
        <v>0.26958077160490446</v>
      </c>
      <c r="C10" s="1">
        <v>0.26345381118142708</v>
      </c>
      <c r="D10" s="1">
        <v>0.26706893778935104</v>
      </c>
      <c r="E10" s="1">
        <v>0.25907673654775115</v>
      </c>
      <c r="F10" s="1">
        <v>0.26075684271973115</v>
      </c>
      <c r="H10">
        <f t="shared" si="0"/>
        <v>0.26398741996863295</v>
      </c>
      <c r="I10">
        <f t="shared" si="1"/>
        <v>0.26958077160490446</v>
      </c>
      <c r="J10">
        <f t="shared" si="2"/>
        <v>0.25907673654775115</v>
      </c>
      <c r="K10">
        <f t="shared" si="3"/>
        <v>5.5933516362715041E-3</v>
      </c>
      <c r="L10">
        <f t="shared" si="4"/>
        <v>4.9106834208818007E-3</v>
      </c>
    </row>
    <row r="11" spans="1:12" x14ac:dyDescent="0.25">
      <c r="A11" s="1">
        <v>30000</v>
      </c>
      <c r="B11" s="1">
        <v>0.26864793968133049</v>
      </c>
      <c r="C11" s="1">
        <v>0.25416361260807446</v>
      </c>
      <c r="D11" s="1">
        <v>0.2708281633870423</v>
      </c>
      <c r="E11" s="1">
        <v>0.25949822413035389</v>
      </c>
      <c r="F11" s="1">
        <v>0.25554401096750323</v>
      </c>
      <c r="H11">
        <f t="shared" si="0"/>
        <v>0.26173639015486094</v>
      </c>
      <c r="I11">
        <f t="shared" si="1"/>
        <v>0.2708281633870423</v>
      </c>
      <c r="J11">
        <f t="shared" si="2"/>
        <v>0.25416361260807446</v>
      </c>
      <c r="K11">
        <f t="shared" si="3"/>
        <v>9.0917732321813549E-3</v>
      </c>
      <c r="L11">
        <f t="shared" si="4"/>
        <v>7.57277754678648E-3</v>
      </c>
    </row>
    <row r="12" spans="1:12" x14ac:dyDescent="0.25">
      <c r="A12" s="1">
        <v>35000</v>
      </c>
      <c r="B12" s="1">
        <v>0.2572959060752168</v>
      </c>
      <c r="C12" s="1">
        <v>0.26348297836008799</v>
      </c>
      <c r="D12" s="1">
        <v>0.2567694735427607</v>
      </c>
      <c r="E12" s="1">
        <v>0.25842201083600319</v>
      </c>
      <c r="F12" s="1">
        <v>0.26075967199878458</v>
      </c>
      <c r="H12">
        <f t="shared" si="0"/>
        <v>0.25934600816257064</v>
      </c>
      <c r="I12">
        <f t="shared" si="1"/>
        <v>0.26348297836008799</v>
      </c>
      <c r="J12">
        <f t="shared" si="2"/>
        <v>0.2567694735427607</v>
      </c>
      <c r="K12">
        <f t="shared" si="3"/>
        <v>4.1369701975173534E-3</v>
      </c>
      <c r="L12">
        <f t="shared" si="4"/>
        <v>2.5765346198099448E-3</v>
      </c>
    </row>
    <row r="13" spans="1:12" x14ac:dyDescent="0.25">
      <c r="A13" s="1">
        <v>40000</v>
      </c>
      <c r="B13" s="1">
        <v>0.25837353918880751</v>
      </c>
      <c r="C13" s="1">
        <v>0.25892276256955499</v>
      </c>
      <c r="D13" s="1">
        <v>0.27390277795105444</v>
      </c>
      <c r="E13" s="1">
        <v>0.2557588428149023</v>
      </c>
      <c r="F13" s="1">
        <v>0.25818924768390955</v>
      </c>
      <c r="H13">
        <f t="shared" si="0"/>
        <v>0.2610294340416458</v>
      </c>
      <c r="I13">
        <f t="shared" si="1"/>
        <v>0.27390277795105444</v>
      </c>
      <c r="J13">
        <f t="shared" si="2"/>
        <v>0.2557588428149023</v>
      </c>
      <c r="K13">
        <f t="shared" si="3"/>
        <v>1.2873343909408641E-2</v>
      </c>
      <c r="L13">
        <f t="shared" si="4"/>
        <v>5.270591226743504E-3</v>
      </c>
    </row>
    <row r="14" spans="1:12" x14ac:dyDescent="0.25">
      <c r="A14" s="1">
        <v>45000</v>
      </c>
      <c r="B14" s="1">
        <v>0.26719241748578509</v>
      </c>
      <c r="C14" s="1">
        <v>0.26057653362577232</v>
      </c>
      <c r="D14" s="1">
        <v>0.26438568205743712</v>
      </c>
      <c r="E14" s="1">
        <v>0.26736472395683625</v>
      </c>
      <c r="F14" s="1">
        <v>0.26421754224576127</v>
      </c>
      <c r="H14">
        <f t="shared" si="0"/>
        <v>0.2647473798743184</v>
      </c>
      <c r="I14">
        <f t="shared" si="1"/>
        <v>0.26736472395683625</v>
      </c>
      <c r="J14">
        <f t="shared" si="2"/>
        <v>0.26057653362577232</v>
      </c>
      <c r="K14">
        <f t="shared" si="3"/>
        <v>2.6173440825178473E-3</v>
      </c>
      <c r="L14">
        <f t="shared" si="4"/>
        <v>4.1708462485460784E-3</v>
      </c>
    </row>
    <row r="15" spans="1:12" x14ac:dyDescent="0.25">
      <c r="A15" s="1">
        <v>50000</v>
      </c>
      <c r="B15" s="1">
        <v>0.26255899349721723</v>
      </c>
      <c r="C15" s="1">
        <v>0.26044522723774655</v>
      </c>
      <c r="D15" s="1">
        <v>0.26530749707419732</v>
      </c>
      <c r="E15" s="1">
        <v>0.26132116008684242</v>
      </c>
      <c r="F15" s="1">
        <v>0.25992166360743763</v>
      </c>
      <c r="H15">
        <f t="shared" si="0"/>
        <v>0.26191090830068819</v>
      </c>
      <c r="I15">
        <f t="shared" si="1"/>
        <v>0.26530749707419732</v>
      </c>
      <c r="J15">
        <f t="shared" si="2"/>
        <v>0.25992166360743763</v>
      </c>
      <c r="K15">
        <f t="shared" si="3"/>
        <v>3.3965887735091238E-3</v>
      </c>
      <c r="L15">
        <f t="shared" si="4"/>
        <v>1.9892446932505692E-3</v>
      </c>
    </row>
    <row r="16" spans="1:12" x14ac:dyDescent="0.25">
      <c r="A16" s="1">
        <v>55000</v>
      </c>
      <c r="B16" s="1">
        <v>0.26203759680406841</v>
      </c>
      <c r="C16" s="1">
        <v>0.26102645101626043</v>
      </c>
      <c r="D16" s="1">
        <v>0.26005047116782459</v>
      </c>
      <c r="E16" s="1">
        <v>0.26260711372632761</v>
      </c>
      <c r="F16" s="1">
        <v>0.25408341760187958</v>
      </c>
      <c r="H16">
        <f t="shared" si="0"/>
        <v>0.25996101006327216</v>
      </c>
      <c r="I16">
        <f t="shared" si="1"/>
        <v>0.26260711372632761</v>
      </c>
      <c r="J16">
        <f t="shared" si="2"/>
        <v>0.25408341760187958</v>
      </c>
      <c r="K16">
        <f t="shared" si="3"/>
        <v>2.6461036630554546E-3</v>
      </c>
      <c r="L16">
        <f t="shared" si="4"/>
        <v>5.8775924613925778E-3</v>
      </c>
    </row>
    <row r="17" spans="1:12" x14ac:dyDescent="0.25">
      <c r="A17" s="1">
        <v>60000</v>
      </c>
      <c r="B17" s="1">
        <v>0.25941276931706497</v>
      </c>
      <c r="C17" s="1">
        <v>0.25676084745378169</v>
      </c>
      <c r="D17" s="1">
        <v>0.2592382927250646</v>
      </c>
      <c r="E17" s="1">
        <v>0.26368842262172182</v>
      </c>
      <c r="F17" s="1">
        <v>0.25528247345258115</v>
      </c>
      <c r="H17">
        <f t="shared" si="0"/>
        <v>0.25887656111404284</v>
      </c>
      <c r="I17">
        <f t="shared" si="1"/>
        <v>0.26368842262172182</v>
      </c>
      <c r="J17">
        <f t="shared" si="2"/>
        <v>0.25528247345258115</v>
      </c>
      <c r="K17">
        <f t="shared" si="3"/>
        <v>4.8118615076789828E-3</v>
      </c>
      <c r="L17">
        <f t="shared" si="4"/>
        <v>3.5940876614616868E-3</v>
      </c>
    </row>
    <row r="18" spans="1:12" x14ac:dyDescent="0.25">
      <c r="A18" s="1">
        <v>65000</v>
      </c>
      <c r="B18" s="1">
        <v>0.26209977731275302</v>
      </c>
      <c r="C18" s="1">
        <v>0.25748604911128875</v>
      </c>
      <c r="D18" s="1">
        <v>0.26657744337670314</v>
      </c>
      <c r="E18" s="1">
        <v>0.25542170173015988</v>
      </c>
      <c r="F18" s="1">
        <v>0.25818901541364858</v>
      </c>
      <c r="H18">
        <f t="shared" si="0"/>
        <v>0.2599547973889107</v>
      </c>
      <c r="I18">
        <f t="shared" si="1"/>
        <v>0.26657744337670314</v>
      </c>
      <c r="J18">
        <f t="shared" si="2"/>
        <v>0.25542170173015988</v>
      </c>
      <c r="K18">
        <f t="shared" si="3"/>
        <v>6.6226459877924415E-3</v>
      </c>
      <c r="L18">
        <f t="shared" si="4"/>
        <v>4.5330956587508187E-3</v>
      </c>
    </row>
    <row r="19" spans="1:12" x14ac:dyDescent="0.25">
      <c r="A19" s="1">
        <v>70000</v>
      </c>
      <c r="B19" s="1">
        <v>0.25816870962979332</v>
      </c>
      <c r="C19" s="1">
        <v>0.25597629314180459</v>
      </c>
      <c r="D19" s="1">
        <v>0.26848139524826636</v>
      </c>
      <c r="E19" s="1">
        <v>0.2592983233761138</v>
      </c>
      <c r="F19" s="1">
        <v>0.26036841757322882</v>
      </c>
      <c r="H19">
        <f t="shared" si="0"/>
        <v>0.26045862779384132</v>
      </c>
      <c r="I19">
        <f t="shared" si="1"/>
        <v>0.26848139524826636</v>
      </c>
      <c r="J19">
        <f t="shared" si="2"/>
        <v>0.25597629314180459</v>
      </c>
      <c r="K19">
        <f t="shared" si="3"/>
        <v>8.0227674544250394E-3</v>
      </c>
      <c r="L19">
        <f t="shared" si="4"/>
        <v>4.4823346520367346E-3</v>
      </c>
    </row>
    <row r="20" spans="1:12" x14ac:dyDescent="0.25">
      <c r="A20" s="1">
        <v>70263</v>
      </c>
      <c r="B20" s="1">
        <v>0.25909803786119234</v>
      </c>
      <c r="C20" s="1">
        <v>0.26637860621755999</v>
      </c>
      <c r="D20" s="1">
        <v>0.25806496273393553</v>
      </c>
      <c r="E20" s="1">
        <v>0.25494875385363669</v>
      </c>
      <c r="F20" s="1">
        <v>0.25930091250751514</v>
      </c>
      <c r="H20">
        <f t="shared" si="0"/>
        <v>0.259558254634768</v>
      </c>
      <c r="I20">
        <f t="shared" si="1"/>
        <v>0.26637860621755999</v>
      </c>
      <c r="J20">
        <f t="shared" si="2"/>
        <v>0.25494875385363669</v>
      </c>
      <c r="K20">
        <f t="shared" si="3"/>
        <v>6.8203515827919836E-3</v>
      </c>
      <c r="L20">
        <f t="shared" si="4"/>
        <v>4.6095007811313149E-3</v>
      </c>
    </row>
    <row r="21" spans="1:12" x14ac:dyDescent="0.25">
      <c r="A21" s="1"/>
      <c r="B21" s="1"/>
      <c r="C21" s="1"/>
      <c r="D21" s="1"/>
      <c r="E21" s="1"/>
      <c r="F21" s="1"/>
    </row>
    <row r="22" spans="1:12" x14ac:dyDescent="0.25">
      <c r="A22" s="1"/>
      <c r="B22" s="1"/>
      <c r="C22" s="1"/>
      <c r="D22" s="1"/>
      <c r="E22" s="1"/>
      <c r="F22" s="1"/>
    </row>
    <row r="23" spans="1:12" x14ac:dyDescent="0.25">
      <c r="A23" s="1"/>
      <c r="B23" s="1"/>
      <c r="C23" s="1"/>
      <c r="D23" s="1"/>
      <c r="E23" s="1"/>
      <c r="F23" s="1"/>
    </row>
    <row r="24" spans="1:12" x14ac:dyDescent="0.25">
      <c r="A24" s="1"/>
      <c r="B24" s="1"/>
      <c r="C24" s="1"/>
      <c r="D24" s="1"/>
      <c r="E24" s="1"/>
      <c r="F24" s="1"/>
    </row>
    <row r="25" spans="1:12" x14ac:dyDescent="0.25">
      <c r="A25" s="1"/>
      <c r="B25" s="1"/>
      <c r="C25" s="1"/>
      <c r="D25" s="1"/>
      <c r="E25" s="1"/>
      <c r="F25" s="1"/>
    </row>
    <row r="26" spans="1:12" x14ac:dyDescent="0.25">
      <c r="A26" s="1"/>
      <c r="B26" s="1"/>
      <c r="C26" s="1"/>
      <c r="D26" s="1"/>
      <c r="E26" s="1"/>
      <c r="F26" s="1"/>
    </row>
    <row r="27" spans="1:12" x14ac:dyDescent="0.25">
      <c r="A27" s="1"/>
      <c r="B27" s="1"/>
      <c r="C27" s="1"/>
      <c r="D27" s="1"/>
      <c r="E27" s="1"/>
      <c r="F27" s="1"/>
    </row>
    <row r="28" spans="1:12" x14ac:dyDescent="0.25">
      <c r="A28" s="1"/>
      <c r="B28" s="1"/>
      <c r="C28" s="1"/>
      <c r="D28" s="1"/>
      <c r="E28" s="1"/>
      <c r="F28" s="1"/>
    </row>
    <row r="29" spans="1:12" x14ac:dyDescent="0.25">
      <c r="A29" s="1"/>
      <c r="B29" s="1"/>
      <c r="C29" s="1"/>
      <c r="D29" s="1"/>
      <c r="E29" s="1"/>
      <c r="F29" s="1"/>
    </row>
    <row r="30" spans="1:12" x14ac:dyDescent="0.25">
      <c r="A30" s="1"/>
      <c r="B30" s="1"/>
      <c r="C30" s="1"/>
      <c r="D30" s="1"/>
      <c r="E30" s="1"/>
      <c r="F30" s="1"/>
    </row>
    <row r="31" spans="1:12" x14ac:dyDescent="0.25">
      <c r="A31" s="1"/>
      <c r="B31" s="1"/>
      <c r="C31" s="1"/>
      <c r="D31" s="1"/>
      <c r="E31" s="1"/>
      <c r="F31" s="1"/>
    </row>
    <row r="32" spans="1:12" x14ac:dyDescent="0.25">
      <c r="A32" s="1"/>
      <c r="B32" s="1"/>
      <c r="C32" s="1"/>
      <c r="D32" s="1"/>
      <c r="E32" s="1"/>
      <c r="F32" s="1"/>
    </row>
    <row r="37" spans="1:12" x14ac:dyDescent="0.25">
      <c r="A37" t="s">
        <v>9</v>
      </c>
      <c r="B37" t="s">
        <v>16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0.68559704385423215</v>
      </c>
      <c r="C41" s="1">
        <v>0.70379769878760579</v>
      </c>
      <c r="D41" s="1">
        <v>0.67479937233512188</v>
      </c>
      <c r="E41" s="1">
        <v>0.66637962043468379</v>
      </c>
      <c r="F41" s="1">
        <v>0.70253166022532176</v>
      </c>
      <c r="H41">
        <f>AVERAGE(B41:F41)</f>
        <v>0.68662107912739301</v>
      </c>
      <c r="I41">
        <f t="shared" ref="I41:I56" si="5">MAX(B41:F41)</f>
        <v>0.70379769878760579</v>
      </c>
      <c r="J41">
        <f>MIN(B41:F41)</f>
        <v>0.66637962043468379</v>
      </c>
      <c r="K41">
        <f>ABS(I41-H41)</f>
        <v>1.7176619660212777E-2</v>
      </c>
      <c r="L41">
        <f>ABS(H41-J41)</f>
        <v>2.0241458692709213E-2</v>
      </c>
    </row>
    <row r="42" spans="1:12" x14ac:dyDescent="0.25">
      <c r="A42" s="1">
        <v>5000</v>
      </c>
      <c r="B42" s="1">
        <v>0.32336345724157867</v>
      </c>
      <c r="C42" s="1">
        <v>0.32020664541921889</v>
      </c>
      <c r="D42" s="1">
        <v>0.32400761640912507</v>
      </c>
      <c r="E42" s="1">
        <v>0.27051237879333578</v>
      </c>
      <c r="F42" s="1">
        <v>0.33246908643572626</v>
      </c>
      <c r="H42">
        <f t="shared" ref="H42:H56" si="6">AVERAGE(B42:F42)</f>
        <v>0.31411183685979693</v>
      </c>
      <c r="I42">
        <f t="shared" si="5"/>
        <v>0.33246908643572626</v>
      </c>
      <c r="J42">
        <f t="shared" ref="J42:J56" si="7">MIN(B42:F42)</f>
        <v>0.27051237879333578</v>
      </c>
      <c r="K42">
        <f t="shared" ref="K42:K56" si="8">ABS(I42-H42)</f>
        <v>1.8357249575929324E-2</v>
      </c>
      <c r="L42">
        <f t="shared" ref="L42:L56" si="9">ABS(H42-J42)</f>
        <v>4.359945806646115E-2</v>
      </c>
    </row>
    <row r="43" spans="1:12" x14ac:dyDescent="0.25">
      <c r="A43" s="1">
        <v>10000</v>
      </c>
      <c r="B43" s="1">
        <v>0.32517382264537747</v>
      </c>
      <c r="C43" s="1">
        <v>0.32317892863367303</v>
      </c>
      <c r="D43" s="1">
        <v>0.3196452525896899</v>
      </c>
      <c r="E43" s="1">
        <v>0.25772295013828839</v>
      </c>
      <c r="F43" s="1">
        <v>0.32254372519718855</v>
      </c>
      <c r="H43">
        <f t="shared" si="6"/>
        <v>0.30965293584084347</v>
      </c>
      <c r="I43">
        <f t="shared" si="5"/>
        <v>0.32517382264537747</v>
      </c>
      <c r="J43">
        <f t="shared" si="7"/>
        <v>0.25772295013828839</v>
      </c>
      <c r="K43">
        <f t="shared" si="8"/>
        <v>1.5520886804534006E-2</v>
      </c>
      <c r="L43">
        <f t="shared" si="9"/>
        <v>5.1929985702555082E-2</v>
      </c>
    </row>
    <row r="44" spans="1:12" x14ac:dyDescent="0.25">
      <c r="A44" s="1">
        <v>15000</v>
      </c>
      <c r="B44" s="1">
        <v>0.31283816096943673</v>
      </c>
      <c r="C44" s="1">
        <v>0.31244232021289131</v>
      </c>
      <c r="D44" s="1">
        <v>0.31197310819558433</v>
      </c>
      <c r="E44" s="1">
        <v>0.26747360068124421</v>
      </c>
      <c r="F44" s="1">
        <v>0.31613111699925001</v>
      </c>
      <c r="H44">
        <f t="shared" si="6"/>
        <v>0.30417166141168128</v>
      </c>
      <c r="I44">
        <f t="shared" si="5"/>
        <v>0.31613111699925001</v>
      </c>
      <c r="J44">
        <f t="shared" si="7"/>
        <v>0.26747360068124421</v>
      </c>
      <c r="K44">
        <f t="shared" si="8"/>
        <v>1.1959455587568724E-2</v>
      </c>
      <c r="L44">
        <f t="shared" si="9"/>
        <v>3.6698060730437077E-2</v>
      </c>
    </row>
    <row r="45" spans="1:12" x14ac:dyDescent="0.25">
      <c r="A45" s="1">
        <v>20000</v>
      </c>
      <c r="B45" s="1">
        <v>0.31680796346382473</v>
      </c>
      <c r="C45" s="1">
        <v>0.3133511127763598</v>
      </c>
      <c r="D45" s="1">
        <v>0.317614143661134</v>
      </c>
      <c r="E45" s="1">
        <v>0.26063310058335787</v>
      </c>
      <c r="F45" s="1">
        <v>0.31965538926255216</v>
      </c>
      <c r="H45">
        <f t="shared" si="6"/>
        <v>0.3056123419494457</v>
      </c>
      <c r="I45">
        <f t="shared" si="5"/>
        <v>0.31965538926255216</v>
      </c>
      <c r="J45">
        <f t="shared" si="7"/>
        <v>0.26063310058335787</v>
      </c>
      <c r="K45">
        <f t="shared" si="8"/>
        <v>1.404304731310646E-2</v>
      </c>
      <c r="L45">
        <f t="shared" si="9"/>
        <v>4.497924136608783E-2</v>
      </c>
    </row>
    <row r="46" spans="1:12" x14ac:dyDescent="0.25">
      <c r="A46" s="1">
        <v>25000</v>
      </c>
      <c r="B46" s="1">
        <v>0.31283793734328635</v>
      </c>
      <c r="C46" s="1">
        <v>0.30916624739029697</v>
      </c>
      <c r="D46" s="1">
        <v>0.31098554175750304</v>
      </c>
      <c r="E46" s="1">
        <v>0.26199916671709783</v>
      </c>
      <c r="F46" s="1">
        <v>0.31564822169903106</v>
      </c>
      <c r="H46">
        <f t="shared" si="6"/>
        <v>0.30212742298144307</v>
      </c>
      <c r="I46">
        <f t="shared" si="5"/>
        <v>0.31564822169903106</v>
      </c>
      <c r="J46">
        <f t="shared" si="7"/>
        <v>0.26199916671709783</v>
      </c>
      <c r="K46">
        <f t="shared" si="8"/>
        <v>1.352079871758799E-2</v>
      </c>
      <c r="L46">
        <f t="shared" si="9"/>
        <v>4.0128256264345241E-2</v>
      </c>
    </row>
    <row r="47" spans="1:12" x14ac:dyDescent="0.25">
      <c r="A47" s="1">
        <v>30000</v>
      </c>
      <c r="B47" s="1">
        <v>0.32053045348628878</v>
      </c>
      <c r="C47" s="1">
        <v>0.31533012454931941</v>
      </c>
      <c r="D47" s="1">
        <v>0.31803592738504005</v>
      </c>
      <c r="E47" s="1">
        <v>0.26208221687633693</v>
      </c>
      <c r="F47" s="1">
        <v>0.31709459942661167</v>
      </c>
      <c r="H47">
        <f t="shared" si="6"/>
        <v>0.30661466434471935</v>
      </c>
      <c r="I47">
        <f t="shared" si="5"/>
        <v>0.32053045348628878</v>
      </c>
      <c r="J47">
        <f t="shared" si="7"/>
        <v>0.26208221687633693</v>
      </c>
      <c r="K47">
        <f t="shared" si="8"/>
        <v>1.3915789141569435E-2</v>
      </c>
      <c r="L47">
        <f t="shared" si="9"/>
        <v>4.4532447468382419E-2</v>
      </c>
    </row>
    <row r="48" spans="1:12" x14ac:dyDescent="0.25">
      <c r="A48" s="1">
        <v>35000</v>
      </c>
      <c r="B48" s="1">
        <v>0.30920099980457533</v>
      </c>
      <c r="C48" s="1">
        <v>0.31313170096088006</v>
      </c>
      <c r="D48" s="1">
        <v>0.31099001754467115</v>
      </c>
      <c r="E48" s="1">
        <v>0.26194279423356936</v>
      </c>
      <c r="F48" s="1">
        <v>0.31532602033188584</v>
      </c>
      <c r="H48">
        <f t="shared" si="6"/>
        <v>0.30211830657511635</v>
      </c>
      <c r="I48">
        <f t="shared" si="5"/>
        <v>0.31532602033188584</v>
      </c>
      <c r="J48">
        <f t="shared" si="7"/>
        <v>0.26194279423356936</v>
      </c>
      <c r="K48">
        <f t="shared" si="8"/>
        <v>1.320771375676949E-2</v>
      </c>
      <c r="L48">
        <f t="shared" si="9"/>
        <v>4.0175512341546982E-2</v>
      </c>
    </row>
    <row r="49" spans="1:12" x14ac:dyDescent="0.25">
      <c r="A49" s="1">
        <v>40000</v>
      </c>
      <c r="B49" s="1">
        <v>0.31595999804577685</v>
      </c>
      <c r="C49" s="1">
        <v>0.31604712417473607</v>
      </c>
      <c r="D49" s="1">
        <v>0.30997394936830647</v>
      </c>
      <c r="E49" s="1">
        <v>0.25892719286097182</v>
      </c>
      <c r="F49" s="1">
        <v>0.31788268710468842</v>
      </c>
      <c r="H49">
        <f t="shared" si="6"/>
        <v>0.30375819031089596</v>
      </c>
      <c r="I49">
        <f t="shared" si="5"/>
        <v>0.31788268710468842</v>
      </c>
      <c r="J49">
        <f t="shared" si="7"/>
        <v>0.25892719286097182</v>
      </c>
      <c r="K49">
        <f t="shared" si="8"/>
        <v>1.4124496793792463E-2</v>
      </c>
      <c r="L49">
        <f t="shared" si="9"/>
        <v>4.4830997449924137E-2</v>
      </c>
    </row>
    <row r="50" spans="1:12" x14ac:dyDescent="0.25">
      <c r="A50" s="1">
        <v>45000</v>
      </c>
      <c r="B50" s="1">
        <v>0.31708752119931866</v>
      </c>
      <c r="C50" s="1">
        <v>0.30832135642038816</v>
      </c>
      <c r="D50" s="1">
        <v>0.31468402567855602</v>
      </c>
      <c r="E50" s="1">
        <v>0.26148272486708701</v>
      </c>
      <c r="F50" s="1">
        <v>0.31524489731880534</v>
      </c>
      <c r="H50">
        <f t="shared" si="6"/>
        <v>0.30336410509683109</v>
      </c>
      <c r="I50">
        <f t="shared" si="5"/>
        <v>0.31708752119931866</v>
      </c>
      <c r="J50">
        <f t="shared" si="7"/>
        <v>0.26148272486708701</v>
      </c>
      <c r="K50">
        <f t="shared" si="8"/>
        <v>1.3723416102487562E-2</v>
      </c>
      <c r="L50">
        <f t="shared" si="9"/>
        <v>4.1881380229744081E-2</v>
      </c>
    </row>
    <row r="51" spans="1:12" x14ac:dyDescent="0.25">
      <c r="A51" s="1">
        <v>50000</v>
      </c>
      <c r="B51" s="1">
        <v>0.31450025302277917</v>
      </c>
      <c r="C51" s="1">
        <v>0.31249878890126387</v>
      </c>
      <c r="D51" s="1">
        <v>0.31260309118442509</v>
      </c>
      <c r="E51" s="1">
        <v>0.26559625048166047</v>
      </c>
      <c r="F51" s="1">
        <v>0.3155130832740331</v>
      </c>
      <c r="H51">
        <f t="shared" si="6"/>
        <v>0.30414229337283233</v>
      </c>
      <c r="I51">
        <f t="shared" si="5"/>
        <v>0.3155130832740331</v>
      </c>
      <c r="J51">
        <f t="shared" si="7"/>
        <v>0.26559625048166047</v>
      </c>
      <c r="K51">
        <f t="shared" si="8"/>
        <v>1.1370789901200773E-2</v>
      </c>
      <c r="L51">
        <f t="shared" si="9"/>
        <v>3.8546042891171861E-2</v>
      </c>
    </row>
    <row r="52" spans="1:12" x14ac:dyDescent="0.25">
      <c r="A52" s="1">
        <v>55000</v>
      </c>
      <c r="B52" s="1">
        <v>0.31242080164150177</v>
      </c>
      <c r="C52" s="1">
        <v>0.31495680439145191</v>
      </c>
      <c r="D52" s="1">
        <v>0.31014424425370046</v>
      </c>
      <c r="E52" s="1">
        <v>0.26952359217612926</v>
      </c>
      <c r="F52" s="1">
        <v>0.320198889604281</v>
      </c>
      <c r="H52">
        <f t="shared" si="6"/>
        <v>0.3054488664134129</v>
      </c>
      <c r="I52">
        <f t="shared" si="5"/>
        <v>0.320198889604281</v>
      </c>
      <c r="J52">
        <f t="shared" si="7"/>
        <v>0.26952359217612926</v>
      </c>
      <c r="K52">
        <f t="shared" si="8"/>
        <v>1.47500231908681E-2</v>
      </c>
      <c r="L52">
        <f t="shared" si="9"/>
        <v>3.5925274237283644E-2</v>
      </c>
    </row>
    <row r="53" spans="1:12" x14ac:dyDescent="0.25">
      <c r="A53" s="1">
        <v>60000</v>
      </c>
      <c r="B53" s="1">
        <v>0.3175228144111153</v>
      </c>
      <c r="C53" s="1">
        <v>0.31141012581349842</v>
      </c>
      <c r="D53" s="1">
        <v>0.31387741730123492</v>
      </c>
      <c r="E53" s="1">
        <v>0.26649746617560499</v>
      </c>
      <c r="F53" s="1">
        <v>0.31156250449491807</v>
      </c>
      <c r="H53">
        <f t="shared" si="6"/>
        <v>0.30417406563927435</v>
      </c>
      <c r="I53">
        <f t="shared" si="5"/>
        <v>0.3175228144111153</v>
      </c>
      <c r="J53">
        <f t="shared" si="7"/>
        <v>0.26649746617560499</v>
      </c>
      <c r="K53">
        <f t="shared" si="8"/>
        <v>1.3348748771840946E-2</v>
      </c>
      <c r="L53">
        <f t="shared" si="9"/>
        <v>3.7676599463669358E-2</v>
      </c>
    </row>
    <row r="54" spans="1:12" x14ac:dyDescent="0.25">
      <c r="A54" s="1">
        <v>65000</v>
      </c>
      <c r="B54" s="1">
        <v>0.27321368807972518</v>
      </c>
      <c r="C54" s="1">
        <v>0.25674732422110585</v>
      </c>
      <c r="D54" s="1">
        <v>0.27560676877994705</v>
      </c>
      <c r="E54" s="1">
        <v>0.25099466991608022</v>
      </c>
      <c r="F54" s="1">
        <v>0.27346860665622058</v>
      </c>
      <c r="H54">
        <f t="shared" si="6"/>
        <v>0.26600621153061577</v>
      </c>
      <c r="I54">
        <f t="shared" si="5"/>
        <v>0.27560676877994705</v>
      </c>
      <c r="J54">
        <f t="shared" si="7"/>
        <v>0.25099466991608022</v>
      </c>
      <c r="K54">
        <f t="shared" si="8"/>
        <v>9.6005572493312874E-3</v>
      </c>
      <c r="L54">
        <f t="shared" si="9"/>
        <v>1.5011541614535551E-2</v>
      </c>
    </row>
    <row r="55" spans="1:12" x14ac:dyDescent="0.25">
      <c r="A55" s="1">
        <v>70000</v>
      </c>
      <c r="B55" s="1">
        <v>0.25323266605364825</v>
      </c>
      <c r="C55" s="1">
        <v>0.24329447449100516</v>
      </c>
      <c r="D55" s="1">
        <v>0.25353094260551862</v>
      </c>
      <c r="E55" s="1">
        <v>0.24767455761436319</v>
      </c>
      <c r="F55" s="1">
        <v>0.25519278641629584</v>
      </c>
      <c r="H55">
        <f t="shared" si="6"/>
        <v>0.2505850854361662</v>
      </c>
      <c r="I55">
        <f t="shared" si="5"/>
        <v>0.25519278641629584</v>
      </c>
      <c r="J55">
        <f t="shared" si="7"/>
        <v>0.24329447449100516</v>
      </c>
      <c r="K55">
        <f t="shared" si="8"/>
        <v>4.6077009801296365E-3</v>
      </c>
      <c r="L55">
        <f t="shared" si="9"/>
        <v>7.2906109451610357E-3</v>
      </c>
    </row>
    <row r="56" spans="1:12" x14ac:dyDescent="0.25">
      <c r="A56" s="1">
        <v>70347</v>
      </c>
      <c r="B56" s="1">
        <v>0.24812599687396292</v>
      </c>
      <c r="C56" s="1">
        <v>0.25005642276028162</v>
      </c>
      <c r="D56" s="1">
        <v>0.25050314762928544</v>
      </c>
      <c r="E56" s="1">
        <v>0.24536271606845472</v>
      </c>
      <c r="F56" s="1">
        <v>0.25061101497224308</v>
      </c>
      <c r="H56">
        <f t="shared" si="6"/>
        <v>0.24893185966084555</v>
      </c>
      <c r="I56">
        <f t="shared" si="5"/>
        <v>0.25061101497224308</v>
      </c>
      <c r="J56">
        <f t="shared" si="7"/>
        <v>0.24536271606845472</v>
      </c>
      <c r="K56">
        <f t="shared" si="8"/>
        <v>1.6791553113975344E-3</v>
      </c>
      <c r="L56">
        <f t="shared" si="9"/>
        <v>3.5691435923908277E-3</v>
      </c>
    </row>
    <row r="57" spans="1:12" x14ac:dyDescent="0.25">
      <c r="A57" s="1"/>
      <c r="B57" s="1"/>
      <c r="C57" s="1"/>
      <c r="D57" s="1"/>
      <c r="E57" s="1"/>
      <c r="F57" s="1"/>
    </row>
    <row r="58" spans="1:12" x14ac:dyDescent="0.25">
      <c r="A58" s="1"/>
      <c r="B58" s="1"/>
      <c r="C58" s="1"/>
      <c r="D58" s="1"/>
      <c r="E58" s="1"/>
      <c r="F58" s="1"/>
    </row>
    <row r="59" spans="1:12" x14ac:dyDescent="0.25">
      <c r="A59" s="1"/>
      <c r="B59" s="1"/>
      <c r="C59" s="1"/>
      <c r="D59" s="1"/>
      <c r="E59" s="1"/>
      <c r="F59" s="1"/>
    </row>
    <row r="60" spans="1:12" x14ac:dyDescent="0.25">
      <c r="A60" s="1"/>
      <c r="B60" s="1"/>
      <c r="C60" s="1"/>
      <c r="D60" s="1"/>
      <c r="E60" s="1"/>
      <c r="F60" s="1"/>
    </row>
    <row r="61" spans="1:12" x14ac:dyDescent="0.25">
      <c r="A61" s="1"/>
      <c r="B61" s="1"/>
      <c r="C61" s="1"/>
      <c r="D61" s="1"/>
      <c r="E61" s="1"/>
      <c r="F61" s="1"/>
    </row>
    <row r="62" spans="1:12" x14ac:dyDescent="0.25">
      <c r="A62" s="1"/>
      <c r="B62" s="1"/>
      <c r="C62" s="1"/>
      <c r="D62" s="1"/>
      <c r="E62" s="1"/>
      <c r="F62" s="1"/>
    </row>
    <row r="63" spans="1:12" x14ac:dyDescent="0.25">
      <c r="A63" s="1"/>
      <c r="B63" s="1"/>
      <c r="C63" s="1"/>
      <c r="D63" s="1"/>
      <c r="E63" s="1"/>
      <c r="F63" s="1"/>
    </row>
    <row r="64" spans="1:12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98D1-A574-4EAD-86FF-40D8E09ED0F3}">
  <dimension ref="A1:L68"/>
  <sheetViews>
    <sheetView topLeftCell="A5" workbookViewId="0">
      <selection activeCell="A41" sqref="A41:L68"/>
    </sheetView>
  </sheetViews>
  <sheetFormatPr defaultRowHeight="15" x14ac:dyDescent="0.25"/>
  <sheetData>
    <row r="1" spans="1:12" x14ac:dyDescent="0.25">
      <c r="A1" t="s">
        <v>14</v>
      </c>
      <c r="B1" t="s">
        <v>8</v>
      </c>
    </row>
    <row r="3" spans="1:12" x14ac:dyDescent="0.25">
      <c r="B3" t="s">
        <v>0</v>
      </c>
      <c r="C3" t="s">
        <v>3</v>
      </c>
      <c r="D3" t="s">
        <v>4</v>
      </c>
      <c r="E3" t="s">
        <v>5</v>
      </c>
      <c r="F3" t="s">
        <v>6</v>
      </c>
      <c r="H3" t="s">
        <v>7</v>
      </c>
      <c r="I3" t="s">
        <v>10</v>
      </c>
      <c r="J3" t="s">
        <v>11</v>
      </c>
      <c r="K3" t="s">
        <v>12</v>
      </c>
      <c r="L3" t="s">
        <v>13</v>
      </c>
    </row>
    <row r="4" spans="1:12" x14ac:dyDescent="0.25">
      <c r="A4" s="1" t="s">
        <v>1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</row>
    <row r="5" spans="1:12" x14ac:dyDescent="0.25">
      <c r="A5" s="1">
        <v>0</v>
      </c>
      <c r="B5" s="1">
        <v>0.63646365563517804</v>
      </c>
      <c r="C5" s="1">
        <v>0.64337926034601223</v>
      </c>
      <c r="D5" s="1">
        <v>0.6572640761207138</v>
      </c>
      <c r="E5" s="1">
        <v>0.6441399199071729</v>
      </c>
      <c r="F5" s="1">
        <v>0.64265904449449363</v>
      </c>
      <c r="H5">
        <f>AVERAGE(B5:F5)</f>
        <v>0.64478119130071421</v>
      </c>
      <c r="I5">
        <f t="shared" ref="I5:I32" si="0">MAX(B5:F5)</f>
        <v>0.6572640761207138</v>
      </c>
      <c r="J5">
        <f>MIN(B5:F5)</f>
        <v>0.63646365563517804</v>
      </c>
      <c r="K5">
        <f>ABS(I5-H5)</f>
        <v>1.2482884819999596E-2</v>
      </c>
      <c r="L5">
        <f>ABS(H5-J5)</f>
        <v>8.3175356655361687E-3</v>
      </c>
    </row>
    <row r="6" spans="1:12" x14ac:dyDescent="0.25">
      <c r="A6" s="1">
        <v>5000</v>
      </c>
      <c r="B6" s="1">
        <v>0.19161889706787644</v>
      </c>
      <c r="C6" s="1">
        <v>0.17986124611712631</v>
      </c>
      <c r="D6" s="1">
        <v>0.20471221007649509</v>
      </c>
      <c r="E6" s="1">
        <v>0.16996589360470449</v>
      </c>
      <c r="F6" s="1">
        <v>0.20982964196537623</v>
      </c>
      <c r="H6">
        <f t="shared" ref="H6:H32" si="1">AVERAGE(B6:F6)</f>
        <v>0.19119757776631571</v>
      </c>
      <c r="I6">
        <f t="shared" si="0"/>
        <v>0.20982964196537623</v>
      </c>
      <c r="J6">
        <f t="shared" ref="J6:J32" si="2">MIN(B6:F6)</f>
        <v>0.16996589360470449</v>
      </c>
      <c r="K6">
        <f t="shared" ref="K6:K32" si="3">ABS(I6-H6)</f>
        <v>1.8632064199060522E-2</v>
      </c>
      <c r="L6">
        <f t="shared" ref="L6:L32" si="4">ABS(H6-J6)</f>
        <v>2.1231684161611225E-2</v>
      </c>
    </row>
    <row r="7" spans="1:12" x14ac:dyDescent="0.25">
      <c r="A7" s="1">
        <v>10000</v>
      </c>
      <c r="B7" s="1">
        <v>0.17610903501328357</v>
      </c>
      <c r="C7" s="1">
        <v>0.16011004779699653</v>
      </c>
      <c r="D7" s="1">
        <v>0.18475002105962515</v>
      </c>
      <c r="E7" s="1">
        <v>0.1641287465035936</v>
      </c>
      <c r="F7" s="1">
        <v>0.18244641105672479</v>
      </c>
      <c r="H7">
        <f t="shared" si="1"/>
        <v>0.17350885228604471</v>
      </c>
      <c r="I7">
        <f t="shared" si="0"/>
        <v>0.18475002105962515</v>
      </c>
      <c r="J7">
        <f t="shared" si="2"/>
        <v>0.16011004779699653</v>
      </c>
      <c r="K7">
        <f t="shared" si="3"/>
        <v>1.1241168773580446E-2</v>
      </c>
      <c r="L7">
        <f t="shared" si="4"/>
        <v>1.3398804489048177E-2</v>
      </c>
    </row>
    <row r="8" spans="1:12" x14ac:dyDescent="0.25">
      <c r="A8" s="1">
        <v>15000</v>
      </c>
      <c r="B8" s="1">
        <v>0.17582529899629326</v>
      </c>
      <c r="C8" s="1">
        <v>0.1598430118616434</v>
      </c>
      <c r="D8" s="1">
        <v>0.17520636742786141</v>
      </c>
      <c r="E8" s="1">
        <v>0.14102193760151746</v>
      </c>
      <c r="F8" s="1">
        <v>0.16198625689242632</v>
      </c>
      <c r="H8">
        <f t="shared" si="1"/>
        <v>0.16277657455594838</v>
      </c>
      <c r="I8">
        <f t="shared" si="0"/>
        <v>0.17582529899629326</v>
      </c>
      <c r="J8">
        <f t="shared" si="2"/>
        <v>0.14102193760151746</v>
      </c>
      <c r="K8">
        <f t="shared" si="3"/>
        <v>1.3048724440344883E-2</v>
      </c>
      <c r="L8">
        <f t="shared" si="4"/>
        <v>2.1754636954430917E-2</v>
      </c>
    </row>
    <row r="9" spans="1:12" x14ac:dyDescent="0.25">
      <c r="A9" s="1">
        <v>20000</v>
      </c>
      <c r="B9" s="1">
        <v>0.16348051624281928</v>
      </c>
      <c r="C9" s="1">
        <v>0.14903108527773706</v>
      </c>
      <c r="D9" s="1">
        <v>0.1665933695536867</v>
      </c>
      <c r="E9" s="1">
        <v>0.14547576330218784</v>
      </c>
      <c r="F9" s="1">
        <v>0.15704191123726047</v>
      </c>
      <c r="H9">
        <f t="shared" si="1"/>
        <v>0.15632452912273828</v>
      </c>
      <c r="I9">
        <f t="shared" si="0"/>
        <v>0.1665933695536867</v>
      </c>
      <c r="J9">
        <f t="shared" si="2"/>
        <v>0.14547576330218784</v>
      </c>
      <c r="K9">
        <f t="shared" si="3"/>
        <v>1.0268840430948417E-2</v>
      </c>
      <c r="L9">
        <f t="shared" si="4"/>
        <v>1.0848765820550443E-2</v>
      </c>
    </row>
    <row r="10" spans="1:12" x14ac:dyDescent="0.25">
      <c r="A10" s="1">
        <v>25000</v>
      </c>
      <c r="B10" s="1">
        <v>0.16249822659445912</v>
      </c>
      <c r="C10" s="1">
        <v>0.1431869017648488</v>
      </c>
      <c r="D10" s="1">
        <v>0.16333517536334974</v>
      </c>
      <c r="E10" s="1">
        <v>0.14478473535007277</v>
      </c>
      <c r="F10" s="1">
        <v>0.15334940928971985</v>
      </c>
      <c r="H10">
        <f t="shared" si="1"/>
        <v>0.15343088967249005</v>
      </c>
      <c r="I10">
        <f t="shared" si="0"/>
        <v>0.16333517536334974</v>
      </c>
      <c r="J10">
        <f t="shared" si="2"/>
        <v>0.1431869017648488</v>
      </c>
      <c r="K10">
        <f t="shared" si="3"/>
        <v>9.9042856908596877E-3</v>
      </c>
      <c r="L10">
        <f t="shared" si="4"/>
        <v>1.024398790764125E-2</v>
      </c>
    </row>
    <row r="11" spans="1:12" x14ac:dyDescent="0.25">
      <c r="A11" s="1">
        <v>30000</v>
      </c>
      <c r="B11" s="1">
        <v>0.15762418305636583</v>
      </c>
      <c r="C11" s="1">
        <v>0.14420459630784477</v>
      </c>
      <c r="D11" s="1">
        <v>0.15456253513613485</v>
      </c>
      <c r="E11" s="1">
        <v>0.14221685172647508</v>
      </c>
      <c r="F11" s="1">
        <v>0.15540697225907282</v>
      </c>
      <c r="H11">
        <f t="shared" si="1"/>
        <v>0.15080302769717868</v>
      </c>
      <c r="I11">
        <f t="shared" si="0"/>
        <v>0.15762418305636583</v>
      </c>
      <c r="J11">
        <f t="shared" si="2"/>
        <v>0.14221685172647508</v>
      </c>
      <c r="K11">
        <f t="shared" si="3"/>
        <v>6.8211553591871477E-3</v>
      </c>
      <c r="L11">
        <f t="shared" si="4"/>
        <v>8.5861759707036023E-3</v>
      </c>
    </row>
    <row r="12" spans="1:12" x14ac:dyDescent="0.25">
      <c r="A12" s="1">
        <v>35000</v>
      </c>
      <c r="B12" s="1">
        <v>0.15435474144400702</v>
      </c>
      <c r="C12" s="1">
        <v>0.14031248400087692</v>
      </c>
      <c r="D12" s="1">
        <v>0.15132935773033049</v>
      </c>
      <c r="E12" s="1">
        <v>0.13971727787139473</v>
      </c>
      <c r="F12" s="1">
        <v>0.1525656267469272</v>
      </c>
      <c r="H12">
        <f t="shared" si="1"/>
        <v>0.14765589755870728</v>
      </c>
      <c r="I12">
        <f t="shared" si="0"/>
        <v>0.15435474144400702</v>
      </c>
      <c r="J12">
        <f t="shared" si="2"/>
        <v>0.13971727787139473</v>
      </c>
      <c r="K12">
        <f t="shared" si="3"/>
        <v>6.6988438852997323E-3</v>
      </c>
      <c r="L12">
        <f t="shared" si="4"/>
        <v>7.9386196873125481E-3</v>
      </c>
    </row>
    <row r="13" spans="1:12" x14ac:dyDescent="0.25">
      <c r="A13" s="1">
        <v>40000</v>
      </c>
      <c r="B13" s="1">
        <v>0.15274780293742363</v>
      </c>
      <c r="C13" s="1">
        <v>0.14487304966575029</v>
      </c>
      <c r="D13" s="1">
        <v>0.15043294523872014</v>
      </c>
      <c r="E13" s="1">
        <v>0.13888940825514737</v>
      </c>
      <c r="F13" s="1">
        <v>0.15291729520678024</v>
      </c>
      <c r="H13">
        <f t="shared" si="1"/>
        <v>0.14797210026076432</v>
      </c>
      <c r="I13">
        <f t="shared" si="0"/>
        <v>0.15291729520678024</v>
      </c>
      <c r="J13">
        <f t="shared" si="2"/>
        <v>0.13888940825514737</v>
      </c>
      <c r="K13">
        <f t="shared" si="3"/>
        <v>4.9451949460159184E-3</v>
      </c>
      <c r="L13">
        <f t="shared" si="4"/>
        <v>9.0826920056169547E-3</v>
      </c>
    </row>
    <row r="14" spans="1:12" x14ac:dyDescent="0.25">
      <c r="A14" s="1">
        <v>45000</v>
      </c>
      <c r="B14" s="1">
        <v>0.15880284884110482</v>
      </c>
      <c r="C14" s="1">
        <v>0.13677513087513141</v>
      </c>
      <c r="D14" s="1">
        <v>0.14519503013409607</v>
      </c>
      <c r="E14" s="1">
        <v>0.13756556373717205</v>
      </c>
      <c r="F14" s="1">
        <v>0.15272652211173518</v>
      </c>
      <c r="H14">
        <f t="shared" si="1"/>
        <v>0.14621301913984791</v>
      </c>
      <c r="I14">
        <f t="shared" si="0"/>
        <v>0.15880284884110482</v>
      </c>
      <c r="J14">
        <f t="shared" si="2"/>
        <v>0.13677513087513141</v>
      </c>
      <c r="K14">
        <f t="shared" si="3"/>
        <v>1.258982970125691E-2</v>
      </c>
      <c r="L14">
        <f t="shared" si="4"/>
        <v>9.4378882647165041E-3</v>
      </c>
    </row>
    <row r="15" spans="1:12" x14ac:dyDescent="0.25">
      <c r="A15" s="1">
        <v>50000</v>
      </c>
      <c r="B15" s="1">
        <v>0.14948392638643596</v>
      </c>
      <c r="C15" s="1">
        <v>0.14142249800699375</v>
      </c>
      <c r="D15" s="1">
        <v>0.14288161634958899</v>
      </c>
      <c r="E15" s="1">
        <v>0.13590364557262752</v>
      </c>
      <c r="F15" s="1">
        <v>0.15431760095968078</v>
      </c>
      <c r="H15">
        <f t="shared" si="1"/>
        <v>0.14480185745506541</v>
      </c>
      <c r="I15">
        <f t="shared" si="0"/>
        <v>0.15431760095968078</v>
      </c>
      <c r="J15">
        <f t="shared" si="2"/>
        <v>0.13590364557262752</v>
      </c>
      <c r="K15">
        <f t="shared" si="3"/>
        <v>9.5157435046153704E-3</v>
      </c>
      <c r="L15">
        <f t="shared" si="4"/>
        <v>8.8982118824378897E-3</v>
      </c>
    </row>
    <row r="16" spans="1:12" x14ac:dyDescent="0.25">
      <c r="A16" s="1">
        <v>55000</v>
      </c>
      <c r="B16" s="1">
        <v>0.15676912133278267</v>
      </c>
      <c r="C16" s="1">
        <v>0.14138676524282956</v>
      </c>
      <c r="D16" s="1">
        <v>0.1476266922718602</v>
      </c>
      <c r="E16" s="1">
        <v>0.14275926375803782</v>
      </c>
      <c r="F16" s="1">
        <v>0.14692053280584341</v>
      </c>
      <c r="H16">
        <f t="shared" si="1"/>
        <v>0.14709247508227072</v>
      </c>
      <c r="I16">
        <f t="shared" si="0"/>
        <v>0.15676912133278267</v>
      </c>
      <c r="J16">
        <f t="shared" si="2"/>
        <v>0.14138676524282956</v>
      </c>
      <c r="K16">
        <f t="shared" si="3"/>
        <v>9.6766462505119555E-3</v>
      </c>
      <c r="L16">
        <f t="shared" si="4"/>
        <v>5.7057098394411587E-3</v>
      </c>
    </row>
    <row r="17" spans="1:12" x14ac:dyDescent="0.25">
      <c r="A17" s="1">
        <v>60000</v>
      </c>
      <c r="B17" s="1">
        <v>0.15027323752628771</v>
      </c>
      <c r="C17" s="1">
        <v>0.14204571596790155</v>
      </c>
      <c r="D17" s="1">
        <v>0.14743242818277816</v>
      </c>
      <c r="E17" s="1">
        <v>0.13169337611398618</v>
      </c>
      <c r="F17" s="1">
        <v>0.15200371048050618</v>
      </c>
      <c r="H17">
        <f t="shared" si="1"/>
        <v>0.14468969365429196</v>
      </c>
      <c r="I17">
        <f t="shared" si="0"/>
        <v>0.15200371048050618</v>
      </c>
      <c r="J17">
        <f t="shared" si="2"/>
        <v>0.13169337611398618</v>
      </c>
      <c r="K17">
        <f t="shared" si="3"/>
        <v>7.3140168262142147E-3</v>
      </c>
      <c r="L17">
        <f t="shared" si="4"/>
        <v>1.299631754030578E-2</v>
      </c>
    </row>
    <row r="18" spans="1:12" x14ac:dyDescent="0.25">
      <c r="A18" s="1">
        <v>65000</v>
      </c>
      <c r="B18" s="1">
        <v>0.15147725899502623</v>
      </c>
      <c r="C18" s="1">
        <v>0.14425629521181041</v>
      </c>
      <c r="D18" s="1">
        <v>0.14499173399322715</v>
      </c>
      <c r="E18" s="1">
        <v>0.13943423150337614</v>
      </c>
      <c r="F18" s="1">
        <v>0.14905790261714666</v>
      </c>
      <c r="H18">
        <f t="shared" si="1"/>
        <v>0.14584348446411732</v>
      </c>
      <c r="I18">
        <f t="shared" si="0"/>
        <v>0.15147725899502623</v>
      </c>
      <c r="J18">
        <f t="shared" si="2"/>
        <v>0.13943423150337614</v>
      </c>
      <c r="K18">
        <f t="shared" si="3"/>
        <v>5.6337745309089082E-3</v>
      </c>
      <c r="L18">
        <f t="shared" si="4"/>
        <v>6.4092529607411852E-3</v>
      </c>
    </row>
    <row r="19" spans="1:12" x14ac:dyDescent="0.25">
      <c r="A19" s="1">
        <v>70000</v>
      </c>
      <c r="B19" s="1">
        <v>0.15489492935477869</v>
      </c>
      <c r="C19" s="1">
        <v>0.14117314162371492</v>
      </c>
      <c r="D19" s="1">
        <v>0.13983321989750863</v>
      </c>
      <c r="E19" s="1">
        <v>0.1447966566819483</v>
      </c>
      <c r="F19" s="1">
        <v>0.14848184169643164</v>
      </c>
      <c r="H19">
        <f t="shared" si="1"/>
        <v>0.14583595785087644</v>
      </c>
      <c r="I19">
        <f t="shared" si="0"/>
        <v>0.15489492935477869</v>
      </c>
      <c r="J19">
        <f t="shared" si="2"/>
        <v>0.13983321989750863</v>
      </c>
      <c r="K19">
        <f t="shared" si="3"/>
        <v>9.0589715039022523E-3</v>
      </c>
      <c r="L19">
        <f t="shared" si="4"/>
        <v>6.0027379533678094E-3</v>
      </c>
    </row>
    <row r="20" spans="1:12" x14ac:dyDescent="0.25">
      <c r="A20" s="1">
        <v>75000</v>
      </c>
      <c r="B20" s="1">
        <v>0.15073684043786742</v>
      </c>
      <c r="C20" s="1">
        <v>0.14372182759294563</v>
      </c>
      <c r="D20" s="1">
        <v>0.13786154156319261</v>
      </c>
      <c r="E20" s="1">
        <v>0.1371690492882964</v>
      </c>
      <c r="F20" s="1">
        <v>0.14991815654596899</v>
      </c>
      <c r="H20">
        <f t="shared" si="1"/>
        <v>0.14388148308565421</v>
      </c>
      <c r="I20">
        <f t="shared" si="0"/>
        <v>0.15073684043786742</v>
      </c>
      <c r="J20">
        <f t="shared" si="2"/>
        <v>0.1371690492882964</v>
      </c>
      <c r="K20">
        <f t="shared" si="3"/>
        <v>6.8553573522132094E-3</v>
      </c>
      <c r="L20">
        <f t="shared" si="4"/>
        <v>6.7124337973578085E-3</v>
      </c>
    </row>
    <row r="21" spans="1:12" x14ac:dyDescent="0.25">
      <c r="A21" s="1">
        <v>80000</v>
      </c>
      <c r="B21" s="1">
        <v>0.15441785746223308</v>
      </c>
      <c r="C21" s="1">
        <v>0.13919102509463249</v>
      </c>
      <c r="D21" s="1">
        <v>0.13553300795262663</v>
      </c>
      <c r="E21" s="1">
        <v>0.13629012272451657</v>
      </c>
      <c r="F21" s="1">
        <v>0.15003705244164725</v>
      </c>
      <c r="H21">
        <f t="shared" si="1"/>
        <v>0.1430938131351312</v>
      </c>
      <c r="I21">
        <f t="shared" si="0"/>
        <v>0.15441785746223308</v>
      </c>
      <c r="J21">
        <f t="shared" si="2"/>
        <v>0.13553300795262663</v>
      </c>
      <c r="K21">
        <f t="shared" si="3"/>
        <v>1.1324044327101879E-2</v>
      </c>
      <c r="L21">
        <f t="shared" si="4"/>
        <v>7.5608051825045708E-3</v>
      </c>
    </row>
    <row r="22" spans="1:12" x14ac:dyDescent="0.25">
      <c r="A22" s="1">
        <v>85000</v>
      </c>
      <c r="B22" s="1">
        <v>0.15224355989994964</v>
      </c>
      <c r="C22" s="1">
        <v>0.14153031947980699</v>
      </c>
      <c r="D22" s="1">
        <v>0.14091198798823543</v>
      </c>
      <c r="E22" s="1">
        <v>0.14010543725760422</v>
      </c>
      <c r="F22" s="1">
        <v>0.15115139464541741</v>
      </c>
      <c r="H22">
        <f t="shared" si="1"/>
        <v>0.14518853985420274</v>
      </c>
      <c r="I22">
        <f t="shared" si="0"/>
        <v>0.15224355989994964</v>
      </c>
      <c r="J22">
        <f t="shared" si="2"/>
        <v>0.14010543725760422</v>
      </c>
      <c r="K22">
        <f t="shared" si="3"/>
        <v>7.0550200457469014E-3</v>
      </c>
      <c r="L22">
        <f t="shared" si="4"/>
        <v>5.0831025965985266E-3</v>
      </c>
    </row>
    <row r="23" spans="1:12" x14ac:dyDescent="0.25">
      <c r="A23" s="1">
        <v>90000</v>
      </c>
      <c r="B23" s="1">
        <v>0.154965749759267</v>
      </c>
      <c r="C23" s="1">
        <v>0.1346410944035604</v>
      </c>
      <c r="D23" s="1">
        <v>0.14279425523314809</v>
      </c>
      <c r="E23" s="1">
        <v>0.13889308662290639</v>
      </c>
      <c r="F23" s="1">
        <v>0.14704362155785106</v>
      </c>
      <c r="H23">
        <f t="shared" si="1"/>
        <v>0.14366756151534657</v>
      </c>
      <c r="I23">
        <f t="shared" si="0"/>
        <v>0.154965749759267</v>
      </c>
      <c r="J23">
        <f t="shared" si="2"/>
        <v>0.1346410944035604</v>
      </c>
      <c r="K23">
        <f t="shared" si="3"/>
        <v>1.1298188243920426E-2</v>
      </c>
      <c r="L23">
        <f t="shared" si="4"/>
        <v>9.0264671117861739E-3</v>
      </c>
    </row>
    <row r="24" spans="1:12" x14ac:dyDescent="0.25">
      <c r="A24" s="1">
        <v>95000</v>
      </c>
      <c r="B24" s="1">
        <v>0.14839339323352782</v>
      </c>
      <c r="C24" s="1">
        <v>0.12967996163510334</v>
      </c>
      <c r="D24" s="1">
        <v>0.13343096970807289</v>
      </c>
      <c r="E24" s="1">
        <v>0.1362286831451299</v>
      </c>
      <c r="F24" s="1">
        <v>0.14301458351212726</v>
      </c>
      <c r="H24">
        <f t="shared" si="1"/>
        <v>0.13814951824679225</v>
      </c>
      <c r="I24">
        <f t="shared" si="0"/>
        <v>0.14839339323352782</v>
      </c>
      <c r="J24">
        <f t="shared" si="2"/>
        <v>0.12967996163510334</v>
      </c>
      <c r="K24">
        <f t="shared" si="3"/>
        <v>1.0243874986735568E-2</v>
      </c>
      <c r="L24">
        <f t="shared" si="4"/>
        <v>8.4695566116889109E-3</v>
      </c>
    </row>
    <row r="25" spans="1:12" x14ac:dyDescent="0.25">
      <c r="A25" s="1">
        <v>100000</v>
      </c>
      <c r="B25" s="1">
        <v>0.15340881177138677</v>
      </c>
      <c r="C25" s="1">
        <v>0.13602759740879936</v>
      </c>
      <c r="D25" s="1">
        <v>0.13711897999894157</v>
      </c>
      <c r="E25" s="1">
        <v>0.14012829826903739</v>
      </c>
      <c r="F25" s="1">
        <v>0.14892199184731203</v>
      </c>
      <c r="H25">
        <f t="shared" si="1"/>
        <v>0.14312113585909542</v>
      </c>
      <c r="I25">
        <f t="shared" si="0"/>
        <v>0.15340881177138677</v>
      </c>
      <c r="J25">
        <f t="shared" si="2"/>
        <v>0.13602759740879936</v>
      </c>
      <c r="K25">
        <f t="shared" si="3"/>
        <v>1.028767591229135E-2</v>
      </c>
      <c r="L25">
        <f t="shared" si="4"/>
        <v>7.0935384502960608E-3</v>
      </c>
    </row>
    <row r="26" spans="1:12" x14ac:dyDescent="0.25">
      <c r="A26" s="1">
        <v>105000</v>
      </c>
      <c r="B26" s="1">
        <v>0.15229725124610219</v>
      </c>
      <c r="C26" s="1">
        <v>0.13343898119803091</v>
      </c>
      <c r="D26" s="1">
        <v>0.13774117630665686</v>
      </c>
      <c r="E26" s="1">
        <v>0.13877647179087599</v>
      </c>
      <c r="F26" s="1">
        <v>0.14117768209082224</v>
      </c>
      <c r="H26">
        <f t="shared" si="1"/>
        <v>0.14068631252649763</v>
      </c>
      <c r="I26">
        <f t="shared" si="0"/>
        <v>0.15229725124610219</v>
      </c>
      <c r="J26">
        <f t="shared" si="2"/>
        <v>0.13343898119803091</v>
      </c>
      <c r="K26">
        <f t="shared" si="3"/>
        <v>1.1610938719604558E-2</v>
      </c>
      <c r="L26">
        <f t="shared" si="4"/>
        <v>7.2473313284667218E-3</v>
      </c>
    </row>
    <row r="27" spans="1:12" x14ac:dyDescent="0.25">
      <c r="A27" s="1">
        <v>110000</v>
      </c>
      <c r="B27" s="1">
        <v>0.14269723789892053</v>
      </c>
      <c r="C27" s="1">
        <v>0.13638442208955809</v>
      </c>
      <c r="D27" s="1">
        <v>0.13769246810367583</v>
      </c>
      <c r="E27" s="1">
        <v>0.13379189260659921</v>
      </c>
      <c r="F27" s="1">
        <v>0.14179037583029888</v>
      </c>
      <c r="H27">
        <f t="shared" si="1"/>
        <v>0.13847127930581049</v>
      </c>
      <c r="I27">
        <f t="shared" si="0"/>
        <v>0.14269723789892053</v>
      </c>
      <c r="J27">
        <f t="shared" si="2"/>
        <v>0.13379189260659921</v>
      </c>
      <c r="K27">
        <f t="shared" si="3"/>
        <v>4.2259585931100352E-3</v>
      </c>
      <c r="L27">
        <f t="shared" si="4"/>
        <v>4.6793866992112798E-3</v>
      </c>
    </row>
    <row r="28" spans="1:12" x14ac:dyDescent="0.25">
      <c r="A28" s="1">
        <v>115000</v>
      </c>
      <c r="B28" s="1">
        <v>0.14671591336377465</v>
      </c>
      <c r="C28" s="1">
        <v>0.13976279713133657</v>
      </c>
      <c r="D28" s="1">
        <v>0.13324841985824373</v>
      </c>
      <c r="E28" s="1">
        <v>0.13650561207930684</v>
      </c>
      <c r="F28" s="1">
        <v>0.14527313882937495</v>
      </c>
      <c r="H28">
        <f t="shared" si="1"/>
        <v>0.14030117625240737</v>
      </c>
      <c r="I28">
        <f t="shared" si="0"/>
        <v>0.14671591336377465</v>
      </c>
      <c r="J28">
        <f t="shared" si="2"/>
        <v>0.13324841985824373</v>
      </c>
      <c r="K28">
        <f t="shared" si="3"/>
        <v>6.4147371113672802E-3</v>
      </c>
      <c r="L28">
        <f t="shared" si="4"/>
        <v>7.0527563941636395E-3</v>
      </c>
    </row>
    <row r="29" spans="1:12" x14ac:dyDescent="0.25">
      <c r="A29" s="1">
        <v>120000</v>
      </c>
      <c r="B29" s="1">
        <v>0.14610043498288169</v>
      </c>
      <c r="C29" s="1">
        <v>0.14056597073024577</v>
      </c>
      <c r="D29" s="1">
        <v>0.14108356330898716</v>
      </c>
      <c r="E29" s="1">
        <v>0.13510669245739276</v>
      </c>
      <c r="F29" s="1">
        <v>0.140533931838148</v>
      </c>
      <c r="H29">
        <f t="shared" si="1"/>
        <v>0.14067811866353108</v>
      </c>
      <c r="I29">
        <f t="shared" si="0"/>
        <v>0.14610043498288169</v>
      </c>
      <c r="J29">
        <f t="shared" si="2"/>
        <v>0.13510669245739276</v>
      </c>
      <c r="K29">
        <f t="shared" si="3"/>
        <v>5.4223163193506119E-3</v>
      </c>
      <c r="L29">
        <f t="shared" si="4"/>
        <v>5.5714262061383191E-3</v>
      </c>
    </row>
    <row r="30" spans="1:12" x14ac:dyDescent="0.25">
      <c r="A30" s="1">
        <v>125000</v>
      </c>
      <c r="B30" s="1">
        <v>0.1485033670943503</v>
      </c>
      <c r="C30" s="1">
        <v>0.13872893599932704</v>
      </c>
      <c r="D30" s="1">
        <v>0.13879211467830116</v>
      </c>
      <c r="E30" s="1">
        <v>0.13211889160155879</v>
      </c>
      <c r="F30" s="1">
        <v>0.14047009070686808</v>
      </c>
      <c r="H30">
        <f t="shared" si="1"/>
        <v>0.13972268001608107</v>
      </c>
      <c r="I30">
        <f t="shared" si="0"/>
        <v>0.1485033670943503</v>
      </c>
      <c r="J30">
        <f t="shared" si="2"/>
        <v>0.13211889160155879</v>
      </c>
      <c r="K30">
        <f t="shared" si="3"/>
        <v>8.7806870782692337E-3</v>
      </c>
      <c r="L30">
        <f t="shared" si="4"/>
        <v>7.6037884145222778E-3</v>
      </c>
    </row>
    <row r="31" spans="1:12" x14ac:dyDescent="0.25">
      <c r="A31" s="1">
        <v>130000</v>
      </c>
      <c r="B31" s="1">
        <v>0.14718908891335677</v>
      </c>
      <c r="C31" s="1">
        <v>0.12870034249318554</v>
      </c>
      <c r="D31" s="1">
        <v>0.13750868922264914</v>
      </c>
      <c r="E31" s="1">
        <v>0.13704464554303217</v>
      </c>
      <c r="F31" s="1">
        <v>0.13326383320928167</v>
      </c>
      <c r="H31">
        <f t="shared" si="1"/>
        <v>0.13674131987630106</v>
      </c>
      <c r="I31">
        <f t="shared" si="0"/>
        <v>0.14718908891335677</v>
      </c>
      <c r="J31">
        <f t="shared" si="2"/>
        <v>0.12870034249318554</v>
      </c>
      <c r="K31">
        <f t="shared" si="3"/>
        <v>1.0447769037055715E-2</v>
      </c>
      <c r="L31">
        <f t="shared" si="4"/>
        <v>8.0409773831155162E-3</v>
      </c>
    </row>
    <row r="32" spans="1:12" x14ac:dyDescent="0.25">
      <c r="A32" s="1">
        <v>131189</v>
      </c>
      <c r="B32" s="1">
        <v>0.15377556603066311</v>
      </c>
      <c r="C32" s="1">
        <v>0.13312087402621195</v>
      </c>
      <c r="D32" s="1">
        <v>0.13468207639497137</v>
      </c>
      <c r="E32" s="1">
        <v>0.13320277996120422</v>
      </c>
      <c r="F32" s="1">
        <v>0.14242005661093207</v>
      </c>
      <c r="H32">
        <f t="shared" si="1"/>
        <v>0.13944027060479655</v>
      </c>
      <c r="I32">
        <f t="shared" si="0"/>
        <v>0.15377556603066311</v>
      </c>
      <c r="J32">
        <f t="shared" si="2"/>
        <v>0.13312087402621195</v>
      </c>
      <c r="K32">
        <f t="shared" si="3"/>
        <v>1.4335295425866562E-2</v>
      </c>
      <c r="L32">
        <f t="shared" si="4"/>
        <v>6.3193965785846018E-3</v>
      </c>
    </row>
    <row r="37" spans="1:12" x14ac:dyDescent="0.25">
      <c r="A37" t="s">
        <v>9</v>
      </c>
      <c r="B37" t="s">
        <v>8</v>
      </c>
    </row>
    <row r="39" spans="1:12" x14ac:dyDescent="0.25">
      <c r="B39" t="s">
        <v>0</v>
      </c>
      <c r="C39" t="s">
        <v>3</v>
      </c>
      <c r="D39" t="s">
        <v>4</v>
      </c>
      <c r="E39" t="s">
        <v>5</v>
      </c>
      <c r="F39" t="s">
        <v>6</v>
      </c>
      <c r="H39" t="s">
        <v>7</v>
      </c>
      <c r="I39" t="s">
        <v>10</v>
      </c>
      <c r="J39" t="s">
        <v>11</v>
      </c>
      <c r="K39" t="s">
        <v>12</v>
      </c>
      <c r="L39" t="s">
        <v>13</v>
      </c>
    </row>
    <row r="40" spans="1:12" x14ac:dyDescent="0.25">
      <c r="A40" s="1" t="s">
        <v>1</v>
      </c>
      <c r="B40" s="1" t="s">
        <v>2</v>
      </c>
      <c r="C40" s="1" t="s">
        <v>2</v>
      </c>
      <c r="D40" s="1" t="s">
        <v>2</v>
      </c>
      <c r="E40" s="1" t="s">
        <v>2</v>
      </c>
      <c r="F40" s="1" t="s">
        <v>2</v>
      </c>
    </row>
    <row r="41" spans="1:12" x14ac:dyDescent="0.25">
      <c r="A41" s="1">
        <v>0</v>
      </c>
      <c r="B41" s="1">
        <v>0.64338773001080451</v>
      </c>
      <c r="C41" s="1">
        <v>0.64400340515196453</v>
      </c>
      <c r="D41" s="1">
        <v>0.64177566299251054</v>
      </c>
      <c r="E41" s="1">
        <v>0.65564727813074009</v>
      </c>
      <c r="F41" s="1">
        <v>0.64359122963641424</v>
      </c>
      <c r="H41">
        <f t="shared" ref="H41:H68" si="5">AVERAGE(B41:F41)</f>
        <v>0.64568106118448676</v>
      </c>
      <c r="I41">
        <f t="shared" ref="I41:I68" si="6">MAX(B41:F41)</f>
        <v>0.65564727813074009</v>
      </c>
      <c r="J41">
        <f t="shared" ref="J41:J68" si="7">MIN(B41:F41)</f>
        <v>0.64177566299251054</v>
      </c>
      <c r="K41">
        <f t="shared" ref="K41:K68" si="8">ABS(I41-H41)</f>
        <v>9.9662169462533257E-3</v>
      </c>
      <c r="L41">
        <f t="shared" ref="L41:L68" si="9">ABS(H41-J41)</f>
        <v>3.9053981919762171E-3</v>
      </c>
    </row>
    <row r="42" spans="1:12" x14ac:dyDescent="0.25">
      <c r="A42" s="1">
        <v>5000</v>
      </c>
      <c r="B42" s="1">
        <v>0.15741455225269102</v>
      </c>
      <c r="C42" s="1">
        <v>0.17121379190447522</v>
      </c>
      <c r="D42" s="1">
        <v>0.16444973262459159</v>
      </c>
      <c r="E42" s="1">
        <v>0.16532006416139217</v>
      </c>
      <c r="F42" s="1">
        <v>0.16992503113262636</v>
      </c>
      <c r="H42">
        <f t="shared" si="5"/>
        <v>0.16566463441515528</v>
      </c>
      <c r="I42">
        <f t="shared" si="6"/>
        <v>0.17121379190447522</v>
      </c>
      <c r="J42">
        <f t="shared" si="7"/>
        <v>0.15741455225269102</v>
      </c>
      <c r="K42">
        <f t="shared" si="8"/>
        <v>5.5491574893199447E-3</v>
      </c>
      <c r="L42">
        <f t="shared" si="9"/>
        <v>8.2500821624642562E-3</v>
      </c>
    </row>
    <row r="43" spans="1:12" x14ac:dyDescent="0.25">
      <c r="A43" s="1">
        <v>10000</v>
      </c>
      <c r="B43" s="1">
        <v>0.10264617716353634</v>
      </c>
      <c r="C43" s="1">
        <v>0.13888659072024137</v>
      </c>
      <c r="D43" s="1">
        <v>0.12658222469727615</v>
      </c>
      <c r="E43" s="1">
        <v>0.12509003165134167</v>
      </c>
      <c r="F43" s="1">
        <v>0.14947191945281835</v>
      </c>
      <c r="H43">
        <f t="shared" si="5"/>
        <v>0.12853538873704279</v>
      </c>
      <c r="I43">
        <f t="shared" si="6"/>
        <v>0.14947191945281835</v>
      </c>
      <c r="J43">
        <f t="shared" si="7"/>
        <v>0.10264617716353634</v>
      </c>
      <c r="K43">
        <f t="shared" si="8"/>
        <v>2.0936530715775559E-2</v>
      </c>
      <c r="L43">
        <f t="shared" si="9"/>
        <v>2.5889211573506446E-2</v>
      </c>
    </row>
    <row r="44" spans="1:12" x14ac:dyDescent="0.25">
      <c r="A44" s="1">
        <v>15000</v>
      </c>
      <c r="B44" s="1">
        <v>7.9713555336000372E-2</v>
      </c>
      <c r="C44" s="1">
        <v>0.12638693081006563</v>
      </c>
      <c r="D44" s="1">
        <v>9.7647030204418228E-2</v>
      </c>
      <c r="E44" s="1">
        <v>0.11141907901810665</v>
      </c>
      <c r="F44" s="1">
        <v>0.12669043805260077</v>
      </c>
      <c r="H44">
        <f t="shared" si="5"/>
        <v>0.10837140668423832</v>
      </c>
      <c r="I44">
        <f t="shared" si="6"/>
        <v>0.12669043805260077</v>
      </c>
      <c r="J44">
        <f t="shared" si="7"/>
        <v>7.9713555336000372E-2</v>
      </c>
      <c r="K44">
        <f t="shared" si="8"/>
        <v>1.8319031368362451E-2</v>
      </c>
      <c r="L44">
        <f t="shared" si="9"/>
        <v>2.865785134823795E-2</v>
      </c>
    </row>
    <row r="45" spans="1:12" x14ac:dyDescent="0.25">
      <c r="A45" s="1">
        <v>20000</v>
      </c>
      <c r="B45" s="1">
        <v>6.8417949086619065E-2</v>
      </c>
      <c r="C45" s="1">
        <v>0.10847824179833623</v>
      </c>
      <c r="D45" s="1">
        <v>8.4685279796253718E-2</v>
      </c>
      <c r="E45" s="1">
        <v>0.10579690704026598</v>
      </c>
      <c r="F45" s="1">
        <v>0.12143039140483111</v>
      </c>
      <c r="H45">
        <f t="shared" si="5"/>
        <v>9.7761753825261227E-2</v>
      </c>
      <c r="I45">
        <f t="shared" si="6"/>
        <v>0.12143039140483111</v>
      </c>
      <c r="J45">
        <f t="shared" si="7"/>
        <v>6.8417949086619065E-2</v>
      </c>
      <c r="K45">
        <f t="shared" si="8"/>
        <v>2.3668637579569884E-2</v>
      </c>
      <c r="L45">
        <f t="shared" si="9"/>
        <v>2.9343804738642162E-2</v>
      </c>
    </row>
    <row r="46" spans="1:12" x14ac:dyDescent="0.25">
      <c r="A46" s="1">
        <v>25000</v>
      </c>
      <c r="B46" s="1">
        <v>6.794474290673061E-2</v>
      </c>
      <c r="C46" s="1">
        <v>0.10093841026255025</v>
      </c>
      <c r="D46" s="1">
        <v>7.6076203446957577E-2</v>
      </c>
      <c r="E46" s="1">
        <v>9.3379531744401501E-2</v>
      </c>
      <c r="F46" s="1">
        <v>0.12590756195532368</v>
      </c>
      <c r="H46">
        <f t="shared" si="5"/>
        <v>9.284929006319273E-2</v>
      </c>
      <c r="I46">
        <f t="shared" si="6"/>
        <v>0.12590756195532368</v>
      </c>
      <c r="J46">
        <f t="shared" si="7"/>
        <v>6.794474290673061E-2</v>
      </c>
      <c r="K46">
        <f t="shared" si="8"/>
        <v>3.3058271892130953E-2</v>
      </c>
      <c r="L46">
        <f t="shared" si="9"/>
        <v>2.490454715646212E-2</v>
      </c>
    </row>
    <row r="47" spans="1:12" x14ac:dyDescent="0.25">
      <c r="A47" s="1">
        <v>30000</v>
      </c>
      <c r="B47" s="1">
        <v>7.0917822402890768E-2</v>
      </c>
      <c r="C47" s="1">
        <v>9.4679061436523673E-2</v>
      </c>
      <c r="D47" s="1">
        <v>7.3830694384083337E-2</v>
      </c>
      <c r="E47" s="1">
        <v>8.3488040672912003E-2</v>
      </c>
      <c r="F47" s="1">
        <v>0.13094038112484133</v>
      </c>
      <c r="H47">
        <f t="shared" si="5"/>
        <v>9.0771200004250235E-2</v>
      </c>
      <c r="I47">
        <f t="shared" si="6"/>
        <v>0.13094038112484133</v>
      </c>
      <c r="J47">
        <f t="shared" si="7"/>
        <v>7.0917822402890768E-2</v>
      </c>
      <c r="K47">
        <f t="shared" si="8"/>
        <v>4.0169181120591091E-2</v>
      </c>
      <c r="L47">
        <f t="shared" si="9"/>
        <v>1.9853377601359468E-2</v>
      </c>
    </row>
    <row r="48" spans="1:12" x14ac:dyDescent="0.25">
      <c r="A48" s="1">
        <v>35000</v>
      </c>
      <c r="B48" s="1">
        <v>7.8556081221673665E-2</v>
      </c>
      <c r="C48" s="1">
        <v>9.2868688008774208E-2</v>
      </c>
      <c r="D48" s="1">
        <v>7.8725732655726285E-2</v>
      </c>
      <c r="E48" s="1">
        <v>8.5423266294440969E-2</v>
      </c>
      <c r="F48" s="1">
        <v>0.12314099146818808</v>
      </c>
      <c r="H48">
        <f t="shared" si="5"/>
        <v>9.1742951929760647E-2</v>
      </c>
      <c r="I48">
        <f t="shared" si="6"/>
        <v>0.12314099146818808</v>
      </c>
      <c r="J48">
        <f t="shared" si="7"/>
        <v>7.8556081221673665E-2</v>
      </c>
      <c r="K48">
        <f t="shared" si="8"/>
        <v>3.139803953842743E-2</v>
      </c>
      <c r="L48">
        <f t="shared" si="9"/>
        <v>1.3186870708086981E-2</v>
      </c>
    </row>
    <row r="49" spans="1:12" x14ac:dyDescent="0.25">
      <c r="A49" s="1">
        <v>40000</v>
      </c>
      <c r="B49" s="1">
        <v>7.9971420723080847E-2</v>
      </c>
      <c r="C49" s="1">
        <v>8.3217667959989541E-2</v>
      </c>
      <c r="D49" s="1">
        <v>8.0596570133755485E-2</v>
      </c>
      <c r="E49" s="1">
        <v>8.4849294533040534E-2</v>
      </c>
      <c r="F49" s="1">
        <v>0.11616672660385111</v>
      </c>
      <c r="H49">
        <f t="shared" si="5"/>
        <v>8.8960335990743516E-2</v>
      </c>
      <c r="I49">
        <f t="shared" si="6"/>
        <v>0.11616672660385111</v>
      </c>
      <c r="J49">
        <f t="shared" si="7"/>
        <v>7.9971420723080847E-2</v>
      </c>
      <c r="K49">
        <f t="shared" si="8"/>
        <v>2.7206390613107589E-2</v>
      </c>
      <c r="L49">
        <f t="shared" si="9"/>
        <v>8.9889152676626699E-3</v>
      </c>
    </row>
    <row r="50" spans="1:12" x14ac:dyDescent="0.25">
      <c r="A50" s="1">
        <v>45000</v>
      </c>
      <c r="B50" s="1">
        <v>8.2096132100323196E-2</v>
      </c>
      <c r="C50" s="1">
        <v>8.1050858130993997E-2</v>
      </c>
      <c r="D50" s="1">
        <v>8.0014954545267705E-2</v>
      </c>
      <c r="E50" s="1">
        <v>8.1209776096553332E-2</v>
      </c>
      <c r="F50" s="1">
        <v>0.11964968111296817</v>
      </c>
      <c r="H50">
        <f t="shared" si="5"/>
        <v>8.8804280397221283E-2</v>
      </c>
      <c r="I50">
        <f t="shared" si="6"/>
        <v>0.11964968111296817</v>
      </c>
      <c r="J50">
        <f t="shared" si="7"/>
        <v>8.0014954545267705E-2</v>
      </c>
      <c r="K50">
        <f t="shared" si="8"/>
        <v>3.0845400715746887E-2</v>
      </c>
      <c r="L50">
        <f t="shared" si="9"/>
        <v>8.7893258519535777E-3</v>
      </c>
    </row>
    <row r="51" spans="1:12" x14ac:dyDescent="0.25">
      <c r="A51" s="1">
        <v>50000</v>
      </c>
      <c r="B51" s="1">
        <v>7.7417767147169969E-2</v>
      </c>
      <c r="C51" s="1">
        <v>7.4638545592149788E-2</v>
      </c>
      <c r="D51" s="1">
        <v>7.4359327357199523E-2</v>
      </c>
      <c r="E51" s="1">
        <v>7.8140013135506975E-2</v>
      </c>
      <c r="F51" s="1">
        <v>0.11813228196117424</v>
      </c>
      <c r="H51">
        <f t="shared" si="5"/>
        <v>8.4537587038640102E-2</v>
      </c>
      <c r="I51">
        <f t="shared" si="6"/>
        <v>0.11813228196117424</v>
      </c>
      <c r="J51">
        <f t="shared" si="7"/>
        <v>7.4359327357199523E-2</v>
      </c>
      <c r="K51">
        <f t="shared" si="8"/>
        <v>3.3594694922534141E-2</v>
      </c>
      <c r="L51">
        <f t="shared" si="9"/>
        <v>1.017825968144058E-2</v>
      </c>
    </row>
    <row r="52" spans="1:12" x14ac:dyDescent="0.25">
      <c r="A52" s="1">
        <v>55000</v>
      </c>
      <c r="B52" s="1">
        <v>7.997801890282355E-2</v>
      </c>
      <c r="C52" s="1">
        <v>7.4082667872737526E-2</v>
      </c>
      <c r="D52" s="1">
        <v>7.8306589852240274E-2</v>
      </c>
      <c r="E52" s="1">
        <v>7.8673995462575044E-2</v>
      </c>
      <c r="F52" s="1">
        <v>0.1153553204061179</v>
      </c>
      <c r="H52">
        <f t="shared" si="5"/>
        <v>8.5279318499298845E-2</v>
      </c>
      <c r="I52">
        <f t="shared" si="6"/>
        <v>0.1153553204061179</v>
      </c>
      <c r="J52">
        <f t="shared" si="7"/>
        <v>7.4082667872737526E-2</v>
      </c>
      <c r="K52">
        <f t="shared" si="8"/>
        <v>3.0076001906819055E-2</v>
      </c>
      <c r="L52">
        <f t="shared" si="9"/>
        <v>1.1196650626561319E-2</v>
      </c>
    </row>
    <row r="53" spans="1:12" x14ac:dyDescent="0.25">
      <c r="A53" s="1">
        <v>60000</v>
      </c>
      <c r="B53" s="1">
        <v>8.1542711237128723E-2</v>
      </c>
      <c r="C53" s="1">
        <v>7.2297062730749623E-2</v>
      </c>
      <c r="D53" s="1">
        <v>7.1604680828084563E-2</v>
      </c>
      <c r="E53" s="1">
        <v>7.3902833360961942E-2</v>
      </c>
      <c r="F53" s="1">
        <v>0.11904813811538423</v>
      </c>
      <c r="H53">
        <f t="shared" si="5"/>
        <v>8.3679085254461813E-2</v>
      </c>
      <c r="I53">
        <f t="shared" si="6"/>
        <v>0.11904813811538423</v>
      </c>
      <c r="J53">
        <f t="shared" si="7"/>
        <v>7.1604680828084563E-2</v>
      </c>
      <c r="K53">
        <f t="shared" si="8"/>
        <v>3.5369052860922415E-2</v>
      </c>
      <c r="L53">
        <f t="shared" si="9"/>
        <v>1.207440442637725E-2</v>
      </c>
    </row>
    <row r="54" spans="1:12" x14ac:dyDescent="0.25">
      <c r="A54" s="1">
        <v>65000</v>
      </c>
      <c r="B54" s="1">
        <v>8.1226146857285353E-2</v>
      </c>
      <c r="C54" s="1">
        <v>7.0431076365544146E-2</v>
      </c>
      <c r="D54" s="1">
        <v>7.1652906950623346E-2</v>
      </c>
      <c r="E54" s="1">
        <v>7.5609974206075029E-2</v>
      </c>
      <c r="F54" s="1">
        <v>0.11779058480724172</v>
      </c>
      <c r="H54">
        <f t="shared" si="5"/>
        <v>8.3342137837353919E-2</v>
      </c>
      <c r="I54">
        <f t="shared" si="6"/>
        <v>0.11779058480724172</v>
      </c>
      <c r="J54">
        <f t="shared" si="7"/>
        <v>7.0431076365544146E-2</v>
      </c>
      <c r="K54">
        <f t="shared" si="8"/>
        <v>3.4448446969887803E-2</v>
      </c>
      <c r="L54">
        <f t="shared" si="9"/>
        <v>1.2911061471809773E-2</v>
      </c>
    </row>
    <row r="55" spans="1:12" x14ac:dyDescent="0.25">
      <c r="A55" s="1">
        <v>70000</v>
      </c>
      <c r="B55" s="1">
        <v>8.019525155559927E-2</v>
      </c>
      <c r="C55" s="1">
        <v>7.0151991068238412E-2</v>
      </c>
      <c r="D55" s="1">
        <v>7.0509845875506252E-2</v>
      </c>
      <c r="E55" s="1">
        <v>7.0437242032172553E-2</v>
      </c>
      <c r="F55" s="1">
        <v>0.12175346783933219</v>
      </c>
      <c r="H55">
        <f t="shared" si="5"/>
        <v>8.2609559674169747E-2</v>
      </c>
      <c r="I55">
        <f t="shared" si="6"/>
        <v>0.12175346783933219</v>
      </c>
      <c r="J55">
        <f t="shared" si="7"/>
        <v>7.0151991068238412E-2</v>
      </c>
      <c r="K55">
        <f t="shared" si="8"/>
        <v>3.9143908165162444E-2</v>
      </c>
      <c r="L55">
        <f t="shared" si="9"/>
        <v>1.2457568605931335E-2</v>
      </c>
    </row>
    <row r="56" spans="1:12" x14ac:dyDescent="0.25">
      <c r="A56" s="1">
        <v>75000</v>
      </c>
      <c r="B56" s="1">
        <v>8.0511927157822225E-2</v>
      </c>
      <c r="C56" s="1">
        <v>6.8494584526206007E-2</v>
      </c>
      <c r="D56" s="1">
        <v>6.7781123651443023E-2</v>
      </c>
      <c r="E56" s="1">
        <v>7.3556293162011635E-2</v>
      </c>
      <c r="F56" s="1">
        <v>0.11486732760285613</v>
      </c>
      <c r="H56">
        <f t="shared" si="5"/>
        <v>8.1042251220067793E-2</v>
      </c>
      <c r="I56">
        <f t="shared" si="6"/>
        <v>0.11486732760285613</v>
      </c>
      <c r="J56">
        <f t="shared" si="7"/>
        <v>6.7781123651443023E-2</v>
      </c>
      <c r="K56">
        <f t="shared" si="8"/>
        <v>3.3825076382788338E-2</v>
      </c>
      <c r="L56">
        <f t="shared" si="9"/>
        <v>1.326112756862477E-2</v>
      </c>
    </row>
    <row r="57" spans="1:12" x14ac:dyDescent="0.25">
      <c r="A57" s="1">
        <v>80000</v>
      </c>
      <c r="B57" s="1">
        <v>7.6564147984676159E-2</v>
      </c>
      <c r="C57" s="1">
        <v>7.3014122979978252E-2</v>
      </c>
      <c r="D57" s="1">
        <v>6.6308122882500528E-2</v>
      </c>
      <c r="E57" s="1">
        <v>7.2058925687783063E-2</v>
      </c>
      <c r="F57" s="1">
        <v>0.12027878537929701</v>
      </c>
      <c r="H57">
        <f t="shared" si="5"/>
        <v>8.1644820982847005E-2</v>
      </c>
      <c r="I57">
        <f t="shared" si="6"/>
        <v>0.12027878537929701</v>
      </c>
      <c r="J57">
        <f t="shared" si="7"/>
        <v>6.6308122882500528E-2</v>
      </c>
      <c r="K57">
        <f t="shared" si="8"/>
        <v>3.8633964396450005E-2</v>
      </c>
      <c r="L57">
        <f t="shared" si="9"/>
        <v>1.5336698100346477E-2</v>
      </c>
    </row>
    <row r="58" spans="1:12" x14ac:dyDescent="0.25">
      <c r="A58" s="1">
        <v>85000</v>
      </c>
      <c r="B58" s="1">
        <v>7.9779107039885971E-2</v>
      </c>
      <c r="C58" s="1">
        <v>7.1961423124486515E-2</v>
      </c>
      <c r="D58" s="1">
        <v>6.6511157585873573E-2</v>
      </c>
      <c r="E58" s="1">
        <v>7.0499766714891263E-2</v>
      </c>
      <c r="F58" s="1">
        <v>0.11858769496918496</v>
      </c>
      <c r="H58">
        <f t="shared" si="5"/>
        <v>8.1467829886864462E-2</v>
      </c>
      <c r="I58">
        <f t="shared" si="6"/>
        <v>0.11858769496918496</v>
      </c>
      <c r="J58">
        <f t="shared" si="7"/>
        <v>6.6511157585873573E-2</v>
      </c>
      <c r="K58">
        <f t="shared" si="8"/>
        <v>3.71198650823205E-2</v>
      </c>
      <c r="L58">
        <f t="shared" si="9"/>
        <v>1.4956672300990889E-2</v>
      </c>
    </row>
    <row r="59" spans="1:12" x14ac:dyDescent="0.25">
      <c r="A59" s="1">
        <v>90000</v>
      </c>
      <c r="B59" s="1">
        <v>7.5258324200471377E-2</v>
      </c>
      <c r="C59" s="1">
        <v>6.7591309555555715E-2</v>
      </c>
      <c r="D59" s="1">
        <v>7.032031367422896E-2</v>
      </c>
      <c r="E59" s="1">
        <v>6.8404444832747907E-2</v>
      </c>
      <c r="F59" s="1">
        <v>0.11586210826727643</v>
      </c>
      <c r="H59">
        <f t="shared" si="5"/>
        <v>7.9487300106056077E-2</v>
      </c>
      <c r="I59">
        <f t="shared" si="6"/>
        <v>0.11586210826727643</v>
      </c>
      <c r="J59">
        <f t="shared" si="7"/>
        <v>6.7591309555555715E-2</v>
      </c>
      <c r="K59">
        <f t="shared" si="8"/>
        <v>3.6374808161220351E-2</v>
      </c>
      <c r="L59">
        <f t="shared" si="9"/>
        <v>1.1895990550500363E-2</v>
      </c>
    </row>
    <row r="60" spans="1:12" x14ac:dyDescent="0.25">
      <c r="A60" s="1">
        <v>95000</v>
      </c>
      <c r="B60" s="1">
        <v>7.5706326078258446E-2</v>
      </c>
      <c r="C60" s="1">
        <v>6.6131741889763632E-2</v>
      </c>
      <c r="D60" s="1">
        <v>6.8995325269725974E-2</v>
      </c>
      <c r="E60" s="1">
        <v>6.9345916304775476E-2</v>
      </c>
      <c r="F60" s="1">
        <v>0.11770675149515496</v>
      </c>
      <c r="H60">
        <f t="shared" si="5"/>
        <v>7.9577212207535691E-2</v>
      </c>
      <c r="I60">
        <f t="shared" si="6"/>
        <v>0.11770675149515496</v>
      </c>
      <c r="J60">
        <f t="shared" si="7"/>
        <v>6.6131741889763632E-2</v>
      </c>
      <c r="K60">
        <f t="shared" si="8"/>
        <v>3.8129539287619266E-2</v>
      </c>
      <c r="L60">
        <f t="shared" si="9"/>
        <v>1.344547031777206E-2</v>
      </c>
    </row>
    <row r="61" spans="1:12" x14ac:dyDescent="0.25">
      <c r="A61" s="1">
        <v>100000</v>
      </c>
      <c r="B61" s="1">
        <v>7.5244459443217823E-2</v>
      </c>
      <c r="C61" s="1">
        <v>6.7320541596094838E-2</v>
      </c>
      <c r="D61" s="1">
        <v>6.4811161956278465E-2</v>
      </c>
      <c r="E61" s="1">
        <v>6.8849715905027725E-2</v>
      </c>
      <c r="F61" s="1">
        <v>0.11543658368835599</v>
      </c>
      <c r="H61">
        <f t="shared" si="5"/>
        <v>7.8332492517794977E-2</v>
      </c>
      <c r="I61">
        <f t="shared" si="6"/>
        <v>0.11543658368835599</v>
      </c>
      <c r="J61">
        <f t="shared" si="7"/>
        <v>6.4811161956278465E-2</v>
      </c>
      <c r="K61">
        <f t="shared" si="8"/>
        <v>3.7104091170561015E-2</v>
      </c>
      <c r="L61">
        <f t="shared" si="9"/>
        <v>1.3521330561516512E-2</v>
      </c>
    </row>
    <row r="62" spans="1:12" x14ac:dyDescent="0.25">
      <c r="A62" s="1">
        <v>105000</v>
      </c>
      <c r="B62" s="1">
        <v>7.5489005237587406E-2</v>
      </c>
      <c r="C62" s="1">
        <v>7.1411300384697562E-2</v>
      </c>
      <c r="D62" s="1">
        <v>6.5407744466320375E-2</v>
      </c>
      <c r="E62" s="1">
        <v>6.8786049391864418E-2</v>
      </c>
      <c r="F62" s="1">
        <v>0.11814605262891359</v>
      </c>
      <c r="H62">
        <f t="shared" si="5"/>
        <v>7.9848030421876659E-2</v>
      </c>
      <c r="I62">
        <f t="shared" si="6"/>
        <v>0.11814605262891359</v>
      </c>
      <c r="J62">
        <f t="shared" si="7"/>
        <v>6.5407744466320375E-2</v>
      </c>
      <c r="K62">
        <f t="shared" si="8"/>
        <v>3.829802220703693E-2</v>
      </c>
      <c r="L62">
        <f t="shared" si="9"/>
        <v>1.4440285955556284E-2</v>
      </c>
    </row>
    <row r="63" spans="1:12" x14ac:dyDescent="0.25">
      <c r="A63" s="1">
        <v>110000</v>
      </c>
      <c r="B63" s="1">
        <v>7.2532905149854596E-2</v>
      </c>
      <c r="C63" s="1">
        <v>7.3221295546961607E-2</v>
      </c>
      <c r="D63" s="1">
        <v>6.8693923885255623E-2</v>
      </c>
      <c r="E63" s="1">
        <v>6.5771184167855712E-2</v>
      </c>
      <c r="F63" s="1">
        <v>0.11625006496560364</v>
      </c>
      <c r="H63">
        <f t="shared" si="5"/>
        <v>7.9293874743106244E-2</v>
      </c>
      <c r="I63">
        <f t="shared" si="6"/>
        <v>0.11625006496560364</v>
      </c>
      <c r="J63">
        <f t="shared" si="7"/>
        <v>6.5771184167855712E-2</v>
      </c>
      <c r="K63">
        <f t="shared" si="8"/>
        <v>3.6956190222497395E-2</v>
      </c>
      <c r="L63">
        <f t="shared" si="9"/>
        <v>1.3522690575250532E-2</v>
      </c>
    </row>
    <row r="64" spans="1:12" x14ac:dyDescent="0.25">
      <c r="A64" s="1">
        <v>115000</v>
      </c>
      <c r="B64" s="1">
        <v>7.0499377488536505E-2</v>
      </c>
      <c r="C64" s="1">
        <v>7.1651393718708004E-2</v>
      </c>
      <c r="D64" s="1">
        <v>6.845360464476552E-2</v>
      </c>
      <c r="E64" s="1">
        <v>6.374845427512478E-2</v>
      </c>
      <c r="F64" s="1">
        <v>0.11220927365710698</v>
      </c>
      <c r="H64">
        <f t="shared" si="5"/>
        <v>7.7312420756848355E-2</v>
      </c>
      <c r="I64">
        <f t="shared" si="6"/>
        <v>0.11220927365710698</v>
      </c>
      <c r="J64">
        <f t="shared" si="7"/>
        <v>6.374845427512478E-2</v>
      </c>
      <c r="K64">
        <f t="shared" si="8"/>
        <v>3.4896852900258624E-2</v>
      </c>
      <c r="L64">
        <f t="shared" si="9"/>
        <v>1.3563966481723574E-2</v>
      </c>
    </row>
    <row r="65" spans="1:12" x14ac:dyDescent="0.25">
      <c r="A65" s="1">
        <v>120000</v>
      </c>
      <c r="B65" s="1">
        <v>7.5814573567794724E-2</v>
      </c>
      <c r="C65" s="1">
        <v>7.0066995497514023E-2</v>
      </c>
      <c r="D65" s="1">
        <v>6.9161638938434314E-2</v>
      </c>
      <c r="E65" s="1">
        <v>6.3561673686044123E-2</v>
      </c>
      <c r="F65" s="1">
        <v>0.11005032730412845</v>
      </c>
      <c r="H65">
        <f t="shared" si="5"/>
        <v>7.7731041798783124E-2</v>
      </c>
      <c r="I65">
        <f t="shared" si="6"/>
        <v>0.11005032730412845</v>
      </c>
      <c r="J65">
        <f t="shared" si="7"/>
        <v>6.3561673686044123E-2</v>
      </c>
      <c r="K65">
        <f t="shared" si="8"/>
        <v>3.2319285505345324E-2</v>
      </c>
      <c r="L65">
        <f t="shared" si="9"/>
        <v>1.4169368112739E-2</v>
      </c>
    </row>
    <row r="66" spans="1:12" x14ac:dyDescent="0.25">
      <c r="A66" s="1">
        <v>125000</v>
      </c>
      <c r="B66" s="1">
        <v>7.5763744464410643E-2</v>
      </c>
      <c r="C66" s="1">
        <v>7.2794290748930193E-2</v>
      </c>
      <c r="D66" s="1">
        <v>7.3687694858025343E-2</v>
      </c>
      <c r="E66" s="1">
        <v>6.4030640969432437E-2</v>
      </c>
      <c r="F66" s="1">
        <v>0.1120385076795475</v>
      </c>
      <c r="H66">
        <f t="shared" si="5"/>
        <v>7.966297574406922E-2</v>
      </c>
      <c r="I66">
        <f t="shared" si="6"/>
        <v>0.1120385076795475</v>
      </c>
      <c r="J66">
        <f t="shared" si="7"/>
        <v>6.4030640969432437E-2</v>
      </c>
      <c r="K66">
        <f t="shared" si="8"/>
        <v>3.2375531935478277E-2</v>
      </c>
      <c r="L66">
        <f t="shared" si="9"/>
        <v>1.5632334774636783E-2</v>
      </c>
    </row>
    <row r="67" spans="1:12" x14ac:dyDescent="0.25">
      <c r="A67" s="1">
        <v>130000</v>
      </c>
      <c r="B67" s="1">
        <v>8.2391408198753693E-2</v>
      </c>
      <c r="C67" s="1">
        <v>7.5838595122225641E-2</v>
      </c>
      <c r="D67" s="1">
        <v>7.4413779405440972E-2</v>
      </c>
      <c r="E67" s="1">
        <v>7.1592194942437237E-2</v>
      </c>
      <c r="F67" s="1">
        <v>0.11295109543613066</v>
      </c>
      <c r="H67">
        <f t="shared" si="5"/>
        <v>8.3437414620997657E-2</v>
      </c>
      <c r="I67">
        <f t="shared" si="6"/>
        <v>0.11295109543613066</v>
      </c>
      <c r="J67">
        <f t="shared" si="7"/>
        <v>7.1592194942437237E-2</v>
      </c>
      <c r="K67">
        <f t="shared" si="8"/>
        <v>2.9513680815133003E-2</v>
      </c>
      <c r="L67">
        <f t="shared" si="9"/>
        <v>1.184521967856042E-2</v>
      </c>
    </row>
    <row r="68" spans="1:12" x14ac:dyDescent="0.25">
      <c r="A68" s="1">
        <v>131189</v>
      </c>
      <c r="B68" s="1">
        <v>8.1634301626046527E-2</v>
      </c>
      <c r="C68" s="1">
        <v>7.5197898928896931E-2</v>
      </c>
      <c r="D68" s="1">
        <v>7.6726701088183441E-2</v>
      </c>
      <c r="E68" s="1">
        <v>7.0410884873810017E-2</v>
      </c>
      <c r="F68" s="1">
        <v>0.11179484354681317</v>
      </c>
      <c r="H68">
        <f t="shared" si="5"/>
        <v>8.3152926012750011E-2</v>
      </c>
      <c r="I68">
        <f t="shared" si="6"/>
        <v>0.11179484354681317</v>
      </c>
      <c r="J68">
        <f t="shared" si="7"/>
        <v>7.0410884873810017E-2</v>
      </c>
      <c r="K68">
        <f t="shared" si="8"/>
        <v>2.8641917534063158E-2</v>
      </c>
      <c r="L68">
        <f t="shared" si="9"/>
        <v>1.2742041138939994E-2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E2BE-7ABF-4851-8DBA-2D7EAB1F74AC}">
  <dimension ref="A1:Y120"/>
  <sheetViews>
    <sheetView topLeftCell="F4" zoomScale="115" zoomScaleNormal="115" workbookViewId="0">
      <selection activeCell="S29" sqref="S29"/>
    </sheetView>
  </sheetViews>
  <sheetFormatPr defaultRowHeight="15" x14ac:dyDescent="0.25"/>
  <sheetData>
    <row r="1" spans="1:13" x14ac:dyDescent="0.25">
      <c r="B1" t="s">
        <v>14</v>
      </c>
      <c r="C1" t="s">
        <v>15</v>
      </c>
    </row>
    <row r="3" spans="1:13" x14ac:dyDescent="0.25">
      <c r="C3" t="s">
        <v>0</v>
      </c>
      <c r="D3" t="s">
        <v>3</v>
      </c>
      <c r="E3" t="s">
        <v>4</v>
      </c>
      <c r="F3" t="s">
        <v>5</v>
      </c>
      <c r="G3" t="s">
        <v>6</v>
      </c>
      <c r="I3" t="s">
        <v>7</v>
      </c>
      <c r="J3" t="s">
        <v>10</v>
      </c>
      <c r="K3" t="s">
        <v>11</v>
      </c>
      <c r="L3" t="s">
        <v>12</v>
      </c>
      <c r="M3" t="s">
        <v>13</v>
      </c>
    </row>
    <row r="4" spans="1:13" x14ac:dyDescent="0.25">
      <c r="A4" s="1" t="s">
        <v>1</v>
      </c>
      <c r="B4" t="s">
        <v>17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</row>
    <row r="5" spans="1:13" x14ac:dyDescent="0.25">
      <c r="A5" s="1">
        <v>0</v>
      </c>
      <c r="B5">
        <f>A5</f>
        <v>0</v>
      </c>
      <c r="C5" s="1">
        <v>0.63389495459571621</v>
      </c>
      <c r="D5" s="1">
        <v>0.63396662105675472</v>
      </c>
      <c r="E5" s="1">
        <v>0.61596761931793098</v>
      </c>
      <c r="F5" s="1">
        <v>0.63418776354433759</v>
      </c>
      <c r="G5" s="1">
        <v>0.63493879706627809</v>
      </c>
      <c r="I5">
        <f t="shared" ref="I5:I31" si="0">AVERAGE(C5:G5)</f>
        <v>0.63059115111620356</v>
      </c>
      <c r="J5">
        <f t="shared" ref="J5:J59" si="1">MAX(C5:G5)</f>
        <v>0.63493879706627809</v>
      </c>
      <c r="K5">
        <f t="shared" ref="K5:K31" si="2">MIN(C5:G5)</f>
        <v>0.61596761931793098</v>
      </c>
      <c r="L5">
        <f>ABS(J5-I5)</f>
        <v>4.3476459500745301E-3</v>
      </c>
      <c r="M5">
        <f>ABS(I5-K5)</f>
        <v>1.4623531798272582E-2</v>
      </c>
    </row>
    <row r="6" spans="1:13" x14ac:dyDescent="0.25">
      <c r="A6" s="1">
        <v>5000</v>
      </c>
      <c r="B6">
        <f t="shared" ref="B6:B15" si="3">A6</f>
        <v>5000</v>
      </c>
      <c r="C6" s="1">
        <v>0.30236366933246384</v>
      </c>
      <c r="D6" s="1">
        <v>0.30029949893847063</v>
      </c>
      <c r="E6" s="1">
        <v>0.30265527765576233</v>
      </c>
      <c r="F6" s="1">
        <v>0.31427839279914987</v>
      </c>
      <c r="G6" s="1">
        <v>0.30768297070528383</v>
      </c>
      <c r="I6">
        <f t="shared" si="0"/>
        <v>0.30545596188622615</v>
      </c>
      <c r="J6">
        <f t="shared" si="1"/>
        <v>0.31427839279914987</v>
      </c>
      <c r="K6">
        <f t="shared" si="2"/>
        <v>0.30029949893847063</v>
      </c>
      <c r="L6">
        <f t="shared" ref="L6:L15" si="4">ABS(J6-I6)</f>
        <v>8.8224309129237288E-3</v>
      </c>
      <c r="M6">
        <f t="shared" ref="M6:M15" si="5">ABS(I6-K6)</f>
        <v>5.1564629477555135E-3</v>
      </c>
    </row>
    <row r="7" spans="1:13" x14ac:dyDescent="0.25">
      <c r="A7" s="1">
        <v>10000</v>
      </c>
      <c r="B7">
        <f t="shared" si="3"/>
        <v>10000</v>
      </c>
      <c r="C7" s="1">
        <v>0.29899475977865436</v>
      </c>
      <c r="D7" s="1">
        <v>0.29914543854130204</v>
      </c>
      <c r="E7" s="1">
        <v>0.30383967004768436</v>
      </c>
      <c r="F7" s="1">
        <v>0.30644250044266597</v>
      </c>
      <c r="G7" s="1">
        <v>0.30352730606576556</v>
      </c>
      <c r="I7">
        <f t="shared" si="0"/>
        <v>0.30238993497521449</v>
      </c>
      <c r="J7">
        <f t="shared" si="1"/>
        <v>0.30644250044266597</v>
      </c>
      <c r="K7">
        <f t="shared" si="2"/>
        <v>0.29899475977865436</v>
      </c>
      <c r="L7">
        <f t="shared" si="4"/>
        <v>4.0525654674514744E-3</v>
      </c>
      <c r="M7">
        <f t="shared" si="5"/>
        <v>3.3951751965601296E-3</v>
      </c>
    </row>
    <row r="8" spans="1:13" x14ac:dyDescent="0.25">
      <c r="A8" s="1">
        <v>15000</v>
      </c>
      <c r="B8">
        <f t="shared" si="3"/>
        <v>15000</v>
      </c>
      <c r="C8" s="1">
        <v>0.30053839949198707</v>
      </c>
      <c r="D8" s="1">
        <v>0.29916743091655923</v>
      </c>
      <c r="E8" s="1">
        <v>0.30633213161849238</v>
      </c>
      <c r="F8" s="1">
        <v>0.30769364725244247</v>
      </c>
      <c r="G8" s="1">
        <v>0.3114433823626046</v>
      </c>
      <c r="I8">
        <f t="shared" si="0"/>
        <v>0.30503499832841718</v>
      </c>
      <c r="J8">
        <f t="shared" si="1"/>
        <v>0.3114433823626046</v>
      </c>
      <c r="K8">
        <f t="shared" si="2"/>
        <v>0.29916743091655923</v>
      </c>
      <c r="L8">
        <f t="shared" si="4"/>
        <v>6.4083840341874199E-3</v>
      </c>
      <c r="M8">
        <f t="shared" si="5"/>
        <v>5.8675674118579546E-3</v>
      </c>
    </row>
    <row r="9" spans="1:13" x14ac:dyDescent="0.25">
      <c r="A9" s="1">
        <v>20000</v>
      </c>
      <c r="B9">
        <f t="shared" si="3"/>
        <v>20000</v>
      </c>
      <c r="C9" s="1">
        <v>0.30197040698668887</v>
      </c>
      <c r="D9" s="1">
        <v>0.30218406307743245</v>
      </c>
      <c r="E9" s="1">
        <v>0.30543765190554772</v>
      </c>
      <c r="F9" s="1">
        <v>0.3053269300558864</v>
      </c>
      <c r="G9" s="1">
        <v>0.30184671531282936</v>
      </c>
      <c r="I9">
        <f t="shared" si="0"/>
        <v>0.30335315346767694</v>
      </c>
      <c r="J9">
        <f t="shared" si="1"/>
        <v>0.30543765190554772</v>
      </c>
      <c r="K9">
        <f t="shared" si="2"/>
        <v>0.30184671531282936</v>
      </c>
      <c r="L9">
        <f t="shared" si="4"/>
        <v>2.0844984378707854E-3</v>
      </c>
      <c r="M9">
        <f t="shared" si="5"/>
        <v>1.506438154847578E-3</v>
      </c>
    </row>
    <row r="10" spans="1:13" x14ac:dyDescent="0.25">
      <c r="A10" s="1">
        <v>25000</v>
      </c>
      <c r="B10">
        <f t="shared" si="3"/>
        <v>25000</v>
      </c>
      <c r="C10" s="1">
        <v>0.30312487171783065</v>
      </c>
      <c r="D10" s="1">
        <v>0.2995953373235416</v>
      </c>
      <c r="E10" s="1">
        <v>0.29946672775004946</v>
      </c>
      <c r="F10" s="1">
        <v>0.31545674512675281</v>
      </c>
      <c r="G10" s="1">
        <v>0.30450889769127742</v>
      </c>
      <c r="I10">
        <f t="shared" si="0"/>
        <v>0.30443051592189041</v>
      </c>
      <c r="J10">
        <f t="shared" si="1"/>
        <v>0.31545674512675281</v>
      </c>
      <c r="K10">
        <f t="shared" si="2"/>
        <v>0.29946672775004946</v>
      </c>
      <c r="L10">
        <f t="shared" si="4"/>
        <v>1.1026229204862403E-2</v>
      </c>
      <c r="M10">
        <f t="shared" si="5"/>
        <v>4.9637881718409549E-3</v>
      </c>
    </row>
    <row r="11" spans="1:13" x14ac:dyDescent="0.25">
      <c r="A11" s="1">
        <v>30000</v>
      </c>
      <c r="B11">
        <f t="shared" si="3"/>
        <v>30000</v>
      </c>
      <c r="C11" s="1">
        <v>0.29932821467147741</v>
      </c>
      <c r="D11" s="1">
        <v>0.29724761906424307</v>
      </c>
      <c r="E11" s="1">
        <v>0.30826402040086348</v>
      </c>
      <c r="F11" s="1">
        <v>0.30277276729476632</v>
      </c>
      <c r="G11" s="1">
        <v>0.30479628083562471</v>
      </c>
      <c r="I11">
        <f t="shared" si="0"/>
        <v>0.30248178045339502</v>
      </c>
      <c r="J11">
        <f t="shared" si="1"/>
        <v>0.30826402040086348</v>
      </c>
      <c r="K11">
        <f t="shared" si="2"/>
        <v>0.29724761906424307</v>
      </c>
      <c r="L11">
        <f t="shared" si="4"/>
        <v>5.7822399474684594E-3</v>
      </c>
      <c r="M11">
        <f t="shared" si="5"/>
        <v>5.2341613891519478E-3</v>
      </c>
    </row>
    <row r="12" spans="1:13" x14ac:dyDescent="0.25">
      <c r="A12" s="1">
        <v>35000</v>
      </c>
      <c r="B12">
        <f t="shared" si="3"/>
        <v>35000</v>
      </c>
      <c r="C12" s="1">
        <v>0.30457882854445351</v>
      </c>
      <c r="D12" s="1">
        <v>0.30948199582604763</v>
      </c>
      <c r="E12" s="1">
        <v>0.30226751211531644</v>
      </c>
      <c r="F12" s="1">
        <v>0.30765443598495934</v>
      </c>
      <c r="G12" s="1">
        <v>0.30492455316239236</v>
      </c>
      <c r="I12">
        <f t="shared" si="0"/>
        <v>0.30578146512663384</v>
      </c>
      <c r="J12">
        <f t="shared" si="1"/>
        <v>0.30948199582604763</v>
      </c>
      <c r="K12">
        <f t="shared" si="2"/>
        <v>0.30226751211531644</v>
      </c>
      <c r="L12">
        <f t="shared" si="4"/>
        <v>3.7005306994137843E-3</v>
      </c>
      <c r="M12">
        <f t="shared" si="5"/>
        <v>3.5139530113174056E-3</v>
      </c>
    </row>
    <row r="13" spans="1:13" x14ac:dyDescent="0.25">
      <c r="A13" s="1">
        <v>40000</v>
      </c>
      <c r="B13">
        <f t="shared" si="3"/>
        <v>40000</v>
      </c>
      <c r="C13" s="1">
        <v>0.30143730819673947</v>
      </c>
      <c r="D13" s="1">
        <v>0.29747444533348077</v>
      </c>
      <c r="E13" s="1">
        <v>0.29858769013228653</v>
      </c>
      <c r="F13" s="1">
        <v>0.3096762490770254</v>
      </c>
      <c r="G13" s="1">
        <v>0.30497955795088599</v>
      </c>
      <c r="I13">
        <f t="shared" si="0"/>
        <v>0.30243105013808369</v>
      </c>
      <c r="J13">
        <f t="shared" si="1"/>
        <v>0.3096762490770254</v>
      </c>
      <c r="K13">
        <f t="shared" si="2"/>
        <v>0.29747444533348077</v>
      </c>
      <c r="L13">
        <f t="shared" si="4"/>
        <v>7.2451989389417104E-3</v>
      </c>
      <c r="M13">
        <f t="shared" si="5"/>
        <v>4.9566048046029154E-3</v>
      </c>
    </row>
    <row r="14" spans="1:13" x14ac:dyDescent="0.25">
      <c r="A14" s="1">
        <v>45000</v>
      </c>
      <c r="B14">
        <f t="shared" si="3"/>
        <v>45000</v>
      </c>
      <c r="C14" s="1">
        <v>0.30199956154785634</v>
      </c>
      <c r="D14" s="1">
        <v>0.31012294845038429</v>
      </c>
      <c r="E14" s="1">
        <v>0.30331531461633537</v>
      </c>
      <c r="F14" s="1">
        <v>0.30567933435789235</v>
      </c>
      <c r="G14" s="1">
        <v>0.30436632423591453</v>
      </c>
      <c r="I14">
        <f t="shared" si="0"/>
        <v>0.30509669664167655</v>
      </c>
      <c r="J14">
        <f t="shared" si="1"/>
        <v>0.31012294845038429</v>
      </c>
      <c r="K14">
        <f t="shared" si="2"/>
        <v>0.30199956154785634</v>
      </c>
      <c r="L14">
        <f t="shared" si="4"/>
        <v>5.026251808707749E-3</v>
      </c>
      <c r="M14">
        <f t="shared" si="5"/>
        <v>3.0971350938202025E-3</v>
      </c>
    </row>
    <row r="15" spans="1:13" x14ac:dyDescent="0.25">
      <c r="A15" s="1">
        <v>49998</v>
      </c>
      <c r="B15">
        <f t="shared" si="3"/>
        <v>49998</v>
      </c>
      <c r="C15" s="1">
        <v>0.29903054594549605</v>
      </c>
      <c r="D15" s="1">
        <v>0.30326883123298665</v>
      </c>
      <c r="E15" s="1">
        <v>0.30264784438628539</v>
      </c>
      <c r="F15" s="1">
        <v>0.31395042833252551</v>
      </c>
      <c r="G15" s="1">
        <v>0.31108515561639472</v>
      </c>
      <c r="I15">
        <f t="shared" si="0"/>
        <v>0.30599656110273765</v>
      </c>
      <c r="J15">
        <f t="shared" si="1"/>
        <v>0.31395042833252551</v>
      </c>
      <c r="K15">
        <f t="shared" si="2"/>
        <v>0.29903054594549605</v>
      </c>
      <c r="L15">
        <f t="shared" si="4"/>
        <v>7.9538672297878588E-3</v>
      </c>
      <c r="M15">
        <f t="shared" si="5"/>
        <v>6.9660151572416007E-3</v>
      </c>
    </row>
    <row r="16" spans="1:13" x14ac:dyDescent="0.25">
      <c r="A16" s="1">
        <v>0</v>
      </c>
      <c r="B16" s="1">
        <f>$A$15+A16</f>
        <v>49998</v>
      </c>
      <c r="C16" s="1">
        <v>0.67038766550270235</v>
      </c>
      <c r="D16" s="1">
        <v>0.69301252727862839</v>
      </c>
      <c r="E16" s="1">
        <v>0.7083701617631134</v>
      </c>
      <c r="F16" s="1">
        <v>0.70655002804841349</v>
      </c>
      <c r="G16" s="1">
        <v>0.67099549920491541</v>
      </c>
      <c r="I16">
        <f t="shared" si="0"/>
        <v>0.68986317635955463</v>
      </c>
      <c r="J16">
        <f t="shared" si="1"/>
        <v>0.7083701617631134</v>
      </c>
      <c r="K16">
        <f t="shared" si="2"/>
        <v>0.67038766550270235</v>
      </c>
      <c r="L16">
        <f>ABS(J16-I16)</f>
        <v>1.8506985403558773E-2</v>
      </c>
      <c r="M16">
        <f>ABS(I16-K16)</f>
        <v>1.9475510856852285E-2</v>
      </c>
    </row>
    <row r="17" spans="1:17" x14ac:dyDescent="0.25">
      <c r="A17" s="1">
        <v>5000</v>
      </c>
      <c r="B17" s="1">
        <f t="shared" ref="B17:B31" si="6">$A$15+A17</f>
        <v>54998</v>
      </c>
      <c r="C17" s="1">
        <v>0.27197432776201386</v>
      </c>
      <c r="D17" s="1">
        <v>0.26994494196741681</v>
      </c>
      <c r="E17" s="1">
        <v>0.27647007925232836</v>
      </c>
      <c r="F17" s="1">
        <v>0.27712271402162025</v>
      </c>
      <c r="G17" s="1">
        <v>0.2587212823685533</v>
      </c>
      <c r="I17">
        <f t="shared" si="0"/>
        <v>0.27084666907438654</v>
      </c>
      <c r="J17">
        <f t="shared" si="1"/>
        <v>0.27712271402162025</v>
      </c>
      <c r="K17">
        <f t="shared" si="2"/>
        <v>0.2587212823685533</v>
      </c>
      <c r="L17">
        <f t="shared" ref="L17:L31" si="7">ABS(J17-I17)</f>
        <v>6.2760449472337165E-3</v>
      </c>
      <c r="M17">
        <f t="shared" ref="M17:M31" si="8">ABS(I17-K17)</f>
        <v>1.2125386705833241E-2</v>
      </c>
    </row>
    <row r="18" spans="1:17" x14ac:dyDescent="0.25">
      <c r="A18" s="1">
        <v>10000</v>
      </c>
      <c r="B18" s="1">
        <f t="shared" si="6"/>
        <v>59998</v>
      </c>
      <c r="C18" s="1">
        <v>0.27092569755113627</v>
      </c>
      <c r="D18" s="1">
        <v>0.25792445692046351</v>
      </c>
      <c r="E18" s="1">
        <v>0.27386600637261616</v>
      </c>
      <c r="F18" s="1">
        <v>0.27041019957078766</v>
      </c>
      <c r="G18" s="1">
        <v>0.26638700896250811</v>
      </c>
      <c r="I18">
        <f t="shared" si="0"/>
        <v>0.26790267387550237</v>
      </c>
      <c r="J18">
        <f t="shared" si="1"/>
        <v>0.27386600637261616</v>
      </c>
      <c r="K18">
        <f t="shared" si="2"/>
        <v>0.25792445692046351</v>
      </c>
      <c r="L18">
        <f t="shared" si="7"/>
        <v>5.9633324971137824E-3</v>
      </c>
      <c r="M18">
        <f t="shared" si="8"/>
        <v>9.9782169550388655E-3</v>
      </c>
    </row>
    <row r="19" spans="1:17" x14ac:dyDescent="0.25">
      <c r="A19" s="1">
        <v>15000</v>
      </c>
      <c r="B19" s="1">
        <f t="shared" si="6"/>
        <v>64998</v>
      </c>
      <c r="C19" s="1">
        <v>0.25192725308137776</v>
      </c>
      <c r="D19" s="1">
        <v>0.24834453316788321</v>
      </c>
      <c r="E19" s="1">
        <v>0.27203922173389306</v>
      </c>
      <c r="F19" s="1">
        <v>0.26232173539235065</v>
      </c>
      <c r="G19" s="1">
        <v>0.25889278326522613</v>
      </c>
      <c r="I19">
        <f t="shared" si="0"/>
        <v>0.25870510532814617</v>
      </c>
      <c r="J19">
        <f t="shared" si="1"/>
        <v>0.27203922173389306</v>
      </c>
      <c r="K19">
        <f t="shared" si="2"/>
        <v>0.24834453316788321</v>
      </c>
      <c r="L19">
        <f t="shared" si="7"/>
        <v>1.3334116405746888E-2</v>
      </c>
      <c r="M19">
        <f t="shared" si="8"/>
        <v>1.0360572160262954E-2</v>
      </c>
    </row>
    <row r="20" spans="1:17" x14ac:dyDescent="0.25">
      <c r="A20" s="1">
        <v>20000</v>
      </c>
      <c r="B20" s="1">
        <f t="shared" si="6"/>
        <v>69998</v>
      </c>
      <c r="C20" s="1">
        <v>0.26517507010278585</v>
      </c>
      <c r="D20" s="1">
        <v>0.25465431945347383</v>
      </c>
      <c r="E20" s="1">
        <v>0.26706643261193536</v>
      </c>
      <c r="F20" s="1">
        <v>0.26681004063974012</v>
      </c>
      <c r="G20" s="1">
        <v>0.26381296768308848</v>
      </c>
      <c r="I20">
        <f t="shared" si="0"/>
        <v>0.26350376609820475</v>
      </c>
      <c r="J20">
        <f t="shared" si="1"/>
        <v>0.26706643261193536</v>
      </c>
      <c r="K20">
        <f t="shared" si="2"/>
        <v>0.25465431945347383</v>
      </c>
      <c r="L20">
        <f t="shared" si="7"/>
        <v>3.5626665137306057E-3</v>
      </c>
      <c r="M20">
        <f t="shared" si="8"/>
        <v>8.8494466447309184E-3</v>
      </c>
    </row>
    <row r="21" spans="1:17" x14ac:dyDescent="0.25">
      <c r="A21" s="1">
        <v>25000</v>
      </c>
      <c r="B21" s="1">
        <f t="shared" si="6"/>
        <v>74998</v>
      </c>
      <c r="C21" s="1">
        <v>0.26958077160490446</v>
      </c>
      <c r="D21" s="1">
        <v>0.26345381118142708</v>
      </c>
      <c r="E21" s="1">
        <v>0.26706893778935104</v>
      </c>
      <c r="F21" s="1">
        <v>0.25907673654775115</v>
      </c>
      <c r="G21" s="1">
        <v>0.26075684271973115</v>
      </c>
      <c r="I21">
        <f t="shared" si="0"/>
        <v>0.26398741996863295</v>
      </c>
      <c r="J21">
        <f t="shared" si="1"/>
        <v>0.26958077160490446</v>
      </c>
      <c r="K21">
        <f t="shared" si="2"/>
        <v>0.25907673654775115</v>
      </c>
      <c r="L21">
        <f t="shared" si="7"/>
        <v>5.5933516362715041E-3</v>
      </c>
      <c r="M21">
        <f t="shared" si="8"/>
        <v>4.9106834208818007E-3</v>
      </c>
    </row>
    <row r="22" spans="1:17" x14ac:dyDescent="0.25">
      <c r="A22" s="1">
        <v>30000</v>
      </c>
      <c r="B22" s="1">
        <f t="shared" si="6"/>
        <v>79998</v>
      </c>
      <c r="C22" s="1">
        <v>0.26864793968133049</v>
      </c>
      <c r="D22" s="1">
        <v>0.25416361260807446</v>
      </c>
      <c r="E22" s="1">
        <v>0.2708281633870423</v>
      </c>
      <c r="F22" s="1">
        <v>0.25949822413035389</v>
      </c>
      <c r="G22" s="1">
        <v>0.25554401096750323</v>
      </c>
      <c r="I22">
        <f t="shared" si="0"/>
        <v>0.26173639015486094</v>
      </c>
      <c r="J22">
        <f t="shared" si="1"/>
        <v>0.2708281633870423</v>
      </c>
      <c r="K22">
        <f t="shared" si="2"/>
        <v>0.25416361260807446</v>
      </c>
      <c r="L22">
        <f t="shared" si="7"/>
        <v>9.0917732321813549E-3</v>
      </c>
      <c r="M22">
        <f t="shared" si="8"/>
        <v>7.57277754678648E-3</v>
      </c>
    </row>
    <row r="23" spans="1:17" x14ac:dyDescent="0.25">
      <c r="A23" s="1">
        <v>35000</v>
      </c>
      <c r="B23" s="1">
        <f t="shared" si="6"/>
        <v>84998</v>
      </c>
      <c r="C23" s="1">
        <v>0.2572959060752168</v>
      </c>
      <c r="D23" s="1">
        <v>0.26348297836008799</v>
      </c>
      <c r="E23" s="1">
        <v>0.2567694735427607</v>
      </c>
      <c r="F23" s="1">
        <v>0.25842201083600319</v>
      </c>
      <c r="G23" s="1">
        <v>0.26075967199878458</v>
      </c>
      <c r="I23">
        <f t="shared" si="0"/>
        <v>0.25934600816257064</v>
      </c>
      <c r="J23">
        <f t="shared" si="1"/>
        <v>0.26348297836008799</v>
      </c>
      <c r="K23">
        <f t="shared" si="2"/>
        <v>0.2567694735427607</v>
      </c>
      <c r="L23">
        <f t="shared" si="7"/>
        <v>4.1369701975173534E-3</v>
      </c>
      <c r="M23">
        <f t="shared" si="8"/>
        <v>2.5765346198099448E-3</v>
      </c>
    </row>
    <row r="24" spans="1:17" x14ac:dyDescent="0.25">
      <c r="A24" s="1">
        <v>40000</v>
      </c>
      <c r="B24" s="1">
        <f t="shared" si="6"/>
        <v>89998</v>
      </c>
      <c r="C24" s="1">
        <v>0.25837353918880751</v>
      </c>
      <c r="D24" s="1">
        <v>0.25892276256955499</v>
      </c>
      <c r="E24" s="1">
        <v>0.27390277795105444</v>
      </c>
      <c r="F24" s="1">
        <v>0.2557588428149023</v>
      </c>
      <c r="G24" s="1">
        <v>0.25818924768390955</v>
      </c>
      <c r="I24">
        <f t="shared" si="0"/>
        <v>0.2610294340416458</v>
      </c>
      <c r="J24">
        <f t="shared" si="1"/>
        <v>0.27390277795105444</v>
      </c>
      <c r="K24">
        <f t="shared" si="2"/>
        <v>0.2557588428149023</v>
      </c>
      <c r="L24">
        <f t="shared" si="7"/>
        <v>1.2873343909408641E-2</v>
      </c>
      <c r="M24">
        <f t="shared" si="8"/>
        <v>5.270591226743504E-3</v>
      </c>
    </row>
    <row r="25" spans="1:17" x14ac:dyDescent="0.25">
      <c r="A25" s="1">
        <v>45000</v>
      </c>
      <c r="B25" s="1">
        <f t="shared" si="6"/>
        <v>94998</v>
      </c>
      <c r="C25" s="1">
        <v>0.26719241748578509</v>
      </c>
      <c r="D25" s="1">
        <v>0.26057653362577232</v>
      </c>
      <c r="E25" s="1">
        <v>0.26438568205743712</v>
      </c>
      <c r="F25" s="1">
        <v>0.26736472395683625</v>
      </c>
      <c r="G25" s="1">
        <v>0.26421754224576127</v>
      </c>
      <c r="I25">
        <f t="shared" si="0"/>
        <v>0.2647473798743184</v>
      </c>
      <c r="J25">
        <f t="shared" si="1"/>
        <v>0.26736472395683625</v>
      </c>
      <c r="K25">
        <f t="shared" si="2"/>
        <v>0.26057653362577232</v>
      </c>
      <c r="L25">
        <f t="shared" si="7"/>
        <v>2.6173440825178473E-3</v>
      </c>
      <c r="M25">
        <f t="shared" si="8"/>
        <v>4.1708462485460784E-3</v>
      </c>
    </row>
    <row r="26" spans="1:17" x14ac:dyDescent="0.25">
      <c r="A26" s="1">
        <v>50000</v>
      </c>
      <c r="B26" s="1">
        <f t="shared" si="6"/>
        <v>99998</v>
      </c>
      <c r="C26" s="1">
        <v>0.26255899349721723</v>
      </c>
      <c r="D26" s="1">
        <v>0.26044522723774655</v>
      </c>
      <c r="E26" s="1">
        <v>0.26530749707419732</v>
      </c>
      <c r="F26" s="1">
        <v>0.26132116008684242</v>
      </c>
      <c r="G26" s="1">
        <v>0.25992166360743763</v>
      </c>
      <c r="I26">
        <f t="shared" si="0"/>
        <v>0.26191090830068819</v>
      </c>
      <c r="J26">
        <f t="shared" si="1"/>
        <v>0.26530749707419732</v>
      </c>
      <c r="K26">
        <f t="shared" si="2"/>
        <v>0.25992166360743763</v>
      </c>
      <c r="L26">
        <f t="shared" si="7"/>
        <v>3.3965887735091238E-3</v>
      </c>
      <c r="M26">
        <f t="shared" si="8"/>
        <v>1.9892446932505692E-3</v>
      </c>
      <c r="P26" t="s">
        <v>18</v>
      </c>
    </row>
    <row r="27" spans="1:17" x14ac:dyDescent="0.25">
      <c r="A27" s="1">
        <v>55000</v>
      </c>
      <c r="B27" s="1">
        <f t="shared" si="6"/>
        <v>104998</v>
      </c>
      <c r="C27" s="1">
        <v>0.26203759680406841</v>
      </c>
      <c r="D27" s="1">
        <v>0.26102645101626043</v>
      </c>
      <c r="E27" s="1">
        <v>0.26005047116782459</v>
      </c>
      <c r="F27" s="1">
        <v>0.26260711372632761</v>
      </c>
      <c r="G27" s="1">
        <v>0.25408341760187958</v>
      </c>
      <c r="I27">
        <f t="shared" si="0"/>
        <v>0.25996101006327216</v>
      </c>
      <c r="J27">
        <f t="shared" si="1"/>
        <v>0.26260711372632761</v>
      </c>
      <c r="K27">
        <f t="shared" si="2"/>
        <v>0.25408341760187958</v>
      </c>
      <c r="L27">
        <f t="shared" si="7"/>
        <v>2.6461036630554546E-3</v>
      </c>
      <c r="M27">
        <f t="shared" si="8"/>
        <v>5.8775924613925778E-3</v>
      </c>
    </row>
    <row r="28" spans="1:17" x14ac:dyDescent="0.25">
      <c r="A28" s="1">
        <v>60000</v>
      </c>
      <c r="B28" s="1">
        <f t="shared" si="6"/>
        <v>109998</v>
      </c>
      <c r="C28" s="1">
        <v>0.25941276931706497</v>
      </c>
      <c r="D28" s="1">
        <v>0.25676084745378169</v>
      </c>
      <c r="E28" s="1">
        <v>0.2592382927250646</v>
      </c>
      <c r="F28" s="1">
        <v>0.26368842262172182</v>
      </c>
      <c r="G28" s="1">
        <v>0.25528247345258115</v>
      </c>
      <c r="I28">
        <f t="shared" si="0"/>
        <v>0.25887656111404284</v>
      </c>
      <c r="J28">
        <f t="shared" si="1"/>
        <v>0.26368842262172182</v>
      </c>
      <c r="K28">
        <f t="shared" si="2"/>
        <v>0.25528247345258115</v>
      </c>
      <c r="L28">
        <f t="shared" si="7"/>
        <v>4.8118615076789828E-3</v>
      </c>
      <c r="M28">
        <f t="shared" si="8"/>
        <v>3.5940876614616868E-3</v>
      </c>
      <c r="P28">
        <f>B15</f>
        <v>49998</v>
      </c>
      <c r="Q28">
        <v>1</v>
      </c>
    </row>
    <row r="29" spans="1:17" x14ac:dyDescent="0.25">
      <c r="A29" s="1">
        <v>65000</v>
      </c>
      <c r="B29" s="1">
        <f t="shared" si="6"/>
        <v>114998</v>
      </c>
      <c r="C29" s="1">
        <v>0.26209977731275302</v>
      </c>
      <c r="D29" s="1">
        <v>0.25748604911128875</v>
      </c>
      <c r="E29" s="1">
        <v>0.26657744337670314</v>
      </c>
      <c r="F29" s="1">
        <v>0.25542170173015988</v>
      </c>
      <c r="G29" s="1">
        <v>0.25818901541364858</v>
      </c>
      <c r="I29">
        <f t="shared" si="0"/>
        <v>0.2599547973889107</v>
      </c>
      <c r="J29">
        <f t="shared" si="1"/>
        <v>0.26657744337670314</v>
      </c>
      <c r="K29">
        <f t="shared" si="2"/>
        <v>0.25542170173015988</v>
      </c>
      <c r="L29">
        <f t="shared" si="7"/>
        <v>6.6226459877924415E-3</v>
      </c>
      <c r="M29">
        <f t="shared" si="8"/>
        <v>4.5330956587508187E-3</v>
      </c>
      <c r="P29">
        <f>B16</f>
        <v>49998</v>
      </c>
      <c r="Q29">
        <v>0</v>
      </c>
    </row>
    <row r="30" spans="1:17" x14ac:dyDescent="0.25">
      <c r="A30" s="1">
        <v>70000</v>
      </c>
      <c r="B30" s="1">
        <f t="shared" si="6"/>
        <v>119998</v>
      </c>
      <c r="C30" s="1">
        <v>0.25816870962979332</v>
      </c>
      <c r="D30" s="1">
        <v>0.25597629314180459</v>
      </c>
      <c r="E30" s="1">
        <v>0.26848139524826636</v>
      </c>
      <c r="F30" s="1">
        <v>0.2592983233761138</v>
      </c>
      <c r="G30" s="1">
        <v>0.26036841757322882</v>
      </c>
      <c r="I30">
        <f t="shared" si="0"/>
        <v>0.26045862779384132</v>
      </c>
      <c r="J30">
        <f t="shared" si="1"/>
        <v>0.26848139524826636</v>
      </c>
      <c r="K30">
        <f t="shared" si="2"/>
        <v>0.25597629314180459</v>
      </c>
      <c r="L30">
        <f t="shared" si="7"/>
        <v>8.0227674544250394E-3</v>
      </c>
      <c r="M30">
        <f t="shared" si="8"/>
        <v>4.4823346520367346E-3</v>
      </c>
      <c r="P30">
        <f>B32</f>
        <v>120261</v>
      </c>
      <c r="Q30">
        <v>1</v>
      </c>
    </row>
    <row r="31" spans="1:17" x14ac:dyDescent="0.25">
      <c r="A31" s="1">
        <v>70263</v>
      </c>
      <c r="B31" s="1">
        <f t="shared" si="6"/>
        <v>120261</v>
      </c>
      <c r="C31" s="1">
        <v>0.25909803786119234</v>
      </c>
      <c r="D31" s="1">
        <v>0.26637860621755999</v>
      </c>
      <c r="E31" s="1">
        <v>0.25806496273393553</v>
      </c>
      <c r="F31" s="1">
        <v>0.25494875385363669</v>
      </c>
      <c r="G31" s="1">
        <v>0.25930091250751514</v>
      </c>
      <c r="I31">
        <f t="shared" si="0"/>
        <v>0.259558254634768</v>
      </c>
      <c r="J31">
        <f t="shared" si="1"/>
        <v>0.26637860621755999</v>
      </c>
      <c r="K31">
        <f t="shared" si="2"/>
        <v>0.25494875385363669</v>
      </c>
      <c r="L31">
        <f t="shared" si="7"/>
        <v>6.8203515827919836E-3</v>
      </c>
      <c r="M31">
        <f t="shared" si="8"/>
        <v>4.6095007811313149E-3</v>
      </c>
      <c r="P31">
        <v>120261</v>
      </c>
      <c r="Q31">
        <v>0</v>
      </c>
    </row>
    <row r="32" spans="1:17" x14ac:dyDescent="0.25">
      <c r="A32" s="1">
        <v>0</v>
      </c>
      <c r="B32" s="1">
        <f>A32+$A$31+$A$15</f>
        <v>120261</v>
      </c>
      <c r="C32" s="1">
        <v>0.63646365563517804</v>
      </c>
      <c r="D32" s="1">
        <v>0.64337926034601223</v>
      </c>
      <c r="E32" s="1">
        <v>0.6572640761207138</v>
      </c>
      <c r="F32" s="1">
        <v>0.6441399199071729</v>
      </c>
      <c r="G32" s="1">
        <v>0.64265904449449363</v>
      </c>
      <c r="I32">
        <f>AVERAGE(C32:G32)</f>
        <v>0.64478119130071421</v>
      </c>
      <c r="J32">
        <f t="shared" si="1"/>
        <v>0.6572640761207138</v>
      </c>
      <c r="K32">
        <f>MIN(C32:G32)</f>
        <v>0.63646365563517804</v>
      </c>
      <c r="L32">
        <f>ABS(J32-I32)</f>
        <v>1.2482884819999596E-2</v>
      </c>
      <c r="M32">
        <f>ABS(I32-K32)</f>
        <v>8.3175356655361687E-3</v>
      </c>
    </row>
    <row r="33" spans="1:25" x14ac:dyDescent="0.25">
      <c r="A33" s="1">
        <v>5000</v>
      </c>
      <c r="B33" s="1">
        <f t="shared" ref="B33:B59" si="9">A33+$A$31+$A$15</f>
        <v>125261</v>
      </c>
      <c r="C33" s="1">
        <v>0.19161889706787644</v>
      </c>
      <c r="D33" s="1">
        <v>0.17986124611712631</v>
      </c>
      <c r="E33" s="1">
        <v>0.20471221007649509</v>
      </c>
      <c r="F33" s="1">
        <v>0.16996589360470449</v>
      </c>
      <c r="G33" s="1">
        <v>0.20982964196537623</v>
      </c>
      <c r="I33">
        <f t="shared" ref="I33:I59" si="10">AVERAGE(C33:G33)</f>
        <v>0.19119757776631571</v>
      </c>
      <c r="J33">
        <f t="shared" si="1"/>
        <v>0.20982964196537623</v>
      </c>
      <c r="K33">
        <f t="shared" ref="K33:K59" si="11">MIN(C33:G33)</f>
        <v>0.16996589360470449</v>
      </c>
      <c r="L33">
        <f t="shared" ref="L33:L59" si="12">ABS(J33-I33)</f>
        <v>1.8632064199060522E-2</v>
      </c>
      <c r="M33">
        <f t="shared" ref="M33:M59" si="13">ABS(I33-K33)</f>
        <v>2.1231684161611225E-2</v>
      </c>
    </row>
    <row r="34" spans="1:25" x14ac:dyDescent="0.25">
      <c r="A34" s="1">
        <v>10000</v>
      </c>
      <c r="B34" s="1">
        <f t="shared" si="9"/>
        <v>130261</v>
      </c>
      <c r="C34" s="1">
        <v>0.17610903501328357</v>
      </c>
      <c r="D34" s="1">
        <v>0.16011004779699653</v>
      </c>
      <c r="E34" s="1">
        <v>0.18475002105962515</v>
      </c>
      <c r="F34" s="1">
        <v>0.1641287465035936</v>
      </c>
      <c r="G34" s="1">
        <v>0.18244641105672479</v>
      </c>
      <c r="I34">
        <f t="shared" si="10"/>
        <v>0.17350885228604471</v>
      </c>
      <c r="J34">
        <f t="shared" si="1"/>
        <v>0.18475002105962515</v>
      </c>
      <c r="K34">
        <f t="shared" si="11"/>
        <v>0.16011004779699653</v>
      </c>
      <c r="L34">
        <f t="shared" si="12"/>
        <v>1.1241168773580446E-2</v>
      </c>
      <c r="M34">
        <f t="shared" si="13"/>
        <v>1.3398804489048177E-2</v>
      </c>
    </row>
    <row r="35" spans="1:25" x14ac:dyDescent="0.25">
      <c r="A35" s="1">
        <v>15000</v>
      </c>
      <c r="B35" s="1">
        <f t="shared" si="9"/>
        <v>135261</v>
      </c>
      <c r="C35" s="1">
        <v>0.17582529899629326</v>
      </c>
      <c r="D35" s="1">
        <v>0.1598430118616434</v>
      </c>
      <c r="E35" s="1">
        <v>0.17520636742786141</v>
      </c>
      <c r="F35" s="1">
        <v>0.14102193760151746</v>
      </c>
      <c r="G35" s="1">
        <v>0.16198625689242632</v>
      </c>
      <c r="I35">
        <f t="shared" si="10"/>
        <v>0.16277657455594838</v>
      </c>
      <c r="J35">
        <f t="shared" si="1"/>
        <v>0.17582529899629326</v>
      </c>
      <c r="K35">
        <f t="shared" si="11"/>
        <v>0.14102193760151746</v>
      </c>
      <c r="L35">
        <f t="shared" si="12"/>
        <v>1.3048724440344883E-2</v>
      </c>
      <c r="M35">
        <f t="shared" si="13"/>
        <v>2.1754636954430917E-2</v>
      </c>
    </row>
    <row r="36" spans="1:25" x14ac:dyDescent="0.25">
      <c r="A36" s="1">
        <v>20000</v>
      </c>
      <c r="B36" s="1">
        <f t="shared" si="9"/>
        <v>140261</v>
      </c>
      <c r="C36" s="1">
        <v>0.16348051624281928</v>
      </c>
      <c r="D36" s="1">
        <v>0.14903108527773706</v>
      </c>
      <c r="E36" s="1">
        <v>0.1665933695536867</v>
      </c>
      <c r="F36" s="1">
        <v>0.14547576330218784</v>
      </c>
      <c r="G36" s="1">
        <v>0.15704191123726047</v>
      </c>
      <c r="I36">
        <f t="shared" si="10"/>
        <v>0.15632452912273828</v>
      </c>
      <c r="J36">
        <f t="shared" si="1"/>
        <v>0.1665933695536867</v>
      </c>
      <c r="K36">
        <f t="shared" si="11"/>
        <v>0.14547576330218784</v>
      </c>
      <c r="L36">
        <f t="shared" si="12"/>
        <v>1.0268840430948417E-2</v>
      </c>
      <c r="M36">
        <f t="shared" si="13"/>
        <v>1.0848765820550443E-2</v>
      </c>
    </row>
    <row r="37" spans="1:25" x14ac:dyDescent="0.25">
      <c r="A37" s="1">
        <v>25000</v>
      </c>
      <c r="B37" s="1">
        <f t="shared" si="9"/>
        <v>145261</v>
      </c>
      <c r="C37" s="1">
        <v>0.16249822659445912</v>
      </c>
      <c r="D37" s="1">
        <v>0.1431869017648488</v>
      </c>
      <c r="E37" s="1">
        <v>0.16333517536334974</v>
      </c>
      <c r="F37" s="1">
        <v>0.14478473535007277</v>
      </c>
      <c r="G37" s="1">
        <v>0.15334940928971985</v>
      </c>
      <c r="I37">
        <f t="shared" si="10"/>
        <v>0.15343088967249005</v>
      </c>
      <c r="J37">
        <f t="shared" si="1"/>
        <v>0.16333517536334974</v>
      </c>
      <c r="K37">
        <f t="shared" si="11"/>
        <v>0.1431869017648488</v>
      </c>
      <c r="L37">
        <f t="shared" si="12"/>
        <v>9.9042856908596877E-3</v>
      </c>
      <c r="M37">
        <f t="shared" si="13"/>
        <v>1.024398790764125E-2</v>
      </c>
    </row>
    <row r="38" spans="1:25" x14ac:dyDescent="0.25">
      <c r="A38" s="1">
        <v>30000</v>
      </c>
      <c r="B38" s="1">
        <f t="shared" si="9"/>
        <v>150261</v>
      </c>
      <c r="C38" s="1">
        <v>0.15762418305636583</v>
      </c>
      <c r="D38" s="1">
        <v>0.14420459630784477</v>
      </c>
      <c r="E38" s="1">
        <v>0.15456253513613485</v>
      </c>
      <c r="F38" s="1">
        <v>0.14221685172647508</v>
      </c>
      <c r="G38" s="1">
        <v>0.15540697225907282</v>
      </c>
      <c r="I38">
        <f t="shared" si="10"/>
        <v>0.15080302769717868</v>
      </c>
      <c r="J38">
        <f t="shared" si="1"/>
        <v>0.15762418305636583</v>
      </c>
      <c r="K38">
        <f t="shared" si="11"/>
        <v>0.14221685172647508</v>
      </c>
      <c r="L38">
        <f t="shared" si="12"/>
        <v>6.8211553591871477E-3</v>
      </c>
      <c r="M38">
        <f t="shared" si="13"/>
        <v>8.5861759707036023E-3</v>
      </c>
    </row>
    <row r="39" spans="1:25" x14ac:dyDescent="0.25">
      <c r="A39" s="1">
        <v>35000</v>
      </c>
      <c r="B39" s="1">
        <f t="shared" si="9"/>
        <v>155261</v>
      </c>
      <c r="C39" s="1">
        <v>0.15435474144400702</v>
      </c>
      <c r="D39" s="1">
        <v>0.14031248400087692</v>
      </c>
      <c r="E39" s="1">
        <v>0.15132935773033049</v>
      </c>
      <c r="F39" s="1">
        <v>0.13971727787139473</v>
      </c>
      <c r="G39" s="1">
        <v>0.1525656267469272</v>
      </c>
      <c r="I39">
        <f t="shared" si="10"/>
        <v>0.14765589755870728</v>
      </c>
      <c r="J39">
        <f t="shared" si="1"/>
        <v>0.15435474144400702</v>
      </c>
      <c r="K39">
        <f t="shared" si="11"/>
        <v>0.13971727787139473</v>
      </c>
      <c r="L39">
        <f t="shared" si="12"/>
        <v>6.6988438852997323E-3</v>
      </c>
      <c r="M39">
        <f t="shared" si="13"/>
        <v>7.9386196873125481E-3</v>
      </c>
    </row>
    <row r="40" spans="1:25" x14ac:dyDescent="0.25">
      <c r="A40" s="1">
        <v>40000</v>
      </c>
      <c r="B40" s="1">
        <f t="shared" si="9"/>
        <v>160261</v>
      </c>
      <c r="C40" s="1">
        <v>0.15274780293742363</v>
      </c>
      <c r="D40" s="1">
        <v>0.14487304966575029</v>
      </c>
      <c r="E40" s="1">
        <v>0.15043294523872014</v>
      </c>
      <c r="F40" s="1">
        <v>0.13888940825514737</v>
      </c>
      <c r="G40" s="1">
        <v>0.15291729520678024</v>
      </c>
      <c r="I40">
        <f t="shared" si="10"/>
        <v>0.14797210026076432</v>
      </c>
      <c r="J40">
        <f t="shared" si="1"/>
        <v>0.15291729520678024</v>
      </c>
      <c r="K40">
        <f t="shared" si="11"/>
        <v>0.13888940825514737</v>
      </c>
      <c r="L40">
        <f t="shared" si="12"/>
        <v>4.9451949460159184E-3</v>
      </c>
      <c r="M40">
        <f t="shared" si="13"/>
        <v>9.0826920056169547E-3</v>
      </c>
      <c r="T40" s="1"/>
      <c r="U40" s="1"/>
      <c r="V40" s="1"/>
      <c r="W40" s="1"/>
      <c r="X40" s="1"/>
      <c r="Y40" s="1"/>
    </row>
    <row r="41" spans="1:25" x14ac:dyDescent="0.25">
      <c r="A41" s="1">
        <v>45000</v>
      </c>
      <c r="B41" s="1">
        <f t="shared" si="9"/>
        <v>165261</v>
      </c>
      <c r="C41" s="1">
        <v>0.15880284884110482</v>
      </c>
      <c r="D41" s="1">
        <v>0.13677513087513141</v>
      </c>
      <c r="E41" s="1">
        <v>0.14519503013409607</v>
      </c>
      <c r="F41" s="1">
        <v>0.13756556373717205</v>
      </c>
      <c r="G41" s="1">
        <v>0.15272652211173518</v>
      </c>
      <c r="I41">
        <f t="shared" si="10"/>
        <v>0.14621301913984791</v>
      </c>
      <c r="J41">
        <f t="shared" si="1"/>
        <v>0.15880284884110482</v>
      </c>
      <c r="K41">
        <f t="shared" si="11"/>
        <v>0.13677513087513141</v>
      </c>
      <c r="L41">
        <f t="shared" si="12"/>
        <v>1.258982970125691E-2</v>
      </c>
      <c r="M41">
        <f t="shared" si="13"/>
        <v>9.4378882647165041E-3</v>
      </c>
      <c r="T41" s="1"/>
      <c r="U41" s="1"/>
      <c r="V41" s="1"/>
      <c r="W41" s="1"/>
      <c r="X41" s="1"/>
      <c r="Y41" s="1"/>
    </row>
    <row r="42" spans="1:25" x14ac:dyDescent="0.25">
      <c r="A42" s="1">
        <v>50000</v>
      </c>
      <c r="B42" s="1">
        <f t="shared" si="9"/>
        <v>170261</v>
      </c>
      <c r="C42" s="1">
        <v>0.14948392638643596</v>
      </c>
      <c r="D42" s="1">
        <v>0.14142249800699375</v>
      </c>
      <c r="E42" s="1">
        <v>0.14288161634958899</v>
      </c>
      <c r="F42" s="1">
        <v>0.13590364557262752</v>
      </c>
      <c r="G42" s="1">
        <v>0.15431760095968078</v>
      </c>
      <c r="I42">
        <f t="shared" si="10"/>
        <v>0.14480185745506541</v>
      </c>
      <c r="J42">
        <f t="shared" si="1"/>
        <v>0.15431760095968078</v>
      </c>
      <c r="K42">
        <f t="shared" si="11"/>
        <v>0.13590364557262752</v>
      </c>
      <c r="L42">
        <f t="shared" si="12"/>
        <v>9.5157435046153704E-3</v>
      </c>
      <c r="M42">
        <f t="shared" si="13"/>
        <v>8.8982118824378897E-3</v>
      </c>
      <c r="T42" s="1"/>
      <c r="U42" s="1"/>
      <c r="V42" s="1"/>
      <c r="W42" s="1"/>
      <c r="X42" s="1"/>
      <c r="Y42" s="1"/>
    </row>
    <row r="43" spans="1:25" x14ac:dyDescent="0.25">
      <c r="A43" s="1">
        <v>55000</v>
      </c>
      <c r="B43" s="1">
        <f t="shared" si="9"/>
        <v>175261</v>
      </c>
      <c r="C43" s="1">
        <v>0.15676912133278267</v>
      </c>
      <c r="D43" s="1">
        <v>0.14138676524282956</v>
      </c>
      <c r="E43" s="1">
        <v>0.1476266922718602</v>
      </c>
      <c r="F43" s="1">
        <v>0.14275926375803782</v>
      </c>
      <c r="G43" s="1">
        <v>0.14692053280584341</v>
      </c>
      <c r="I43">
        <f t="shared" si="10"/>
        <v>0.14709247508227072</v>
      </c>
      <c r="J43">
        <f t="shared" si="1"/>
        <v>0.15676912133278267</v>
      </c>
      <c r="K43">
        <f t="shared" si="11"/>
        <v>0.14138676524282956</v>
      </c>
      <c r="L43">
        <f t="shared" si="12"/>
        <v>9.6766462505119555E-3</v>
      </c>
      <c r="M43">
        <f t="shared" si="13"/>
        <v>5.7057098394411587E-3</v>
      </c>
      <c r="T43" s="1"/>
      <c r="U43" s="1"/>
      <c r="V43" s="1"/>
      <c r="W43" s="1"/>
      <c r="X43" s="1"/>
      <c r="Y43" s="1"/>
    </row>
    <row r="44" spans="1:25" x14ac:dyDescent="0.25">
      <c r="A44" s="1">
        <v>60000</v>
      </c>
      <c r="B44" s="1">
        <f t="shared" si="9"/>
        <v>180261</v>
      </c>
      <c r="C44" s="1">
        <v>0.15027323752628771</v>
      </c>
      <c r="D44" s="1">
        <v>0.14204571596790155</v>
      </c>
      <c r="E44" s="1">
        <v>0.14743242818277816</v>
      </c>
      <c r="F44" s="1">
        <v>0.13169337611398618</v>
      </c>
      <c r="G44" s="1">
        <v>0.15200371048050618</v>
      </c>
      <c r="I44">
        <f t="shared" si="10"/>
        <v>0.14468969365429196</v>
      </c>
      <c r="J44">
        <f t="shared" si="1"/>
        <v>0.15200371048050618</v>
      </c>
      <c r="K44">
        <f t="shared" si="11"/>
        <v>0.13169337611398618</v>
      </c>
      <c r="L44">
        <f t="shared" si="12"/>
        <v>7.3140168262142147E-3</v>
      </c>
      <c r="M44">
        <f t="shared" si="13"/>
        <v>1.299631754030578E-2</v>
      </c>
      <c r="T44" s="1"/>
      <c r="U44" s="1"/>
      <c r="V44" s="1"/>
      <c r="W44" s="1"/>
      <c r="X44" s="1"/>
      <c r="Y44" s="1"/>
    </row>
    <row r="45" spans="1:25" x14ac:dyDescent="0.25">
      <c r="A45" s="1">
        <v>65000</v>
      </c>
      <c r="B45" s="1">
        <f t="shared" si="9"/>
        <v>185261</v>
      </c>
      <c r="C45" s="1">
        <v>0.15147725899502623</v>
      </c>
      <c r="D45" s="1">
        <v>0.14425629521181041</v>
      </c>
      <c r="E45" s="1">
        <v>0.14499173399322715</v>
      </c>
      <c r="F45" s="1">
        <v>0.13943423150337614</v>
      </c>
      <c r="G45" s="1">
        <v>0.14905790261714666</v>
      </c>
      <c r="I45">
        <f t="shared" si="10"/>
        <v>0.14584348446411732</v>
      </c>
      <c r="J45">
        <f t="shared" si="1"/>
        <v>0.15147725899502623</v>
      </c>
      <c r="K45">
        <f t="shared" si="11"/>
        <v>0.13943423150337614</v>
      </c>
      <c r="L45">
        <f t="shared" si="12"/>
        <v>5.6337745309089082E-3</v>
      </c>
      <c r="M45">
        <f t="shared" si="13"/>
        <v>6.4092529607411852E-3</v>
      </c>
      <c r="T45" s="1"/>
      <c r="U45" s="1"/>
      <c r="V45" s="1"/>
      <c r="W45" s="1"/>
      <c r="X45" s="1"/>
      <c r="Y45" s="1"/>
    </row>
    <row r="46" spans="1:25" x14ac:dyDescent="0.25">
      <c r="A46" s="1">
        <v>70000</v>
      </c>
      <c r="B46" s="1">
        <f t="shared" si="9"/>
        <v>190261</v>
      </c>
      <c r="C46" s="1">
        <v>0.15489492935477869</v>
      </c>
      <c r="D46" s="1">
        <v>0.14117314162371492</v>
      </c>
      <c r="E46" s="1">
        <v>0.13983321989750863</v>
      </c>
      <c r="F46" s="1">
        <v>0.1447966566819483</v>
      </c>
      <c r="G46" s="1">
        <v>0.14848184169643164</v>
      </c>
      <c r="I46">
        <f t="shared" si="10"/>
        <v>0.14583595785087644</v>
      </c>
      <c r="J46">
        <f t="shared" si="1"/>
        <v>0.15489492935477869</v>
      </c>
      <c r="K46">
        <f t="shared" si="11"/>
        <v>0.13983321989750863</v>
      </c>
      <c r="L46">
        <f t="shared" si="12"/>
        <v>9.0589715039022523E-3</v>
      </c>
      <c r="M46">
        <f t="shared" si="13"/>
        <v>6.0027379533678094E-3</v>
      </c>
      <c r="T46" s="1"/>
      <c r="U46" s="1"/>
      <c r="V46" s="1"/>
      <c r="W46" s="1"/>
      <c r="X46" s="1"/>
      <c r="Y46" s="1"/>
    </row>
    <row r="47" spans="1:25" x14ac:dyDescent="0.25">
      <c r="A47" s="1">
        <v>75000</v>
      </c>
      <c r="B47" s="1">
        <f t="shared" si="9"/>
        <v>195261</v>
      </c>
      <c r="C47" s="1">
        <v>0.15073684043786742</v>
      </c>
      <c r="D47" s="1">
        <v>0.14372182759294563</v>
      </c>
      <c r="E47" s="1">
        <v>0.13786154156319261</v>
      </c>
      <c r="F47" s="1">
        <v>0.1371690492882964</v>
      </c>
      <c r="G47" s="1">
        <v>0.14991815654596899</v>
      </c>
      <c r="I47">
        <f t="shared" si="10"/>
        <v>0.14388148308565421</v>
      </c>
      <c r="J47">
        <f t="shared" si="1"/>
        <v>0.15073684043786742</v>
      </c>
      <c r="K47">
        <f t="shared" si="11"/>
        <v>0.1371690492882964</v>
      </c>
      <c r="L47">
        <f t="shared" si="12"/>
        <v>6.8553573522132094E-3</v>
      </c>
      <c r="M47">
        <f t="shared" si="13"/>
        <v>6.7124337973578085E-3</v>
      </c>
      <c r="T47" s="1"/>
      <c r="U47" s="1"/>
      <c r="V47" s="1"/>
      <c r="W47" s="1"/>
      <c r="X47" s="1"/>
      <c r="Y47" s="1"/>
    </row>
    <row r="48" spans="1:25" x14ac:dyDescent="0.25">
      <c r="A48" s="1">
        <v>80000</v>
      </c>
      <c r="B48" s="1">
        <f t="shared" si="9"/>
        <v>200261</v>
      </c>
      <c r="C48" s="1">
        <v>0.15441785746223308</v>
      </c>
      <c r="D48" s="1">
        <v>0.13919102509463249</v>
      </c>
      <c r="E48" s="1">
        <v>0.13553300795262663</v>
      </c>
      <c r="F48" s="1">
        <v>0.13629012272451657</v>
      </c>
      <c r="G48" s="1">
        <v>0.15003705244164725</v>
      </c>
      <c r="I48">
        <f t="shared" si="10"/>
        <v>0.1430938131351312</v>
      </c>
      <c r="J48">
        <f t="shared" si="1"/>
        <v>0.15441785746223308</v>
      </c>
      <c r="K48">
        <f t="shared" si="11"/>
        <v>0.13553300795262663</v>
      </c>
      <c r="L48">
        <f t="shared" si="12"/>
        <v>1.1324044327101879E-2</v>
      </c>
      <c r="M48">
        <f t="shared" si="13"/>
        <v>7.5608051825045708E-3</v>
      </c>
      <c r="T48" s="1"/>
      <c r="U48" s="1"/>
      <c r="V48" s="1"/>
      <c r="W48" s="1"/>
      <c r="X48" s="1"/>
      <c r="Y48" s="1"/>
    </row>
    <row r="49" spans="1:25" x14ac:dyDescent="0.25">
      <c r="A49" s="1">
        <v>85000</v>
      </c>
      <c r="B49" s="1">
        <f t="shared" si="9"/>
        <v>205261</v>
      </c>
      <c r="C49" s="1">
        <v>0.15224355989994964</v>
      </c>
      <c r="D49" s="1">
        <v>0.14153031947980699</v>
      </c>
      <c r="E49" s="1">
        <v>0.14091198798823543</v>
      </c>
      <c r="F49" s="1">
        <v>0.14010543725760422</v>
      </c>
      <c r="G49" s="1">
        <v>0.15115139464541741</v>
      </c>
      <c r="I49">
        <f t="shared" si="10"/>
        <v>0.14518853985420274</v>
      </c>
      <c r="J49">
        <f t="shared" si="1"/>
        <v>0.15224355989994964</v>
      </c>
      <c r="K49">
        <f t="shared" si="11"/>
        <v>0.14010543725760422</v>
      </c>
      <c r="L49">
        <f t="shared" si="12"/>
        <v>7.0550200457469014E-3</v>
      </c>
      <c r="M49">
        <f t="shared" si="13"/>
        <v>5.0831025965985266E-3</v>
      </c>
      <c r="T49" s="1"/>
      <c r="U49" s="1"/>
      <c r="V49" s="1"/>
      <c r="W49" s="1"/>
      <c r="X49" s="1"/>
      <c r="Y49" s="1"/>
    </row>
    <row r="50" spans="1:25" x14ac:dyDescent="0.25">
      <c r="A50" s="1">
        <v>90000</v>
      </c>
      <c r="B50" s="1">
        <f t="shared" si="9"/>
        <v>210261</v>
      </c>
      <c r="C50" s="1">
        <v>0.154965749759267</v>
      </c>
      <c r="D50" s="1">
        <v>0.1346410944035604</v>
      </c>
      <c r="E50" s="1">
        <v>0.14279425523314809</v>
      </c>
      <c r="F50" s="1">
        <v>0.13889308662290639</v>
      </c>
      <c r="G50" s="1">
        <v>0.14704362155785106</v>
      </c>
      <c r="I50">
        <f t="shared" si="10"/>
        <v>0.14366756151534657</v>
      </c>
      <c r="J50">
        <f t="shared" si="1"/>
        <v>0.154965749759267</v>
      </c>
      <c r="K50">
        <f t="shared" si="11"/>
        <v>0.1346410944035604</v>
      </c>
      <c r="L50">
        <f t="shared" si="12"/>
        <v>1.1298188243920426E-2</v>
      </c>
      <c r="M50">
        <f t="shared" si="13"/>
        <v>9.0264671117861739E-3</v>
      </c>
      <c r="T50" s="1"/>
      <c r="U50" s="1"/>
      <c r="V50" s="1"/>
      <c r="W50" s="1"/>
      <c r="X50" s="1"/>
      <c r="Y50" s="1"/>
    </row>
    <row r="51" spans="1:25" x14ac:dyDescent="0.25">
      <c r="A51" s="1">
        <v>95000</v>
      </c>
      <c r="B51" s="1">
        <f t="shared" si="9"/>
        <v>215261</v>
      </c>
      <c r="C51" s="1">
        <v>0.14839339323352782</v>
      </c>
      <c r="D51" s="1">
        <v>0.12967996163510334</v>
      </c>
      <c r="E51" s="1">
        <v>0.13343096970807289</v>
      </c>
      <c r="F51" s="1">
        <v>0.1362286831451299</v>
      </c>
      <c r="G51" s="1">
        <v>0.14301458351212726</v>
      </c>
      <c r="I51">
        <f t="shared" si="10"/>
        <v>0.13814951824679225</v>
      </c>
      <c r="J51">
        <f t="shared" si="1"/>
        <v>0.14839339323352782</v>
      </c>
      <c r="K51">
        <f t="shared" si="11"/>
        <v>0.12967996163510334</v>
      </c>
      <c r="L51">
        <f t="shared" si="12"/>
        <v>1.0243874986735568E-2</v>
      </c>
      <c r="M51">
        <f t="shared" si="13"/>
        <v>8.4695566116889109E-3</v>
      </c>
      <c r="T51" s="1"/>
      <c r="U51" s="1"/>
      <c r="V51" s="1"/>
      <c r="W51" s="1"/>
      <c r="X51" s="1"/>
      <c r="Y51" s="1"/>
    </row>
    <row r="52" spans="1:25" x14ac:dyDescent="0.25">
      <c r="A52" s="1">
        <v>100000</v>
      </c>
      <c r="B52" s="1">
        <f t="shared" si="9"/>
        <v>220261</v>
      </c>
      <c r="C52" s="1">
        <v>0.15340881177138677</v>
      </c>
      <c r="D52" s="1">
        <v>0.13602759740879936</v>
      </c>
      <c r="E52" s="1">
        <v>0.13711897999894157</v>
      </c>
      <c r="F52" s="1">
        <v>0.14012829826903739</v>
      </c>
      <c r="G52" s="1">
        <v>0.14892199184731203</v>
      </c>
      <c r="I52">
        <f t="shared" si="10"/>
        <v>0.14312113585909542</v>
      </c>
      <c r="J52">
        <f t="shared" si="1"/>
        <v>0.15340881177138677</v>
      </c>
      <c r="K52">
        <f t="shared" si="11"/>
        <v>0.13602759740879936</v>
      </c>
      <c r="L52">
        <f t="shared" si="12"/>
        <v>1.028767591229135E-2</v>
      </c>
      <c r="M52">
        <f t="shared" si="13"/>
        <v>7.0935384502960608E-3</v>
      </c>
    </row>
    <row r="53" spans="1:25" x14ac:dyDescent="0.25">
      <c r="A53" s="1">
        <v>105000</v>
      </c>
      <c r="B53" s="1">
        <f t="shared" si="9"/>
        <v>225261</v>
      </c>
      <c r="C53" s="1">
        <v>0.15229725124610219</v>
      </c>
      <c r="D53" s="1">
        <v>0.13343898119803091</v>
      </c>
      <c r="E53" s="1">
        <v>0.13774117630665686</v>
      </c>
      <c r="F53" s="1">
        <v>0.13877647179087599</v>
      </c>
      <c r="G53" s="1">
        <v>0.14117768209082224</v>
      </c>
      <c r="I53">
        <f t="shared" si="10"/>
        <v>0.14068631252649763</v>
      </c>
      <c r="J53">
        <f t="shared" si="1"/>
        <v>0.15229725124610219</v>
      </c>
      <c r="K53">
        <f t="shared" si="11"/>
        <v>0.13343898119803091</v>
      </c>
      <c r="L53">
        <f t="shared" si="12"/>
        <v>1.1610938719604558E-2</v>
      </c>
      <c r="M53">
        <f t="shared" si="13"/>
        <v>7.2473313284667218E-3</v>
      </c>
    </row>
    <row r="54" spans="1:25" x14ac:dyDescent="0.25">
      <c r="A54" s="1">
        <v>110000</v>
      </c>
      <c r="B54" s="1">
        <f t="shared" si="9"/>
        <v>230261</v>
      </c>
      <c r="C54" s="1">
        <v>0.14269723789892053</v>
      </c>
      <c r="D54" s="1">
        <v>0.13638442208955809</v>
      </c>
      <c r="E54" s="1">
        <v>0.13769246810367583</v>
      </c>
      <c r="F54" s="1">
        <v>0.13379189260659921</v>
      </c>
      <c r="G54" s="1">
        <v>0.14179037583029888</v>
      </c>
      <c r="I54">
        <f t="shared" si="10"/>
        <v>0.13847127930581049</v>
      </c>
      <c r="J54">
        <f t="shared" si="1"/>
        <v>0.14269723789892053</v>
      </c>
      <c r="K54">
        <f t="shared" si="11"/>
        <v>0.13379189260659921</v>
      </c>
      <c r="L54">
        <f t="shared" si="12"/>
        <v>4.2259585931100352E-3</v>
      </c>
      <c r="M54">
        <f t="shared" si="13"/>
        <v>4.6793866992112798E-3</v>
      </c>
    </row>
    <row r="55" spans="1:25" x14ac:dyDescent="0.25">
      <c r="A55" s="1">
        <v>115000</v>
      </c>
      <c r="B55" s="1">
        <f t="shared" si="9"/>
        <v>235261</v>
      </c>
      <c r="C55" s="1">
        <v>0.14671591336377465</v>
      </c>
      <c r="D55" s="1">
        <v>0.13976279713133657</v>
      </c>
      <c r="E55" s="1">
        <v>0.13324841985824373</v>
      </c>
      <c r="F55" s="1">
        <v>0.13650561207930684</v>
      </c>
      <c r="G55" s="1">
        <v>0.14527313882937495</v>
      </c>
      <c r="I55">
        <f t="shared" si="10"/>
        <v>0.14030117625240737</v>
      </c>
      <c r="J55">
        <f t="shared" si="1"/>
        <v>0.14671591336377465</v>
      </c>
      <c r="K55">
        <f t="shared" si="11"/>
        <v>0.13324841985824373</v>
      </c>
      <c r="L55">
        <f t="shared" si="12"/>
        <v>6.4147371113672802E-3</v>
      </c>
      <c r="M55">
        <f t="shared" si="13"/>
        <v>7.0527563941636395E-3</v>
      </c>
    </row>
    <row r="56" spans="1:25" x14ac:dyDescent="0.25">
      <c r="A56" s="1">
        <v>120000</v>
      </c>
      <c r="B56" s="1">
        <f t="shared" si="9"/>
        <v>240261</v>
      </c>
      <c r="C56" s="1">
        <v>0.14610043498288169</v>
      </c>
      <c r="D56" s="1">
        <v>0.14056597073024577</v>
      </c>
      <c r="E56" s="1">
        <v>0.14108356330898716</v>
      </c>
      <c r="F56" s="1">
        <v>0.13510669245739276</v>
      </c>
      <c r="G56" s="1">
        <v>0.140533931838148</v>
      </c>
      <c r="I56">
        <f t="shared" si="10"/>
        <v>0.14067811866353108</v>
      </c>
      <c r="J56">
        <f t="shared" si="1"/>
        <v>0.14610043498288169</v>
      </c>
      <c r="K56">
        <f t="shared" si="11"/>
        <v>0.13510669245739276</v>
      </c>
      <c r="L56">
        <f t="shared" si="12"/>
        <v>5.4223163193506119E-3</v>
      </c>
      <c r="M56">
        <f t="shared" si="13"/>
        <v>5.5714262061383191E-3</v>
      </c>
    </row>
    <row r="57" spans="1:25" x14ac:dyDescent="0.25">
      <c r="A57" s="1">
        <v>125000</v>
      </c>
      <c r="B57" s="1">
        <f t="shared" si="9"/>
        <v>245261</v>
      </c>
      <c r="C57" s="1">
        <v>0.1485033670943503</v>
      </c>
      <c r="D57" s="1">
        <v>0.13872893599932704</v>
      </c>
      <c r="E57" s="1">
        <v>0.13879211467830116</v>
      </c>
      <c r="F57" s="1">
        <v>0.13211889160155879</v>
      </c>
      <c r="G57" s="1">
        <v>0.14047009070686808</v>
      </c>
      <c r="I57">
        <f t="shared" si="10"/>
        <v>0.13972268001608107</v>
      </c>
      <c r="J57">
        <f t="shared" si="1"/>
        <v>0.1485033670943503</v>
      </c>
      <c r="K57">
        <f t="shared" si="11"/>
        <v>0.13211889160155879</v>
      </c>
      <c r="L57">
        <f t="shared" si="12"/>
        <v>8.7806870782692337E-3</v>
      </c>
      <c r="M57">
        <f t="shared" si="13"/>
        <v>7.6037884145222778E-3</v>
      </c>
    </row>
    <row r="58" spans="1:25" x14ac:dyDescent="0.25">
      <c r="A58" s="1">
        <v>130000</v>
      </c>
      <c r="B58" s="1">
        <f t="shared" si="9"/>
        <v>250261</v>
      </c>
      <c r="C58" s="1">
        <v>0.14718908891335677</v>
      </c>
      <c r="D58" s="1">
        <v>0.12870034249318554</v>
      </c>
      <c r="E58" s="1">
        <v>0.13750868922264914</v>
      </c>
      <c r="F58" s="1">
        <v>0.13704464554303217</v>
      </c>
      <c r="G58" s="1">
        <v>0.13326383320928167</v>
      </c>
      <c r="I58">
        <f t="shared" si="10"/>
        <v>0.13674131987630106</v>
      </c>
      <c r="J58">
        <f t="shared" si="1"/>
        <v>0.14718908891335677</v>
      </c>
      <c r="K58">
        <f t="shared" si="11"/>
        <v>0.12870034249318554</v>
      </c>
      <c r="L58">
        <f t="shared" si="12"/>
        <v>1.0447769037055715E-2</v>
      </c>
      <c r="M58">
        <f t="shared" si="13"/>
        <v>8.0409773831155162E-3</v>
      </c>
    </row>
    <row r="59" spans="1:25" x14ac:dyDescent="0.25">
      <c r="A59" s="1">
        <v>131189</v>
      </c>
      <c r="B59" s="1">
        <f t="shared" si="9"/>
        <v>251450</v>
      </c>
      <c r="C59" s="1">
        <v>0.15377556603066311</v>
      </c>
      <c r="D59" s="1">
        <v>0.13312087402621195</v>
      </c>
      <c r="E59" s="1">
        <v>0.13468207639497137</v>
      </c>
      <c r="F59" s="1">
        <v>0.13320277996120422</v>
      </c>
      <c r="G59" s="1">
        <v>0.14242005661093207</v>
      </c>
      <c r="I59">
        <f t="shared" si="10"/>
        <v>0.13944027060479655</v>
      </c>
      <c r="J59">
        <f t="shared" si="1"/>
        <v>0.15377556603066311</v>
      </c>
      <c r="K59">
        <f t="shared" si="11"/>
        <v>0.13312087402621195</v>
      </c>
      <c r="L59">
        <f t="shared" si="12"/>
        <v>1.4335295425866562E-2</v>
      </c>
      <c r="M59">
        <f t="shared" si="13"/>
        <v>6.3193965785846018E-3</v>
      </c>
    </row>
    <row r="62" spans="1:25" x14ac:dyDescent="0.25">
      <c r="A62" t="s">
        <v>9</v>
      </c>
      <c r="B62" t="s">
        <v>15</v>
      </c>
    </row>
    <row r="64" spans="1:25" x14ac:dyDescent="0.25">
      <c r="C64" t="s">
        <v>0</v>
      </c>
      <c r="D64" t="s">
        <v>3</v>
      </c>
      <c r="E64" t="s">
        <v>4</v>
      </c>
      <c r="F64" t="s">
        <v>5</v>
      </c>
      <c r="G64" t="s">
        <v>6</v>
      </c>
      <c r="I64" t="s">
        <v>7</v>
      </c>
      <c r="J64" t="s">
        <v>10</v>
      </c>
      <c r="K64" t="s">
        <v>11</v>
      </c>
      <c r="L64" t="s">
        <v>12</v>
      </c>
      <c r="M64" t="s">
        <v>13</v>
      </c>
    </row>
    <row r="65" spans="1:13" x14ac:dyDescent="0.25">
      <c r="A65" s="1" t="s">
        <v>1</v>
      </c>
      <c r="B65" t="s">
        <v>17</v>
      </c>
      <c r="C65" s="1" t="s">
        <v>2</v>
      </c>
      <c r="D65" s="1" t="s">
        <v>2</v>
      </c>
      <c r="E65" s="1" t="s">
        <v>2</v>
      </c>
      <c r="F65" s="1" t="s">
        <v>2</v>
      </c>
      <c r="G65" s="1" t="s">
        <v>2</v>
      </c>
    </row>
    <row r="66" spans="1:13" x14ac:dyDescent="0.25">
      <c r="A66" s="1">
        <v>0</v>
      </c>
      <c r="B66">
        <f>A66</f>
        <v>0</v>
      </c>
      <c r="C66" s="1">
        <v>0.65992007032041833</v>
      </c>
      <c r="D66" s="1">
        <v>0.60651410909278369</v>
      </c>
      <c r="E66" s="1">
        <v>0.61696457707644781</v>
      </c>
      <c r="F66" s="1">
        <v>0.65801818451903304</v>
      </c>
      <c r="G66" s="1">
        <v>0.60639723009458368</v>
      </c>
      <c r="I66">
        <f>AVERAGE(C66:G66)</f>
        <v>0.62956283422065329</v>
      </c>
      <c r="J66">
        <f t="shared" ref="J66:J92" si="14">MAX(C66:G66)</f>
        <v>0.65992007032041833</v>
      </c>
      <c r="K66">
        <f>MIN(C66:G66)</f>
        <v>0.60639723009458368</v>
      </c>
      <c r="L66">
        <f>ABS(J66-I66)</f>
        <v>3.0357236099765039E-2</v>
      </c>
      <c r="M66">
        <f>ABS(I66-K66)</f>
        <v>2.3165604126069606E-2</v>
      </c>
    </row>
    <row r="67" spans="1:13" x14ac:dyDescent="0.25">
      <c r="A67" s="1">
        <v>5000</v>
      </c>
      <c r="B67">
        <f t="shared" ref="B67:B76" si="15">A67</f>
        <v>5000</v>
      </c>
      <c r="C67" s="1">
        <v>0.31009224174370326</v>
      </c>
      <c r="D67" s="1">
        <v>0.29353774306203578</v>
      </c>
      <c r="E67" s="1">
        <v>0.31530512406626848</v>
      </c>
      <c r="F67" s="1">
        <v>0.30084336458763633</v>
      </c>
      <c r="G67" s="1">
        <v>0.31125692587341008</v>
      </c>
      <c r="I67">
        <f t="shared" ref="I67:I76" si="16">AVERAGE(C67:G67)</f>
        <v>0.30620707986661078</v>
      </c>
      <c r="J67">
        <f t="shared" si="14"/>
        <v>0.31530512406626848</v>
      </c>
      <c r="K67">
        <f t="shared" ref="K67:K76" si="17">MIN(C67:G67)</f>
        <v>0.29353774306203578</v>
      </c>
      <c r="L67">
        <f t="shared" ref="L67:L76" si="18">ABS(J67-I67)</f>
        <v>9.0980441996577066E-3</v>
      </c>
      <c r="M67">
        <f t="shared" ref="M67:M76" si="19">ABS(I67-K67)</f>
        <v>1.2669336804574993E-2</v>
      </c>
    </row>
    <row r="68" spans="1:13" x14ac:dyDescent="0.25">
      <c r="A68" s="1">
        <v>10000</v>
      </c>
      <c r="B68">
        <f t="shared" si="15"/>
        <v>10000</v>
      </c>
      <c r="C68" s="1">
        <v>0.30860500482224063</v>
      </c>
      <c r="D68" s="1">
        <v>0.29644409364169932</v>
      </c>
      <c r="E68" s="1">
        <v>0.3107651680656966</v>
      </c>
      <c r="F68" s="1">
        <v>0.29560891393742733</v>
      </c>
      <c r="G68" s="1">
        <v>0.31249596454081024</v>
      </c>
      <c r="I68">
        <f t="shared" si="16"/>
        <v>0.30478382900157486</v>
      </c>
      <c r="J68">
        <f t="shared" si="14"/>
        <v>0.31249596454081024</v>
      </c>
      <c r="K68">
        <f t="shared" si="17"/>
        <v>0.29560891393742733</v>
      </c>
      <c r="L68">
        <f t="shared" si="18"/>
        <v>7.7121355392353874E-3</v>
      </c>
      <c r="M68">
        <f t="shared" si="19"/>
        <v>9.1749150641475263E-3</v>
      </c>
    </row>
    <row r="69" spans="1:13" x14ac:dyDescent="0.25">
      <c r="A69" s="1">
        <v>15000</v>
      </c>
      <c r="B69">
        <f t="shared" si="15"/>
        <v>15000</v>
      </c>
      <c r="C69" s="1">
        <v>0.31437866417359872</v>
      </c>
      <c r="D69" s="1">
        <v>0.29670328244260408</v>
      </c>
      <c r="E69" s="1">
        <v>0.30175773311632176</v>
      </c>
      <c r="F69" s="1">
        <v>0.30190132522758234</v>
      </c>
      <c r="G69" s="1">
        <v>0.30585812046480249</v>
      </c>
      <c r="I69">
        <f t="shared" si="16"/>
        <v>0.30411982508498187</v>
      </c>
      <c r="J69">
        <f t="shared" si="14"/>
        <v>0.31437866417359872</v>
      </c>
      <c r="K69">
        <f t="shared" si="17"/>
        <v>0.29670328244260408</v>
      </c>
      <c r="L69">
        <f t="shared" si="18"/>
        <v>1.0258839088616856E-2</v>
      </c>
      <c r="M69">
        <f t="shared" si="19"/>
        <v>7.416542642377788E-3</v>
      </c>
    </row>
    <row r="70" spans="1:13" x14ac:dyDescent="0.25">
      <c r="A70" s="1">
        <v>20000</v>
      </c>
      <c r="B70">
        <f t="shared" si="15"/>
        <v>20000</v>
      </c>
      <c r="C70" s="1">
        <v>0.30920441990691305</v>
      </c>
      <c r="D70" s="1">
        <v>0.30430558631226945</v>
      </c>
      <c r="E70" s="1">
        <v>0.31121081927395383</v>
      </c>
      <c r="F70" s="1">
        <v>0.3067597975809252</v>
      </c>
      <c r="G70" s="1">
        <v>0.31460202631912487</v>
      </c>
      <c r="I70">
        <f t="shared" si="16"/>
        <v>0.30921652987863729</v>
      </c>
      <c r="J70">
        <f t="shared" si="14"/>
        <v>0.31460202631912487</v>
      </c>
      <c r="K70">
        <f t="shared" si="17"/>
        <v>0.30430558631226945</v>
      </c>
      <c r="L70">
        <f t="shared" si="18"/>
        <v>5.3854964404875805E-3</v>
      </c>
      <c r="M70">
        <f t="shared" si="19"/>
        <v>4.9109435663678425E-3</v>
      </c>
    </row>
    <row r="71" spans="1:13" x14ac:dyDescent="0.25">
      <c r="A71" s="1">
        <v>25000</v>
      </c>
      <c r="B71">
        <f t="shared" si="15"/>
        <v>25000</v>
      </c>
      <c r="C71" s="1">
        <v>0.30218026144871918</v>
      </c>
      <c r="D71" s="1">
        <v>0.30090335807044216</v>
      </c>
      <c r="E71" s="1">
        <v>0.31220996964069597</v>
      </c>
      <c r="F71" s="1">
        <v>0.30541203348580481</v>
      </c>
      <c r="G71" s="1">
        <v>0.31019370634809512</v>
      </c>
      <c r="I71">
        <f t="shared" si="16"/>
        <v>0.30617986579875145</v>
      </c>
      <c r="J71">
        <f t="shared" si="14"/>
        <v>0.31220996964069597</v>
      </c>
      <c r="K71">
        <f t="shared" si="17"/>
        <v>0.30090335807044216</v>
      </c>
      <c r="L71">
        <f t="shared" si="18"/>
        <v>6.030103841944523E-3</v>
      </c>
      <c r="M71">
        <f t="shared" si="19"/>
        <v>5.2765077283092876E-3</v>
      </c>
    </row>
    <row r="72" spans="1:13" x14ac:dyDescent="0.25">
      <c r="A72" s="1">
        <v>30000</v>
      </c>
      <c r="B72">
        <f t="shared" si="15"/>
        <v>30000</v>
      </c>
      <c r="C72" s="1">
        <v>0.30607478131288302</v>
      </c>
      <c r="D72" s="1">
        <v>0.30549771726870972</v>
      </c>
      <c r="E72" s="1">
        <v>0.3061920904155494</v>
      </c>
      <c r="F72" s="1">
        <v>0.302684997248723</v>
      </c>
      <c r="G72" s="1">
        <v>0.30375069700033935</v>
      </c>
      <c r="I72">
        <f t="shared" si="16"/>
        <v>0.30484005664924091</v>
      </c>
      <c r="J72">
        <f t="shared" si="14"/>
        <v>0.3061920904155494</v>
      </c>
      <c r="K72">
        <f t="shared" si="17"/>
        <v>0.302684997248723</v>
      </c>
      <c r="L72">
        <f t="shared" si="18"/>
        <v>1.3520337663084914E-3</v>
      </c>
      <c r="M72">
        <f t="shared" si="19"/>
        <v>2.1550594005179113E-3</v>
      </c>
    </row>
    <row r="73" spans="1:13" x14ac:dyDescent="0.25">
      <c r="A73" s="1">
        <v>35000</v>
      </c>
      <c r="B73">
        <f t="shared" si="15"/>
        <v>35000</v>
      </c>
      <c r="C73" s="1">
        <v>0.31204125111156783</v>
      </c>
      <c r="D73" s="1">
        <v>0.30413267023933993</v>
      </c>
      <c r="E73" s="1">
        <v>0.30470147933277342</v>
      </c>
      <c r="F73" s="1">
        <v>0.30869889416463292</v>
      </c>
      <c r="G73" s="1">
        <v>0.30959326061989251</v>
      </c>
      <c r="I73">
        <f t="shared" si="16"/>
        <v>0.30783351109364132</v>
      </c>
      <c r="J73">
        <f t="shared" si="14"/>
        <v>0.31204125111156783</v>
      </c>
      <c r="K73">
        <f t="shared" si="17"/>
        <v>0.30413267023933993</v>
      </c>
      <c r="L73">
        <f t="shared" si="18"/>
        <v>4.207740017926509E-3</v>
      </c>
      <c r="M73">
        <f t="shared" si="19"/>
        <v>3.7008408543013904E-3</v>
      </c>
    </row>
    <row r="74" spans="1:13" x14ac:dyDescent="0.25">
      <c r="A74" s="1">
        <v>40000</v>
      </c>
      <c r="B74">
        <f t="shared" si="15"/>
        <v>40000</v>
      </c>
      <c r="C74" s="1">
        <v>0.31422529891771794</v>
      </c>
      <c r="D74" s="1">
        <v>0.3010719308781673</v>
      </c>
      <c r="E74" s="1">
        <v>0.30123372274648408</v>
      </c>
      <c r="F74" s="1">
        <v>0.30663555004620857</v>
      </c>
      <c r="G74" s="1">
        <v>0.30343287588278722</v>
      </c>
      <c r="I74">
        <f t="shared" si="16"/>
        <v>0.30531987569427299</v>
      </c>
      <c r="J74">
        <f t="shared" si="14"/>
        <v>0.31422529891771794</v>
      </c>
      <c r="K74">
        <f t="shared" si="17"/>
        <v>0.3010719308781673</v>
      </c>
      <c r="L74">
        <f t="shared" si="18"/>
        <v>8.9054232234449526E-3</v>
      </c>
      <c r="M74">
        <f t="shared" si="19"/>
        <v>4.2479448161056865E-3</v>
      </c>
    </row>
    <row r="75" spans="1:13" x14ac:dyDescent="0.25">
      <c r="A75" s="1">
        <v>45000</v>
      </c>
      <c r="B75">
        <f t="shared" si="15"/>
        <v>45000</v>
      </c>
      <c r="C75" s="1">
        <v>0.30713420465689112</v>
      </c>
      <c r="D75" s="1">
        <v>0.30506336206866114</v>
      </c>
      <c r="E75" s="1">
        <v>0.30636546206433379</v>
      </c>
      <c r="F75" s="1">
        <v>0.30738584341109326</v>
      </c>
      <c r="G75" s="1">
        <v>0.30939165650761058</v>
      </c>
      <c r="I75">
        <f t="shared" si="16"/>
        <v>0.307068105741718</v>
      </c>
      <c r="J75">
        <f t="shared" si="14"/>
        <v>0.30939165650761058</v>
      </c>
      <c r="K75">
        <f t="shared" si="17"/>
        <v>0.30506336206866114</v>
      </c>
      <c r="L75">
        <f t="shared" si="18"/>
        <v>2.3235507658925791E-3</v>
      </c>
      <c r="M75">
        <f t="shared" si="19"/>
        <v>2.0047436730568635E-3</v>
      </c>
    </row>
    <row r="76" spans="1:13" x14ac:dyDescent="0.25">
      <c r="A76" s="1">
        <v>49998</v>
      </c>
      <c r="B76">
        <f t="shared" si="15"/>
        <v>49998</v>
      </c>
      <c r="C76" s="1">
        <v>0.31401547404787161</v>
      </c>
      <c r="D76" s="1">
        <v>0.3025328430851561</v>
      </c>
      <c r="E76" s="1">
        <v>0.30661803578466851</v>
      </c>
      <c r="F76" s="1">
        <v>0.29954885258211628</v>
      </c>
      <c r="G76" s="1">
        <v>0.30348133284622247</v>
      </c>
      <c r="I76">
        <f t="shared" si="16"/>
        <v>0.30523930766920698</v>
      </c>
      <c r="J76">
        <f t="shared" si="14"/>
        <v>0.31401547404787161</v>
      </c>
      <c r="K76">
        <f t="shared" si="17"/>
        <v>0.29954885258211628</v>
      </c>
      <c r="L76">
        <f t="shared" si="18"/>
        <v>8.7761663786646293E-3</v>
      </c>
      <c r="M76">
        <f t="shared" si="19"/>
        <v>5.6904550870907067E-3</v>
      </c>
    </row>
    <row r="77" spans="1:13" x14ac:dyDescent="0.25">
      <c r="A77" s="1">
        <v>0</v>
      </c>
      <c r="B77">
        <f>A77+$A$76</f>
        <v>49998</v>
      </c>
      <c r="C77" s="1">
        <v>0.68559704385423215</v>
      </c>
      <c r="D77" s="1">
        <v>0.70379769878760579</v>
      </c>
      <c r="E77" s="1">
        <v>0.67479937233512188</v>
      </c>
      <c r="F77" s="1">
        <v>0.66637962043468379</v>
      </c>
      <c r="G77" s="1">
        <v>0.70253166022532176</v>
      </c>
      <c r="I77">
        <f>AVERAGE(C77:G77)</f>
        <v>0.68662107912739301</v>
      </c>
      <c r="J77">
        <f t="shared" si="14"/>
        <v>0.70379769878760579</v>
      </c>
      <c r="K77">
        <f>MIN(C77:G77)</f>
        <v>0.66637962043468379</v>
      </c>
      <c r="L77">
        <f>ABS(J77-I77)</f>
        <v>1.7176619660212777E-2</v>
      </c>
      <c r="M77">
        <f>ABS(I77-K77)</f>
        <v>2.0241458692709213E-2</v>
      </c>
    </row>
    <row r="78" spans="1:13" x14ac:dyDescent="0.25">
      <c r="A78" s="1">
        <v>5000</v>
      </c>
      <c r="B78">
        <f t="shared" ref="B78:B92" si="20">A78+$A$76</f>
        <v>54998</v>
      </c>
      <c r="C78" s="1">
        <v>0.32336345724157867</v>
      </c>
      <c r="D78" s="1">
        <v>0.32020664541921889</v>
      </c>
      <c r="E78" s="1">
        <v>0.32400761640912507</v>
      </c>
      <c r="F78" s="1">
        <v>0.27051237879333578</v>
      </c>
      <c r="G78" s="1">
        <v>0.33246908643572626</v>
      </c>
      <c r="I78">
        <f t="shared" ref="I78:I92" si="21">AVERAGE(C78:G78)</f>
        <v>0.31411183685979693</v>
      </c>
      <c r="J78">
        <f t="shared" si="14"/>
        <v>0.33246908643572626</v>
      </c>
      <c r="K78">
        <f t="shared" ref="K78:K92" si="22">MIN(C78:G78)</f>
        <v>0.27051237879333578</v>
      </c>
      <c r="L78">
        <f t="shared" ref="L78:L92" si="23">ABS(J78-I78)</f>
        <v>1.8357249575929324E-2</v>
      </c>
      <c r="M78">
        <f t="shared" ref="M78:M92" si="24">ABS(I78-K78)</f>
        <v>4.359945806646115E-2</v>
      </c>
    </row>
    <row r="79" spans="1:13" x14ac:dyDescent="0.25">
      <c r="A79" s="1">
        <v>10000</v>
      </c>
      <c r="B79">
        <f t="shared" si="20"/>
        <v>59998</v>
      </c>
      <c r="C79" s="1">
        <v>0.32517382264537747</v>
      </c>
      <c r="D79" s="1">
        <v>0.32317892863367303</v>
      </c>
      <c r="E79" s="1">
        <v>0.3196452525896899</v>
      </c>
      <c r="F79" s="1">
        <v>0.25772295013828839</v>
      </c>
      <c r="G79" s="1">
        <v>0.32254372519718855</v>
      </c>
      <c r="I79">
        <f t="shared" si="21"/>
        <v>0.30965293584084347</v>
      </c>
      <c r="J79">
        <f t="shared" si="14"/>
        <v>0.32517382264537747</v>
      </c>
      <c r="K79">
        <f t="shared" si="22"/>
        <v>0.25772295013828839</v>
      </c>
      <c r="L79">
        <f t="shared" si="23"/>
        <v>1.5520886804534006E-2</v>
      </c>
      <c r="M79">
        <f t="shared" si="24"/>
        <v>5.1929985702555082E-2</v>
      </c>
    </row>
    <row r="80" spans="1:13" x14ac:dyDescent="0.25">
      <c r="A80" s="1">
        <v>15000</v>
      </c>
      <c r="B80">
        <f t="shared" si="20"/>
        <v>64998</v>
      </c>
      <c r="C80" s="1">
        <v>0.31283816096943673</v>
      </c>
      <c r="D80" s="1">
        <v>0.31244232021289131</v>
      </c>
      <c r="E80" s="1">
        <v>0.31197310819558433</v>
      </c>
      <c r="F80" s="1">
        <v>0.26747360068124421</v>
      </c>
      <c r="G80" s="1">
        <v>0.31613111699925001</v>
      </c>
      <c r="I80">
        <f t="shared" si="21"/>
        <v>0.30417166141168128</v>
      </c>
      <c r="J80">
        <f t="shared" si="14"/>
        <v>0.31613111699925001</v>
      </c>
      <c r="K80">
        <f t="shared" si="22"/>
        <v>0.26747360068124421</v>
      </c>
      <c r="L80">
        <f t="shared" si="23"/>
        <v>1.1959455587568724E-2</v>
      </c>
      <c r="M80">
        <f t="shared" si="24"/>
        <v>3.6698060730437077E-2</v>
      </c>
    </row>
    <row r="81" spans="1:13" x14ac:dyDescent="0.25">
      <c r="A81" s="1">
        <v>20000</v>
      </c>
      <c r="B81">
        <f t="shared" si="20"/>
        <v>69998</v>
      </c>
      <c r="C81" s="1">
        <v>0.31680796346382473</v>
      </c>
      <c r="D81" s="1">
        <v>0.3133511127763598</v>
      </c>
      <c r="E81" s="1">
        <v>0.317614143661134</v>
      </c>
      <c r="F81" s="1">
        <v>0.26063310058335787</v>
      </c>
      <c r="G81" s="1">
        <v>0.31965538926255216</v>
      </c>
      <c r="I81">
        <f t="shared" si="21"/>
        <v>0.3056123419494457</v>
      </c>
      <c r="J81">
        <f t="shared" si="14"/>
        <v>0.31965538926255216</v>
      </c>
      <c r="K81">
        <f t="shared" si="22"/>
        <v>0.26063310058335787</v>
      </c>
      <c r="L81">
        <f t="shared" si="23"/>
        <v>1.404304731310646E-2</v>
      </c>
      <c r="M81">
        <f t="shared" si="24"/>
        <v>4.497924136608783E-2</v>
      </c>
    </row>
    <row r="82" spans="1:13" x14ac:dyDescent="0.25">
      <c r="A82" s="1">
        <v>25000</v>
      </c>
      <c r="B82">
        <f t="shared" si="20"/>
        <v>74998</v>
      </c>
      <c r="C82" s="1">
        <v>0.31283793734328635</v>
      </c>
      <c r="D82" s="1">
        <v>0.30916624739029697</v>
      </c>
      <c r="E82" s="1">
        <v>0.31098554175750304</v>
      </c>
      <c r="F82" s="1">
        <v>0.26199916671709783</v>
      </c>
      <c r="G82" s="1">
        <v>0.31564822169903106</v>
      </c>
      <c r="I82">
        <f t="shared" si="21"/>
        <v>0.30212742298144307</v>
      </c>
      <c r="J82">
        <f t="shared" si="14"/>
        <v>0.31564822169903106</v>
      </c>
      <c r="K82">
        <f t="shared" si="22"/>
        <v>0.26199916671709783</v>
      </c>
      <c r="L82">
        <f t="shared" si="23"/>
        <v>1.352079871758799E-2</v>
      </c>
      <c r="M82">
        <f t="shared" si="24"/>
        <v>4.0128256264345241E-2</v>
      </c>
    </row>
    <row r="83" spans="1:13" x14ac:dyDescent="0.25">
      <c r="A83" s="1">
        <v>30000</v>
      </c>
      <c r="B83">
        <f t="shared" si="20"/>
        <v>79998</v>
      </c>
      <c r="C83" s="1">
        <v>0.32053045348628878</v>
      </c>
      <c r="D83" s="1">
        <v>0.31533012454931941</v>
      </c>
      <c r="E83" s="1">
        <v>0.31803592738504005</v>
      </c>
      <c r="F83" s="1">
        <v>0.26208221687633693</v>
      </c>
      <c r="G83" s="1">
        <v>0.31709459942661167</v>
      </c>
      <c r="I83">
        <f t="shared" si="21"/>
        <v>0.30661466434471935</v>
      </c>
      <c r="J83">
        <f t="shared" si="14"/>
        <v>0.32053045348628878</v>
      </c>
      <c r="K83">
        <f t="shared" si="22"/>
        <v>0.26208221687633693</v>
      </c>
      <c r="L83">
        <f t="shared" si="23"/>
        <v>1.3915789141569435E-2</v>
      </c>
      <c r="M83">
        <f t="shared" si="24"/>
        <v>4.4532447468382419E-2</v>
      </c>
    </row>
    <row r="84" spans="1:13" x14ac:dyDescent="0.25">
      <c r="A84" s="1">
        <v>35000</v>
      </c>
      <c r="B84">
        <f t="shared" si="20"/>
        <v>84998</v>
      </c>
      <c r="C84" s="1">
        <v>0.30920099980457533</v>
      </c>
      <c r="D84" s="1">
        <v>0.31313170096088006</v>
      </c>
      <c r="E84" s="1">
        <v>0.31099001754467115</v>
      </c>
      <c r="F84" s="1">
        <v>0.26194279423356936</v>
      </c>
      <c r="G84" s="1">
        <v>0.31532602033188584</v>
      </c>
      <c r="I84">
        <f t="shared" si="21"/>
        <v>0.30211830657511635</v>
      </c>
      <c r="J84">
        <f t="shared" si="14"/>
        <v>0.31532602033188584</v>
      </c>
      <c r="K84">
        <f t="shared" si="22"/>
        <v>0.26194279423356936</v>
      </c>
      <c r="L84">
        <f t="shared" si="23"/>
        <v>1.320771375676949E-2</v>
      </c>
      <c r="M84">
        <f t="shared" si="24"/>
        <v>4.0175512341546982E-2</v>
      </c>
    </row>
    <row r="85" spans="1:13" x14ac:dyDescent="0.25">
      <c r="A85" s="1">
        <v>40000</v>
      </c>
      <c r="B85">
        <f t="shared" si="20"/>
        <v>89998</v>
      </c>
      <c r="C85" s="1">
        <v>0.31595999804577685</v>
      </c>
      <c r="D85" s="1">
        <v>0.31604712417473607</v>
      </c>
      <c r="E85" s="1">
        <v>0.30997394936830647</v>
      </c>
      <c r="F85" s="1">
        <v>0.25892719286097182</v>
      </c>
      <c r="G85" s="1">
        <v>0.31788268710468842</v>
      </c>
      <c r="I85">
        <f t="shared" si="21"/>
        <v>0.30375819031089596</v>
      </c>
      <c r="J85">
        <f t="shared" si="14"/>
        <v>0.31788268710468842</v>
      </c>
      <c r="K85">
        <f t="shared" si="22"/>
        <v>0.25892719286097182</v>
      </c>
      <c r="L85">
        <f t="shared" si="23"/>
        <v>1.4124496793792463E-2</v>
      </c>
      <c r="M85">
        <f t="shared" si="24"/>
        <v>4.4830997449924137E-2</v>
      </c>
    </row>
    <row r="86" spans="1:13" x14ac:dyDescent="0.25">
      <c r="A86" s="1">
        <v>45000</v>
      </c>
      <c r="B86">
        <f t="shared" si="20"/>
        <v>94998</v>
      </c>
      <c r="C86" s="1">
        <v>0.31708752119931866</v>
      </c>
      <c r="D86" s="1">
        <v>0.30832135642038816</v>
      </c>
      <c r="E86" s="1">
        <v>0.31468402567855602</v>
      </c>
      <c r="F86" s="1">
        <v>0.26148272486708701</v>
      </c>
      <c r="G86" s="1">
        <v>0.31524489731880534</v>
      </c>
      <c r="I86">
        <f t="shared" si="21"/>
        <v>0.30336410509683109</v>
      </c>
      <c r="J86">
        <f t="shared" si="14"/>
        <v>0.31708752119931866</v>
      </c>
      <c r="K86">
        <f t="shared" si="22"/>
        <v>0.26148272486708701</v>
      </c>
      <c r="L86">
        <f t="shared" si="23"/>
        <v>1.3723416102487562E-2</v>
      </c>
      <c r="M86">
        <f t="shared" si="24"/>
        <v>4.1881380229744081E-2</v>
      </c>
    </row>
    <row r="87" spans="1:13" x14ac:dyDescent="0.25">
      <c r="A87" s="1">
        <v>50000</v>
      </c>
      <c r="B87">
        <f t="shared" si="20"/>
        <v>99998</v>
      </c>
      <c r="C87" s="1">
        <v>0.31450025302277917</v>
      </c>
      <c r="D87" s="1">
        <v>0.31249878890126387</v>
      </c>
      <c r="E87" s="1">
        <v>0.31260309118442509</v>
      </c>
      <c r="F87" s="1">
        <v>0.26559625048166047</v>
      </c>
      <c r="G87" s="1">
        <v>0.3155130832740331</v>
      </c>
      <c r="I87">
        <f t="shared" si="21"/>
        <v>0.30414229337283233</v>
      </c>
      <c r="J87">
        <f t="shared" si="14"/>
        <v>0.3155130832740331</v>
      </c>
      <c r="K87">
        <f t="shared" si="22"/>
        <v>0.26559625048166047</v>
      </c>
      <c r="L87">
        <f t="shared" si="23"/>
        <v>1.1370789901200773E-2</v>
      </c>
      <c r="M87">
        <f t="shared" si="24"/>
        <v>3.8546042891171861E-2</v>
      </c>
    </row>
    <row r="88" spans="1:13" x14ac:dyDescent="0.25">
      <c r="A88" s="1">
        <v>55000</v>
      </c>
      <c r="B88">
        <f t="shared" si="20"/>
        <v>104998</v>
      </c>
      <c r="C88" s="1">
        <v>0.31242080164150177</v>
      </c>
      <c r="D88" s="1">
        <v>0.31495680439145191</v>
      </c>
      <c r="E88" s="1">
        <v>0.31014424425370046</v>
      </c>
      <c r="F88" s="1">
        <v>0.26952359217612926</v>
      </c>
      <c r="G88" s="1">
        <v>0.320198889604281</v>
      </c>
      <c r="I88">
        <f t="shared" si="21"/>
        <v>0.3054488664134129</v>
      </c>
      <c r="J88">
        <f t="shared" si="14"/>
        <v>0.320198889604281</v>
      </c>
      <c r="K88">
        <f t="shared" si="22"/>
        <v>0.26952359217612926</v>
      </c>
      <c r="L88">
        <f t="shared" si="23"/>
        <v>1.47500231908681E-2</v>
      </c>
      <c r="M88">
        <f t="shared" si="24"/>
        <v>3.5925274237283644E-2</v>
      </c>
    </row>
    <row r="89" spans="1:13" x14ac:dyDescent="0.25">
      <c r="A89" s="1">
        <v>60000</v>
      </c>
      <c r="B89">
        <f t="shared" si="20"/>
        <v>109998</v>
      </c>
      <c r="C89" s="1">
        <v>0.3175228144111153</v>
      </c>
      <c r="D89" s="1">
        <v>0.31141012581349842</v>
      </c>
      <c r="E89" s="1">
        <v>0.31387741730123492</v>
      </c>
      <c r="F89" s="1">
        <v>0.26649746617560499</v>
      </c>
      <c r="G89" s="1">
        <v>0.31156250449491807</v>
      </c>
      <c r="I89">
        <f t="shared" si="21"/>
        <v>0.30417406563927435</v>
      </c>
      <c r="J89">
        <f t="shared" si="14"/>
        <v>0.3175228144111153</v>
      </c>
      <c r="K89">
        <f t="shared" si="22"/>
        <v>0.26649746617560499</v>
      </c>
      <c r="L89">
        <f t="shared" si="23"/>
        <v>1.3348748771840946E-2</v>
      </c>
      <c r="M89">
        <f t="shared" si="24"/>
        <v>3.7676599463669358E-2</v>
      </c>
    </row>
    <row r="90" spans="1:13" x14ac:dyDescent="0.25">
      <c r="A90" s="1">
        <v>65000</v>
      </c>
      <c r="B90">
        <f t="shared" si="20"/>
        <v>114998</v>
      </c>
      <c r="C90" s="1">
        <v>0.27321368807972518</v>
      </c>
      <c r="D90" s="1">
        <v>0.25674732422110585</v>
      </c>
      <c r="E90" s="1">
        <v>0.27560676877994705</v>
      </c>
      <c r="F90" s="1">
        <v>0.25099466991608022</v>
      </c>
      <c r="G90" s="1">
        <v>0.27346860665622058</v>
      </c>
      <c r="I90">
        <f t="shared" si="21"/>
        <v>0.26600621153061577</v>
      </c>
      <c r="J90">
        <f t="shared" si="14"/>
        <v>0.27560676877994705</v>
      </c>
      <c r="K90">
        <f t="shared" si="22"/>
        <v>0.25099466991608022</v>
      </c>
      <c r="L90">
        <f t="shared" si="23"/>
        <v>9.6005572493312874E-3</v>
      </c>
      <c r="M90">
        <f t="shared" si="24"/>
        <v>1.5011541614535551E-2</v>
      </c>
    </row>
    <row r="91" spans="1:13" x14ac:dyDescent="0.25">
      <c r="A91" s="1">
        <v>70000</v>
      </c>
      <c r="B91">
        <f t="shared" si="20"/>
        <v>119998</v>
      </c>
      <c r="C91" s="1">
        <v>0.25323266605364825</v>
      </c>
      <c r="D91" s="1">
        <v>0.24329447449100516</v>
      </c>
      <c r="E91" s="1">
        <v>0.25353094260551862</v>
      </c>
      <c r="F91" s="1">
        <v>0.24767455761436319</v>
      </c>
      <c r="G91" s="1">
        <v>0.25519278641629584</v>
      </c>
      <c r="I91">
        <f t="shared" si="21"/>
        <v>0.2505850854361662</v>
      </c>
      <c r="J91">
        <f t="shared" si="14"/>
        <v>0.25519278641629584</v>
      </c>
      <c r="K91">
        <f t="shared" si="22"/>
        <v>0.24329447449100516</v>
      </c>
      <c r="L91">
        <f t="shared" si="23"/>
        <v>4.6077009801296365E-3</v>
      </c>
      <c r="M91">
        <f t="shared" si="24"/>
        <v>7.2906109451610357E-3</v>
      </c>
    </row>
    <row r="92" spans="1:13" x14ac:dyDescent="0.25">
      <c r="A92" s="1">
        <v>70347</v>
      </c>
      <c r="B92">
        <f t="shared" si="20"/>
        <v>120345</v>
      </c>
      <c r="C92" s="1">
        <v>0.24812599687396292</v>
      </c>
      <c r="D92" s="1">
        <v>0.25005642276028162</v>
      </c>
      <c r="E92" s="1">
        <v>0.25050314762928544</v>
      </c>
      <c r="F92" s="1">
        <v>0.24536271606845472</v>
      </c>
      <c r="G92" s="1">
        <v>0.25061101497224308</v>
      </c>
      <c r="I92">
        <f t="shared" si="21"/>
        <v>0.24893185966084555</v>
      </c>
      <c r="J92">
        <f t="shared" si="14"/>
        <v>0.25061101497224308</v>
      </c>
      <c r="K92">
        <f t="shared" si="22"/>
        <v>0.24536271606845472</v>
      </c>
      <c r="L92">
        <f t="shared" si="23"/>
        <v>1.6791553113975344E-3</v>
      </c>
      <c r="M92">
        <f t="shared" si="24"/>
        <v>3.5691435923908277E-3</v>
      </c>
    </row>
    <row r="93" spans="1:13" x14ac:dyDescent="0.25">
      <c r="A93" s="1">
        <v>0</v>
      </c>
      <c r="B93">
        <f>A93+$A$92+$A$76</f>
        <v>120345</v>
      </c>
      <c r="C93" s="1">
        <v>0.64338773001080451</v>
      </c>
      <c r="D93" s="1">
        <v>0.64400340515196453</v>
      </c>
      <c r="E93" s="1">
        <v>0.64177566299251054</v>
      </c>
      <c r="F93" s="1">
        <v>0.65564727813074009</v>
      </c>
      <c r="G93" s="1">
        <v>0.64359122963641424</v>
      </c>
      <c r="I93">
        <f t="shared" ref="I93:I120" si="25">AVERAGE(C93:G93)</f>
        <v>0.64568106118448676</v>
      </c>
      <c r="J93">
        <f t="shared" ref="J93:J120" si="26">MAX(C93:G93)</f>
        <v>0.65564727813074009</v>
      </c>
      <c r="K93">
        <f t="shared" ref="K93:K120" si="27">MIN(C93:G93)</f>
        <v>0.64177566299251054</v>
      </c>
      <c r="L93">
        <f t="shared" ref="L93:L120" si="28">ABS(J93-I93)</f>
        <v>9.9662169462533257E-3</v>
      </c>
      <c r="M93">
        <f t="shared" ref="M93:M120" si="29">ABS(I93-K93)</f>
        <v>3.9053981919762171E-3</v>
      </c>
    </row>
    <row r="94" spans="1:13" x14ac:dyDescent="0.25">
      <c r="A94" s="1">
        <v>5000</v>
      </c>
      <c r="B94">
        <f t="shared" ref="B94:B120" si="30">A94+$A$92+$A$76</f>
        <v>125345</v>
      </c>
      <c r="C94" s="1">
        <v>0.15741455225269102</v>
      </c>
      <c r="D94" s="1">
        <v>0.17121379190447522</v>
      </c>
      <c r="E94" s="1">
        <v>0.16444973262459159</v>
      </c>
      <c r="F94" s="1">
        <v>0.16532006416139217</v>
      </c>
      <c r="G94" s="1">
        <v>0.16992503113262636</v>
      </c>
      <c r="I94">
        <f t="shared" si="25"/>
        <v>0.16566463441515528</v>
      </c>
      <c r="J94">
        <f t="shared" si="26"/>
        <v>0.17121379190447522</v>
      </c>
      <c r="K94">
        <f t="shared" si="27"/>
        <v>0.15741455225269102</v>
      </c>
      <c r="L94">
        <f t="shared" si="28"/>
        <v>5.5491574893199447E-3</v>
      </c>
      <c r="M94">
        <f t="shared" si="29"/>
        <v>8.2500821624642562E-3</v>
      </c>
    </row>
    <row r="95" spans="1:13" x14ac:dyDescent="0.25">
      <c r="A95" s="1">
        <v>10000</v>
      </c>
      <c r="B95">
        <f t="shared" si="30"/>
        <v>130345</v>
      </c>
      <c r="C95" s="1">
        <v>0.10264617716353634</v>
      </c>
      <c r="D95" s="1">
        <v>0.13888659072024137</v>
      </c>
      <c r="E95" s="1">
        <v>0.12658222469727615</v>
      </c>
      <c r="F95" s="1">
        <v>0.12509003165134167</v>
      </c>
      <c r="G95" s="1">
        <v>0.14947191945281835</v>
      </c>
      <c r="I95">
        <f t="shared" si="25"/>
        <v>0.12853538873704279</v>
      </c>
      <c r="J95">
        <f t="shared" si="26"/>
        <v>0.14947191945281835</v>
      </c>
      <c r="K95">
        <f t="shared" si="27"/>
        <v>0.10264617716353634</v>
      </c>
      <c r="L95">
        <f t="shared" si="28"/>
        <v>2.0936530715775559E-2</v>
      </c>
      <c r="M95">
        <f t="shared" si="29"/>
        <v>2.5889211573506446E-2</v>
      </c>
    </row>
    <row r="96" spans="1:13" x14ac:dyDescent="0.25">
      <c r="A96" s="1">
        <v>15000</v>
      </c>
      <c r="B96">
        <f t="shared" si="30"/>
        <v>135345</v>
      </c>
      <c r="C96" s="1">
        <v>7.9713555336000372E-2</v>
      </c>
      <c r="D96" s="1">
        <v>0.12638693081006563</v>
      </c>
      <c r="E96" s="1">
        <v>9.7647030204418228E-2</v>
      </c>
      <c r="F96" s="1">
        <v>0.11141907901810665</v>
      </c>
      <c r="G96" s="1">
        <v>0.12669043805260077</v>
      </c>
      <c r="I96">
        <f t="shared" si="25"/>
        <v>0.10837140668423832</v>
      </c>
      <c r="J96">
        <f t="shared" si="26"/>
        <v>0.12669043805260077</v>
      </c>
      <c r="K96">
        <f t="shared" si="27"/>
        <v>7.9713555336000372E-2</v>
      </c>
      <c r="L96">
        <f t="shared" si="28"/>
        <v>1.8319031368362451E-2</v>
      </c>
      <c r="M96">
        <f t="shared" si="29"/>
        <v>2.865785134823795E-2</v>
      </c>
    </row>
    <row r="97" spans="1:13" x14ac:dyDescent="0.25">
      <c r="A97" s="1">
        <v>20000</v>
      </c>
      <c r="B97">
        <f t="shared" si="30"/>
        <v>140345</v>
      </c>
      <c r="C97" s="1">
        <v>6.8417949086619065E-2</v>
      </c>
      <c r="D97" s="1">
        <v>0.10847824179833623</v>
      </c>
      <c r="E97" s="1">
        <v>8.4685279796253718E-2</v>
      </c>
      <c r="F97" s="1">
        <v>0.10579690704026598</v>
      </c>
      <c r="G97" s="1">
        <v>0.12143039140483111</v>
      </c>
      <c r="I97">
        <f t="shared" si="25"/>
        <v>9.7761753825261227E-2</v>
      </c>
      <c r="J97">
        <f t="shared" si="26"/>
        <v>0.12143039140483111</v>
      </c>
      <c r="K97">
        <f t="shared" si="27"/>
        <v>6.8417949086619065E-2</v>
      </c>
      <c r="L97">
        <f t="shared" si="28"/>
        <v>2.3668637579569884E-2</v>
      </c>
      <c r="M97">
        <f t="shared" si="29"/>
        <v>2.9343804738642162E-2</v>
      </c>
    </row>
    <row r="98" spans="1:13" x14ac:dyDescent="0.25">
      <c r="A98" s="1">
        <v>25000</v>
      </c>
      <c r="B98">
        <f t="shared" si="30"/>
        <v>145345</v>
      </c>
      <c r="C98" s="1">
        <v>6.794474290673061E-2</v>
      </c>
      <c r="D98" s="1">
        <v>0.10093841026255025</v>
      </c>
      <c r="E98" s="1">
        <v>7.6076203446957577E-2</v>
      </c>
      <c r="F98" s="1">
        <v>9.3379531744401501E-2</v>
      </c>
      <c r="G98" s="1">
        <v>0.12590756195532368</v>
      </c>
      <c r="I98">
        <f t="shared" si="25"/>
        <v>9.284929006319273E-2</v>
      </c>
      <c r="J98">
        <f t="shared" si="26"/>
        <v>0.12590756195532368</v>
      </c>
      <c r="K98">
        <f t="shared" si="27"/>
        <v>6.794474290673061E-2</v>
      </c>
      <c r="L98">
        <f t="shared" si="28"/>
        <v>3.3058271892130953E-2</v>
      </c>
      <c r="M98">
        <f t="shared" si="29"/>
        <v>2.490454715646212E-2</v>
      </c>
    </row>
    <row r="99" spans="1:13" x14ac:dyDescent="0.25">
      <c r="A99" s="1">
        <v>30000</v>
      </c>
      <c r="B99">
        <f t="shared" si="30"/>
        <v>150345</v>
      </c>
      <c r="C99" s="1">
        <v>7.0917822402890768E-2</v>
      </c>
      <c r="D99" s="1">
        <v>9.4679061436523673E-2</v>
      </c>
      <c r="E99" s="1">
        <v>7.3830694384083337E-2</v>
      </c>
      <c r="F99" s="1">
        <v>8.3488040672912003E-2</v>
      </c>
      <c r="G99" s="1">
        <v>0.13094038112484133</v>
      </c>
      <c r="I99">
        <f t="shared" si="25"/>
        <v>9.0771200004250235E-2</v>
      </c>
      <c r="J99">
        <f t="shared" si="26"/>
        <v>0.13094038112484133</v>
      </c>
      <c r="K99">
        <f t="shared" si="27"/>
        <v>7.0917822402890768E-2</v>
      </c>
      <c r="L99">
        <f t="shared" si="28"/>
        <v>4.0169181120591091E-2</v>
      </c>
      <c r="M99">
        <f t="shared" si="29"/>
        <v>1.9853377601359468E-2</v>
      </c>
    </row>
    <row r="100" spans="1:13" x14ac:dyDescent="0.25">
      <c r="A100" s="1">
        <v>35000</v>
      </c>
      <c r="B100">
        <f t="shared" si="30"/>
        <v>155345</v>
      </c>
      <c r="C100" s="1">
        <v>7.8556081221673665E-2</v>
      </c>
      <c r="D100" s="1">
        <v>9.2868688008774208E-2</v>
      </c>
      <c r="E100" s="1">
        <v>7.8725732655726285E-2</v>
      </c>
      <c r="F100" s="1">
        <v>8.5423266294440969E-2</v>
      </c>
      <c r="G100" s="1">
        <v>0.12314099146818808</v>
      </c>
      <c r="I100">
        <f t="shared" si="25"/>
        <v>9.1742951929760647E-2</v>
      </c>
      <c r="J100">
        <f t="shared" si="26"/>
        <v>0.12314099146818808</v>
      </c>
      <c r="K100">
        <f t="shared" si="27"/>
        <v>7.8556081221673665E-2</v>
      </c>
      <c r="L100">
        <f t="shared" si="28"/>
        <v>3.139803953842743E-2</v>
      </c>
      <c r="M100">
        <f t="shared" si="29"/>
        <v>1.3186870708086981E-2</v>
      </c>
    </row>
    <row r="101" spans="1:13" x14ac:dyDescent="0.25">
      <c r="A101" s="1">
        <v>40000</v>
      </c>
      <c r="B101">
        <f t="shared" si="30"/>
        <v>160345</v>
      </c>
      <c r="C101" s="1">
        <v>7.9971420723080847E-2</v>
      </c>
      <c r="D101" s="1">
        <v>8.3217667959989541E-2</v>
      </c>
      <c r="E101" s="1">
        <v>8.0596570133755485E-2</v>
      </c>
      <c r="F101" s="1">
        <v>8.4849294533040534E-2</v>
      </c>
      <c r="G101" s="1">
        <v>0.11616672660385111</v>
      </c>
      <c r="I101">
        <f t="shared" si="25"/>
        <v>8.8960335990743516E-2</v>
      </c>
      <c r="J101">
        <f t="shared" si="26"/>
        <v>0.11616672660385111</v>
      </c>
      <c r="K101">
        <f t="shared" si="27"/>
        <v>7.9971420723080847E-2</v>
      </c>
      <c r="L101">
        <f t="shared" si="28"/>
        <v>2.7206390613107589E-2</v>
      </c>
      <c r="M101">
        <f t="shared" si="29"/>
        <v>8.9889152676626699E-3</v>
      </c>
    </row>
    <row r="102" spans="1:13" x14ac:dyDescent="0.25">
      <c r="A102" s="1">
        <v>45000</v>
      </c>
      <c r="B102">
        <f t="shared" si="30"/>
        <v>165345</v>
      </c>
      <c r="C102" s="1">
        <v>8.2096132100323196E-2</v>
      </c>
      <c r="D102" s="1">
        <v>8.1050858130993997E-2</v>
      </c>
      <c r="E102" s="1">
        <v>8.0014954545267705E-2</v>
      </c>
      <c r="F102" s="1">
        <v>8.1209776096553332E-2</v>
      </c>
      <c r="G102" s="1">
        <v>0.11964968111296817</v>
      </c>
      <c r="I102">
        <f t="shared" si="25"/>
        <v>8.8804280397221283E-2</v>
      </c>
      <c r="J102">
        <f t="shared" si="26"/>
        <v>0.11964968111296817</v>
      </c>
      <c r="K102">
        <f t="shared" si="27"/>
        <v>8.0014954545267705E-2</v>
      </c>
      <c r="L102">
        <f t="shared" si="28"/>
        <v>3.0845400715746887E-2</v>
      </c>
      <c r="M102">
        <f t="shared" si="29"/>
        <v>8.7893258519535777E-3</v>
      </c>
    </row>
    <row r="103" spans="1:13" x14ac:dyDescent="0.25">
      <c r="A103" s="1">
        <v>50000</v>
      </c>
      <c r="B103">
        <f t="shared" si="30"/>
        <v>170345</v>
      </c>
      <c r="C103" s="1">
        <v>7.7417767147169969E-2</v>
      </c>
      <c r="D103" s="1">
        <v>7.4638545592149788E-2</v>
      </c>
      <c r="E103" s="1">
        <v>7.4359327357199523E-2</v>
      </c>
      <c r="F103" s="1">
        <v>7.8140013135506975E-2</v>
      </c>
      <c r="G103" s="1">
        <v>0.11813228196117424</v>
      </c>
      <c r="I103">
        <f t="shared" si="25"/>
        <v>8.4537587038640102E-2</v>
      </c>
      <c r="J103">
        <f t="shared" si="26"/>
        <v>0.11813228196117424</v>
      </c>
      <c r="K103">
        <f t="shared" si="27"/>
        <v>7.4359327357199523E-2</v>
      </c>
      <c r="L103">
        <f t="shared" si="28"/>
        <v>3.3594694922534141E-2</v>
      </c>
      <c r="M103">
        <f t="shared" si="29"/>
        <v>1.017825968144058E-2</v>
      </c>
    </row>
    <row r="104" spans="1:13" x14ac:dyDescent="0.25">
      <c r="A104" s="1">
        <v>55000</v>
      </c>
      <c r="B104">
        <f t="shared" si="30"/>
        <v>175345</v>
      </c>
      <c r="C104" s="1">
        <v>7.997801890282355E-2</v>
      </c>
      <c r="D104" s="1">
        <v>7.4082667872737526E-2</v>
      </c>
      <c r="E104" s="1">
        <v>7.8306589852240274E-2</v>
      </c>
      <c r="F104" s="1">
        <v>7.8673995462575044E-2</v>
      </c>
      <c r="G104" s="1">
        <v>0.1153553204061179</v>
      </c>
      <c r="I104">
        <f t="shared" si="25"/>
        <v>8.5279318499298845E-2</v>
      </c>
      <c r="J104">
        <f t="shared" si="26"/>
        <v>0.1153553204061179</v>
      </c>
      <c r="K104">
        <f t="shared" si="27"/>
        <v>7.4082667872737526E-2</v>
      </c>
      <c r="L104">
        <f t="shared" si="28"/>
        <v>3.0076001906819055E-2</v>
      </c>
      <c r="M104">
        <f t="shared" si="29"/>
        <v>1.1196650626561319E-2</v>
      </c>
    </row>
    <row r="105" spans="1:13" x14ac:dyDescent="0.25">
      <c r="A105" s="1">
        <v>60000</v>
      </c>
      <c r="B105">
        <f t="shared" si="30"/>
        <v>180345</v>
      </c>
      <c r="C105" s="1">
        <v>8.1542711237128723E-2</v>
      </c>
      <c r="D105" s="1">
        <v>7.2297062730749623E-2</v>
      </c>
      <c r="E105" s="1">
        <v>7.1604680828084563E-2</v>
      </c>
      <c r="F105" s="1">
        <v>7.3902833360961942E-2</v>
      </c>
      <c r="G105" s="1">
        <v>0.11904813811538423</v>
      </c>
      <c r="I105">
        <f t="shared" si="25"/>
        <v>8.3679085254461813E-2</v>
      </c>
      <c r="J105">
        <f t="shared" si="26"/>
        <v>0.11904813811538423</v>
      </c>
      <c r="K105">
        <f t="shared" si="27"/>
        <v>7.1604680828084563E-2</v>
      </c>
      <c r="L105">
        <f t="shared" si="28"/>
        <v>3.5369052860922415E-2</v>
      </c>
      <c r="M105">
        <f t="shared" si="29"/>
        <v>1.207440442637725E-2</v>
      </c>
    </row>
    <row r="106" spans="1:13" x14ac:dyDescent="0.25">
      <c r="A106" s="1">
        <v>65000</v>
      </c>
      <c r="B106">
        <f t="shared" si="30"/>
        <v>185345</v>
      </c>
      <c r="C106" s="1">
        <v>8.1226146857285353E-2</v>
      </c>
      <c r="D106" s="1">
        <v>7.0431076365544146E-2</v>
      </c>
      <c r="E106" s="1">
        <v>7.1652906950623346E-2</v>
      </c>
      <c r="F106" s="1">
        <v>7.5609974206075029E-2</v>
      </c>
      <c r="G106" s="1">
        <v>0.11779058480724172</v>
      </c>
      <c r="I106">
        <f t="shared" si="25"/>
        <v>8.3342137837353919E-2</v>
      </c>
      <c r="J106">
        <f t="shared" si="26"/>
        <v>0.11779058480724172</v>
      </c>
      <c r="K106">
        <f t="shared" si="27"/>
        <v>7.0431076365544146E-2</v>
      </c>
      <c r="L106">
        <f t="shared" si="28"/>
        <v>3.4448446969887803E-2</v>
      </c>
      <c r="M106">
        <f t="shared" si="29"/>
        <v>1.2911061471809773E-2</v>
      </c>
    </row>
    <row r="107" spans="1:13" x14ac:dyDescent="0.25">
      <c r="A107" s="1">
        <v>70000</v>
      </c>
      <c r="B107">
        <f t="shared" si="30"/>
        <v>190345</v>
      </c>
      <c r="C107" s="1">
        <v>8.019525155559927E-2</v>
      </c>
      <c r="D107" s="1">
        <v>7.0151991068238412E-2</v>
      </c>
      <c r="E107" s="1">
        <v>7.0509845875506252E-2</v>
      </c>
      <c r="F107" s="1">
        <v>7.0437242032172553E-2</v>
      </c>
      <c r="G107" s="1">
        <v>0.12175346783933219</v>
      </c>
      <c r="I107">
        <f t="shared" si="25"/>
        <v>8.2609559674169747E-2</v>
      </c>
      <c r="J107">
        <f t="shared" si="26"/>
        <v>0.12175346783933219</v>
      </c>
      <c r="K107">
        <f t="shared" si="27"/>
        <v>7.0151991068238412E-2</v>
      </c>
      <c r="L107">
        <f t="shared" si="28"/>
        <v>3.9143908165162444E-2</v>
      </c>
      <c r="M107">
        <f t="shared" si="29"/>
        <v>1.2457568605931335E-2</v>
      </c>
    </row>
    <row r="108" spans="1:13" x14ac:dyDescent="0.25">
      <c r="A108" s="1">
        <v>75000</v>
      </c>
      <c r="B108">
        <f t="shared" si="30"/>
        <v>195345</v>
      </c>
      <c r="C108" s="1">
        <v>8.0511927157822225E-2</v>
      </c>
      <c r="D108" s="1">
        <v>6.8494584526206007E-2</v>
      </c>
      <c r="E108" s="1">
        <v>6.7781123651443023E-2</v>
      </c>
      <c r="F108" s="1">
        <v>7.3556293162011635E-2</v>
      </c>
      <c r="G108" s="1">
        <v>0.11486732760285613</v>
      </c>
      <c r="I108">
        <f t="shared" si="25"/>
        <v>8.1042251220067793E-2</v>
      </c>
      <c r="J108">
        <f t="shared" si="26"/>
        <v>0.11486732760285613</v>
      </c>
      <c r="K108">
        <f t="shared" si="27"/>
        <v>6.7781123651443023E-2</v>
      </c>
      <c r="L108">
        <f t="shared" si="28"/>
        <v>3.3825076382788338E-2</v>
      </c>
      <c r="M108">
        <f t="shared" si="29"/>
        <v>1.326112756862477E-2</v>
      </c>
    </row>
    <row r="109" spans="1:13" x14ac:dyDescent="0.25">
      <c r="A109" s="1">
        <v>80000</v>
      </c>
      <c r="B109">
        <f t="shared" si="30"/>
        <v>200345</v>
      </c>
      <c r="C109" s="1">
        <v>7.6564147984676159E-2</v>
      </c>
      <c r="D109" s="1">
        <v>7.3014122979978252E-2</v>
      </c>
      <c r="E109" s="1">
        <v>6.6308122882500528E-2</v>
      </c>
      <c r="F109" s="1">
        <v>7.2058925687783063E-2</v>
      </c>
      <c r="G109" s="1">
        <v>0.12027878537929701</v>
      </c>
      <c r="I109">
        <f t="shared" si="25"/>
        <v>8.1644820982847005E-2</v>
      </c>
      <c r="J109">
        <f t="shared" si="26"/>
        <v>0.12027878537929701</v>
      </c>
      <c r="K109">
        <f t="shared" si="27"/>
        <v>6.6308122882500528E-2</v>
      </c>
      <c r="L109">
        <f t="shared" si="28"/>
        <v>3.8633964396450005E-2</v>
      </c>
      <c r="M109">
        <f t="shared" si="29"/>
        <v>1.5336698100346477E-2</v>
      </c>
    </row>
    <row r="110" spans="1:13" x14ac:dyDescent="0.25">
      <c r="A110" s="1">
        <v>85000</v>
      </c>
      <c r="B110">
        <f t="shared" si="30"/>
        <v>205345</v>
      </c>
      <c r="C110" s="1">
        <v>7.9779107039885971E-2</v>
      </c>
      <c r="D110" s="1">
        <v>7.1961423124486515E-2</v>
      </c>
      <c r="E110" s="1">
        <v>6.6511157585873573E-2</v>
      </c>
      <c r="F110" s="1">
        <v>7.0499766714891263E-2</v>
      </c>
      <c r="G110" s="1">
        <v>0.11858769496918496</v>
      </c>
      <c r="I110">
        <f t="shared" si="25"/>
        <v>8.1467829886864462E-2</v>
      </c>
      <c r="J110">
        <f t="shared" si="26"/>
        <v>0.11858769496918496</v>
      </c>
      <c r="K110">
        <f t="shared" si="27"/>
        <v>6.6511157585873573E-2</v>
      </c>
      <c r="L110">
        <f t="shared" si="28"/>
        <v>3.71198650823205E-2</v>
      </c>
      <c r="M110">
        <f t="shared" si="29"/>
        <v>1.4956672300990889E-2</v>
      </c>
    </row>
    <row r="111" spans="1:13" x14ac:dyDescent="0.25">
      <c r="A111" s="1">
        <v>90000</v>
      </c>
      <c r="B111">
        <f t="shared" si="30"/>
        <v>210345</v>
      </c>
      <c r="C111" s="1">
        <v>7.5258324200471377E-2</v>
      </c>
      <c r="D111" s="1">
        <v>6.7591309555555715E-2</v>
      </c>
      <c r="E111" s="1">
        <v>7.032031367422896E-2</v>
      </c>
      <c r="F111" s="1">
        <v>6.8404444832747907E-2</v>
      </c>
      <c r="G111" s="1">
        <v>0.11586210826727643</v>
      </c>
      <c r="I111">
        <f t="shared" si="25"/>
        <v>7.9487300106056077E-2</v>
      </c>
      <c r="J111">
        <f t="shared" si="26"/>
        <v>0.11586210826727643</v>
      </c>
      <c r="K111">
        <f t="shared" si="27"/>
        <v>6.7591309555555715E-2</v>
      </c>
      <c r="L111">
        <f t="shared" si="28"/>
        <v>3.6374808161220351E-2</v>
      </c>
      <c r="M111">
        <f t="shared" si="29"/>
        <v>1.1895990550500363E-2</v>
      </c>
    </row>
    <row r="112" spans="1:13" x14ac:dyDescent="0.25">
      <c r="A112" s="1">
        <v>95000</v>
      </c>
      <c r="B112">
        <f t="shared" si="30"/>
        <v>215345</v>
      </c>
      <c r="C112" s="1">
        <v>7.5706326078258446E-2</v>
      </c>
      <c r="D112" s="1">
        <v>6.6131741889763632E-2</v>
      </c>
      <c r="E112" s="1">
        <v>6.8995325269725974E-2</v>
      </c>
      <c r="F112" s="1">
        <v>6.9345916304775476E-2</v>
      </c>
      <c r="G112" s="1">
        <v>0.11770675149515496</v>
      </c>
      <c r="I112">
        <f t="shared" si="25"/>
        <v>7.9577212207535691E-2</v>
      </c>
      <c r="J112">
        <f t="shared" si="26"/>
        <v>0.11770675149515496</v>
      </c>
      <c r="K112">
        <f t="shared" si="27"/>
        <v>6.6131741889763632E-2</v>
      </c>
      <c r="L112">
        <f t="shared" si="28"/>
        <v>3.8129539287619266E-2</v>
      </c>
      <c r="M112">
        <f t="shared" si="29"/>
        <v>1.344547031777206E-2</v>
      </c>
    </row>
    <row r="113" spans="1:13" x14ac:dyDescent="0.25">
      <c r="A113" s="1">
        <v>100000</v>
      </c>
      <c r="B113">
        <f t="shared" si="30"/>
        <v>220345</v>
      </c>
      <c r="C113" s="1">
        <v>7.5244459443217823E-2</v>
      </c>
      <c r="D113" s="1">
        <v>6.7320541596094838E-2</v>
      </c>
      <c r="E113" s="1">
        <v>6.4811161956278465E-2</v>
      </c>
      <c r="F113" s="1">
        <v>6.8849715905027725E-2</v>
      </c>
      <c r="G113" s="1">
        <v>0.11543658368835599</v>
      </c>
      <c r="I113">
        <f t="shared" si="25"/>
        <v>7.8332492517794977E-2</v>
      </c>
      <c r="J113">
        <f t="shared" si="26"/>
        <v>0.11543658368835599</v>
      </c>
      <c r="K113">
        <f t="shared" si="27"/>
        <v>6.4811161956278465E-2</v>
      </c>
      <c r="L113">
        <f t="shared" si="28"/>
        <v>3.7104091170561015E-2</v>
      </c>
      <c r="M113">
        <f t="shared" si="29"/>
        <v>1.3521330561516512E-2</v>
      </c>
    </row>
    <row r="114" spans="1:13" x14ac:dyDescent="0.25">
      <c r="A114" s="1">
        <v>105000</v>
      </c>
      <c r="B114">
        <f t="shared" si="30"/>
        <v>225345</v>
      </c>
      <c r="C114" s="1">
        <v>7.5489005237587406E-2</v>
      </c>
      <c r="D114" s="1">
        <v>7.1411300384697562E-2</v>
      </c>
      <c r="E114" s="1">
        <v>6.5407744466320375E-2</v>
      </c>
      <c r="F114" s="1">
        <v>6.8786049391864418E-2</v>
      </c>
      <c r="G114" s="1">
        <v>0.11814605262891359</v>
      </c>
      <c r="I114">
        <f t="shared" si="25"/>
        <v>7.9848030421876659E-2</v>
      </c>
      <c r="J114">
        <f t="shared" si="26"/>
        <v>0.11814605262891359</v>
      </c>
      <c r="K114">
        <f t="shared" si="27"/>
        <v>6.5407744466320375E-2</v>
      </c>
      <c r="L114">
        <f t="shared" si="28"/>
        <v>3.829802220703693E-2</v>
      </c>
      <c r="M114">
        <f t="shared" si="29"/>
        <v>1.4440285955556284E-2</v>
      </c>
    </row>
    <row r="115" spans="1:13" x14ac:dyDescent="0.25">
      <c r="A115" s="1">
        <v>110000</v>
      </c>
      <c r="B115">
        <f t="shared" si="30"/>
        <v>230345</v>
      </c>
      <c r="C115" s="1">
        <v>7.2532905149854596E-2</v>
      </c>
      <c r="D115" s="1">
        <v>7.3221295546961607E-2</v>
      </c>
      <c r="E115" s="1">
        <v>6.8693923885255623E-2</v>
      </c>
      <c r="F115" s="1">
        <v>6.5771184167855712E-2</v>
      </c>
      <c r="G115" s="1">
        <v>0.11625006496560364</v>
      </c>
      <c r="I115">
        <f t="shared" si="25"/>
        <v>7.9293874743106244E-2</v>
      </c>
      <c r="J115">
        <f t="shared" si="26"/>
        <v>0.11625006496560364</v>
      </c>
      <c r="K115">
        <f t="shared" si="27"/>
        <v>6.5771184167855712E-2</v>
      </c>
      <c r="L115">
        <f t="shared" si="28"/>
        <v>3.6956190222497395E-2</v>
      </c>
      <c r="M115">
        <f t="shared" si="29"/>
        <v>1.3522690575250532E-2</v>
      </c>
    </row>
    <row r="116" spans="1:13" x14ac:dyDescent="0.25">
      <c r="A116" s="1">
        <v>115000</v>
      </c>
      <c r="B116">
        <f t="shared" si="30"/>
        <v>235345</v>
      </c>
      <c r="C116" s="1">
        <v>7.0499377488536505E-2</v>
      </c>
      <c r="D116" s="1">
        <v>7.1651393718708004E-2</v>
      </c>
      <c r="E116" s="1">
        <v>6.845360464476552E-2</v>
      </c>
      <c r="F116" s="1">
        <v>6.374845427512478E-2</v>
      </c>
      <c r="G116" s="1">
        <v>0.11220927365710698</v>
      </c>
      <c r="I116">
        <f t="shared" si="25"/>
        <v>7.7312420756848355E-2</v>
      </c>
      <c r="J116">
        <f t="shared" si="26"/>
        <v>0.11220927365710698</v>
      </c>
      <c r="K116">
        <f t="shared" si="27"/>
        <v>6.374845427512478E-2</v>
      </c>
      <c r="L116">
        <f t="shared" si="28"/>
        <v>3.4896852900258624E-2</v>
      </c>
      <c r="M116">
        <f t="shared" si="29"/>
        <v>1.3563966481723574E-2</v>
      </c>
    </row>
    <row r="117" spans="1:13" x14ac:dyDescent="0.25">
      <c r="A117" s="1">
        <v>120000</v>
      </c>
      <c r="B117">
        <f t="shared" si="30"/>
        <v>240345</v>
      </c>
      <c r="C117" s="1">
        <v>7.5814573567794724E-2</v>
      </c>
      <c r="D117" s="1">
        <v>7.0066995497514023E-2</v>
      </c>
      <c r="E117" s="1">
        <v>6.9161638938434314E-2</v>
      </c>
      <c r="F117" s="1">
        <v>6.3561673686044123E-2</v>
      </c>
      <c r="G117" s="1">
        <v>0.11005032730412845</v>
      </c>
      <c r="I117">
        <f t="shared" si="25"/>
        <v>7.7731041798783124E-2</v>
      </c>
      <c r="J117">
        <f t="shared" si="26"/>
        <v>0.11005032730412845</v>
      </c>
      <c r="K117">
        <f t="shared" si="27"/>
        <v>6.3561673686044123E-2</v>
      </c>
      <c r="L117">
        <f t="shared" si="28"/>
        <v>3.2319285505345324E-2</v>
      </c>
      <c r="M117">
        <f t="shared" si="29"/>
        <v>1.4169368112739E-2</v>
      </c>
    </row>
    <row r="118" spans="1:13" x14ac:dyDescent="0.25">
      <c r="A118" s="1">
        <v>125000</v>
      </c>
      <c r="B118">
        <f t="shared" si="30"/>
        <v>245345</v>
      </c>
      <c r="C118" s="1">
        <v>7.5763744464410643E-2</v>
      </c>
      <c r="D118" s="1">
        <v>7.2794290748930193E-2</v>
      </c>
      <c r="E118" s="1">
        <v>7.3687694858025343E-2</v>
      </c>
      <c r="F118" s="1">
        <v>6.4030640969432437E-2</v>
      </c>
      <c r="G118" s="1">
        <v>0.1120385076795475</v>
      </c>
      <c r="I118">
        <f t="shared" si="25"/>
        <v>7.966297574406922E-2</v>
      </c>
      <c r="J118">
        <f t="shared" si="26"/>
        <v>0.1120385076795475</v>
      </c>
      <c r="K118">
        <f t="shared" si="27"/>
        <v>6.4030640969432437E-2</v>
      </c>
      <c r="L118">
        <f t="shared" si="28"/>
        <v>3.2375531935478277E-2</v>
      </c>
      <c r="M118">
        <f t="shared" si="29"/>
        <v>1.5632334774636783E-2</v>
      </c>
    </row>
    <row r="119" spans="1:13" x14ac:dyDescent="0.25">
      <c r="A119" s="1">
        <v>130000</v>
      </c>
      <c r="B119">
        <f t="shared" si="30"/>
        <v>250345</v>
      </c>
      <c r="C119" s="1">
        <v>8.2391408198753693E-2</v>
      </c>
      <c r="D119" s="1">
        <v>7.5838595122225641E-2</v>
      </c>
      <c r="E119" s="1">
        <v>7.4413779405440972E-2</v>
      </c>
      <c r="F119" s="1">
        <v>7.1592194942437237E-2</v>
      </c>
      <c r="G119" s="1">
        <v>0.11295109543613066</v>
      </c>
      <c r="I119">
        <f t="shared" si="25"/>
        <v>8.3437414620997657E-2</v>
      </c>
      <c r="J119">
        <f t="shared" si="26"/>
        <v>0.11295109543613066</v>
      </c>
      <c r="K119">
        <f t="shared" si="27"/>
        <v>7.1592194942437237E-2</v>
      </c>
      <c r="L119">
        <f t="shared" si="28"/>
        <v>2.9513680815133003E-2</v>
      </c>
      <c r="M119">
        <f t="shared" si="29"/>
        <v>1.184521967856042E-2</v>
      </c>
    </row>
    <row r="120" spans="1:13" x14ac:dyDescent="0.25">
      <c r="A120" s="1">
        <v>131189</v>
      </c>
      <c r="B120">
        <f t="shared" si="30"/>
        <v>251534</v>
      </c>
      <c r="C120" s="1">
        <v>8.1634301626046527E-2</v>
      </c>
      <c r="D120" s="1">
        <v>7.5197898928896931E-2</v>
      </c>
      <c r="E120" s="1">
        <v>7.6726701088183441E-2</v>
      </c>
      <c r="F120" s="1">
        <v>7.0410884873810017E-2</v>
      </c>
      <c r="G120" s="1">
        <v>0.11179484354681317</v>
      </c>
      <c r="I120">
        <f t="shared" si="25"/>
        <v>8.3152926012750011E-2</v>
      </c>
      <c r="J120">
        <f t="shared" si="26"/>
        <v>0.11179484354681317</v>
      </c>
      <c r="K120">
        <f t="shared" si="27"/>
        <v>7.0410884873810017E-2</v>
      </c>
      <c r="L120">
        <f t="shared" si="28"/>
        <v>2.8641917534063158E-2</v>
      </c>
      <c r="M120">
        <f t="shared" si="29"/>
        <v>1.2742041138939994E-2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Test1,Env2,Model0</vt:lpstr>
      <vt:lpstr>Test1,Env2,Model1</vt:lpstr>
      <vt:lpstr>Test1,Env2,Model2</vt:lpstr>
      <vt:lpstr>Test 1 Aggregate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Wilhelm</dc:creator>
  <cp:lastModifiedBy>Andrew Wilhelm</cp:lastModifiedBy>
  <dcterms:created xsi:type="dcterms:W3CDTF">2020-06-05T21:01:28Z</dcterms:created>
  <dcterms:modified xsi:type="dcterms:W3CDTF">2020-06-07T16:55:27Z</dcterms:modified>
</cp:coreProperties>
</file>