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Downloads/PD21/Model Components/"/>
    </mc:Choice>
  </mc:AlternateContent>
  <xr:revisionPtr revIDLastSave="0" documentId="13_ncr:1_{73C7441B-7DDC-D54E-BF95-881224F7E059}" xr6:coauthVersionLast="45" xr6:coauthVersionMax="45" xr10:uidLastSave="{00000000-0000-0000-0000-000000000000}"/>
  <bookViews>
    <workbookView xWindow="0" yWindow="460" windowWidth="28800" windowHeight="17540" xr2:uid="{0E80C8DB-D523-A148-B1F5-F92B88B8463C}"/>
  </bookViews>
  <sheets>
    <sheet name="Additional Sourc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#REF!</definedName>
    <definedName name="a_2">[1]ConservAg_HolisticGraze_Scurve!#REF!</definedName>
    <definedName name="a_3">#REF!</definedName>
    <definedName name="a_Biofuels">[2]Biofuels!$G$6</definedName>
    <definedName name="a_PV_1a">'[2]Solar PV_1a'!$G$6</definedName>
    <definedName name="a_PV_1b">'[2]Solar PV_1b'!$G$6</definedName>
    <definedName name="a_PV_2a">'[2]Solar PV_2a'!$G$6</definedName>
    <definedName name="a_PV_2b">'[2]Solar PV_2b'!$G$6</definedName>
    <definedName name="a_SolarT_Bldg">'[2]Solar Thermal - Buildings'!$G$6</definedName>
    <definedName name="a_Wind_1a">[2]Wind_1a!$G$6</definedName>
    <definedName name="a_Wind_1b">[2]Wind_1b!$G$6</definedName>
    <definedName name="a_Wind_2a">[2]Wind_2a!$G$6</definedName>
    <definedName name="a_Wind_2b">[2]Wind_2b!$G$6</definedName>
    <definedName name="aBNEF">'[3]Solar PV'!$P$41</definedName>
    <definedName name="Area.conversion.squaremeters">[1]Conversions!#REF!</definedName>
    <definedName name="Area.conversion.unit">[1]Conversions!#REF!</definedName>
    <definedName name="Asia_2050Pen_Post_2015">'[4]HP Curve'!$K$29</definedName>
    <definedName name="Asia_2050Pen_Pre_2015">'[4]HP Curve'!$H$29</definedName>
    <definedName name="Asia_Pre_2015">'[4]HP Curve'!$AK$69</definedName>
    <definedName name="b">#REF!</definedName>
    <definedName name="b_2">[1]ConservAg_HolisticGraze_Scurve!#REF!</definedName>
    <definedName name="b_3">#REF!</definedName>
    <definedName name="b_Biofuels">[2]Biofuels!$G$7</definedName>
    <definedName name="b_PV_1a">'[2]Solar PV_1a'!$G$7</definedName>
    <definedName name="b_PV_1b">'[2]Solar PV_1b'!$G$7</definedName>
    <definedName name="b_PV_2a">'[2]Solar PV_2a'!$G$7</definedName>
    <definedName name="b_PV_2b">'[2]Solar PV_2b'!$G$7</definedName>
    <definedName name="b_SolarT_bldg">'[2]Solar Thermal - Buildings'!$G$7</definedName>
    <definedName name="b_Wind_1a">[2]Wind_1a!$G$7</definedName>
    <definedName name="b_Wind_1b">[2]Wind_1b!$G$7</definedName>
    <definedName name="b_Wind_2a">[2]Wind_2a!$G$7</definedName>
    <definedName name="b_Wind_2b">[2]Wind_2b!$G$7</definedName>
    <definedName name="bBNEF">'[3]Solar PV'!$P$42</definedName>
    <definedName name="Biodiesel_BTU_per_bbl">'[2]Key Assumptions &amp; Variables'!$G$57</definedName>
    <definedName name="BNEF_2030_Onshore">'[2]Capacity Factor Calcs'!$G$45</definedName>
    <definedName name="BNEF_2040_Rooftop">'[2]Capacity Factor Calcs'!$B$55</definedName>
    <definedName name="BTU_per_Mtoe">'[2]Key Assumptions &amp; Variables'!$G$58</definedName>
    <definedName name="CF_2100_PV">'[2]Capacity Factor Calcs'!#REF!</definedName>
    <definedName name="CF_2100_Wind">'[2]Capacity Factor Calcs'!#REF!</definedName>
    <definedName name="CF_End">'[2]Key Assumptions &amp; Variables'!$G$14</definedName>
    <definedName name="CF_Start">'[2]Key Assumptions &amp; Variables'!$G$13</definedName>
    <definedName name="clim.carbon.CO2">[1]Conversions!#REF!</definedName>
    <definedName name="Consumption_Generation_Ratio">'[2]Key Assumptions &amp; Variables'!$G$62</definedName>
    <definedName name="Cost.conversion.unit">[1]Conversions!#REF!</definedName>
    <definedName name="Cost.conversions.dollars">[1]Conversions!#REF!</definedName>
    <definedName name="distance.conversions.metres">[1]Conversions!#REF!</definedName>
    <definedName name="distance.conversions.unit">[1]Conversions!#REF!</definedName>
    <definedName name="Energy.conversion.joules">[1]Conversions!#REF!</definedName>
    <definedName name="Energy.conversion.unit">[1]Conversions!#REF!</definedName>
    <definedName name="Ethanol_BTU_per_bbl">'[2]Key Assumptions &amp; Variables'!$G$56</definedName>
    <definedName name="EU_2050Pen_Post_2015">'[4]HP Curve'!$K$27</definedName>
    <definedName name="EU_2050Pen_Pre_2015">'[4]HP Curve'!$H$27</definedName>
    <definedName name="EU_2050Penetration_Pre_2015">'[5]Heat Pump Market Analysis'!$W$7</definedName>
    <definedName name="EU_Pre_2015">'[4]HP Curve'!$AE$69</definedName>
    <definedName name="gas.volume.conversions.cm">[1]Conversions!#REF!</definedName>
    <definedName name="gas.volume.conversions.litre">[1]Conversions!#REF!</definedName>
    <definedName name="gas.volume.conversions.unit">[1]Conversions!#REF!</definedName>
    <definedName name="Global_PV_M">'[2]Saturation Point Calculation'!$B$27</definedName>
    <definedName name="Global_Wind_M">'[2]Saturation Point Calculation'!$E$27</definedName>
    <definedName name="GW_per_mm2">'[2]Key Assumptions &amp; Variables'!$G$29</definedName>
    <definedName name="Heat_Capacity">'[2]HP Curve'!$I$33</definedName>
    <definedName name="Heat_Capacity_From_Supply">'[6]Heat Pump Market Analysis'!$D$2</definedName>
    <definedName name="Hours_Per_Year">'[2]Key Assumptions &amp; Variables'!$G$63</definedName>
    <definedName name="Hours_Per_Year_At_Capacity">'[4]HP Curve'!$I$34</definedName>
    <definedName name="Hours_Per_Year_Full_Capacity">'[5]Heat Pump Master Sheet'!$C$4</definedName>
    <definedName name="Industry_Low_Temp_Demand">'[2]Key Assumptions &amp; Variables'!$G$30</definedName>
    <definedName name="InitialMiPerVehicle">[5]EVs!$F$41</definedName>
    <definedName name="liquid.volume.conversions.unit">[1]Conversions!#REF!</definedName>
    <definedName name="M">#REF!</definedName>
    <definedName name="M_2">[1]ConservAg_HolisticGraze_Scurve!#REF!</definedName>
    <definedName name="M_3">#REF!</definedName>
    <definedName name="M_Biofuels">'[2]Key Assumptions &amp; Variables'!$G$49</definedName>
    <definedName name="M_PV_1">'[2]Key Assumptions &amp; Variables'!$C$9</definedName>
    <definedName name="M_PV_2">'[2]Key Assumptions &amp; Variables'!$C$21</definedName>
    <definedName name="M_SolarT_Bldg">'[2]Key Assumptions &amp; Variables'!$G$40</definedName>
    <definedName name="M_SolarT_Ind">'[2]Key Assumptions &amp; Variables'!$G$33</definedName>
    <definedName name="M_Wind_1">'[2]Key Assumptions &amp; Variables'!$C$37</definedName>
    <definedName name="M_Wind_2">'[2]Key Assumptions &amp; Variables'!$C$49</definedName>
    <definedName name="MBNEF">'[3]Solar PV'!$P$40</definedName>
    <definedName name="Methane_Scaling">[7]Energy!$C$2</definedName>
    <definedName name="Nuclear_Gen_Constant">'[2]Key Assumptions &amp; Variables'!$G$69</definedName>
    <definedName name="Offshore_CF_End">'[2]Key Assumptions &amp; Variables'!$G$19</definedName>
    <definedName name="Offshore_CF_Start">'[2]Key Assumptions &amp; Variables'!$G$17</definedName>
    <definedName name="Onshore_CF_End">'[2]Key Assumptions &amp; Variables'!$G$18</definedName>
    <definedName name="Onshore_CF_Start">'[2]Key Assumptions &amp; Variables'!$G$16</definedName>
    <definedName name="Onshore_End_Share">'[2]Key Assumptions &amp; Variables'!$G$7</definedName>
    <definedName name="OR_Yearly_Growth_1a">[2]Other_Gen_1a!$G$6</definedName>
    <definedName name="OR_Yearly_Growth_1b">[2]Other_Gen_1b!$G$6</definedName>
    <definedName name="OR_Yearly_Growth_2a">[2]Other_Gen_2a!$G$6</definedName>
    <definedName name="OR_Yearly_Growth_2b">[2]Other_Gen_2b!$G$6</definedName>
    <definedName name="Power.conversions.unit">[1]Conversions!#REF!</definedName>
    <definedName name="Power.conversions.watts">[1]Conversions!#REF!</definedName>
    <definedName name="Pre_2015">'[5]Heat Pump Market Analysis'!$AE$38</definedName>
    <definedName name="Pre_2015_EU">'[5]Heat Pump Market Analysis'!$AE$38</definedName>
    <definedName name="Pre_2015_Stock">'[5]Heat Pump Market Analysis'!$AE$38</definedName>
    <definedName name="preferences.area">'[8]User output preferences'!$C$12</definedName>
    <definedName name="preferences.distance">'[8]User output preferences'!$C$10</definedName>
    <definedName name="preferences.energy">'[8]User output preferences'!$C$6</definedName>
    <definedName name="preferences.money">'[8]User output preferences'!$C$14</definedName>
    <definedName name="preferences.power">'[8]User output preferences'!$C$8</definedName>
    <definedName name="Preferences.time">'[8]User output preferences'!$C$16</definedName>
    <definedName name="preferences.volume.gas">'[8]User output preferences'!$C$20</definedName>
    <definedName name="preferences.volume.liquid">'[8]User output preferences'!$C$22</definedName>
    <definedName name="Preferences.weight">'[8]User output preferences'!$C$18</definedName>
    <definedName name="Pt350CAGRMiPerVehicle">[5]EVs!$F$40</definedName>
    <definedName name="Pt350EVLifetime">[5]EVs!$F$42</definedName>
    <definedName name="PV_2050_RF_China">'[2]Saturation Point Calculation'!$B$9</definedName>
    <definedName name="PV_2050_RF_US">'[2]Saturation Point Calculation'!$B$8</definedName>
    <definedName name="PV_Cost_Decrease">'[2]Key Assumptions &amp; Variables'!$G$73</definedName>
    <definedName name="PV_Life_End_1">'[2]Solar PV Retirements'!$C$5</definedName>
    <definedName name="PV_Life_End_2">'[2]Solar PV Retirements'!$D$5</definedName>
    <definedName name="PV_Life_Start_1">'[2]Solar PV Retirements'!$C$4</definedName>
    <definedName name="PV_Life_Start_2">'[2]Solar PV Retirements'!$D$4</definedName>
    <definedName name="PV_Retire_End_1">'[2]Solar PV Retirements'!$C$7</definedName>
    <definedName name="PV_Retire_End_2">'[2]Solar PV Retirements'!$D$7</definedName>
    <definedName name="PV_Retire_Start_1">'[2]Solar PV Retirements'!$C$6</definedName>
    <definedName name="PV_Retire_Start_2">'[2]Solar PV Retirements'!$D$6</definedName>
    <definedName name="PV_Share_End">'[2]Key Assumptions &amp; Variables'!$G$11</definedName>
    <definedName name="RFCAGRMiPerVehicle">[5]EVs!$F$39</definedName>
    <definedName name="Rooftop_CF_End">'[2]Key Assumptions &amp; Variables'!$G$23</definedName>
    <definedName name="Rooftop_CF_Start">'[2]Key Assumptions &amp; Variables'!$G$21</definedName>
    <definedName name="Rooftop_End_Share">'[2]Key Assumptions &amp; Variables'!$G$8</definedName>
    <definedName name="Scenario_1_Gen">'[2]Key Assumptions &amp; Variables'!$H$67</definedName>
    <definedName name="Scenario_1_Overbuild">'[2]Key Assumptions &amp; Variables'!$G$67</definedName>
    <definedName name="Scenario_2_Gen">'[2]Key Assumptions &amp; Variables'!$H$68</definedName>
    <definedName name="Scenario_2_Overbuild">'[2]Key Assumptions &amp; Variables'!$G$68</definedName>
    <definedName name="seconds.per.day">[1]Conversions!#REF!</definedName>
    <definedName name="seconds.per.hour">[1]Conversions!#REF!</definedName>
    <definedName name="seconds.per.year">[1]Conversions!#REF!</definedName>
    <definedName name="Share_Ethanol_2050">'[2]Key Assumptions &amp; Variables'!$G$54</definedName>
    <definedName name="Share_Ethanol_2100">'[2]Key Assumptions &amp; Variables'!$G$55</definedName>
    <definedName name="SolarT_Bldg_Start">'[2]Key Assumptions &amp; Variables'!$G$43</definedName>
    <definedName name="SolarT_Ind_End">'[2]Key Assumptions &amp; Variables'!$G$35</definedName>
    <definedName name="SolarT_Ind_Start">'[2]Key Assumptions &amp; Variables'!$G$34</definedName>
    <definedName name="SolarT_Ind_Yearly_Growth">'[2]Key Assumptions &amp; Variables'!$G$37</definedName>
    <definedName name="Start_PV_1a">'[2]Key Assumptions &amp; Variables'!$C$12</definedName>
    <definedName name="Start_PV_1b">'[2]Key Assumptions &amp; Variables'!$C$18</definedName>
    <definedName name="Start_PV_2a">'[2]Key Assumptions &amp; Variables'!$C$24</definedName>
    <definedName name="Start_PV_2b">'[2]Key Assumptions &amp; Variables'!$C$30</definedName>
    <definedName name="Start_Wind_1a">'[2]Key Assumptions &amp; Variables'!$C$40</definedName>
    <definedName name="Start_Wind_1b">'[2]Key Assumptions &amp; Variables'!$C$46</definedName>
    <definedName name="Start_Wind_2a">'[2]Key Assumptions &amp; Variables'!$C$52</definedName>
    <definedName name="Start_Wind_2b">'[2]Key Assumptions &amp; Variables'!$C$58</definedName>
    <definedName name="Start_Year_Bio">'[2]Key Assumptions &amp; Variables'!$G$52</definedName>
    <definedName name="time.conversions.seconds">[1]Conversions!#REF!</definedName>
    <definedName name="time.conversions.unit">[1]Conversions!#REF!</definedName>
    <definedName name="Total_Demand_2050_NonOECD">'[2]Saturation Point Calculation'!$B$15</definedName>
    <definedName name="Total_Demand_2050_OECD">'[2]Saturation Point Calculation'!$B$14</definedName>
    <definedName name="Total_Gen_2050_RF_China">'[2]Saturation Point Calculation'!$B$12</definedName>
    <definedName name="Total_Gen_2050_RF_US">'[2]Saturation Point Calculation'!$B$11</definedName>
    <definedName name="Total_Percent_Renew_China">'[2]Saturation Point Calculation'!$B$18</definedName>
    <definedName name="Total_Percent_Renew_US">'[2]Saturation Point Calculation'!$B$17</definedName>
    <definedName name="Transport_AS_Share">'[2]Key Assumptions &amp; Variables'!#REF!</definedName>
    <definedName name="TWh_per_mm2">'[2]Key Assumptions &amp; Variables'!$G$28</definedName>
    <definedName name="TWh_per_Mtoe">'[2]Supply CO2'!$E$2</definedName>
    <definedName name="unit.Gt">[8]Conversions!$F$143</definedName>
    <definedName name="Unit.J">[8]Conversions!$F$12</definedName>
    <definedName name="unit.kg">[8]Conversions!$F$140</definedName>
    <definedName name="Unit.km2">[8]Conversions!$F$70</definedName>
    <definedName name="Unit.m2">[8]Conversions!$F$71</definedName>
    <definedName name="unit.m3.liquid">[8]Conversions!$F$163</definedName>
    <definedName name="Unit.W">[8]Conversions!$F$37</definedName>
    <definedName name="US_2050Pen_Post_2015">'[4]HP Curve'!$K$28</definedName>
    <definedName name="US_2050Pen_Pre_2015">'[4]HP Curve'!$H$28</definedName>
    <definedName name="US_Pre_2015">'[4]HP Curve'!$AH$69</definedName>
    <definedName name="Utility_CF_End">'[2]Key Assumptions &amp; Variables'!$G$24</definedName>
    <definedName name="Utility_CF_Start">'[2]Key Assumptions &amp; Variables'!$G$22</definedName>
    <definedName name="weight.conversions.kg">[1]Conversions!#REF!</definedName>
    <definedName name="weight.conversions.unit">[1]Conversions!#REF!</definedName>
    <definedName name="Wind_2050_RF_China">'[2]Saturation Point Calculation'!$E$9</definedName>
    <definedName name="Wind_2050_RF_US">'[2]Saturation Point Calculation'!$E$8</definedName>
    <definedName name="Wind_Cost_Decrease">'[2]Key Assumptions &amp; Variables'!$G$75</definedName>
    <definedName name="Wind_Life_End_1">'[2]WInd Retirements'!$C$4</definedName>
    <definedName name="Wind_Life_End_2">'[2]WInd Retirements'!$D$4</definedName>
    <definedName name="Wind_Life_Start_1">'[2]WInd Retirements'!$C$3</definedName>
    <definedName name="Wind_Life_Start_2">'[2]WInd Retirements'!$D$3</definedName>
    <definedName name="Wind_Retire_End_1">'[2]WInd Retirements'!$C$6</definedName>
    <definedName name="Wind_Retire_End_2">'[2]WInd Retirements'!$D$6</definedName>
    <definedName name="Wind_Retire_Start_1">'[2]WInd Retirements'!$C$5</definedName>
    <definedName name="Wind_Retire_Start_2">'[2]WInd Retirements'!$D$5</definedName>
    <definedName name="Wind_Share_End">'[2]Key Assumptions &amp; Variables'!$G$10</definedName>
    <definedName name="YearlyDeclineHigh">'[3]Solar PV'!$K$43</definedName>
    <definedName name="YearlyDeclineLow">'[3]Solar PV'!$D$43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1" l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EF371F6-3203-994F-B194-D106DFBA74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input data</t>
        </r>
      </text>
    </comment>
    <comment ref="D1" authorId="0" shapeId="0" xr:uid="{FD604B73-A0DA-E941-A9C9-CE0349D7B3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input data</t>
        </r>
      </text>
    </comment>
    <comment ref="F1" authorId="0" shapeId="0" xr:uid="{E0624F28-D837-E645-8AFA-B67BBD18C4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input data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H1" authorId="0" shapeId="0" xr:uid="{4F65DE1E-8B92-824E-92F9-F8643E2CE0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input data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1" authorId="0" shapeId="0" xr:uid="{5E96ED2C-0F3B-AB4E-9084-CEC52103DD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expected output</t>
        </r>
      </text>
    </comment>
  </commentList>
</comments>
</file>

<file path=xl/sharedStrings.xml><?xml version="1.0" encoding="utf-8"?>
<sst xmlns="http://schemas.openxmlformats.org/spreadsheetml/2006/main" count="14" uniqueCount="7">
  <si>
    <t>CH4 [Mt CO2e]</t>
  </si>
  <si>
    <t>N2O [Mt CO2e]</t>
  </si>
  <si>
    <t>F-gases [Mt CO2e]</t>
  </si>
  <si>
    <t>Cement [Mt CO2e]</t>
  </si>
  <si>
    <t>baseline</t>
  </si>
  <si>
    <t>scenario1</t>
  </si>
  <si>
    <t>Additional Sources Emissions Mitigated [Mt CO2e]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</si>
</sst>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bramczyk/Documents/Pathway350/Models/SequestrationModel/SequestrationModel_V24_forestupdat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/Downloads/PD21/PD21%20breakdown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bramczyk/Library/Application%20Support/Microsoft/Office/Office%202011%20AutoRecovery/S%20Curve%20Spreadsheet%20V3%20(8.4.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ileen/Library/Application%20Support/Microsoft/Office/Office%202011%20AutoRecovery/Latest%20Spreadsheets/BAU%20Model%20from%20Aileen/BAU%20Model_v17_M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bramczyk/Library/Application%20Support/Microsoft/Office/Office%202011%20AutoRecovery/S%20Curve%20Transfer%20-%20Heat%20Pumps%20and%20EVs%20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diawara/Library/Application%20Support/Microsoft/Office/Office%202011%20AutoRecovery/S%20Curve%20Transfer%20-%20Heat%20Pumps%20and%20EVs%20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bramczyk/Desktop/20160901_RMI_Pathwaysto350_Emissio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bramczyk/Pathway350/Global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AU"/>
      <sheetName val="Summary"/>
      <sheetName val="Summary_CO2e"/>
      <sheetName val="Graphs"/>
      <sheetName val="Inputs"/>
      <sheetName val="Conversions"/>
      <sheetName val="CA_Wksht"/>
      <sheetName val="Biochar_Wksht"/>
      <sheetName val="Ruminant_wksht"/>
      <sheetName val="ConsumpRed"/>
      <sheetName val="ConservAg_HolisticGraze"/>
      <sheetName val="ConservAg_HolisticGraze_Scurve"/>
      <sheetName val="Biochar"/>
      <sheetName val="Ag_E"/>
      <sheetName val="LU_E"/>
      <sheetName val="LC"/>
      <sheetName val="LCmap"/>
      <sheetName val="P_GDP"/>
      <sheetName val="Ag_E_Porjected"/>
      <sheetName val="RCP_PCP_Comparison"/>
      <sheetName val="Biochar_Woolf"/>
      <sheetName val="FAO_Ag_E"/>
      <sheetName val="FAO_Ruminant_E"/>
      <sheetName val="GCAM_Raw"/>
      <sheetName val="GCAM_Linterp"/>
      <sheetName val="FAO_burnresidue"/>
      <sheetName val="FAO_P"/>
      <sheetName val="FAO_LU_E_1"/>
      <sheetName val="FAO_LU_E_2"/>
      <sheetName val="FAO_LC"/>
      <sheetName val="Env_L"/>
      <sheetName val="EDGAR_raw"/>
      <sheetName val="GCAM_def"/>
      <sheetName val="FAOSTAT_def"/>
      <sheetName val="Ag_E_Regr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>
            <v>1000000000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D5">
            <v>1961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>
            <v>2005</v>
          </cell>
        </row>
      </sheetData>
      <sheetData sheetId="26"/>
      <sheetData sheetId="27">
        <row r="9">
          <cell r="D9">
            <v>1950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&amp; GDP"/>
      <sheetName val="Land Use"/>
      <sheetName val="12-R"/>
      <sheetName val="Additional Sources"/>
      <sheetName val="ECR"/>
      <sheetName val="TNC AFOLU"/>
      <sheetName val="Croplands-1"/>
      <sheetName val="Croplands-2"/>
      <sheetName val="Croplands-3"/>
      <sheetName val="Croplands-4"/>
      <sheetName val="Grazing &amp; animal mgmt- 1"/>
      <sheetName val="Grazing &amp; animal mgmt- 2"/>
      <sheetName val="Grazing &amp; animal mgmt-3"/>
      <sheetName val="Grazing &amp; animal mgmt-4"/>
      <sheetName val="Biochar (2)"/>
      <sheetName val="Avoided Forest Conversion"/>
      <sheetName val="Reforestation- Natural Reg."/>
      <sheetName val="Improved forest mgmt"/>
      <sheetName val="Avoided Peat Impacts"/>
      <sheetName val="Restore Wetlands-2"/>
      <sheetName val="Avoided Coastal Impacts"/>
      <sheetName val="Restore Wetlands-1"/>
      <sheetName val="CI Curve Charts"/>
      <sheetName val="CI Curves"/>
      <sheetName val="Adoption Curve Charts"/>
      <sheetName val="Adoption Curves"/>
      <sheetName val="Emissions Curve Charts"/>
      <sheetName val="Emissions Curves"/>
      <sheetName val="Sheet1"/>
      <sheetName val="UnknownVector"/>
      <sheetName val="CROADS_input_201911"/>
      <sheetName val="CROADS_input_20160924"/>
      <sheetName val="TFCscaling_20161029"/>
      <sheetName val="Addt_BAUsources"/>
      <sheetName val="EDGAR_raw"/>
      <sheetName val="&lt;--Summary|AFOLU--&gt;"/>
      <sheetName val="AFOLU_CS"/>
      <sheetName val="BAU"/>
      <sheetName val="Sheet4"/>
      <sheetName val="AFOLU_summary"/>
      <sheetName val="Summary_CO2e"/>
      <sheetName val="Graphs"/>
      <sheetName val="Inputs"/>
      <sheetName val="Conversions"/>
      <sheetName val="CA_Wksht"/>
      <sheetName val="Biochar_Wksht"/>
      <sheetName val="Ruminant_wksht"/>
      <sheetName val="ConsumpRed"/>
      <sheetName val="CA_GM"/>
      <sheetName val="CA_GM_curve"/>
      <sheetName val="Biochar"/>
      <sheetName val="Ag_E"/>
      <sheetName val="LU_E"/>
      <sheetName val="LC"/>
      <sheetName val="LCmap"/>
      <sheetName val="P_GDP (2)"/>
      <sheetName val="RCP_PCP_Comparison"/>
      <sheetName val="Biochar_Woolf"/>
      <sheetName val="GCAM_Raw"/>
      <sheetName val="GCAM_Linterp"/>
      <sheetName val="FAO_Ruminant_E"/>
      <sheetName val="FAO_burnresidue"/>
      <sheetName val="FAO_P"/>
      <sheetName val="FAO_Ag_E"/>
      <sheetName val="FAO_LU_E_1"/>
      <sheetName val="FAO_LU_E_2"/>
      <sheetName val="FAO_LC"/>
      <sheetName val="Env_L"/>
      <sheetName val="GCAM_def"/>
      <sheetName val="FAOSTAT_def"/>
      <sheetName val="Ag_E_Regr"/>
      <sheetName val="&lt;--AFOLU|E_D--&gt;"/>
      <sheetName val="COVER SHEET"/>
      <sheetName val="BAU Summary-Original"/>
      <sheetName val="BAU Summary-Trendline"/>
      <sheetName val="Pathways Demand Summary"/>
      <sheetName val="Summary_Percentages (2)"/>
      <sheetName val="Demand CO2"/>
      <sheetName val="Electricity Supply"/>
      <sheetName val="Heat+Transport Supply"/>
      <sheetName val="Supply CO2"/>
      <sheetName val="1.RF_res"/>
      <sheetName val="2.RF_comm"/>
      <sheetName val="3.RF_indus"/>
      <sheetName val="4.RFC_build"/>
      <sheetName val="5.RFC_indus"/>
      <sheetName val="6.RF_trans"/>
      <sheetName val="13.CDIAC"/>
      <sheetName val="EE Curve"/>
      <sheetName val="HP Curve"/>
      <sheetName val="Transport Curve"/>
      <sheetName val="DEMAND CONTROL PANEL"/>
      <sheetName val="EE Implementation"/>
      <sheetName val="HPs Implementation"/>
      <sheetName val="Transport Implementation"/>
      <sheetName val="BAU Development-&gt;"/>
      <sheetName val="WEO.GCAM Defin"/>
      <sheetName val="OECD Countries"/>
      <sheetName val="2010-2012 IEA Data"/>
      <sheetName val="GCAM Original"/>
      <sheetName val="P_GDP"/>
      <sheetName val="GCAM % Change"/>
      <sheetName val="WEO World"/>
      <sheetName val="WEO World (Mtoe)"/>
      <sheetName val="WEO World (TWh)"/>
      <sheetName val="GCAM % Change World"/>
      <sheetName val="WEO OECD"/>
      <sheetName val="WEO OECD (Mtoe)"/>
      <sheetName val="WEO OECD (TWh)"/>
      <sheetName val="GCAM % Change OECD"/>
      <sheetName val="WEO Non-OECD"/>
      <sheetName val="WEO Non-OECD (Mtoe)"/>
      <sheetName val="WEO Non-OECD (TWh)"/>
      <sheetName val="GCAM % Change Non-OECD"/>
      <sheetName val="&lt;--Demand|E|Supply--&gt;"/>
      <sheetName val="Intro"/>
      <sheetName val="Summary_Percentages"/>
      <sheetName val="Charts_Electricity_1"/>
      <sheetName val="Charts_Electricity_2"/>
      <sheetName val="Charts_SolarT_Biofuels"/>
      <sheetName val="L&amp;L Graphs"/>
      <sheetName val="Solar PV_1a"/>
      <sheetName val="Solar PV_1b"/>
      <sheetName val="Solar PV_2a"/>
      <sheetName val="Solar PV_2b"/>
      <sheetName val="Storage"/>
      <sheetName val="Solar PV Retirements"/>
      <sheetName val="Wind_1a"/>
      <sheetName val="Wind_1b"/>
      <sheetName val="Wind_2a"/>
      <sheetName val="Wind_2b"/>
      <sheetName val="WInd Retirements"/>
      <sheetName val="Other_Gen_1a"/>
      <sheetName val="Other_Gen_1b"/>
      <sheetName val="Other_Gen_2a"/>
      <sheetName val="Other_Gen_2b"/>
      <sheetName val="Solar Thermal - Buildings"/>
      <sheetName val="Solar Thermal - Industry"/>
      <sheetName val="Investment Needs"/>
      <sheetName val="Biofuels"/>
      <sheetName val="Key Assumptions &amp; Variables"/>
      <sheetName val="Capacity Factor Calcs"/>
      <sheetName val="Saturation Point Calculation"/>
      <sheetName val="Historical Data_SolarT_Bio"/>
      <sheetName val="Historical Data_Electricity"/>
      <sheetName val="BNEF Forecasts"/>
      <sheetName val="Transport Fuel Demand"/>
      <sheetName val="Electricity Demand"/>
      <sheetName val="Heat Demand"/>
      <sheetName val="Data 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2">
          <cell r="E2">
            <v>11.63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33">
          <cell r="I33">
            <v>8.5076981778057359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6">
          <cell r="G6">
            <v>-7.4600426335382837</v>
          </cell>
        </row>
        <row r="7">
          <cell r="G7">
            <v>0.17915222137290904</v>
          </cell>
        </row>
      </sheetData>
      <sheetData sheetId="122">
        <row r="6">
          <cell r="G6">
            <v>-11.5</v>
          </cell>
        </row>
        <row r="7">
          <cell r="G7">
            <v>0.32</v>
          </cell>
        </row>
      </sheetData>
      <sheetData sheetId="123">
        <row r="6">
          <cell r="G6">
            <v>-7.9463550149321991</v>
          </cell>
        </row>
        <row r="7">
          <cell r="G7">
            <v>0.17713705298864368</v>
          </cell>
        </row>
      </sheetData>
      <sheetData sheetId="124">
        <row r="6">
          <cell r="G6">
            <v>-12.6</v>
          </cell>
        </row>
        <row r="7">
          <cell r="G7">
            <v>0.34499999999999997</v>
          </cell>
        </row>
      </sheetData>
      <sheetData sheetId="125"/>
      <sheetData sheetId="126">
        <row r="4">
          <cell r="C4">
            <v>25</v>
          </cell>
          <cell r="D4">
            <v>25</v>
          </cell>
        </row>
        <row r="5">
          <cell r="C5">
            <v>45</v>
          </cell>
          <cell r="D5">
            <v>45</v>
          </cell>
        </row>
        <row r="6">
          <cell r="C6">
            <v>1990</v>
          </cell>
          <cell r="D6">
            <v>1990</v>
          </cell>
        </row>
        <row r="7">
          <cell r="C7">
            <v>2100</v>
          </cell>
          <cell r="D7">
            <v>2100</v>
          </cell>
        </row>
      </sheetData>
      <sheetData sheetId="127">
        <row r="6">
          <cell r="G6">
            <v>-5.6566595169709588</v>
          </cell>
        </row>
        <row r="7">
          <cell r="G7">
            <v>0.12932982791898479</v>
          </cell>
        </row>
      </sheetData>
      <sheetData sheetId="128">
        <row r="6">
          <cell r="G6">
            <v>-6.8010276632838078</v>
          </cell>
        </row>
        <row r="7">
          <cell r="G7">
            <v>0.17915611835111653</v>
          </cell>
        </row>
      </sheetData>
      <sheetData sheetId="129">
        <row r="6">
          <cell r="G6">
            <v>-5.6566587108128497</v>
          </cell>
        </row>
        <row r="7">
          <cell r="G7">
            <v>0.12932980485679635</v>
          </cell>
        </row>
      </sheetData>
      <sheetData sheetId="130">
        <row r="6">
          <cell r="G6">
            <v>-6.8011404235506134</v>
          </cell>
        </row>
        <row r="7">
          <cell r="G7">
            <v>0.17916076093622846</v>
          </cell>
        </row>
      </sheetData>
      <sheetData sheetId="131">
        <row r="3">
          <cell r="C3">
            <v>15</v>
          </cell>
          <cell r="D3">
            <v>15</v>
          </cell>
        </row>
        <row r="4">
          <cell r="C4">
            <v>30</v>
          </cell>
          <cell r="D4">
            <v>30</v>
          </cell>
        </row>
        <row r="5">
          <cell r="C5">
            <v>1990</v>
          </cell>
          <cell r="D5">
            <v>1990</v>
          </cell>
        </row>
        <row r="6">
          <cell r="C6">
            <v>2100</v>
          </cell>
          <cell r="D6">
            <v>2100</v>
          </cell>
        </row>
      </sheetData>
      <sheetData sheetId="132">
        <row r="6">
          <cell r="G6">
            <v>7.5014253113096343E-3</v>
          </cell>
        </row>
      </sheetData>
      <sheetData sheetId="133">
        <row r="6">
          <cell r="G6">
            <v>7.4155608009638177E-3</v>
          </cell>
        </row>
      </sheetData>
      <sheetData sheetId="134">
        <row r="6">
          <cell r="G6">
            <v>-3.9915739750578778E-2</v>
          </cell>
        </row>
      </sheetData>
      <sheetData sheetId="135">
        <row r="6">
          <cell r="G6">
            <v>-4.0006398566498368E-2</v>
          </cell>
        </row>
      </sheetData>
      <sheetData sheetId="136">
        <row r="6">
          <cell r="G6">
            <v>-6.4271328373052778</v>
          </cell>
        </row>
        <row r="7">
          <cell r="G7">
            <v>0.14191659267505013</v>
          </cell>
        </row>
      </sheetData>
      <sheetData sheetId="137"/>
      <sheetData sheetId="138"/>
      <sheetData sheetId="139">
        <row r="6">
          <cell r="G6">
            <v>-5.0178492359472724</v>
          </cell>
        </row>
        <row r="7">
          <cell r="G7">
            <v>0.1074178454740214</v>
          </cell>
        </row>
      </sheetData>
      <sheetData sheetId="140">
        <row r="7">
          <cell r="G7">
            <v>0.75</v>
          </cell>
        </row>
        <row r="8">
          <cell r="G8">
            <v>0.3</v>
          </cell>
        </row>
        <row r="9">
          <cell r="C9">
            <v>35.921711533681105</v>
          </cell>
        </row>
        <row r="10">
          <cell r="G10">
            <v>2050</v>
          </cell>
        </row>
        <row r="11">
          <cell r="G11">
            <v>2050</v>
          </cell>
        </row>
        <row r="12">
          <cell r="C12">
            <v>1990</v>
          </cell>
        </row>
        <row r="13">
          <cell r="G13">
            <v>2015</v>
          </cell>
        </row>
        <row r="14">
          <cell r="G14">
            <v>2100</v>
          </cell>
        </row>
        <row r="16">
          <cell r="G16">
            <v>25</v>
          </cell>
        </row>
        <row r="17">
          <cell r="G17">
            <v>30</v>
          </cell>
        </row>
        <row r="18">
          <cell r="C18">
            <v>1990</v>
          </cell>
          <cell r="G18">
            <v>40</v>
          </cell>
        </row>
        <row r="19">
          <cell r="G19">
            <v>45</v>
          </cell>
        </row>
        <row r="21">
          <cell r="C21">
            <v>60</v>
          </cell>
          <cell r="G21">
            <v>10</v>
          </cell>
        </row>
        <row r="22">
          <cell r="G22">
            <v>25</v>
          </cell>
        </row>
        <row r="23">
          <cell r="G23">
            <v>28</v>
          </cell>
        </row>
        <row r="24">
          <cell r="C24">
            <v>1990</v>
          </cell>
          <cell r="G24">
            <v>30</v>
          </cell>
        </row>
        <row r="28">
          <cell r="G28">
            <v>0.47336432850426019</v>
          </cell>
        </row>
        <row r="29">
          <cell r="G29">
            <v>0.69624573378839594</v>
          </cell>
        </row>
        <row r="30">
          <cell r="C30">
            <v>1990</v>
          </cell>
          <cell r="G30">
            <v>38</v>
          </cell>
        </row>
        <row r="33">
          <cell r="G33">
            <v>10</v>
          </cell>
        </row>
        <row r="34">
          <cell r="G34">
            <v>2015</v>
          </cell>
        </row>
        <row r="35">
          <cell r="G35">
            <v>2100</v>
          </cell>
        </row>
        <row r="37">
          <cell r="C37">
            <v>38.511552024648054</v>
          </cell>
          <cell r="G37">
            <v>0.11764705882352941</v>
          </cell>
        </row>
        <row r="40">
          <cell r="C40">
            <v>1990</v>
          </cell>
          <cell r="G40">
            <v>100</v>
          </cell>
        </row>
        <row r="43">
          <cell r="G43">
            <v>2000</v>
          </cell>
        </row>
        <row r="46">
          <cell r="C46">
            <v>1990</v>
          </cell>
        </row>
        <row r="49">
          <cell r="C49">
            <v>38.511552024648054</v>
          </cell>
          <cell r="G49">
            <v>100</v>
          </cell>
        </row>
        <row r="52">
          <cell r="C52">
            <v>1990</v>
          </cell>
          <cell r="G52">
            <v>2000</v>
          </cell>
        </row>
        <row r="54">
          <cell r="G54">
            <v>62</v>
          </cell>
        </row>
        <row r="55">
          <cell r="G55">
            <v>50</v>
          </cell>
        </row>
        <row r="56">
          <cell r="G56">
            <v>3178140</v>
          </cell>
        </row>
        <row r="57">
          <cell r="G57">
            <v>4917906</v>
          </cell>
        </row>
        <row r="58">
          <cell r="C58">
            <v>1990</v>
          </cell>
          <cell r="G58">
            <v>39700000000000</v>
          </cell>
        </row>
        <row r="62">
          <cell r="G62">
            <v>0.83662523218114804</v>
          </cell>
        </row>
        <row r="63">
          <cell r="G63">
            <v>8760</v>
          </cell>
        </row>
        <row r="67">
          <cell r="G67">
            <v>0</v>
          </cell>
          <cell r="H67">
            <v>100</v>
          </cell>
        </row>
        <row r="68">
          <cell r="G68">
            <v>20</v>
          </cell>
          <cell r="H68">
            <v>120</v>
          </cell>
        </row>
        <row r="69">
          <cell r="G69">
            <v>2410.37</v>
          </cell>
        </row>
        <row r="73">
          <cell r="G73">
            <v>0.02</v>
          </cell>
        </row>
        <row r="75">
          <cell r="G75">
            <v>1.4000000000000002E-2</v>
          </cell>
        </row>
      </sheetData>
      <sheetData sheetId="141">
        <row r="45">
          <cell r="G45">
            <v>0.89795960454109292</v>
          </cell>
        </row>
        <row r="55">
          <cell r="B55">
            <v>0.38226138797588816</v>
          </cell>
        </row>
      </sheetData>
      <sheetData sheetId="142">
        <row r="8">
          <cell r="B8">
            <v>1435000</v>
          </cell>
          <cell r="E8">
            <v>1615000</v>
          </cell>
        </row>
        <row r="9">
          <cell r="B9">
            <v>2736000</v>
          </cell>
          <cell r="E9">
            <v>2866000</v>
          </cell>
        </row>
        <row r="11">
          <cell r="B11">
            <v>4125000</v>
          </cell>
        </row>
        <row r="12">
          <cell r="B12">
            <v>11398000</v>
          </cell>
        </row>
        <row r="14">
          <cell r="B14">
            <v>13350087</v>
          </cell>
        </row>
        <row r="15">
          <cell r="B15">
            <v>32185000</v>
          </cell>
        </row>
        <row r="17">
          <cell r="B17">
            <v>0.9</v>
          </cell>
        </row>
        <row r="18">
          <cell r="B18">
            <v>0.69</v>
          </cell>
        </row>
        <row r="27">
          <cell r="B27">
            <v>35.921711533681105</v>
          </cell>
          <cell r="E27">
            <v>38.511552024648054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 Thermal"/>
      <sheetName val="Solar PV"/>
      <sheetName val="Solar PV - For Meeting"/>
      <sheetName val="Biofuels 2"/>
      <sheetName val="Biofuels"/>
      <sheetName val="Wind"/>
      <sheetName val="Sheet2"/>
      <sheetName val="Solar Thermal Placeholder"/>
      <sheetName val="Saturation Point Calculation"/>
      <sheetName val="Biofuels Calculations"/>
      <sheetName val="Sheet9"/>
    </sheetNames>
    <sheetDataSet>
      <sheetData sheetId="0" refreshError="1"/>
      <sheetData sheetId="1" refreshError="1">
        <row r="40">
          <cell r="G40">
            <v>6533.6410338077931</v>
          </cell>
          <cell r="P40">
            <v>6533.6410338077931</v>
          </cell>
        </row>
        <row r="41">
          <cell r="P41">
            <v>-3.623315458412852</v>
          </cell>
        </row>
        <row r="42">
          <cell r="P42">
            <v>0.17007895713854443</v>
          </cell>
        </row>
        <row r="43">
          <cell r="D43">
            <v>2.1178194104383687E-2</v>
          </cell>
          <cell r="K43">
            <v>1.2737899465362464E-2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AU Summary-Original"/>
      <sheetName val="BAU Summary-Trendline"/>
      <sheetName val="Pathways Demand Summary"/>
      <sheetName val="Demand CO2"/>
      <sheetName val="Heat+Transport Supply"/>
      <sheetName val="Supply CO2"/>
      <sheetName val="1.RF_res"/>
      <sheetName val="2.RF_comm"/>
      <sheetName val="3.RF_indus"/>
      <sheetName val="4.RFC_build"/>
      <sheetName val="5.RFC_indus"/>
      <sheetName val="6.RF_trans"/>
      <sheetName val="13.CDIAC"/>
      <sheetName val="EE Curve"/>
      <sheetName val="HP Curve"/>
      <sheetName val="Transport Curve"/>
      <sheetName val="DEMAND CONTROL PANEL"/>
      <sheetName val="EE Implementation"/>
      <sheetName val="HPs Implementation"/>
      <sheetName val="Transport Implementation"/>
      <sheetName val="BLANK"/>
      <sheetName val="WEO.GCAM Defin"/>
      <sheetName val="OECD Countries"/>
      <sheetName val="2010-2012 IEA Data"/>
      <sheetName val="GCAM Original"/>
      <sheetName val="GCAM % Change"/>
      <sheetName val="WEO World"/>
      <sheetName val="WEO World (Mtoe)"/>
      <sheetName val="WEO World (TWh)"/>
      <sheetName val="GCAM % Change World"/>
      <sheetName val="WEO OECD"/>
      <sheetName val="WEO OECD (Mtoe)"/>
      <sheetName val="WEO OECD (TWh)"/>
      <sheetName val="GCAM % Change OECD"/>
      <sheetName val="WEO Non-OECD"/>
      <sheetName val="WEO Non-OECD (Mtoe)"/>
      <sheetName val="WEO Non-OECD (TWh)"/>
      <sheetName val="GCAM % Change Non-OEC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7">
          <cell r="H27">
            <v>0.15</v>
          </cell>
          <cell r="K27">
            <v>0.6</v>
          </cell>
        </row>
        <row r="28">
          <cell r="H28">
            <v>0.1</v>
          </cell>
          <cell r="K28">
            <v>0.5</v>
          </cell>
        </row>
        <row r="29">
          <cell r="H29">
            <v>0.15</v>
          </cell>
          <cell r="K29">
            <v>0.6</v>
          </cell>
        </row>
        <row r="34">
          <cell r="I34">
            <v>2012.0663650075414</v>
          </cell>
        </row>
        <row r="69">
          <cell r="AE69">
            <v>20.949494949494948</v>
          </cell>
          <cell r="AH69">
            <v>20.368991150442483</v>
          </cell>
          <cell r="AK69">
            <v>71.78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"/>
      <sheetName val="Heat Pump Master Sheet"/>
      <sheetName val="Heat Pump Market Analysis"/>
      <sheetName val="Building Stock Sizing"/>
      <sheetName val="Heat Pumps - Europe (OLD)"/>
    </sheetNames>
    <sheetDataSet>
      <sheetData sheetId="0">
        <row r="39">
          <cell r="F39">
            <v>-7.9216070000000006E-3</v>
          </cell>
        </row>
        <row r="40">
          <cell r="F40">
            <v>-2.9706026250000002E-3</v>
          </cell>
        </row>
        <row r="41">
          <cell r="F41">
            <v>15000</v>
          </cell>
        </row>
        <row r="42">
          <cell r="F42">
            <v>15</v>
          </cell>
        </row>
      </sheetData>
      <sheetData sheetId="1">
        <row r="4">
          <cell r="C4">
            <v>2012.0663650075414</v>
          </cell>
        </row>
      </sheetData>
      <sheetData sheetId="2">
        <row r="2">
          <cell r="D2">
            <v>8.5076981778057359</v>
          </cell>
        </row>
        <row r="7">
          <cell r="W7">
            <v>0.15</v>
          </cell>
        </row>
        <row r="38">
          <cell r="AE38">
            <v>20.949494949494948</v>
          </cell>
        </row>
      </sheetData>
      <sheetData sheetId="3" refreshError="1"/>
      <sheetData sheetId="4">
        <row r="1">
          <cell r="C1" t="str">
            <v>High Growth Scenario- Europe (YOY GR Declines at -0.5%/y)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"/>
      <sheetName val="Heat Pump Master Sheet"/>
      <sheetName val="Heat Pump Market Analysis"/>
      <sheetName val="Building Stock Sizing"/>
      <sheetName val="Heat Pumps - Europe (OLD)"/>
    </sheetNames>
    <sheetDataSet>
      <sheetData sheetId="0">
        <row r="39">
          <cell r="F39">
            <v>-7.9216070000000006E-3</v>
          </cell>
        </row>
      </sheetData>
      <sheetData sheetId="1">
        <row r="4">
          <cell r="C4">
            <v>2012.0663650075414</v>
          </cell>
        </row>
      </sheetData>
      <sheetData sheetId="2">
        <row r="2">
          <cell r="D2">
            <v>8.5076981778057359</v>
          </cell>
        </row>
      </sheetData>
      <sheetData sheetId="3" refreshError="1"/>
      <sheetData sheetId="4">
        <row r="1">
          <cell r="C1" t="str">
            <v>High Growth Scenario- Europe (YOY GR Declines at -0.5%/y)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scaled"/>
      <sheetName val="Summary_noscaling"/>
      <sheetName val="Ag_LU"/>
      <sheetName val="Energy"/>
      <sheetName val="N2O_extraBAU"/>
      <sheetName val="EDGAR_N2O"/>
      <sheetName val="EDGAR_CH4"/>
    </sheetNames>
    <sheetDataSet>
      <sheetData sheetId="0" refreshError="1"/>
      <sheetData sheetId="1" refreshError="1"/>
      <sheetData sheetId="2" refreshError="1"/>
      <sheetData sheetId="3">
        <row r="2">
          <cell r="C2">
            <v>3.7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User inputs"/>
      <sheetName val="User output preferences"/>
      <sheetName val="Contents"/>
      <sheetName val="User guide"/>
      <sheetName val="Detailed lever guides"/>
      <sheetName val="Lever graphs"/>
      <sheetName val="Webtool graphs"/>
      <sheetName val="Data for webtool"/>
      <sheetName val="Outputs - Summary graphs"/>
      <sheetName val="Outputs - Summary table"/>
      <sheetName val="Outputs - Climate impacts"/>
      <sheetName val="Outputs - Emissions"/>
      <sheetName val="Outputs - Energy"/>
      <sheetName val="Outputs - Energy flows"/>
      <sheetName val="Outputs - physical implications"/>
      <sheetName val="Outputs - Costs"/>
      <sheetName val="Outputs - Lifestyle"/>
      <sheetName val="Structure of the model"/>
      <sheetName val="Constants"/>
      <sheetName val="Conversions"/>
      <sheetName val="G.Universal (data)"/>
      <sheetName val="G.op.cost (data)"/>
      <sheetName val="G.cap.cost (data)"/>
      <sheetName val="G.fuel.cost (data)"/>
      <sheetName val="G.other.costs"/>
      <sheetName val="G.10 (data)"/>
      <sheetName val="G.20 (data)"/>
      <sheetName val="G.30 (data)"/>
      <sheetName val="G.40 (data)"/>
      <sheetName val="G.50 (data)"/>
      <sheetName val="G.60 (data)"/>
      <sheetName val="G.Post.2050"/>
      <sheetName val="Climate (data)"/>
      <sheetName val="G.10"/>
      <sheetName val="G.20"/>
      <sheetName val="G.30"/>
      <sheetName val="G.40"/>
      <sheetName val="G.50"/>
      <sheetName val="G.60"/>
      <sheetName val="Climate impacts"/>
      <sheetName val="G.2011.energy"/>
      <sheetName val="G.2015.energy"/>
      <sheetName val="G.2020.energy"/>
      <sheetName val="G.2025.energy"/>
      <sheetName val="G.2030.energy"/>
      <sheetName val="G.2035.energy"/>
      <sheetName val="G.2040.energy"/>
      <sheetName val="G.2045.energy"/>
      <sheetName val="G.2050.energy"/>
      <sheetName val="G.2011.emissions"/>
      <sheetName val="G.2015.emissions"/>
      <sheetName val="G.2020.emissions"/>
      <sheetName val="G.2025.emissions"/>
      <sheetName val="G.2030.emissions"/>
      <sheetName val="G.2035.emissions"/>
      <sheetName val="G.2040.emissions"/>
      <sheetName val="G.2045.emissions"/>
      <sheetName val="G.2050.emissions"/>
      <sheetName val="Glossary"/>
    </sheetNames>
    <sheetDataSet>
      <sheetData sheetId="0"/>
      <sheetData sheetId="1">
        <row r="2">
          <cell r="C2" t="str">
            <v>User inputs</v>
          </cell>
        </row>
      </sheetData>
      <sheetData sheetId="2">
        <row r="6">
          <cell r="C6" t="str">
            <v>EJ</v>
          </cell>
        </row>
        <row r="8">
          <cell r="C8" t="str">
            <v>GW</v>
          </cell>
        </row>
        <row r="10">
          <cell r="C10" t="str">
            <v>km</v>
          </cell>
        </row>
        <row r="12">
          <cell r="C12" t="str">
            <v>M ha</v>
          </cell>
        </row>
        <row r="14">
          <cell r="C14" t="str">
            <v>$bn</v>
          </cell>
        </row>
        <row r="16">
          <cell r="C16" t="str">
            <v>y</v>
          </cell>
        </row>
        <row r="18">
          <cell r="C18" t="str">
            <v>Gt</v>
          </cell>
        </row>
        <row r="20">
          <cell r="C20" t="str">
            <v>T.m3</v>
          </cell>
        </row>
        <row r="22">
          <cell r="C22" t="str">
            <v>l</v>
          </cell>
        </row>
      </sheetData>
      <sheetData sheetId="3"/>
      <sheetData sheetId="4"/>
      <sheetData sheetId="5"/>
      <sheetData sheetId="6">
        <row r="3121">
          <cell r="S3121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">
          <cell r="F12">
            <v>1.0000000000000001E-18</v>
          </cell>
        </row>
        <row r="37">
          <cell r="F37">
            <v>1.0000000000000001E-9</v>
          </cell>
        </row>
        <row r="70">
          <cell r="F70">
            <v>1E-4</v>
          </cell>
        </row>
        <row r="71">
          <cell r="F71">
            <v>1E-10</v>
          </cell>
        </row>
        <row r="140">
          <cell r="F140">
            <v>9.9999999999999998E-13</v>
          </cell>
        </row>
        <row r="143">
          <cell r="F143">
            <v>1</v>
          </cell>
        </row>
        <row r="163">
          <cell r="F163">
            <v>1000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FB6C-21FB-4242-92D0-02DA7FD46C87}">
  <dimension ref="A1:K83"/>
  <sheetViews>
    <sheetView tabSelected="1" workbookViewId="0">
      <selection activeCell="K3" sqref="K3"/>
    </sheetView>
  </sheetViews>
  <sheetFormatPr baseColWidth="10" defaultColWidth="9" defaultRowHeight="14" x14ac:dyDescent="0.2"/>
  <cols>
    <col min="1" max="10" width="9" style="1"/>
    <col min="11" max="11" width="22.33203125" style="1" customWidth="1"/>
    <col min="12" max="16384" width="9" style="1"/>
  </cols>
  <sheetData>
    <row r="1" spans="1:11" ht="39" customHeight="1" x14ac:dyDescent="0.2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  <c r="J1" s="2"/>
      <c r="K1" s="2" t="s">
        <v>6</v>
      </c>
    </row>
    <row r="2" spans="1:11" s="3" customFormat="1" ht="27.75" customHeight="1" x14ac:dyDescent="0.2"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  <c r="J2" s="2"/>
      <c r="K2" s="2" t="s">
        <v>5</v>
      </c>
    </row>
    <row r="3" spans="1:11" x14ac:dyDescent="0.2">
      <c r="A3" s="4">
        <v>2020</v>
      </c>
      <c r="B3" s="5">
        <v>9334.4</v>
      </c>
      <c r="C3" s="5">
        <v>9436.2941971637556</v>
      </c>
      <c r="D3" s="5">
        <v>4766.2119999999995</v>
      </c>
      <c r="E3" s="5">
        <v>4668.0871504252191</v>
      </c>
      <c r="F3" s="5">
        <v>926.45699999999999</v>
      </c>
      <c r="G3" s="5">
        <v>926.45699999999999</v>
      </c>
      <c r="H3" s="5">
        <v>2338.6818343295308</v>
      </c>
      <c r="I3" s="5">
        <v>2311.1679303962424</v>
      </c>
      <c r="J3" s="5"/>
      <c r="K3" s="6">
        <f>SUM(H3,F3,D3,B3)-SUM(I3,G3,E3,C3)</f>
        <v>23.744556344314333</v>
      </c>
    </row>
    <row r="4" spans="1:11" x14ac:dyDescent="0.2">
      <c r="A4" s="4">
        <v>2021</v>
      </c>
      <c r="B4" s="5">
        <v>9426.3024141955593</v>
      </c>
      <c r="C4" s="5">
        <v>9632.8640046313831</v>
      </c>
      <c r="D4" s="5">
        <v>4805.7586880803901</v>
      </c>
      <c r="E4" s="5">
        <v>4688.5782166854588</v>
      </c>
      <c r="F4" s="5">
        <v>942.1984999999986</v>
      </c>
      <c r="G4" s="5">
        <v>942.1984999999986</v>
      </c>
      <c r="H4" s="5">
        <v>2366.2326872842823</v>
      </c>
      <c r="I4" s="5">
        <v>2331.4351477653959</v>
      </c>
      <c r="J4" s="5"/>
      <c r="K4" s="6">
        <f t="shared" ref="K4:K67" si="0">SUM(H4,F4,D4,B4)-SUM(I4,G4,E4,C4)</f>
        <v>-54.583579522008222</v>
      </c>
    </row>
    <row r="5" spans="1:11" x14ac:dyDescent="0.2">
      <c r="A5" s="4">
        <v>2022</v>
      </c>
      <c r="B5" s="5">
        <v>9518.0942175680048</v>
      </c>
      <c r="C5" s="5">
        <v>9811.7566135986672</v>
      </c>
      <c r="D5" s="5">
        <v>4845.3053761607925</v>
      </c>
      <c r="E5" s="5">
        <v>4706.9424531153809</v>
      </c>
      <c r="F5" s="5">
        <v>957.93999999999869</v>
      </c>
      <c r="G5" s="5">
        <v>957.93999999999869</v>
      </c>
      <c r="H5" s="5">
        <v>2393.7418020148034</v>
      </c>
      <c r="I5" s="5">
        <v>2351.4992996263072</v>
      </c>
      <c r="J5" s="5"/>
      <c r="K5" s="6">
        <f t="shared" si="0"/>
        <v>-113.05697059675731</v>
      </c>
    </row>
    <row r="6" spans="1:11" x14ac:dyDescent="0.2">
      <c r="A6" s="4">
        <v>2023</v>
      </c>
      <c r="B6" s="5">
        <v>9609.7471724473235</v>
      </c>
      <c r="C6" s="5">
        <v>9970.6395632187578</v>
      </c>
      <c r="D6" s="5">
        <v>4884.8520642411931</v>
      </c>
      <c r="E6" s="5">
        <v>4723.3491283461672</v>
      </c>
      <c r="F6" s="5">
        <v>973.68149999999878</v>
      </c>
      <c r="G6" s="5">
        <v>973.68149999999878</v>
      </c>
      <c r="H6" s="5">
        <v>2421.1985232328589</v>
      </c>
      <c r="I6" s="5">
        <v>2371.3503183427706</v>
      </c>
      <c r="J6" s="5"/>
      <c r="K6" s="6">
        <f t="shared" si="0"/>
        <v>-149.54124998631596</v>
      </c>
    </row>
    <row r="7" spans="1:11" x14ac:dyDescent="0.2">
      <c r="A7" s="4">
        <v>2024</v>
      </c>
      <c r="B7" s="5">
        <v>9701.2341035466179</v>
      </c>
      <c r="C7" s="5">
        <v>10107.011646996902</v>
      </c>
      <c r="D7" s="5">
        <v>4924.3987523215937</v>
      </c>
      <c r="E7" s="5">
        <v>4738.0147361231438</v>
      </c>
      <c r="F7" s="5">
        <v>989.42299999999886</v>
      </c>
      <c r="G7" s="5">
        <v>989.42299999999886</v>
      </c>
      <c r="H7" s="5">
        <v>2448.5925965330825</v>
      </c>
      <c r="I7" s="5">
        <v>2390.9786530852457</v>
      </c>
      <c r="J7" s="5"/>
      <c r="K7" s="6">
        <f t="shared" si="0"/>
        <v>-161.7795838039965</v>
      </c>
    </row>
    <row r="8" spans="1:11" x14ac:dyDescent="0.2">
      <c r="A8" s="4">
        <v>2025</v>
      </c>
      <c r="B8" s="5">
        <v>9792.5288644022621</v>
      </c>
      <c r="C8" s="5">
        <v>10218.262612342918</v>
      </c>
      <c r="D8" s="5">
        <v>4963.9454404019853</v>
      </c>
      <c r="E8" s="5">
        <v>4751.177267357235</v>
      </c>
      <c r="F8" s="5">
        <v>1005.164499999999</v>
      </c>
      <c r="G8" s="5">
        <v>1005.164499999999</v>
      </c>
      <c r="H8" s="5">
        <v>2475.9141557294133</v>
      </c>
      <c r="I8" s="5">
        <v>2410.3752516071645</v>
      </c>
      <c r="J8" s="5"/>
      <c r="K8" s="6">
        <f t="shared" si="0"/>
        <v>-147.42667077365695</v>
      </c>
    </row>
    <row r="9" spans="1:11" x14ac:dyDescent="0.2">
      <c r="A9" s="4">
        <v>2026</v>
      </c>
      <c r="B9" s="5">
        <v>9903.4476424024851</v>
      </c>
      <c r="C9" s="5">
        <v>10317.850050941915</v>
      </c>
      <c r="D9" s="5">
        <v>5003.4921284823886</v>
      </c>
      <c r="E9" s="5">
        <v>4763.0740894363653</v>
      </c>
      <c r="F9" s="5">
        <v>1020.9059999999954</v>
      </c>
      <c r="G9" s="5">
        <v>1020.9059999999954</v>
      </c>
      <c r="H9" s="5">
        <v>2510.6407012079144</v>
      </c>
      <c r="I9" s="5">
        <v>2436.7983276429759</v>
      </c>
      <c r="J9" s="5"/>
      <c r="K9" s="6">
        <f t="shared" si="0"/>
        <v>-100.14199592846853</v>
      </c>
    </row>
    <row r="10" spans="1:11" x14ac:dyDescent="0.2">
      <c r="A10" s="4">
        <v>2027</v>
      </c>
      <c r="B10" s="5">
        <v>10014.121103832571</v>
      </c>
      <c r="C10" s="5">
        <v>10386.755259724336</v>
      </c>
      <c r="D10" s="5">
        <v>5043.038816562791</v>
      </c>
      <c r="E10" s="5">
        <v>4773.9252122465441</v>
      </c>
      <c r="F10" s="5">
        <v>1036.6474999999955</v>
      </c>
      <c r="G10" s="5">
        <v>1036.6474999999955</v>
      </c>
      <c r="H10" s="5">
        <v>2545.2746781861351</v>
      </c>
      <c r="I10" s="5">
        <v>2462.9275562448192</v>
      </c>
      <c r="J10" s="5"/>
      <c r="K10" s="6">
        <f t="shared" si="0"/>
        <v>-21.173429634203785</v>
      </c>
    </row>
    <row r="11" spans="1:11" x14ac:dyDescent="0.2">
      <c r="A11" s="4">
        <v>2028</v>
      </c>
      <c r="B11" s="5">
        <v>10124.523963033154</v>
      </c>
      <c r="C11" s="5">
        <v>10422.465157170534</v>
      </c>
      <c r="D11" s="5">
        <v>5082.5855046431916</v>
      </c>
      <c r="E11" s="5">
        <v>4783.9223154048614</v>
      </c>
      <c r="F11" s="5">
        <v>1052.3889999999956</v>
      </c>
      <c r="G11" s="5">
        <v>1052.3889999999956</v>
      </c>
      <c r="H11" s="5">
        <v>2579.8065452964947</v>
      </c>
      <c r="I11" s="5">
        <v>2488.7545495801483</v>
      </c>
      <c r="J11" s="5"/>
      <c r="K11" s="6">
        <f t="shared" si="0"/>
        <v>91.773990817295271</v>
      </c>
    </row>
    <row r="12" spans="1:11" x14ac:dyDescent="0.2">
      <c r="A12" s="4">
        <v>2029</v>
      </c>
      <c r="B12" s="5">
        <v>10234.631670860428</v>
      </c>
      <c r="C12" s="5">
        <v>10423.108432573837</v>
      </c>
      <c r="D12" s="5">
        <v>5122.1321927235822</v>
      </c>
      <c r="E12" s="5">
        <v>4793.2229733902841</v>
      </c>
      <c r="F12" s="5">
        <v>1068.1304999999957</v>
      </c>
      <c r="G12" s="5">
        <v>1068.1304999999957</v>
      </c>
      <c r="H12" s="5">
        <v>2614.2270390904596</v>
      </c>
      <c r="I12" s="5">
        <v>2514.2712993605305</v>
      </c>
      <c r="J12" s="5"/>
      <c r="K12" s="6">
        <f t="shared" si="0"/>
        <v>240.38819734981371</v>
      </c>
    </row>
    <row r="13" spans="1:11" x14ac:dyDescent="0.2">
      <c r="A13" s="4">
        <v>2030</v>
      </c>
      <c r="B13" s="5">
        <v>10344.420413499822</v>
      </c>
      <c r="C13" s="5">
        <v>10387.15525280819</v>
      </c>
      <c r="D13" s="5">
        <v>5161.6788808039764</v>
      </c>
      <c r="E13" s="5">
        <v>4801.9490324961871</v>
      </c>
      <c r="F13" s="5">
        <v>1083.8720000000001</v>
      </c>
      <c r="G13" s="5">
        <v>1083.8720000000001</v>
      </c>
      <c r="H13" s="5">
        <v>2648.5271735908391</v>
      </c>
      <c r="I13" s="5">
        <v>2539.4701723253343</v>
      </c>
      <c r="J13" s="5"/>
      <c r="K13" s="6">
        <f t="shared" si="0"/>
        <v>426.05201026492796</v>
      </c>
    </row>
    <row r="14" spans="1:11" x14ac:dyDescent="0.2">
      <c r="A14" s="4">
        <v>2031</v>
      </c>
      <c r="B14" s="5">
        <v>10452.387396514841</v>
      </c>
      <c r="C14" s="5">
        <v>10334.039924854293</v>
      </c>
      <c r="D14" s="5">
        <v>5192.6827446419938</v>
      </c>
      <c r="E14" s="5">
        <v>4801.7267270806396</v>
      </c>
      <c r="F14" s="5">
        <v>1100.0003999999972</v>
      </c>
      <c r="G14" s="5">
        <v>1100.0003999999972</v>
      </c>
      <c r="H14" s="5">
        <v>2683.546885079435</v>
      </c>
      <c r="I14" s="5">
        <v>2565.1551107376958</v>
      </c>
      <c r="J14" s="5"/>
      <c r="K14" s="6">
        <f t="shared" si="0"/>
        <v>627.6952635636444</v>
      </c>
    </row>
    <row r="15" spans="1:11" x14ac:dyDescent="0.2">
      <c r="A15" s="4">
        <v>2032</v>
      </c>
      <c r="B15" s="5">
        <v>10559.993693594588</v>
      </c>
      <c r="C15" s="5">
        <v>10243.908622648405</v>
      </c>
      <c r="D15" s="5">
        <v>5223.6866084800076</v>
      </c>
      <c r="E15" s="5">
        <v>4801.1448641011057</v>
      </c>
      <c r="F15" s="5">
        <v>1116.128799999995</v>
      </c>
      <c r="G15" s="5">
        <v>1116.128799999995</v>
      </c>
      <c r="H15" s="5">
        <v>2718.4304942408125</v>
      </c>
      <c r="I15" s="5">
        <v>2590.5043533353628</v>
      </c>
      <c r="J15" s="5"/>
      <c r="K15" s="6">
        <f t="shared" si="0"/>
        <v>866.55295623053826</v>
      </c>
    </row>
    <row r="16" spans="1:11" x14ac:dyDescent="0.2">
      <c r="A16" s="4">
        <v>2033</v>
      </c>
      <c r="B16" s="5">
        <v>10667.217193791557</v>
      </c>
      <c r="C16" s="5">
        <v>10119.034317781267</v>
      </c>
      <c r="D16" s="5">
        <v>5254.6904723180287</v>
      </c>
      <c r="E16" s="5">
        <v>4800.2381833548998</v>
      </c>
      <c r="F16" s="5">
        <v>1132.2571999999964</v>
      </c>
      <c r="G16" s="5">
        <v>1132.2571999999964</v>
      </c>
      <c r="H16" s="5">
        <v>2753.1696576628092</v>
      </c>
      <c r="I16" s="5">
        <v>2615.5111747796691</v>
      </c>
      <c r="J16" s="5"/>
      <c r="K16" s="6">
        <f t="shared" si="0"/>
        <v>1140.2936478565607</v>
      </c>
    </row>
    <row r="17" spans="1:11" x14ac:dyDescent="0.2">
      <c r="A17" s="4">
        <v>2034</v>
      </c>
      <c r="B17" s="5">
        <v>10774.036507738549</v>
      </c>
      <c r="C17" s="5">
        <v>9961.9215808605331</v>
      </c>
      <c r="D17" s="5">
        <v>5285.6943361560443</v>
      </c>
      <c r="E17" s="5">
        <v>4799.0194013641303</v>
      </c>
      <c r="F17" s="5">
        <v>1148.3855999999978</v>
      </c>
      <c r="G17" s="5">
        <v>1148.3855999999978</v>
      </c>
      <c r="H17" s="5">
        <v>2787.7563042166075</v>
      </c>
      <c r="I17" s="5">
        <v>2640.1692057580817</v>
      </c>
      <c r="J17" s="5"/>
      <c r="K17" s="6">
        <f t="shared" si="0"/>
        <v>1446.3769601284584</v>
      </c>
    </row>
    <row r="18" spans="1:11" x14ac:dyDescent="0.2">
      <c r="A18" s="4">
        <v>2035</v>
      </c>
      <c r="B18" s="5">
        <v>10880.430964690995</v>
      </c>
      <c r="C18" s="5">
        <v>9775.8224138229143</v>
      </c>
      <c r="D18" s="5">
        <v>5316.6981999940654</v>
      </c>
      <c r="E18" s="5">
        <v>4797.4836521377829</v>
      </c>
      <c r="F18" s="5">
        <v>1164.5139999999992</v>
      </c>
      <c r="G18" s="5">
        <v>1164.5139999999992</v>
      </c>
      <c r="H18" s="5">
        <v>2822.1826339406107</v>
      </c>
      <c r="I18" s="5">
        <v>2664.4724279262832</v>
      </c>
      <c r="J18" s="5"/>
      <c r="K18" s="6">
        <f t="shared" si="0"/>
        <v>1781.5333047386921</v>
      </c>
    </row>
    <row r="19" spans="1:11" x14ac:dyDescent="0.2">
      <c r="A19" s="4">
        <v>2036</v>
      </c>
      <c r="B19" s="5">
        <v>10986.380608895501</v>
      </c>
      <c r="C19" s="5">
        <v>9578.804971377569</v>
      </c>
      <c r="D19" s="5">
        <v>5347.7020638320801</v>
      </c>
      <c r="E19" s="5">
        <v>4795.6125513642519</v>
      </c>
      <c r="F19" s="5">
        <v>1180.6423999999934</v>
      </c>
      <c r="G19" s="5">
        <v>1180.6423999999934</v>
      </c>
      <c r="H19" s="5">
        <v>2856.4411166701684</v>
      </c>
      <c r="I19" s="5">
        <v>2688.4151686307473</v>
      </c>
      <c r="J19" s="5"/>
      <c r="K19" s="6">
        <f t="shared" si="0"/>
        <v>2127.6910980251814</v>
      </c>
    </row>
    <row r="20" spans="1:11" x14ac:dyDescent="0.2">
      <c r="A20" s="4">
        <v>2037</v>
      </c>
      <c r="B20" s="5">
        <v>11091.866195305622</v>
      </c>
      <c r="C20" s="5">
        <v>9363.5139160079943</v>
      </c>
      <c r="D20" s="5">
        <v>5378.7059276701002</v>
      </c>
      <c r="E20" s="5">
        <v>4793.3777205826809</v>
      </c>
      <c r="F20" s="5">
        <v>1196.7707999999948</v>
      </c>
      <c r="G20" s="5">
        <v>1196.7707999999948</v>
      </c>
      <c r="H20" s="5">
        <v>2890.524490420954</v>
      </c>
      <c r="I20" s="5">
        <v>2711.9920954243662</v>
      </c>
      <c r="J20" s="5"/>
      <c r="K20" s="6">
        <f t="shared" si="0"/>
        <v>2492.2128813816344</v>
      </c>
    </row>
    <row r="21" spans="1:11" x14ac:dyDescent="0.2">
      <c r="A21" s="4">
        <v>2038</v>
      </c>
      <c r="B21" s="5">
        <v>11196.869184667734</v>
      </c>
      <c r="C21" s="5">
        <v>9132.8670528988132</v>
      </c>
      <c r="D21" s="5">
        <v>5409.7097915081231</v>
      </c>
      <c r="E21" s="5">
        <v>4790.7437912438563</v>
      </c>
      <c r="F21" s="5">
        <v>1212.8991999999962</v>
      </c>
      <c r="G21" s="5">
        <v>1212.8991999999962</v>
      </c>
      <c r="H21" s="5">
        <v>2924.4257595346498</v>
      </c>
      <c r="I21" s="5">
        <v>2735.198210388291</v>
      </c>
      <c r="J21" s="5"/>
      <c r="K21" s="6">
        <f t="shared" si="0"/>
        <v>2872.1956811795462</v>
      </c>
    </row>
    <row r="22" spans="1:11" x14ac:dyDescent="0.2">
      <c r="A22" s="4">
        <v>2039</v>
      </c>
      <c r="B22" s="5">
        <v>11301.371738000855</v>
      </c>
      <c r="C22" s="5">
        <v>8890.1754553609553</v>
      </c>
      <c r="D22" s="5">
        <v>5440.7136553461396</v>
      </c>
      <c r="E22" s="5">
        <v>4787.6708494053246</v>
      </c>
      <c r="F22" s="5">
        <v>1229.0275999999976</v>
      </c>
      <c r="G22" s="5">
        <v>1229.0275999999976</v>
      </c>
      <c r="H22" s="5">
        <v>2958.1381925959504</v>
      </c>
      <c r="I22" s="5">
        <v>2758.028844273284</v>
      </c>
      <c r="J22" s="5"/>
      <c r="K22" s="6">
        <f t="shared" si="0"/>
        <v>3264.3484369033831</v>
      </c>
    </row>
    <row r="23" spans="1:11" x14ac:dyDescent="0.2">
      <c r="A23" s="4">
        <v>2040</v>
      </c>
      <c r="B23" s="5">
        <v>11405.356710496199</v>
      </c>
      <c r="C23" s="5">
        <v>8637.975905769852</v>
      </c>
      <c r="D23" s="5">
        <v>5471.717519184157</v>
      </c>
      <c r="E23" s="5">
        <v>4784.1164002961741</v>
      </c>
      <c r="F23" s="5">
        <v>1245.1559999999999</v>
      </c>
      <c r="G23" s="5">
        <v>1245.1559999999999</v>
      </c>
      <c r="H23" s="5">
        <v>2991.6553201305869</v>
      </c>
      <c r="I23" s="5">
        <v>2780.4796504743108</v>
      </c>
      <c r="J23" s="5"/>
      <c r="K23" s="6">
        <f t="shared" si="0"/>
        <v>3666.1575932706037</v>
      </c>
    </row>
    <row r="24" spans="1:11" x14ac:dyDescent="0.2">
      <c r="A24" s="4">
        <v>2041</v>
      </c>
      <c r="B24" s="5">
        <v>11543.039596401355</v>
      </c>
      <c r="C24" s="5">
        <v>8431.7015353349143</v>
      </c>
      <c r="D24" s="5">
        <v>5495.8555616895528</v>
      </c>
      <c r="E24" s="5">
        <v>4774.1383415617302</v>
      </c>
      <c r="F24" s="5">
        <v>1262.4030000000057</v>
      </c>
      <c r="G24" s="5">
        <v>1262.4030000000057</v>
      </c>
      <c r="H24" s="5">
        <v>3039.9759615894727</v>
      </c>
      <c r="I24" s="5">
        <v>2816.4483173549534</v>
      </c>
      <c r="J24" s="5"/>
      <c r="K24" s="6">
        <f t="shared" si="0"/>
        <v>4056.5829254287855</v>
      </c>
    </row>
    <row r="25" spans="1:11" x14ac:dyDescent="0.2">
      <c r="A25" s="4">
        <v>2042</v>
      </c>
      <c r="B25" s="5">
        <v>11685.575693276067</v>
      </c>
      <c r="C25" s="5">
        <v>8202.7462493258317</v>
      </c>
      <c r="D25" s="5">
        <v>5524.1632140284673</v>
      </c>
      <c r="E25" s="5">
        <v>4766.7681246943366</v>
      </c>
      <c r="F25" s="5">
        <v>1279.6500000000015</v>
      </c>
      <c r="G25" s="5">
        <v>1279.6500000000015</v>
      </c>
      <c r="H25" s="5">
        <v>3088.1051803836381</v>
      </c>
      <c r="I25" s="5">
        <v>2851.9559607072429</v>
      </c>
      <c r="J25" s="5"/>
      <c r="K25" s="6">
        <f t="shared" si="0"/>
        <v>4476.3737529607606</v>
      </c>
    </row>
    <row r="26" spans="1:11" x14ac:dyDescent="0.2">
      <c r="A26" s="4">
        <v>2043</v>
      </c>
      <c r="B26" s="5">
        <v>11827.453705893331</v>
      </c>
      <c r="C26" s="5">
        <v>7967.9507386346077</v>
      </c>
      <c r="D26" s="5">
        <v>5551.949399738307</v>
      </c>
      <c r="E26" s="5">
        <v>4758.2563678087345</v>
      </c>
      <c r="F26" s="5">
        <v>1296.8970000000045</v>
      </c>
      <c r="G26" s="5">
        <v>1296.8970000000045</v>
      </c>
      <c r="H26" s="5">
        <v>3136.0336406069982</v>
      </c>
      <c r="I26" s="5">
        <v>2886.9956750293845</v>
      </c>
      <c r="J26" s="5"/>
      <c r="K26" s="6">
        <f t="shared" si="0"/>
        <v>4902.2339647659101</v>
      </c>
    </row>
    <row r="27" spans="1:11" x14ac:dyDescent="0.2">
      <c r="A27" s="4">
        <v>2044</v>
      </c>
      <c r="B27" s="5">
        <v>11968.649673099424</v>
      </c>
      <c r="C27" s="5">
        <v>7722.8679330849036</v>
      </c>
      <c r="D27" s="5">
        <v>5579.2141188190726</v>
      </c>
      <c r="E27" s="5">
        <v>4748.5622001040947</v>
      </c>
      <c r="F27" s="5">
        <v>1314.1440000000075</v>
      </c>
      <c r="G27" s="5">
        <v>1314.1440000000075</v>
      </c>
      <c r="H27" s="5">
        <v>3183.7523006849733</v>
      </c>
      <c r="I27" s="5">
        <v>2921.5609347462118</v>
      </c>
      <c r="J27" s="5"/>
      <c r="K27" s="6">
        <f t="shared" si="0"/>
        <v>5338.6250246682612</v>
      </c>
    </row>
    <row r="28" spans="1:11" x14ac:dyDescent="0.2">
      <c r="A28" s="4">
        <v>2045</v>
      </c>
      <c r="B28" s="5">
        <v>12109.140414840185</v>
      </c>
      <c r="C28" s="5">
        <v>7486.0545691962998</v>
      </c>
      <c r="D28" s="5">
        <v>5605.9573712707606</v>
      </c>
      <c r="E28" s="5">
        <v>4737.6470949607274</v>
      </c>
      <c r="F28" s="5">
        <v>1331.3910000000033</v>
      </c>
      <c r="G28" s="5">
        <v>1331.3910000000033</v>
      </c>
      <c r="H28" s="5">
        <v>3231.252413785478</v>
      </c>
      <c r="I28" s="5">
        <v>2955.6455902567177</v>
      </c>
      <c r="J28" s="5"/>
      <c r="K28" s="6">
        <f t="shared" si="0"/>
        <v>5767.0029454826763</v>
      </c>
    </row>
    <row r="29" spans="1:11" x14ac:dyDescent="0.2">
      <c r="A29" s="4">
        <v>2046</v>
      </c>
      <c r="B29" s="5">
        <v>12248.903532015991</v>
      </c>
      <c r="C29" s="5">
        <v>7242.055796570904</v>
      </c>
      <c r="D29" s="5">
        <v>5632.1791570933747</v>
      </c>
      <c r="E29" s="5">
        <v>4725.4752881255299</v>
      </c>
      <c r="F29" s="5">
        <v>1348.6380000000063</v>
      </c>
      <c r="G29" s="5">
        <v>1348.6380000000063</v>
      </c>
      <c r="H29" s="5">
        <v>3278.5255277641554</v>
      </c>
      <c r="I29" s="5">
        <v>2989.2438635496719</v>
      </c>
      <c r="J29" s="5"/>
      <c r="K29" s="6">
        <f t="shared" si="0"/>
        <v>6202.8332686274152</v>
      </c>
    </row>
    <row r="30" spans="1:11" x14ac:dyDescent="0.2">
      <c r="A30" s="4">
        <v>2047</v>
      </c>
      <c r="B30" s="5">
        <v>12387.917405174194</v>
      </c>
      <c r="C30" s="5">
        <v>7000.2630673817675</v>
      </c>
      <c r="D30" s="5">
        <v>5657.8794762869138</v>
      </c>
      <c r="E30" s="5">
        <v>4712.0141069836063</v>
      </c>
      <c r="F30" s="5">
        <v>1365.885000000002</v>
      </c>
      <c r="G30" s="5">
        <v>1365.885000000002</v>
      </c>
      <c r="H30" s="5">
        <v>3325.5634846710309</v>
      </c>
      <c r="I30" s="5">
        <v>3022.3503434216145</v>
      </c>
      <c r="J30" s="5"/>
      <c r="K30" s="6">
        <f t="shared" si="0"/>
        <v>6636.7328483451511</v>
      </c>
    </row>
    <row r="31" spans="1:11" x14ac:dyDescent="0.2">
      <c r="A31" s="4">
        <v>2048</v>
      </c>
      <c r="B31" s="5">
        <v>12526.161192107378</v>
      </c>
      <c r="C31" s="5">
        <v>6763.501303020701</v>
      </c>
      <c r="D31" s="5">
        <v>5683.0583288513762</v>
      </c>
      <c r="E31" s="5">
        <v>4697.2342372616986</v>
      </c>
      <c r="F31" s="5">
        <v>1383.1320000000051</v>
      </c>
      <c r="G31" s="5">
        <v>1383.1320000000051</v>
      </c>
      <c r="H31" s="5">
        <v>3372.3584198442113</v>
      </c>
      <c r="I31" s="5">
        <v>3054.9599803294632</v>
      </c>
      <c r="J31" s="5"/>
      <c r="K31" s="6">
        <f t="shared" si="0"/>
        <v>7065.8824201911048</v>
      </c>
    </row>
    <row r="32" spans="1:11" x14ac:dyDescent="0.2">
      <c r="A32" s="4">
        <v>2049</v>
      </c>
      <c r="B32" s="5">
        <v>12663.614824423676</v>
      </c>
      <c r="C32" s="5">
        <v>6543.0760127357462</v>
      </c>
      <c r="D32" s="5">
        <v>5707.7157147867647</v>
      </c>
      <c r="E32" s="5">
        <v>4681.1099469252049</v>
      </c>
      <c r="F32" s="5">
        <v>1400.3790000000081</v>
      </c>
      <c r="G32" s="5">
        <v>1400.3790000000081</v>
      </c>
      <c r="H32" s="5">
        <v>3418.9027606156887</v>
      </c>
      <c r="I32" s="5">
        <v>3087.0680809088731</v>
      </c>
      <c r="J32" s="5"/>
      <c r="K32" s="6">
        <f t="shared" si="0"/>
        <v>7478.9792592563062</v>
      </c>
    </row>
    <row r="33" spans="1:11" x14ac:dyDescent="0.2">
      <c r="A33" s="4">
        <v>2050</v>
      </c>
      <c r="B33" s="5">
        <v>12800.25900315296</v>
      </c>
      <c r="C33" s="5">
        <v>6348.1146863554368</v>
      </c>
      <c r="D33" s="5">
        <v>5731.8516340930782</v>
      </c>
      <c r="E33" s="5">
        <v>4663.6192815144941</v>
      </c>
      <c r="F33" s="5">
        <v>1417.626</v>
      </c>
      <c r="G33" s="5">
        <v>1417.626</v>
      </c>
      <c r="H33" s="5">
        <v>3465.1892246534262</v>
      </c>
      <c r="I33" s="5">
        <v>3118.6703021880835</v>
      </c>
      <c r="J33" s="5"/>
      <c r="K33" s="6">
        <f t="shared" si="0"/>
        <v>7866.8955918414504</v>
      </c>
    </row>
    <row r="34" spans="1:11" x14ac:dyDescent="0.2">
      <c r="A34" s="4">
        <v>2051</v>
      </c>
      <c r="B34" s="5">
        <v>12912.300230418916</v>
      </c>
      <c r="C34" s="5">
        <v>6296.3260490884186</v>
      </c>
      <c r="D34" s="5">
        <v>5755.4660867703151</v>
      </c>
      <c r="E34" s="5">
        <v>4644.6684366377749</v>
      </c>
      <c r="F34" s="5">
        <v>1429.8218000000015</v>
      </c>
      <c r="G34" s="5">
        <v>1429.8218000000015</v>
      </c>
      <c r="H34" s="5">
        <v>3502.2395011415865</v>
      </c>
      <c r="I34" s="5">
        <v>3141.7148466123067</v>
      </c>
      <c r="J34" s="5"/>
      <c r="K34" s="6">
        <f t="shared" si="0"/>
        <v>8087.2964859923177</v>
      </c>
    </row>
    <row r="35" spans="1:11" x14ac:dyDescent="0.2">
      <c r="A35" s="4">
        <v>2052</v>
      </c>
      <c r="B35" s="5">
        <v>13023.498079044875</v>
      </c>
      <c r="C35" s="5">
        <v>6248.9011233031069</v>
      </c>
      <c r="D35" s="5">
        <v>5778.559072818477</v>
      </c>
      <c r="E35" s="5">
        <v>4624.3638184084357</v>
      </c>
      <c r="F35" s="5">
        <v>1442.0176000000029</v>
      </c>
      <c r="G35" s="5">
        <v>1442.0176000000029</v>
      </c>
      <c r="H35" s="5">
        <v>3539.0190995133889</v>
      </c>
      <c r="I35" s="5">
        <v>3164.2994301531489</v>
      </c>
      <c r="J35" s="5"/>
      <c r="K35" s="6">
        <f t="shared" si="0"/>
        <v>8303.5118795120488</v>
      </c>
    </row>
    <row r="36" spans="1:11" x14ac:dyDescent="0.2">
      <c r="A36" s="4">
        <v>2053</v>
      </c>
      <c r="B36" s="5">
        <v>13133.840905348692</v>
      </c>
      <c r="C36" s="5">
        <v>6206.4735207419717</v>
      </c>
      <c r="D36" s="5">
        <v>5801.130592237565</v>
      </c>
      <c r="E36" s="5">
        <v>4602.698717868996</v>
      </c>
      <c r="F36" s="5">
        <v>1454.2134000000005</v>
      </c>
      <c r="G36" s="5">
        <v>1454.2134000000005</v>
      </c>
      <c r="H36" s="5">
        <v>3575.5236261064056</v>
      </c>
      <c r="I36" s="5">
        <v>3186.4225256183568</v>
      </c>
      <c r="J36" s="5"/>
      <c r="K36" s="6">
        <f t="shared" si="0"/>
        <v>8514.9003594633396</v>
      </c>
    </row>
    <row r="37" spans="1:11" x14ac:dyDescent="0.2">
      <c r="A37" s="4">
        <v>2054</v>
      </c>
      <c r="B37" s="5">
        <v>13243.317699429608</v>
      </c>
      <c r="C37" s="5">
        <v>6169.1029312304627</v>
      </c>
      <c r="D37" s="5">
        <v>5823.1806450275772</v>
      </c>
      <c r="E37" s="5">
        <v>4579.6708349089868</v>
      </c>
      <c r="F37" s="5">
        <v>1466.4092000000019</v>
      </c>
      <c r="G37" s="5">
        <v>1466.4092000000019</v>
      </c>
      <c r="H37" s="5">
        <v>3611.7489264112301</v>
      </c>
      <c r="I37" s="5">
        <v>3208.0828699299764</v>
      </c>
      <c r="J37" s="5"/>
      <c r="K37" s="6">
        <f t="shared" si="0"/>
        <v>8721.3906347989869</v>
      </c>
    </row>
    <row r="38" spans="1:11" x14ac:dyDescent="0.2">
      <c r="A38" s="4">
        <v>2055</v>
      </c>
      <c r="B38" s="5">
        <v>13351.918074685971</v>
      </c>
      <c r="C38" s="5">
        <v>6137.5730166989979</v>
      </c>
      <c r="D38" s="5">
        <v>5844.7092311885135</v>
      </c>
      <c r="E38" s="5">
        <v>4555.2823920522023</v>
      </c>
      <c r="F38" s="5">
        <v>1478.6049999999996</v>
      </c>
      <c r="G38" s="5">
        <v>1478.6049999999996</v>
      </c>
      <c r="H38" s="5">
        <v>3647.6910811160051</v>
      </c>
      <c r="I38" s="5">
        <v>3229.2794571056411</v>
      </c>
      <c r="J38" s="5"/>
      <c r="K38" s="6">
        <f t="shared" si="0"/>
        <v>8922.1835211336493</v>
      </c>
    </row>
    <row r="39" spans="1:11" x14ac:dyDescent="0.2">
      <c r="A39" s="4">
        <v>2056</v>
      </c>
      <c r="B39" s="5">
        <v>13459.632256996278</v>
      </c>
      <c r="C39" s="5">
        <v>6112.1950596829611</v>
      </c>
      <c r="D39" s="5">
        <v>5865.7163507203732</v>
      </c>
      <c r="E39" s="5">
        <v>4529.5402345461071</v>
      </c>
      <c r="F39" s="5">
        <v>1490.8008000000009</v>
      </c>
      <c r="G39" s="5">
        <v>1490.8008000000009</v>
      </c>
      <c r="H39" s="5">
        <v>3683.3464020240281</v>
      </c>
      <c r="I39" s="5">
        <v>3250.0115311976733</v>
      </c>
      <c r="J39" s="5"/>
      <c r="K39" s="6">
        <f t="shared" si="0"/>
        <v>9116.9481843139347</v>
      </c>
    </row>
    <row r="40" spans="1:11" x14ac:dyDescent="0.2">
      <c r="A40" s="4">
        <v>2057</v>
      </c>
      <c r="B40" s="5">
        <v>13566.451073596951</v>
      </c>
      <c r="C40" s="5">
        <v>6093.1625231849193</v>
      </c>
      <c r="D40" s="5">
        <v>5886.2020036231588</v>
      </c>
      <c r="E40" s="5">
        <v>4502.4559136267135</v>
      </c>
      <c r="F40" s="5">
        <v>1502.9966000000022</v>
      </c>
      <c r="G40" s="5">
        <v>1502.9966000000022</v>
      </c>
      <c r="H40" s="5">
        <v>3718.7114278567969</v>
      </c>
      <c r="I40" s="5">
        <v>3270.2785792034788</v>
      </c>
      <c r="J40" s="5"/>
      <c r="K40" s="6">
        <f t="shared" si="0"/>
        <v>9305.4674890617953</v>
      </c>
    </row>
    <row r="41" spans="1:11" x14ac:dyDescent="0.2">
      <c r="A41" s="4">
        <v>2058</v>
      </c>
      <c r="B41" s="5">
        <v>13672.365941690012</v>
      </c>
      <c r="C41" s="5">
        <v>6080.5190208363083</v>
      </c>
      <c r="D41" s="5">
        <v>5906.1661898968705</v>
      </c>
      <c r="E41" s="5">
        <v>4474.0457492036958</v>
      </c>
      <c r="F41" s="5">
        <v>1515.1923999999999</v>
      </c>
      <c r="G41" s="5">
        <v>1515.1923999999999</v>
      </c>
      <c r="H41" s="5">
        <v>3753.7829199552361</v>
      </c>
      <c r="I41" s="5">
        <v>3290.0803239607676</v>
      </c>
      <c r="J41" s="5"/>
      <c r="K41" s="6">
        <f t="shared" si="0"/>
        <v>9487.6699575413477</v>
      </c>
    </row>
    <row r="42" spans="1:11" x14ac:dyDescent="0.2">
      <c r="A42" s="4">
        <v>2059</v>
      </c>
      <c r="B42" s="5">
        <v>13777.368856811448</v>
      </c>
      <c r="C42" s="5">
        <v>6074.1782796438838</v>
      </c>
      <c r="D42" s="5">
        <v>5925.6089095415045</v>
      </c>
      <c r="E42" s="5">
        <v>4444.3308678533604</v>
      </c>
      <c r="F42" s="5">
        <v>1527.3882000000012</v>
      </c>
      <c r="G42" s="5">
        <v>1527.3882000000012</v>
      </c>
      <c r="H42" s="5">
        <v>3788.5578578905624</v>
      </c>
      <c r="I42" s="5">
        <v>3309.4167170396991</v>
      </c>
      <c r="J42" s="5"/>
      <c r="K42" s="6">
        <f t="shared" si="0"/>
        <v>9663.6097597065727</v>
      </c>
    </row>
    <row r="43" spans="1:11" x14ac:dyDescent="0.2">
      <c r="A43" s="4">
        <v>2060</v>
      </c>
      <c r="B43" s="5">
        <v>13881.452380991146</v>
      </c>
      <c r="C43" s="5">
        <v>6074.1393763679571</v>
      </c>
      <c r="D43" s="5">
        <v>5944.5301625570655</v>
      </c>
      <c r="E43" s="5">
        <v>4416.5812428061008</v>
      </c>
      <c r="F43" s="5">
        <v>1539.5840000000001</v>
      </c>
      <c r="G43" s="5">
        <v>1539.5840000000001</v>
      </c>
      <c r="H43" s="5">
        <v>3823.0334349965269</v>
      </c>
      <c r="I43" s="5">
        <v>3328.2879316440371</v>
      </c>
      <c r="J43" s="5"/>
      <c r="K43" s="6">
        <f t="shared" si="0"/>
        <v>9830.0074277266431</v>
      </c>
    </row>
    <row r="44" spans="1:11" x14ac:dyDescent="0.2">
      <c r="A44" s="4">
        <v>2061</v>
      </c>
      <c r="B44" s="5">
        <v>13995.397801695393</v>
      </c>
      <c r="C44" s="5">
        <v>6081.6543691165461</v>
      </c>
      <c r="D44" s="5">
        <v>5962.9299489435498</v>
      </c>
      <c r="E44" s="5">
        <v>4387.9917649577565</v>
      </c>
      <c r="F44" s="5">
        <v>1563.6605000000054</v>
      </c>
      <c r="G44" s="5">
        <v>1563.6605000000054</v>
      </c>
      <c r="H44" s="5">
        <v>3861.2778950584761</v>
      </c>
      <c r="I44" s="5">
        <v>3350.2264089477972</v>
      </c>
      <c r="J44" s="5"/>
      <c r="K44" s="6">
        <f t="shared" si="0"/>
        <v>9999.7331026753182</v>
      </c>
    </row>
    <row r="45" spans="1:11" x14ac:dyDescent="0.2">
      <c r="A45" s="4">
        <v>2062</v>
      </c>
      <c r="B45" s="5">
        <v>14108.403335460858</v>
      </c>
      <c r="C45" s="5">
        <v>6094.4512762947934</v>
      </c>
      <c r="D45" s="5">
        <v>5980.8082687009592</v>
      </c>
      <c r="E45" s="5">
        <v>4358.6480681168032</v>
      </c>
      <c r="F45" s="5">
        <v>1587.737000000001</v>
      </c>
      <c r="G45" s="5">
        <v>1587.737000000001</v>
      </c>
      <c r="H45" s="5">
        <v>3899.2152602692295</v>
      </c>
      <c r="I45" s="5">
        <v>3371.6743721151593</v>
      </c>
      <c r="J45" s="5"/>
      <c r="K45" s="6">
        <f t="shared" si="0"/>
        <v>10163.65314790429</v>
      </c>
    </row>
    <row r="46" spans="1:11" x14ac:dyDescent="0.2">
      <c r="A46" s="4">
        <v>2063</v>
      </c>
      <c r="B46" s="5">
        <v>14220.460852153257</v>
      </c>
      <c r="C46" s="5">
        <v>6112.06615321147</v>
      </c>
      <c r="D46" s="5">
        <v>5998.1651218292927</v>
      </c>
      <c r="E46" s="5">
        <v>4328.5612804885932</v>
      </c>
      <c r="F46" s="5">
        <v>1611.8135000000038</v>
      </c>
      <c r="G46" s="5">
        <v>1611.8135000000038</v>
      </c>
      <c r="H46" s="5">
        <v>3936.8424627792047</v>
      </c>
      <c r="I46" s="5">
        <v>3392.6318870420814</v>
      </c>
      <c r="J46" s="5"/>
      <c r="K46" s="6">
        <f t="shared" si="0"/>
        <v>10322.209116019611</v>
      </c>
    </row>
    <row r="47" spans="1:11" x14ac:dyDescent="0.2">
      <c r="A47" s="4">
        <v>2064</v>
      </c>
      <c r="B47" s="5">
        <v>14331.562799374955</v>
      </c>
      <c r="C47" s="5">
        <v>6133.9813456947631</v>
      </c>
      <c r="D47" s="5">
        <v>6015.0005083285514</v>
      </c>
      <c r="E47" s="5">
        <v>4297.8175406382097</v>
      </c>
      <c r="F47" s="5">
        <v>1635.8900000000067</v>
      </c>
      <c r="G47" s="5">
        <v>1635.8900000000067</v>
      </c>
      <c r="H47" s="5">
        <v>3974.1566527437244</v>
      </c>
      <c r="I47" s="5">
        <v>3413.0992429446123</v>
      </c>
      <c r="J47" s="5"/>
      <c r="K47" s="6">
        <f t="shared" si="0"/>
        <v>10475.821831169644</v>
      </c>
    </row>
    <row r="48" spans="1:11" x14ac:dyDescent="0.2">
      <c r="A48" s="4">
        <v>2065</v>
      </c>
      <c r="B48" s="5">
        <v>14441.702189922427</v>
      </c>
      <c r="C48" s="5">
        <v>6159.63488261152</v>
      </c>
      <c r="D48" s="5">
        <v>6031.3144281987352</v>
      </c>
      <c r="E48" s="5">
        <v>4266.4851348932307</v>
      </c>
      <c r="F48" s="5">
        <v>1659.9665000000023</v>
      </c>
      <c r="G48" s="5">
        <v>1659.9665000000023</v>
      </c>
      <c r="H48" s="5">
        <v>4011.1551935901662</v>
      </c>
      <c r="I48" s="5">
        <v>3433.0769451021738</v>
      </c>
      <c r="J48" s="5"/>
      <c r="K48" s="6">
        <f t="shared" si="0"/>
        <v>10624.974849104401</v>
      </c>
    </row>
    <row r="49" spans="1:11" x14ac:dyDescent="0.2">
      <c r="A49" s="4">
        <v>2066</v>
      </c>
      <c r="B49" s="5">
        <v>14550.872589115083</v>
      </c>
      <c r="C49" s="5">
        <v>6188.4361366510475</v>
      </c>
      <c r="D49" s="5">
        <v>6047.1068814398432</v>
      </c>
      <c r="E49" s="5">
        <v>4234.6366651883473</v>
      </c>
      <c r="F49" s="5">
        <v>1684.0430000000051</v>
      </c>
      <c r="G49" s="5">
        <v>1684.0430000000051</v>
      </c>
      <c r="H49" s="5">
        <v>4047.8356572365956</v>
      </c>
      <c r="I49" s="5">
        <v>3452.5657076429807</v>
      </c>
      <c r="J49" s="5"/>
      <c r="K49" s="6">
        <f t="shared" si="0"/>
        <v>10770.176618309144</v>
      </c>
    </row>
    <row r="50" spans="1:11" x14ac:dyDescent="0.2">
      <c r="A50" s="4">
        <v>2067</v>
      </c>
      <c r="B50" s="5">
        <v>14659.068102019621</v>
      </c>
      <c r="C50" s="5">
        <v>6220.6362843043717</v>
      </c>
      <c r="D50" s="5">
        <v>6062.3778680518772</v>
      </c>
      <c r="E50" s="5">
        <v>4202.3480613799929</v>
      </c>
      <c r="F50" s="5">
        <v>1708.119500000008</v>
      </c>
      <c r="G50" s="5">
        <v>1708.119500000008</v>
      </c>
      <c r="H50" s="5">
        <v>4084.1958192709644</v>
      </c>
      <c r="I50" s="5">
        <v>3471.5664463803218</v>
      </c>
      <c r="J50" s="5"/>
      <c r="K50" s="6">
        <f t="shared" si="0"/>
        <v>10911.090997277775</v>
      </c>
    </row>
    <row r="51" spans="1:11" x14ac:dyDescent="0.2">
      <c r="A51" s="4">
        <v>2068</v>
      </c>
      <c r="B51" s="5">
        <v>14766.283360595537</v>
      </c>
      <c r="C51" s="5">
        <v>6255.018155775193</v>
      </c>
      <c r="D51" s="5">
        <v>6077.1273880348335</v>
      </c>
      <c r="E51" s="5">
        <v>4169.6981854370633</v>
      </c>
      <c r="F51" s="5">
        <v>1732.1960000000036</v>
      </c>
      <c r="G51" s="5">
        <v>1732.1960000000036</v>
      </c>
      <c r="H51" s="5">
        <v>4120.2336541005498</v>
      </c>
      <c r="I51" s="5">
        <v>3490.0802717087031</v>
      </c>
      <c r="J51" s="5"/>
      <c r="K51" s="6">
        <f t="shared" si="0"/>
        <v>11048.847789809959</v>
      </c>
    </row>
    <row r="52" spans="1:11" x14ac:dyDescent="0.2">
      <c r="A52" s="4">
        <v>2069</v>
      </c>
      <c r="B52" s="5">
        <v>14872.513510783532</v>
      </c>
      <c r="C52" s="5">
        <v>6291.0052122412035</v>
      </c>
      <c r="D52" s="5">
        <v>6091.3554413887159</v>
      </c>
      <c r="E52" s="5">
        <v>4136.7684006877835</v>
      </c>
      <c r="F52" s="5">
        <v>1756.2725000000064</v>
      </c>
      <c r="G52" s="5">
        <v>1756.2725000000064</v>
      </c>
      <c r="H52" s="5">
        <v>4155.9473300798636</v>
      </c>
      <c r="I52" s="5">
        <v>3508.1084815674167</v>
      </c>
      <c r="J52" s="5"/>
      <c r="K52" s="6">
        <f t="shared" si="0"/>
        <v>11183.934187755707</v>
      </c>
    </row>
    <row r="53" spans="1:11" x14ac:dyDescent="0.2">
      <c r="A53" s="4">
        <v>2070</v>
      </c>
      <c r="B53" s="5">
        <v>14977.754199559027</v>
      </c>
      <c r="C53" s="5">
        <v>6328.0376215207289</v>
      </c>
      <c r="D53" s="5">
        <v>6105.0620281135234</v>
      </c>
      <c r="E53" s="5">
        <v>4103.6421105579675</v>
      </c>
      <c r="F53" s="5">
        <v>1780.3489999999999</v>
      </c>
      <c r="G53" s="5">
        <v>1780.3489999999999</v>
      </c>
      <c r="H53" s="5">
        <v>4191.3352046253713</v>
      </c>
      <c r="I53" s="5">
        <v>3525.6525544789911</v>
      </c>
      <c r="J53" s="5"/>
      <c r="K53" s="6">
        <f t="shared" si="0"/>
        <v>11316.819145740235</v>
      </c>
    </row>
    <row r="54" spans="1:11" x14ac:dyDescent="0.2">
      <c r="A54" s="4">
        <v>2071</v>
      </c>
      <c r="B54" s="5">
        <v>15075.691808535532</v>
      </c>
      <c r="C54" s="5">
        <v>6359.9289849777297</v>
      </c>
      <c r="D54" s="5">
        <v>6118.2471482092542</v>
      </c>
      <c r="E54" s="5">
        <v>4070.4577948149395</v>
      </c>
      <c r="F54" s="5">
        <v>1799.5253000000012</v>
      </c>
      <c r="G54" s="5">
        <v>1799.5253000000012</v>
      </c>
      <c r="H54" s="5">
        <v>4224.0148777830618</v>
      </c>
      <c r="I54" s="5">
        <v>3540.7183534358041</v>
      </c>
      <c r="J54" s="5"/>
      <c r="K54" s="6">
        <f t="shared" si="0"/>
        <v>11446.848701299376</v>
      </c>
    </row>
    <row r="55" spans="1:11" x14ac:dyDescent="0.2">
      <c r="A55" s="4">
        <v>2072</v>
      </c>
      <c r="B55" s="5">
        <v>15172.658563508285</v>
      </c>
      <c r="C55" s="5">
        <v>6391.7787562353615</v>
      </c>
      <c r="D55" s="5">
        <v>6130.910801675911</v>
      </c>
      <c r="E55" s="5">
        <v>4040.2812337528576</v>
      </c>
      <c r="F55" s="5">
        <v>1818.7016000000003</v>
      </c>
      <c r="G55" s="5">
        <v>1818.7016000000003</v>
      </c>
      <c r="H55" s="5">
        <v>4256.3757708831326</v>
      </c>
      <c r="I55" s="5">
        <v>3555.3256439141487</v>
      </c>
      <c r="J55" s="5"/>
      <c r="K55" s="6">
        <f t="shared" si="0"/>
        <v>11572.559502164957</v>
      </c>
    </row>
    <row r="56" spans="1:11" x14ac:dyDescent="0.2">
      <c r="A56" s="4">
        <v>2073</v>
      </c>
      <c r="B56" s="5">
        <v>15268.652287980916</v>
      </c>
      <c r="C56" s="5">
        <v>6423.1260224560192</v>
      </c>
      <c r="D56" s="5">
        <v>6143.052988513492</v>
      </c>
      <c r="E56" s="5">
        <v>4021.4897826984215</v>
      </c>
      <c r="F56" s="5">
        <v>1837.8778999999995</v>
      </c>
      <c r="G56" s="5">
        <v>1837.8778999999995</v>
      </c>
      <c r="H56" s="5">
        <v>4288.4170626398263</v>
      </c>
      <c r="I56" s="5">
        <v>3569.4765550796228</v>
      </c>
      <c r="J56" s="5"/>
      <c r="K56" s="6">
        <f t="shared" si="0"/>
        <v>11686.029978900171</v>
      </c>
    </row>
    <row r="57" spans="1:11" x14ac:dyDescent="0.2">
      <c r="A57" s="4">
        <v>2074</v>
      </c>
      <c r="B57" s="5">
        <v>15363.671227221033</v>
      </c>
      <c r="C57" s="5">
        <v>6453.5525563469891</v>
      </c>
      <c r="D57" s="5">
        <v>6154.6737087219999</v>
      </c>
      <c r="E57" s="5">
        <v>4002.8801762207681</v>
      </c>
      <c r="F57" s="5">
        <v>1857.0541999999987</v>
      </c>
      <c r="G57" s="5">
        <v>1857.0541999999987</v>
      </c>
      <c r="H57" s="5">
        <v>4320.1380909170839</v>
      </c>
      <c r="I57" s="5">
        <v>3583.1733577606428</v>
      </c>
      <c r="J57" s="5"/>
      <c r="K57" s="6">
        <f t="shared" si="0"/>
        <v>11798.876936531715</v>
      </c>
    </row>
    <row r="58" spans="1:11" x14ac:dyDescent="0.2">
      <c r="A58" s="4">
        <v>2075</v>
      </c>
      <c r="B58" s="5">
        <v>15457.714035667024</v>
      </c>
      <c r="C58" s="5">
        <v>6482.6867800974596</v>
      </c>
      <c r="D58" s="5">
        <v>6165.7729623014284</v>
      </c>
      <c r="E58" s="5">
        <v>3984.5423958187134</v>
      </c>
      <c r="F58" s="5">
        <v>1876.2304999999978</v>
      </c>
      <c r="G58" s="5">
        <v>1876.2304999999978</v>
      </c>
      <c r="H58" s="5">
        <v>4351.5383479766097</v>
      </c>
      <c r="I58" s="5">
        <v>3596.4184581806712</v>
      </c>
      <c r="J58" s="5"/>
      <c r="K58" s="6">
        <f t="shared" si="0"/>
        <v>11911.377711848218</v>
      </c>
    </row>
    <row r="59" spans="1:11" x14ac:dyDescent="0.2">
      <c r="A59" s="4">
        <v>2076</v>
      </c>
      <c r="B59" s="5">
        <v>15550.779764432547</v>
      </c>
      <c r="C59" s="5">
        <v>6510.2074965853135</v>
      </c>
      <c r="D59" s="5">
        <v>6176.3507492517829</v>
      </c>
      <c r="E59" s="5">
        <v>3966.5655943500319</v>
      </c>
      <c r="F59" s="5">
        <v>1895.406799999997</v>
      </c>
      <c r="G59" s="5">
        <v>1895.406799999997</v>
      </c>
      <c r="H59" s="5">
        <v>4382.6174757627232</v>
      </c>
      <c r="I59" s="5">
        <v>3609.2143918045981</v>
      </c>
      <c r="J59" s="5"/>
      <c r="K59" s="6">
        <f t="shared" si="0"/>
        <v>12023.760506707109</v>
      </c>
    </row>
    <row r="60" spans="1:11" x14ac:dyDescent="0.2">
      <c r="A60" s="4">
        <v>2077</v>
      </c>
      <c r="B60" s="5">
        <v>15642.867848920758</v>
      </c>
      <c r="C60" s="5">
        <v>6535.8476021916586</v>
      </c>
      <c r="D60" s="5">
        <v>6186.4070695730634</v>
      </c>
      <c r="E60" s="5">
        <v>3949.0376047188247</v>
      </c>
      <c r="F60" s="5">
        <v>1914.5830999999962</v>
      </c>
      <c r="G60" s="5">
        <v>1914.5830999999962</v>
      </c>
      <c r="H60" s="5">
        <v>4413.3752612287499</v>
      </c>
      <c r="I60" s="5">
        <v>3621.5638173024181</v>
      </c>
      <c r="J60" s="5"/>
      <c r="K60" s="6">
        <f t="shared" si="0"/>
        <v>12136.201155509672</v>
      </c>
    </row>
    <row r="61" spans="1:11" x14ac:dyDescent="0.2">
      <c r="A61" s="4">
        <v>2078</v>
      </c>
      <c r="B61" s="5">
        <v>15733.978096559773</v>
      </c>
      <c r="C61" s="5">
        <v>6559.3598341912766</v>
      </c>
      <c r="D61" s="5">
        <v>6195.9419232652672</v>
      </c>
      <c r="E61" s="5">
        <v>3932.0444724030631</v>
      </c>
      <c r="F61" s="5">
        <v>1933.7593999999954</v>
      </c>
      <c r="G61" s="5">
        <v>1933.7593999999954</v>
      </c>
      <c r="H61" s="5">
        <v>4443.8116317090316</v>
      </c>
      <c r="I61" s="5">
        <v>3633.4695106326817</v>
      </c>
      <c r="J61" s="5"/>
      <c r="K61" s="6">
        <f t="shared" si="0"/>
        <v>12248.857834307051</v>
      </c>
    </row>
    <row r="62" spans="1:11" x14ac:dyDescent="0.2">
      <c r="A62" s="4">
        <v>2079</v>
      </c>
      <c r="B62" s="5">
        <v>15824.110674669035</v>
      </c>
      <c r="C62" s="5">
        <v>6580.5375311967964</v>
      </c>
      <c r="D62" s="5">
        <v>6204.9553103283979</v>
      </c>
      <c r="E62" s="5">
        <v>3915.6700174995381</v>
      </c>
      <c r="F62" s="5">
        <v>1952.9357000000018</v>
      </c>
      <c r="G62" s="5">
        <v>1952.9357000000018</v>
      </c>
      <c r="H62" s="5">
        <v>4473.9266503403924</v>
      </c>
      <c r="I62" s="5">
        <v>3644.9343592479108</v>
      </c>
      <c r="J62" s="5"/>
      <c r="K62" s="6">
        <f t="shared" si="0"/>
        <v>12361.850727393579</v>
      </c>
    </row>
    <row r="63" spans="1:11" x14ac:dyDescent="0.2">
      <c r="A63" s="4">
        <v>2080</v>
      </c>
      <c r="B63" s="5">
        <v>15913.266098466807</v>
      </c>
      <c r="C63" s="5">
        <v>6599.2137150978824</v>
      </c>
      <c r="D63" s="5">
        <v>6213.447230762451</v>
      </c>
      <c r="E63" s="5">
        <v>3899.9954311430547</v>
      </c>
      <c r="F63" s="5">
        <v>1972.1120000000001</v>
      </c>
      <c r="G63" s="5">
        <v>1972.1120000000001</v>
      </c>
      <c r="H63" s="5">
        <v>4503.7205115368706</v>
      </c>
      <c r="I63" s="5">
        <v>3655.9613564240508</v>
      </c>
      <c r="J63" s="5"/>
      <c r="K63" s="6">
        <f t="shared" si="0"/>
        <v>12475.26333810114</v>
      </c>
    </row>
    <row r="64" spans="1:11" x14ac:dyDescent="0.2">
      <c r="A64" s="4">
        <v>2081</v>
      </c>
      <c r="B64" s="5">
        <v>15984.926459801014</v>
      </c>
      <c r="C64" s="5">
        <v>6609.3372915741074</v>
      </c>
      <c r="D64" s="5">
        <v>6221.417684567431</v>
      </c>
      <c r="E64" s="5">
        <v>3885.0403876688574</v>
      </c>
      <c r="F64" s="5">
        <v>1989.533399999993</v>
      </c>
      <c r="G64" s="5">
        <v>1989.533399999993</v>
      </c>
      <c r="H64" s="5">
        <v>4526.9602976253955</v>
      </c>
      <c r="I64" s="5">
        <v>3661.5120054323083</v>
      </c>
      <c r="J64" s="5"/>
      <c r="K64" s="6">
        <f t="shared" si="0"/>
        <v>12577.414757318564</v>
      </c>
    </row>
    <row r="65" spans="1:11" x14ac:dyDescent="0.2">
      <c r="A65" s="4">
        <v>2082</v>
      </c>
      <c r="B65" s="5">
        <v>16055.625936354611</v>
      </c>
      <c r="C65" s="5">
        <v>6616.9519145401691</v>
      </c>
      <c r="D65" s="5">
        <v>6228.8666717433343</v>
      </c>
      <c r="E65" s="5">
        <v>3870.874415890034</v>
      </c>
      <c r="F65" s="5">
        <v>2006.9547999999922</v>
      </c>
      <c r="G65" s="5">
        <v>2006.9547999999922</v>
      </c>
      <c r="H65" s="5">
        <v>4549.8850654732814</v>
      </c>
      <c r="I65" s="5">
        <v>3666.6720821755298</v>
      </c>
      <c r="J65" s="5"/>
      <c r="K65" s="6">
        <f t="shared" si="0"/>
        <v>12679.879260965492</v>
      </c>
    </row>
    <row r="66" spans="1:11" x14ac:dyDescent="0.2">
      <c r="A66" s="4">
        <v>2083</v>
      </c>
      <c r="B66" s="5">
        <v>16125.369092054698</v>
      </c>
      <c r="C66" s="5">
        <v>6621.7331697390991</v>
      </c>
      <c r="D66" s="5">
        <v>6235.7941922901628</v>
      </c>
      <c r="E66" s="5">
        <v>3857.5631543648528</v>
      </c>
      <c r="F66" s="5">
        <v>2024.3761999999988</v>
      </c>
      <c r="G66" s="5">
        <v>2024.3761999999988</v>
      </c>
      <c r="H66" s="5">
        <v>4572.4965372466395</v>
      </c>
      <c r="I66" s="5">
        <v>3671.4457490245109</v>
      </c>
      <c r="J66" s="5"/>
      <c r="K66" s="6">
        <f t="shared" si="0"/>
        <v>12782.917748463038</v>
      </c>
    </row>
    <row r="67" spans="1:11" x14ac:dyDescent="0.2">
      <c r="A67" s="4">
        <v>2084</v>
      </c>
      <c r="B67" s="5">
        <v>16194.160702212148</v>
      </c>
      <c r="C67" s="5">
        <v>6623.6940937452691</v>
      </c>
      <c r="D67" s="5">
        <v>6242.2002462079145</v>
      </c>
      <c r="E67" s="5">
        <v>3845.1680910216696</v>
      </c>
      <c r="F67" s="5">
        <v>2041.7975999999981</v>
      </c>
      <c r="G67" s="5">
        <v>2041.7975999999981</v>
      </c>
      <c r="H67" s="5">
        <v>4594.7965148757648</v>
      </c>
      <c r="I67" s="5">
        <v>3675.8372119006153</v>
      </c>
      <c r="J67" s="5"/>
      <c r="K67" s="6">
        <f t="shared" si="0"/>
        <v>12886.458066628275</v>
      </c>
    </row>
    <row r="68" spans="1:11" x14ac:dyDescent="0.2">
      <c r="A68" s="4">
        <v>2085</v>
      </c>
      <c r="B68" s="5">
        <v>16262.005743397458</v>
      </c>
      <c r="C68" s="5">
        <v>6623.0703628360898</v>
      </c>
      <c r="D68" s="5">
        <v>6248.0848334965922</v>
      </c>
      <c r="E68" s="5">
        <v>3833.7463629276549</v>
      </c>
      <c r="F68" s="5">
        <v>2059.2189999999973</v>
      </c>
      <c r="G68" s="5">
        <v>2059.2189999999973</v>
      </c>
      <c r="H68" s="5">
        <v>4616.786876234939</v>
      </c>
      <c r="I68" s="5">
        <v>3679.850716057852</v>
      </c>
      <c r="J68" s="5"/>
      <c r="K68" s="6">
        <f t="shared" ref="K68:K83" si="1">SUM(H68,F68,D68,B68)-SUM(I68,G68,E68,C68)</f>
        <v>12990.210011307392</v>
      </c>
    </row>
    <row r="69" spans="1:11" x14ac:dyDescent="0.2">
      <c r="A69" s="4">
        <v>2086</v>
      </c>
      <c r="B69" s="5">
        <v>16328.909383544908</v>
      </c>
      <c r="C69" s="5">
        <v>6619.7560026987676</v>
      </c>
      <c r="D69" s="5">
        <v>6253.447954156195</v>
      </c>
      <c r="E69" s="5">
        <v>3823.3505990568383</v>
      </c>
      <c r="F69" s="5">
        <v>2076.6403999999966</v>
      </c>
      <c r="G69" s="5">
        <v>2076.6403999999966</v>
      </c>
      <c r="H69" s="5">
        <v>4638.4695714081608</v>
      </c>
      <c r="I69" s="5">
        <v>3683.4905420006016</v>
      </c>
      <c r="J69" s="5"/>
      <c r="K69" s="6">
        <f t="shared" si="1"/>
        <v>13094.229765353059</v>
      </c>
    </row>
    <row r="70" spans="1:11" x14ac:dyDescent="0.2">
      <c r="A70" s="4">
        <v>2087</v>
      </c>
      <c r="B70" s="5">
        <v>16394.876972285398</v>
      </c>
      <c r="C70" s="5">
        <v>6614.2295927552241</v>
      </c>
      <c r="D70" s="5">
        <v>6258.289608186722</v>
      </c>
      <c r="E70" s="5">
        <v>3814.0288037002379</v>
      </c>
      <c r="F70" s="5">
        <v>2094.0617999999959</v>
      </c>
      <c r="G70" s="5">
        <v>2094.0617999999959</v>
      </c>
      <c r="H70" s="5">
        <v>4659.8466190414329</v>
      </c>
      <c r="I70" s="5">
        <v>3686.7610015357254</v>
      </c>
      <c r="J70" s="5"/>
      <c r="K70" s="6">
        <f t="shared" si="1"/>
        <v>13197.993801522365</v>
      </c>
    </row>
    <row r="71" spans="1:11" x14ac:dyDescent="0.2">
      <c r="A71" s="4">
        <v>2088</v>
      </c>
      <c r="B71" s="5">
        <v>16459.914031509124</v>
      </c>
      <c r="C71" s="5">
        <v>6606.2051691222705</v>
      </c>
      <c r="D71" s="5">
        <v>6262.6097955881733</v>
      </c>
      <c r="E71" s="5">
        <v>3805.824277306348</v>
      </c>
      <c r="F71" s="5">
        <v>2111.4831999999951</v>
      </c>
      <c r="G71" s="5">
        <v>2111.4831999999951</v>
      </c>
      <c r="H71" s="5">
        <v>4680.9201027815725</v>
      </c>
      <c r="I71" s="5">
        <v>3689.666433957243</v>
      </c>
      <c r="J71" s="5"/>
      <c r="K71" s="6">
        <f t="shared" si="1"/>
        <v>13301.74804949301</v>
      </c>
    </row>
    <row r="72" spans="1:11" x14ac:dyDescent="0.2">
      <c r="A72" s="4">
        <v>2089</v>
      </c>
      <c r="B72" s="5">
        <v>16524.026246158483</v>
      </c>
      <c r="C72" s="5">
        <v>6595.8536651112254</v>
      </c>
      <c r="D72" s="5">
        <v>6266.4085163605505</v>
      </c>
      <c r="E72" s="5">
        <v>3798.7755708305881</v>
      </c>
      <c r="F72" s="5">
        <v>2128.9045999999944</v>
      </c>
      <c r="G72" s="5">
        <v>2128.9045999999944</v>
      </c>
      <c r="H72" s="5">
        <v>4701.6921678020299</v>
      </c>
      <c r="I72" s="5">
        <v>3692.2112023621858</v>
      </c>
      <c r="J72" s="5"/>
      <c r="K72" s="6">
        <f t="shared" si="1"/>
        <v>13405.286492017065</v>
      </c>
    </row>
    <row r="73" spans="1:11" x14ac:dyDescent="0.2">
      <c r="A73" s="4">
        <v>2090</v>
      </c>
      <c r="B73" s="5">
        <v>16587.219455250601</v>
      </c>
      <c r="C73" s="5">
        <v>6583.37407696439</v>
      </c>
      <c r="D73" s="5">
        <v>6269.6857705038519</v>
      </c>
      <c r="E73" s="5">
        <v>3792.9164691279748</v>
      </c>
      <c r="F73" s="5">
        <v>2146.326</v>
      </c>
      <c r="G73" s="5">
        <v>2146.326</v>
      </c>
      <c r="H73" s="5">
        <v>4722.1650174152892</v>
      </c>
      <c r="I73" s="5">
        <v>3694.3996900954944</v>
      </c>
      <c r="J73" s="5"/>
      <c r="K73" s="6">
        <f t="shared" si="1"/>
        <v>13508.380006981884</v>
      </c>
    </row>
    <row r="74" spans="1:11" x14ac:dyDescent="0.2">
      <c r="A74" s="4">
        <v>2091</v>
      </c>
      <c r="B74" s="5">
        <v>16661.094358620401</v>
      </c>
      <c r="C74" s="5">
        <v>6571.0795338220432</v>
      </c>
      <c r="D74" s="5">
        <v>6272.4415580180766</v>
      </c>
      <c r="E74" s="5">
        <v>3788.3035739147354</v>
      </c>
      <c r="F74" s="5">
        <v>2161.6817999999985</v>
      </c>
      <c r="G74" s="5">
        <v>2161.6817999999985</v>
      </c>
      <c r="H74" s="5">
        <v>4746.7160949607205</v>
      </c>
      <c r="I74" s="5">
        <v>3699.6463681311534</v>
      </c>
      <c r="J74" s="5"/>
      <c r="K74" s="6">
        <f t="shared" si="1"/>
        <v>13621.222535731265</v>
      </c>
    </row>
    <row r="75" spans="1:11" x14ac:dyDescent="0.2">
      <c r="A75" s="4">
        <v>2092</v>
      </c>
      <c r="B75" s="5">
        <v>16734.060190710126</v>
      </c>
      <c r="C75" s="5">
        <v>6557.0673769325522</v>
      </c>
      <c r="D75" s="5">
        <v>6274.6758789032301</v>
      </c>
      <c r="E75" s="5">
        <v>3784.9600259079898</v>
      </c>
      <c r="F75" s="5">
        <v>2177.0375999999997</v>
      </c>
      <c r="G75" s="5">
        <v>2177.0375999999997</v>
      </c>
      <c r="H75" s="5">
        <v>4770.9717057292728</v>
      </c>
      <c r="I75" s="5">
        <v>3704.5192068015567</v>
      </c>
      <c r="J75" s="5"/>
      <c r="K75" s="6">
        <f t="shared" si="1"/>
        <v>13733.161165700534</v>
      </c>
    </row>
    <row r="76" spans="1:11" x14ac:dyDescent="0.2">
      <c r="A76" s="4">
        <v>2093</v>
      </c>
      <c r="B76" s="5">
        <v>16806.121113425277</v>
      </c>
      <c r="C76" s="5">
        <v>6541.7053252413725</v>
      </c>
      <c r="D76" s="5">
        <v>6276.3887331593032</v>
      </c>
      <c r="E76" s="5">
        <v>3782.9042317579028</v>
      </c>
      <c r="F76" s="5">
        <v>2192.3933999999972</v>
      </c>
      <c r="G76" s="5">
        <v>2192.3933999999972</v>
      </c>
      <c r="H76" s="5">
        <v>4794.933420187037</v>
      </c>
      <c r="I76" s="5">
        <v>3709.0220279682117</v>
      </c>
      <c r="J76" s="5"/>
      <c r="K76" s="6">
        <f t="shared" si="1"/>
        <v>13843.811681804131</v>
      </c>
    </row>
    <row r="77" spans="1:11" x14ac:dyDescent="0.2">
      <c r="A77" s="4">
        <v>2094</v>
      </c>
      <c r="B77" s="5">
        <v>16877.281467495013</v>
      </c>
      <c r="C77" s="5">
        <v>6525.3490263598505</v>
      </c>
      <c r="D77" s="5">
        <v>6277.5801207863024</v>
      </c>
      <c r="E77" s="5">
        <v>3782.1499266942046</v>
      </c>
      <c r="F77" s="5">
        <v>2207.7491999999984</v>
      </c>
      <c r="G77" s="5">
        <v>2207.7491999999984</v>
      </c>
      <c r="H77" s="5">
        <v>4818.6028762779606</v>
      </c>
      <c r="I77" s="5">
        <v>3713.1586870141973</v>
      </c>
      <c r="J77" s="5"/>
      <c r="K77" s="6">
        <f t="shared" si="1"/>
        <v>13952.806824491025</v>
      </c>
    </row>
    <row r="78" spans="1:11" x14ac:dyDescent="0.2">
      <c r="A78" s="4">
        <v>2095</v>
      </c>
      <c r="B78" s="5">
        <v>16947.545763912032</v>
      </c>
      <c r="C78" s="5">
        <v>6508.3917871674612</v>
      </c>
      <c r="D78" s="5">
        <v>6278.2500417842284</v>
      </c>
      <c r="E78" s="5">
        <v>3782.7062412884702</v>
      </c>
      <c r="F78" s="5">
        <v>2223.1049999999996</v>
      </c>
      <c r="G78" s="5">
        <v>2223.1049999999996</v>
      </c>
      <c r="H78" s="5">
        <v>4841.9817761937156</v>
      </c>
      <c r="I78" s="5">
        <v>3716.9330693722386</v>
      </c>
      <c r="J78" s="5"/>
      <c r="K78" s="6">
        <f t="shared" si="1"/>
        <v>14059.746484061805</v>
      </c>
    </row>
    <row r="79" spans="1:11" x14ac:dyDescent="0.2">
      <c r="A79" s="4">
        <v>2096</v>
      </c>
      <c r="B79" s="5">
        <v>17016.918675573124</v>
      </c>
      <c r="C79" s="5">
        <v>6487.9935478648495</v>
      </c>
      <c r="D79" s="5">
        <v>6278.3984961530768</v>
      </c>
      <c r="E79" s="5">
        <v>3784.5777680987685</v>
      </c>
      <c r="F79" s="5">
        <v>2238.4607999999971</v>
      </c>
      <c r="G79" s="5">
        <v>2238.4607999999971</v>
      </c>
      <c r="H79" s="5">
        <v>4865.0718832193961</v>
      </c>
      <c r="I79" s="5">
        <v>3720.3490871677777</v>
      </c>
      <c r="J79" s="5"/>
      <c r="K79" s="6">
        <f t="shared" si="1"/>
        <v>14167.468651814203</v>
      </c>
    </row>
    <row r="80" spans="1:11" x14ac:dyDescent="0.2">
      <c r="A80" s="4">
        <v>2097</v>
      </c>
      <c r="B80" s="5">
        <v>17085.405029119927</v>
      </c>
      <c r="C80" s="5">
        <v>6469.6969252825656</v>
      </c>
      <c r="D80" s="5">
        <v>6278.0254838928522</v>
      </c>
      <c r="E80" s="5">
        <v>3787.764624572259</v>
      </c>
      <c r="F80" s="5">
        <v>2253.8165999999983</v>
      </c>
      <c r="G80" s="5">
        <v>2253.8165999999983</v>
      </c>
      <c r="H80" s="5">
        <v>4887.8750186546094</v>
      </c>
      <c r="I80" s="5">
        <v>3723.410675975133</v>
      </c>
      <c r="J80" s="5"/>
      <c r="K80" s="6">
        <f t="shared" si="1"/>
        <v>14270.433305837432</v>
      </c>
    </row>
    <row r="81" spans="1:11" x14ac:dyDescent="0.2">
      <c r="A81" s="4">
        <v>2098</v>
      </c>
      <c r="B81" s="5">
        <v>17153.009796980128</v>
      </c>
      <c r="C81" s="5">
        <v>6451.8584383560737</v>
      </c>
      <c r="D81" s="5">
        <v>6277.1310050035518</v>
      </c>
      <c r="E81" s="5">
        <v>3792.2625092922503</v>
      </c>
      <c r="F81" s="5">
        <v>2269.1723999999995</v>
      </c>
      <c r="G81" s="5">
        <v>2269.1723999999995</v>
      </c>
      <c r="H81" s="5">
        <v>4910.3930588103685</v>
      </c>
      <c r="I81" s="5">
        <v>3726.1217916855189</v>
      </c>
      <c r="J81" s="5"/>
      <c r="K81" s="6">
        <f t="shared" si="1"/>
        <v>14370.291121460205</v>
      </c>
    </row>
    <row r="82" spans="1:11" x14ac:dyDescent="0.2">
      <c r="A82" s="4">
        <v>2099</v>
      </c>
      <c r="B82" s="5">
        <v>17219.738089608381</v>
      </c>
      <c r="C82" s="5">
        <v>6435.0126022919258</v>
      </c>
      <c r="D82" s="5">
        <v>6275.7150594851746</v>
      </c>
      <c r="E82" s="5">
        <v>3798.0627494441837</v>
      </c>
      <c r="F82" s="5">
        <v>2284.528199999997</v>
      </c>
      <c r="G82" s="5">
        <v>2284.528199999997</v>
      </c>
      <c r="H82" s="5">
        <v>4932.6279320811445</v>
      </c>
      <c r="I82" s="5">
        <v>3728.4864074848692</v>
      </c>
      <c r="J82" s="5"/>
      <c r="K82" s="6">
        <f t="shared" si="1"/>
        <v>14466.519321953721</v>
      </c>
    </row>
    <row r="83" spans="1:11" x14ac:dyDescent="0.2">
      <c r="A83" s="4">
        <v>2100</v>
      </c>
      <c r="B83" s="5">
        <v>17285.595147926011</v>
      </c>
      <c r="C83" s="5">
        <v>6419.7359361327017</v>
      </c>
      <c r="D83" s="5">
        <v>6273.7776473377226</v>
      </c>
      <c r="E83" s="5">
        <v>3805.1523382156852</v>
      </c>
      <c r="F83" s="5">
        <v>2299.884</v>
      </c>
      <c r="G83" s="5">
        <v>2299.884</v>
      </c>
      <c r="H83" s="5">
        <v>4954.5816160921386</v>
      </c>
      <c r="I83" s="5">
        <v>3730.5085109399674</v>
      </c>
      <c r="J83" s="5"/>
      <c r="K83" s="6">
        <f t="shared" si="1"/>
        <v>14558.557626067517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2020-05-04T23:01:11Z</dcterms:created>
  <dcterms:modified xsi:type="dcterms:W3CDTF">2020-05-04T23:28:32Z</dcterms:modified>
</cp:coreProperties>
</file>