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60" windowWidth="2655" windowHeight="3240" tabRatio="826" activeTab="1"/>
  </bookViews>
  <sheets>
    <sheet name="Duration Meter" sheetId="1" r:id="rId1"/>
    <sheet name="CSS" sheetId="19" r:id="rId2"/>
    <sheet name="HTML" sheetId="13" r:id="rId3"/>
    <sheet name="HELLOWORLDgit" sheetId="9" r:id="rId4"/>
    <sheet name="GeneralTools" sheetId="10" r:id="rId5"/>
    <sheet name="Linux Related" sheetId="11" r:id="rId6"/>
    <sheet name="git vcs" sheetId="14" r:id="rId7"/>
    <sheet name="npm" sheetId="17" r:id="rId8"/>
  </sheets>
  <definedNames>
    <definedName name="GNUPG">GeneralTools!$H$7</definedName>
  </definedNames>
  <calcPr calcId="145621" iterateDelta="1E-4"/>
  <extLst>
    <ext xmlns:loext="http://schemas.libreoffice.org/" uri="{7626C862-2A13-11E5-B345-FEFF819CDC9F}">
      <loext:extCalcPr stringRefSyntax="ExcelA1"/>
    </ext>
  </extLst>
</workbook>
</file>

<file path=xl/calcChain.xml><?xml version="1.0" encoding="utf-8"?>
<calcChain xmlns="http://schemas.openxmlformats.org/spreadsheetml/2006/main">
  <c r="F4" i="1" l="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3" i="1"/>
  <c r="G5" i="1"/>
  <c r="E3" i="1"/>
  <c r="C7" i="11" l="1"/>
  <c r="K36" i="1"/>
  <c r="J36" i="1"/>
  <c r="I36" i="1"/>
  <c r="J7" i="1"/>
  <c r="J6" i="1"/>
  <c r="J5" i="1"/>
  <c r="J4" i="1"/>
  <c r="J3" i="1"/>
  <c r="K5" i="1" l="1"/>
  <c r="K6" i="1"/>
  <c r="K7" i="1"/>
  <c r="K3" i="1"/>
  <c r="K4" i="1"/>
  <c r="G3" i="1"/>
  <c r="L36" i="1" l="1"/>
  <c r="M36" i="1" l="1"/>
  <c r="N36" i="1"/>
  <c r="I38" i="1" s="1"/>
  <c r="I39" i="1" l="1"/>
</calcChain>
</file>

<file path=xl/comments1.xml><?xml version="1.0" encoding="utf-8"?>
<comments xmlns="http://schemas.openxmlformats.org/spreadsheetml/2006/main">
  <authors>
    <author/>
  </authors>
  <commentList>
    <comment ref="B29" authorId="0">
      <text>
        <r>
          <rPr>
            <b/>
            <sz val="9"/>
            <color rgb="FF000000"/>
            <rFont val="Tahoma"/>
            <family val="2"/>
            <charset val="1"/>
          </rPr>
          <t xml:space="preserve">EpicApex:
</t>
        </r>
        <r>
          <rPr>
            <sz val="9"/>
            <color rgb="FF000000"/>
            <rFont val="Tahoma"/>
            <family val="2"/>
            <charset val="1"/>
          </rPr>
          <t>GitHub + VSCODE integration</t>
        </r>
      </text>
    </comment>
  </commentList>
</comments>
</file>

<file path=xl/comments2.xml><?xml version="1.0" encoding="utf-8"?>
<comments xmlns="http://schemas.openxmlformats.org/spreadsheetml/2006/main">
  <authors>
    <author/>
  </authors>
  <commentList>
    <comment ref="B3"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3.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 ref="C7" authorId="0">
      <text>
        <r>
          <rPr>
            <sz val="11"/>
            <color rgb="FF000000"/>
            <rFont val="Calibri"/>
            <family val="2"/>
            <charset val="1"/>
          </rPr>
          <t>How an &lt;input&gt; works varies considerably depending on the value of its type attribute, hence the different types are covered in their own separate reference pages. If this attributes is not specified, the default type adopted type is text</t>
        </r>
      </text>
    </comment>
    <comment ref="D9" authorId="0">
      <text>
        <r>
          <rPr>
            <b/>
            <sz val="9"/>
            <color rgb="FF000000"/>
            <rFont val="Tahoma"/>
            <family val="2"/>
            <charset val="1"/>
          </rPr>
          <t xml:space="preserve">EpicApex:
</t>
        </r>
        <r>
          <rPr>
            <sz val="9"/>
            <color rgb="FF000000"/>
            <rFont val="Tahoma"/>
            <family val="2"/>
            <charset val="1"/>
          </rPr>
          <t>https://developer.mozilla.org/en-US/docs/Web/HTML/Element/a</t>
        </r>
      </text>
    </comment>
  </commentList>
</comments>
</file>

<file path=xl/comments4.xml><?xml version="1.0" encoding="utf-8"?>
<comments xmlns="http://schemas.openxmlformats.org/spreadsheetml/2006/main">
  <authors>
    <author/>
  </authors>
  <commentList>
    <comment ref="J4" authorId="0">
      <text>
        <r>
          <rPr>
            <b/>
            <sz val="9"/>
            <color rgb="FF000000"/>
            <rFont val="Tahoma"/>
            <family val="2"/>
            <charset val="1"/>
          </rPr>
          <t xml:space="preserve">EpicApex:
</t>
        </r>
        <r>
          <rPr>
            <sz val="9"/>
            <color rgb="FF000000"/>
            <rFont val="Tahoma"/>
            <family val="2"/>
            <charset val="1"/>
          </rPr>
          <t>It is a machine level package manager that is built on top of nuget command line and the nuget infrastructure</t>
        </r>
      </text>
    </comment>
    <comment ref="J5" authorId="0">
      <text>
        <r>
          <rPr>
            <b/>
            <sz val="9"/>
            <color rgb="FF000000"/>
            <rFont val="Tahoma"/>
            <family val="2"/>
            <charset val="1"/>
          </rPr>
          <t xml:space="preserve">EpicApex:
</t>
        </r>
        <r>
          <rPr>
            <sz val="9"/>
            <color rgb="FF000000"/>
            <rFont val="Tahoma"/>
            <family val="2"/>
            <charset val="1"/>
          </rPr>
          <t xml:space="preserve">Uses *.XML files
</t>
        </r>
      </text>
    </comment>
    <comment ref="J6" authorId="0">
      <text>
        <r>
          <rPr>
            <b/>
            <sz val="9"/>
            <color rgb="FF000000"/>
            <rFont val="Tahoma"/>
            <family val="2"/>
            <charset val="1"/>
          </rPr>
          <t xml:space="preserve">EpicApex:
</t>
        </r>
        <r>
          <rPr>
            <sz val="9"/>
            <color rgb="FF000000"/>
            <rFont val="Tahoma"/>
            <family val="2"/>
            <charset val="1"/>
          </rPr>
          <t>Installing in a different path NPM --prefix flag and the --global* flag.
pje@friendbear:~/foo $ npm install bower -g --prefix ./vendor/node_modules
bower@0.7.0 /Users/pje/foo/vendor/node_modules/bower
*Even though this is a "global" installation, installed bins won't be accessible through the command line unless ~/foo/vendor/node_modules exists in PATH.
TL;R
Every configurable attribute of npm can be set in any of six different places. In order of priority:
Command-Line Flags:  --prefix ./vendor/node_modules
Environment Variables: NPM_CONFIG_PREFIX=./vendor/node_modules
User Config File:  $HOME/.npmrc or userconfig param
Global Config File:  $PREFIX/etc/npmrc or userconfig param
Built-In Config File:  path/to/npm/itself/npmrc
Default Config: node_modules/npmconf/config-defs.js
By default, locally-installed packages go into ./node_modules. global ones go into the prefix config variable (/usr/local by default).
You can run npm config list to see your current config and npm config edit to change it.</t>
        </r>
      </text>
    </comment>
    <comment ref="J8" authorId="0">
      <text>
        <r>
          <rPr>
            <b/>
            <sz val="9"/>
            <color rgb="FF000000"/>
            <rFont val="Tahoma"/>
            <family val="2"/>
            <charset val="1"/>
          </rPr>
          <t xml:space="preserve">EpicApex:
</t>
        </r>
        <r>
          <rPr>
            <sz val="9"/>
            <color rgb="FF000000"/>
            <rFont val="Tahoma"/>
            <family val="2"/>
            <charset val="1"/>
          </rPr>
          <t>https://prnt.sc/fn690z
git config</t>
        </r>
      </text>
    </comment>
  </commentList>
</comments>
</file>

<file path=xl/comments5.xml><?xml version="1.0" encoding="utf-8"?>
<comments xmlns="http://schemas.openxmlformats.org/spreadsheetml/2006/main">
  <authors>
    <author/>
  </authors>
  <commentList>
    <comment ref="B2" authorId="0">
      <text>
        <r>
          <rPr>
            <b/>
            <sz val="9"/>
            <color rgb="FF000000"/>
            <rFont val="Tahoma"/>
            <family val="2"/>
            <charset val="1"/>
          </rPr>
          <t xml:space="preserve">EpicApex:
</t>
        </r>
        <r>
          <rPr>
            <sz val="9"/>
            <color rgb="FF000000"/>
            <rFont val="Tahoma"/>
            <family val="2"/>
            <charset val="1"/>
          </rPr>
          <t>ttps://www.computerhope.com/unix.htm</t>
        </r>
      </text>
    </comment>
  </commentList>
</comments>
</file>

<file path=xl/comments6.xml><?xml version="1.0" encoding="utf-8"?>
<comments xmlns="http://schemas.openxmlformats.org/spreadsheetml/2006/main">
  <authors>
    <author/>
  </authors>
  <commentList>
    <comment ref="C16" authorId="0">
      <text>
        <r>
          <rPr>
            <sz val="11"/>
            <color rgb="FF000000"/>
            <rFont val="Calibri"/>
            <family val="2"/>
            <charset val="1"/>
          </rPr>
          <t xml:space="preserve">If it doesnt work use git fetch -p
Because someone already deleted that branch before you
</t>
        </r>
      </text>
    </comment>
    <comment ref="C18" authorId="0">
      <text>
        <r>
          <rPr>
            <sz val="11"/>
            <color rgb="FF000000"/>
            <rFont val="Calibri"/>
            <family val="2"/>
            <charset val="1"/>
          </rPr>
          <t>Specifying -b causes a new branch to be created as if git-branch[1] were called and then checked out. In this case you can use the --track or --no-track options, which will be passed to git branch.</t>
        </r>
      </text>
    </comment>
  </commentList>
</comments>
</file>

<file path=xl/sharedStrings.xml><?xml version="1.0" encoding="utf-8"?>
<sst xmlns="http://schemas.openxmlformats.org/spreadsheetml/2006/main" count="292" uniqueCount="242">
  <si>
    <t>Day</t>
  </si>
  <si>
    <t>Topic</t>
  </si>
  <si>
    <t>Date</t>
  </si>
  <si>
    <t>Duration(Text concat)
HH/MM</t>
  </si>
  <si>
    <t>Duration(numbers) - Minutes</t>
  </si>
  <si>
    <t>Precentage of total time</t>
  </si>
  <si>
    <t>Total time(minutes)</t>
  </si>
  <si>
    <t xml:space="preserve">Categories </t>
  </si>
  <si>
    <t>Count</t>
  </si>
  <si>
    <t>Precentages</t>
  </si>
  <si>
    <t>Total time(Hours)</t>
  </si>
  <si>
    <t>Simple Linear Regression</t>
  </si>
  <si>
    <t>n</t>
  </si>
  <si>
    <r>
      <rPr>
        <sz val="18"/>
        <color rgb="FF000000"/>
        <rFont val="Calibri"/>
        <family val="2"/>
        <charset val="1"/>
      </rPr>
      <t>∑</t>
    </r>
    <r>
      <rPr>
        <sz val="18"/>
        <color rgb="FF000000"/>
        <rFont val="Cambria Math"/>
        <family val="1"/>
        <charset val="1"/>
      </rPr>
      <t>x</t>
    </r>
  </si>
  <si>
    <t>∑x²</t>
  </si>
  <si>
    <t>∑y</t>
  </si>
  <si>
    <t>∑y²</t>
  </si>
  <si>
    <t>∑xy</t>
  </si>
  <si>
    <t>Observation (Count)</t>
  </si>
  <si>
    <t>Days (Sum)</t>
  </si>
  <si>
    <t>Days squared (Sum)</t>
  </si>
  <si>
    <t>Minutes (Sum)</t>
  </si>
  <si>
    <t>Minutes squared (Sum)</t>
  </si>
  <si>
    <t>Days dot Minutes (Sum)</t>
  </si>
  <si>
    <t>Slope</t>
  </si>
  <si>
    <t>Constant</t>
  </si>
  <si>
    <t xml:space="preserve">Equation </t>
  </si>
  <si>
    <t>Duration</t>
  </si>
  <si>
    <t>Progress Information</t>
  </si>
  <si>
    <t>Related Vocabulary</t>
  </si>
  <si>
    <t>Description</t>
  </si>
  <si>
    <t>Solution - Link</t>
  </si>
  <si>
    <t>Instrument name</t>
  </si>
  <si>
    <t>KeyBoard Hotkey's</t>
  </si>
  <si>
    <t xml:space="preserve">Syntax </t>
  </si>
  <si>
    <t>Acronym</t>
  </si>
  <si>
    <t>Definition - Functionality</t>
  </si>
  <si>
    <t>Task 1</t>
  </si>
  <si>
    <t>-</t>
  </si>
  <si>
    <t>NPM</t>
  </si>
  <si>
    <t>Node Package Manager</t>
  </si>
  <si>
    <r>
      <rPr>
        <sz val="11"/>
        <color rgb="FF000000"/>
        <rFont val="Calibri"/>
        <family val="2"/>
        <charset val="1"/>
      </rPr>
      <t xml:space="preserve">NPM consists of code packages  - </t>
    </r>
    <r>
      <rPr>
        <b/>
        <sz val="11"/>
        <color rgb="FF000000"/>
        <rFont val="Calibri"/>
        <family val="2"/>
        <charset val="1"/>
      </rPr>
      <t xml:space="preserve">share the code + reuse the code
</t>
    </r>
    <r>
      <rPr>
        <sz val="11"/>
        <color rgb="FF000000"/>
        <rFont val="Calibri"/>
        <family val="2"/>
        <charset val="1"/>
      </rPr>
      <t xml:space="preserve">Each package is a building block of javascript / typescript solution to a specific problem.
Each building block can be exported and imported from the NPM , for othe developers to use.
Each Web APP holds 'n'  intraconnected building blocks (Packages) &lt;- 'n' is defined as n &gt; 0 , n ∈ N
</t>
    </r>
  </si>
  <si>
    <t>GITHUB website
www.github.com</t>
  </si>
  <si>
    <t>Ant</t>
  </si>
  <si>
    <t>Apache Ant</t>
  </si>
  <si>
    <t xml:space="preserve">Apache Ant is a software tool for automating software build processes,
and is implemented using the Java language, requires the Java platform, and is best suited to building Java projects.
</t>
  </si>
  <si>
    <t>Create and use a repository
Start and manage a new branch
Make changes to a file and push them to GitHub as commits
Open and merge a pull request</t>
  </si>
  <si>
    <t>https://guides.github.com/activities/hello-world/</t>
  </si>
  <si>
    <t>infrastructure</t>
  </si>
  <si>
    <t>Command list</t>
  </si>
  <si>
    <t>7zip</t>
  </si>
  <si>
    <t>Unpack archives</t>
  </si>
  <si>
    <t>Commands</t>
  </si>
  <si>
    <t>Chocolatey</t>
  </si>
  <si>
    <t>chocolatey</t>
  </si>
  <si>
    <t>NuGet</t>
  </si>
  <si>
    <r>
      <rPr>
        <b/>
        <sz val="11"/>
        <color rgb="FF202F3C"/>
        <rFont val="Cambria"/>
        <family val="1"/>
        <charset val="1"/>
      </rPr>
      <t xml:space="preserve">Chocolatey is a package manager for Windows.
</t>
    </r>
    <r>
      <rPr>
        <sz val="11"/>
        <color rgb="FF202F3C"/>
        <rFont val="Cambria"/>
        <family val="1"/>
        <charset val="1"/>
      </rPr>
      <t xml:space="preserve"> It was designed to be a </t>
    </r>
    <r>
      <rPr>
        <b/>
        <sz val="11"/>
        <color rgb="FF202F3C"/>
        <rFont val="Cambria"/>
        <family val="1"/>
        <charset val="1"/>
      </rPr>
      <t>decentralized</t>
    </r>
    <r>
      <rPr>
        <sz val="11"/>
        <color rgb="FF202F3C"/>
        <rFont val="Cambria"/>
        <family val="1"/>
        <charset val="1"/>
      </rPr>
      <t> framework for quickly installing applications and tools that you need.
 It is built on the NuGet infrastructure currently using PowerShell as its focus for delivering packages from the distros to your door, err computer.</t>
    </r>
  </si>
  <si>
    <t>Choco Commands</t>
  </si>
  <si>
    <t>jUnit</t>
  </si>
  <si>
    <t>Unit Testing</t>
  </si>
  <si>
    <t>Site</t>
  </si>
  <si>
    <t>Panctuation marks 
programming</t>
  </si>
  <si>
    <t>List with description</t>
  </si>
  <si>
    <t>List</t>
  </si>
  <si>
    <t>GnuPG</t>
  </si>
  <si>
    <t>GnuPG allows to encrypt and sign your data and communication,
features a versatile key management system as well as access modules for all kinds of public key directories.</t>
  </si>
  <si>
    <t>GIT BASH</t>
  </si>
  <si>
    <t>GitHub command list</t>
  </si>
  <si>
    <t>GIT CLI</t>
  </si>
  <si>
    <t>GITHUB</t>
  </si>
  <si>
    <t>git-cheat-sheet</t>
  </si>
  <si>
    <t>Linux</t>
  </si>
  <si>
    <t>Command syntax</t>
  </si>
  <si>
    <t>Root Permission</t>
  </si>
  <si>
    <t>execute vscode as root user</t>
  </si>
  <si>
    <t>sudo code . --user-data-dir='.'</t>
  </si>
  <si>
    <t>change owner Recursively</t>
  </si>
  <si>
    <t>sudo chown -R group:user directory</t>
  </si>
  <si>
    <t>Web app control</t>
  </si>
  <si>
    <t>web app port kill</t>
  </si>
  <si>
    <t>sudo lsof -t -I tcp:4200 | xargs kill -9</t>
  </si>
  <si>
    <t>Root access for a user</t>
  </si>
  <si>
    <t>Disable/Enable Root access for a user</t>
  </si>
  <si>
    <t>Viewing groups:users</t>
  </si>
  <si>
    <t>getent group userName</t>
  </si>
  <si>
    <t>Groups/users</t>
  </si>
  <si>
    <t>Terminal (dpkg)</t>
  </si>
  <si>
    <t>view all list of installed packages</t>
  </si>
  <si>
    <t>sudo dpkg --get-selections</t>
  </si>
  <si>
    <t>LINK</t>
  </si>
  <si>
    <t>The HTML &lt;label&gt; element represents a caption for an item in a user interface</t>
  </si>
  <si>
    <t>&lt;label&gt; text &lt;input type=”text”&gt;&lt;/label&gt;</t>
  </si>
  <si>
    <t>Label HTML</t>
  </si>
  <si>
    <t>&lt;div&gt; text &lt;/div&gt;</t>
  </si>
  <si>
    <t>Div HTML</t>
  </si>
  <si>
    <t>inline order(horizontal)</t>
  </si>
  <si>
    <t>&lt;span command&gt; text &lt;/span&gt;</t>
  </si>
  <si>
    <t>Span HTML</t>
  </si>
  <si>
    <t>The HTML &lt;input&gt; element is used to create interactive controls for web-based forms in order to accept data from the user.</t>
  </si>
  <si>
    <t>&lt;input id="input1" type="text"&gt;</t>
  </si>
  <si>
    <t>Input HTML</t>
  </si>
  <si>
    <t>HTML List of items/objects/values</t>
  </si>
  <si>
    <t>&lt;Li&gt; &lt;/Li&gt;</t>
  </si>
  <si>
    <r>
      <rPr>
        <sz val="11"/>
        <color rgb="FF3B3C40"/>
        <rFont val="Arial"/>
        <family val="2"/>
        <charset val="1"/>
      </rPr>
      <t>The </t>
    </r>
    <r>
      <rPr>
        <b/>
        <sz val="11"/>
        <color rgb="FF3B3C40"/>
        <rFont val="Arial"/>
        <family val="2"/>
        <charset val="1"/>
      </rPr>
      <t>HTML </t>
    </r>
    <r>
      <rPr>
        <b/>
        <sz val="10"/>
        <color rgb="FF3B3C40"/>
        <rFont val="Consolas"/>
        <family val="3"/>
        <charset val="1"/>
      </rPr>
      <t>&lt;a&gt;</t>
    </r>
    <r>
      <rPr>
        <b/>
        <sz val="11"/>
        <color rgb="FF3B3C40"/>
        <rFont val="Arial"/>
        <family val="2"/>
        <charset val="1"/>
      </rPr>
      <t> element</t>
    </r>
    <r>
      <rPr>
        <sz val="11"/>
        <color rgb="FF3B3C40"/>
        <rFont val="Arial"/>
        <family val="2"/>
        <charset val="1"/>
      </rPr>
      <t> (or </t>
    </r>
    <r>
      <rPr>
        <i/>
        <sz val="11"/>
        <color rgb="FF3B3C40"/>
        <rFont val="Arial"/>
        <family val="2"/>
        <charset val="1"/>
      </rPr>
      <t>anchor</t>
    </r>
    <r>
      <rPr>
        <sz val="11"/>
        <color rgb="FF3B3C40"/>
        <rFont val="Arial"/>
        <family val="2"/>
        <charset val="1"/>
      </rPr>
      <t> element) creates a hyperlink to other web pages
files, locations within the same page, email addresses, or any other URL.</t>
    </r>
  </si>
  <si>
    <t>&lt;a&gt; &lt;/a&gt;</t>
  </si>
  <si>
    <t>GitHub</t>
  </si>
  <si>
    <t>Version Control</t>
  </si>
  <si>
    <t>Using CLI fetch and pull from origin</t>
  </si>
  <si>
    <t>Fetch - pull - Origin/Master</t>
  </si>
  <si>
    <t xml:space="preserve">staging your project / file </t>
  </si>
  <si>
    <t>git add &lt; my poject / file &gt;</t>
  </si>
  <si>
    <t>staging entire folder content</t>
  </si>
  <si>
    <t>git add &lt;my poject / file&gt;/*</t>
  </si>
  <si>
    <t>pushing origin to master</t>
  </si>
  <si>
    <t>git push origin master</t>
  </si>
  <si>
    <t>moving to a new branch</t>
  </si>
  <si>
    <t>git checkout &lt;branch name&gt;</t>
  </si>
  <si>
    <t>creating a new branch local machine</t>
  </si>
  <si>
    <t>git branch -b &lt;branch name&gt;</t>
  </si>
  <si>
    <t>creating a new branch remote repo</t>
  </si>
  <si>
    <t>git push &lt;remote-name&gt; &lt;branch-name&gt;</t>
  </si>
  <si>
    <t>retrieve the origin remote URL</t>
  </si>
  <si>
    <t>git remote -v</t>
  </si>
  <si>
    <t>git fetch</t>
  </si>
  <si>
    <t>Git Fetch Document</t>
  </si>
  <si>
    <t>Deleting a file from INDEX</t>
  </si>
  <si>
    <t>git rm –cached &lt;file name&gt;</t>
  </si>
  <si>
    <t>Deleting a file from working tree</t>
  </si>
  <si>
    <t xml:space="preserve">git clean [-d] [-f] [-i] [-n] [-q] [-e &lt;pattern&gt;] [-x | -X] [--] &lt;path&gt;…​ </t>
  </si>
  <si>
    <t>Deleting a file from remote Repo after
Cleaning INDEX / Working Tree</t>
  </si>
  <si>
    <t>1. git commit -a -m "A file was deleted"
2.git push (pushing the changes upstream)</t>
  </si>
  <si>
    <t>Delete a remote branch from github
Origin must have myBranch as a remote 
Branch in it</t>
  </si>
  <si>
    <t>git push --delete origin &lt;myBranch&gt;</t>
  </si>
  <si>
    <t>Remote branch delete</t>
  </si>
  <si>
    <t>cleaning up untracked files</t>
  </si>
  <si>
    <t>git clean -f</t>
  </si>
  <si>
    <t>Create a branch , and pushing 
Local repo to it using the &lt;remote-name&gt;
&lt;remote-name&gt; should be origin after
Git checkout &lt;branch-name&gt;</t>
  </si>
  <si>
    <t>finding the path of a local git repo</t>
  </si>
  <si>
    <t>git rev-parse --show-toplevel</t>
  </si>
  <si>
    <t>Link</t>
  </si>
  <si>
    <t>remote tracking of branches</t>
  </si>
  <si>
    <t>Explanation 
https://stackoverflow.com/questions/520650/
Make-an-existing-git-branch-track-a-remote-branch</t>
  </si>
  <si>
    <t>removing local untracked files from git</t>
  </si>
  <si>
    <t>updates origin with current master
No matter if origin != master</t>
  </si>
  <si>
    <t>git push -f origin master</t>
  </si>
  <si>
    <t>deleting commit history github</t>
  </si>
  <si>
    <t>Delete the branchName branch on the origin remote, but you’ll still need to delete the branch locally with git branch -d brancName.</t>
  </si>
  <si>
    <t>git push origin :branchName</t>
  </si>
  <si>
    <t>show the difference between merged files</t>
  </si>
  <si>
    <t>git diff</t>
  </si>
  <si>
    <t>conflict between merges</t>
  </si>
  <si>
    <t>git status
git add &lt;edited conflicted file&gt;
Git commit -m “msg” 
Git push origin master</t>
  </si>
  <si>
    <t>Out of date pkg -&gt; current versions installation</t>
  </si>
  <si>
    <t>npm-check -u</t>
  </si>
  <si>
    <t>npm package update</t>
  </si>
  <si>
    <t>Install npm modules and dependencies (inside the projects folder)
must cd ./projectFolder</t>
  </si>
  <si>
    <t>npm install</t>
  </si>
  <si>
    <t>npm -i</t>
  </si>
  <si>
    <t>HTML - Hyper text markup language</t>
  </si>
  <si>
    <r>
      <t>&lt;!</t>
    </r>
    <r>
      <rPr>
        <sz val="11"/>
        <color rgb="FFD4D4D4"/>
        <rFont val="Consolas"/>
        <family val="3"/>
      </rPr>
      <t>doctype html</t>
    </r>
    <r>
      <rPr>
        <sz val="11"/>
        <color rgb="FF808080"/>
        <rFont val="Consolas"/>
        <family val="3"/>
      </rPr>
      <t>&gt;</t>
    </r>
  </si>
  <si>
    <t>Tells the browser which HTML version is used</t>
  </si>
  <si>
    <t>Dive Into HTML Section</t>
  </si>
  <si>
    <t>Bold</t>
  </si>
  <si>
    <t xml:space="preserve">Emphasize </t>
  </si>
  <si>
    <t>&lt;br&gt;</t>
  </si>
  <si>
    <t>line break</t>
  </si>
  <si>
    <t>&lt;strong&gt;&lt;/strong&gt;</t>
  </si>
  <si>
    <t>&lt;em&gt;&lt;/em&gt;</t>
  </si>
  <si>
    <t xml:space="preserve">Adding in image </t>
  </si>
  <si>
    <t>If an image cant be fetched , insert alternative text</t>
  </si>
  <si>
    <t>Images</t>
  </si>
  <si>
    <t>Links</t>
  </si>
  <si>
    <t>&lt;a href="https://www.example.com"&gt;</t>
  </si>
  <si>
    <t>&lt;img src="…\FileName.*"&gt;</t>
  </si>
  <si>
    <r>
      <t xml:space="preserve">&lt;img src="…" </t>
    </r>
    <r>
      <rPr>
        <sz val="11"/>
        <color theme="3" tint="0.39997558519241921"/>
        <rFont val="Calibri"/>
        <family val="2"/>
      </rPr>
      <t>alt ="Cannot be displayed"</t>
    </r>
    <r>
      <rPr>
        <sz val="11"/>
        <rFont val="Calibri"/>
        <family val="2"/>
      </rPr>
      <t>&gt;</t>
    </r>
  </si>
  <si>
    <r>
      <t>&lt;a href="…"</t>
    </r>
    <r>
      <rPr>
        <b/>
        <sz val="11"/>
        <color rgb="FF000000"/>
        <rFont val="Calibri"/>
        <family val="2"/>
      </rPr>
      <t xml:space="preserve"> </t>
    </r>
    <r>
      <rPr>
        <b/>
        <sz val="11"/>
        <color theme="3" tint="0.39997558519241921"/>
        <rFont val="Calibri"/>
        <family val="2"/>
      </rPr>
      <t>target="_blank</t>
    </r>
    <r>
      <rPr>
        <b/>
        <sz val="11"/>
        <rFont val="Calibri"/>
        <family val="2"/>
      </rPr>
      <t>&gt;</t>
    </r>
  </si>
  <si>
    <t>Open a link in a new tab</t>
  </si>
  <si>
    <t>External Link</t>
  </si>
  <si>
    <t>&lt;a href="internal.png"&gt;</t>
  </si>
  <si>
    <t>internal Link</t>
  </si>
  <si>
    <t>&lt;html&gt;&lt;/html&gt;</t>
  </si>
  <si>
    <t>&lt;body&gt;&lt;/body&gt;</t>
  </si>
  <si>
    <t>&lt;h1&gt;&lt;/h1&gt;</t>
  </si>
  <si>
    <r>
      <t>&lt;h1&gt;</t>
    </r>
    <r>
      <rPr>
        <sz val="11"/>
        <color theme="3" tint="0.39997558519241921"/>
        <rFont val="Calibri"/>
        <family val="2"/>
      </rPr>
      <t>&lt;p&gt;text&lt;/p&gt;</t>
    </r>
    <r>
      <rPr>
        <sz val="11"/>
        <color rgb="FF000000"/>
        <rFont val="Calibri"/>
        <family val="2"/>
        <charset val="1"/>
      </rPr>
      <t xml:space="preserve">
&lt;/h1&gt;</t>
    </r>
  </si>
  <si>
    <t>HTML signiture</t>
  </si>
  <si>
    <t>paragraph element</t>
  </si>
  <si>
    <t>&lt;head&gt;&lt;/head&gt;</t>
  </si>
  <si>
    <t>Head -  The website's title, CSS styles, information for search engines and more.</t>
  </si>
  <si>
    <t xml:space="preserve">body  - Text Images styling </t>
  </si>
  <si>
    <t>header element (1…2…6)</t>
  </si>
  <si>
    <t>element -&gt; attribute</t>
  </si>
  <si>
    <t>human - &gt; characteristics</t>
  </si>
  <si>
    <t>HTML - Cascading Style Sheets</t>
  </si>
  <si>
    <t>Content</t>
  </si>
  <si>
    <t>Style</t>
  </si>
  <si>
    <t>HTML CSS</t>
  </si>
  <si>
    <t>24.1.18</t>
  </si>
  <si>
    <t>0200</t>
  </si>
  <si>
    <t>Git work flow</t>
  </si>
  <si>
    <t>command</t>
  </si>
  <si>
    <t>git status</t>
  </si>
  <si>
    <t>description</t>
  </si>
  <si>
    <t>display modified files</t>
  </si>
  <si>
    <t>git add -A</t>
  </si>
  <si>
    <t>adds all files to staging area</t>
  </si>
  <si>
    <t>modify -&gt; stage -&gt; push</t>
  </si>
  <si>
    <t>git commit -m</t>
  </si>
  <si>
    <t>document the changes</t>
  </si>
  <si>
    <t xml:space="preserve">Pushing to a remote </t>
  </si>
  <si>
    <t>Link an html file to a css</t>
  </si>
  <si>
    <r>
      <t>&lt;</t>
    </r>
    <r>
      <rPr>
        <sz val="11"/>
        <color rgb="FF569CD6"/>
        <rFont val="Consolas"/>
        <family val="3"/>
      </rPr>
      <t>link</t>
    </r>
    <r>
      <rPr>
        <sz val="11"/>
        <color rgb="FFD4D4D4"/>
        <rFont val="Consolas"/>
        <family val="3"/>
      </rPr>
      <t xml:space="preserve"> </t>
    </r>
    <r>
      <rPr>
        <sz val="11"/>
        <color rgb="FF9CDCFE"/>
        <rFont val="Consolas"/>
        <family val="3"/>
      </rPr>
      <t>rel</t>
    </r>
    <r>
      <rPr>
        <sz val="11"/>
        <color rgb="FFD4D4D4"/>
        <rFont val="Consolas"/>
        <family val="3"/>
      </rPr>
      <t>=</t>
    </r>
    <r>
      <rPr>
        <sz val="11"/>
        <color rgb="FFCE9178"/>
        <rFont val="Consolas"/>
        <family val="3"/>
      </rPr>
      <t>"stylesheet"</t>
    </r>
    <r>
      <rPr>
        <sz val="11"/>
        <color rgb="FFD4D4D4"/>
        <rFont val="Consolas"/>
        <family val="3"/>
      </rPr>
      <t xml:space="preserve"> </t>
    </r>
    <r>
      <rPr>
        <sz val="11"/>
        <color rgb="FF9CDCFE"/>
        <rFont val="Consolas"/>
        <family val="3"/>
      </rPr>
      <t>type</t>
    </r>
    <r>
      <rPr>
        <sz val="11"/>
        <color rgb="FFD4D4D4"/>
        <rFont val="Consolas"/>
        <family val="3"/>
      </rPr>
      <t>=</t>
    </r>
    <r>
      <rPr>
        <sz val="11"/>
        <color rgb="FFCE9178"/>
        <rFont val="Consolas"/>
        <family val="3"/>
      </rPr>
      <t>"text/css"</t>
    </r>
    <r>
      <rPr>
        <sz val="11"/>
        <color rgb="FFD4D4D4"/>
        <rFont val="Consolas"/>
        <family val="3"/>
      </rPr>
      <t xml:space="preserve"> </t>
    </r>
    <r>
      <rPr>
        <sz val="11"/>
        <color rgb="FF9CDCFE"/>
        <rFont val="Consolas"/>
        <family val="3"/>
      </rPr>
      <t>href</t>
    </r>
    <r>
      <rPr>
        <sz val="11"/>
        <color rgb="FFD4D4D4"/>
        <rFont val="Consolas"/>
        <family val="3"/>
      </rPr>
      <t>=</t>
    </r>
    <r>
      <rPr>
        <sz val="11"/>
        <color rgb="FFCE9178"/>
        <rFont val="Consolas"/>
        <family val="3"/>
      </rPr>
      <t>"*.css"</t>
    </r>
    <r>
      <rPr>
        <sz val="11"/>
        <color rgb="FF808080"/>
        <rFont val="Consolas"/>
        <family val="3"/>
      </rPr>
      <t>&gt;</t>
    </r>
  </si>
  <si>
    <t>Can be used multiple times on a css file</t>
  </si>
  <si>
    <t>can only be used one time on each html file</t>
  </si>
  <si>
    <t>&lt;p class="name"&gt;</t>
  </si>
  <si>
    <t>&lt;p id="name"&gt;</t>
  </si>
  <si>
    <t xml:space="preserve">Attributes </t>
  </si>
  <si>
    <t>Box Model</t>
  </si>
  <si>
    <t>Allow to define space between elements &amp; any border</t>
  </si>
  <si>
    <t>Box Sizing - Set the Height + Width of a box</t>
  </si>
  <si>
    <t>Inline elements</t>
  </si>
  <si>
    <t xml:space="preserve">Block elements - uses the full width of the browser and force linebreaks </t>
  </si>
  <si>
    <t>Examples</t>
  </si>
  <si>
    <t xml:space="preserve">&lt;h&gt; &lt;p&gt; </t>
  </si>
  <si>
    <t>&lt;img&gt; &lt;link&gt; &lt;strong&gt;</t>
  </si>
  <si>
    <t>Set height width</t>
  </si>
  <si>
    <t xml:space="preserve">Attributes to an HTML </t>
  </si>
  <si>
    <t>Asterisk - assign a rule to all elements in css</t>
  </si>
  <si>
    <t>* {}</t>
  </si>
  <si>
    <t>.nameOfattribute{
}</t>
  </si>
  <si>
    <t>#nameOfattribute{
}</t>
  </si>
  <si>
    <t>CSS - Box Model</t>
  </si>
  <si>
    <t>set the margin</t>
  </si>
  <si>
    <t>margin: NUMpx;</t>
  </si>
  <si>
    <t>set the padding</t>
  </si>
  <si>
    <t>padding: NUMpx;</t>
  </si>
  <si>
    <t>Divide element - divide our page into sections</t>
  </si>
  <si>
    <t>Ident</t>
  </si>
  <si>
    <t>Ident the code</t>
  </si>
  <si>
    <t>Beautify</t>
  </si>
  <si>
    <t>Extension used (VSCODE)</t>
  </si>
  <si>
    <t>F1 -&gt; Beautify File 
F1 -&gt; Beautify Selection</t>
  </si>
  <si>
    <t>Reading Material</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</si>
</sst>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rgb="FF000000"/>
      <name val="Calibri"/>
      <family val="2"/>
      <charset val="1"/>
    </font>
    <font>
      <b/>
      <u/>
      <sz val="16"/>
      <color rgb="FF000000"/>
      <name val="Calibri"/>
      <family val="2"/>
      <charset val="1"/>
    </font>
    <font>
      <sz val="12"/>
      <color rgb="FF2F2F2F"/>
      <name val="Segoe UI"/>
      <family val="2"/>
      <charset val="1"/>
    </font>
    <font>
      <sz val="10"/>
      <name val="Arial"/>
      <family val="2"/>
      <charset val="1"/>
    </font>
    <font>
      <sz val="11"/>
      <name val="Calibri"/>
      <family val="2"/>
      <charset val="1"/>
    </font>
    <font>
      <b/>
      <sz val="18"/>
      <color rgb="FF000000"/>
      <name val="Calibri"/>
      <family val="2"/>
      <charset val="1"/>
    </font>
    <font>
      <sz val="18"/>
      <color rgb="FF000000"/>
      <name val="Calibri"/>
      <family val="2"/>
      <charset val="1"/>
    </font>
    <font>
      <sz val="18"/>
      <color rgb="FF000000"/>
      <name val="Cambria Math"/>
      <family val="1"/>
      <charset val="1"/>
    </font>
    <font>
      <b/>
      <u/>
      <sz val="18"/>
      <color rgb="FF000000"/>
      <name val="Calibri"/>
      <family val="2"/>
      <charset val="1"/>
    </font>
    <font>
      <b/>
      <sz val="9"/>
      <color rgb="FF000000"/>
      <name val="Tahoma"/>
      <family val="2"/>
      <charset val="1"/>
    </font>
    <font>
      <sz val="9"/>
      <color rgb="FF000000"/>
      <name val="Tahoma"/>
      <family val="2"/>
      <charset val="1"/>
    </font>
    <font>
      <b/>
      <sz val="11"/>
      <color rgb="FF000000"/>
      <name val="Calibri"/>
      <family val="2"/>
      <charset val="1"/>
    </font>
    <font>
      <u/>
      <sz val="11"/>
      <color rgb="FF0000FF"/>
      <name val="Calibri"/>
      <family val="2"/>
      <charset val="1"/>
    </font>
    <font>
      <i/>
      <sz val="11"/>
      <color rgb="FF000000"/>
      <name val="Calibri"/>
      <family val="2"/>
      <charset val="1"/>
    </font>
    <font>
      <sz val="11"/>
      <color rgb="FF3B3C40"/>
      <name val="Arial"/>
      <family val="2"/>
      <charset val="1"/>
    </font>
    <font>
      <b/>
      <sz val="11"/>
      <color rgb="FF3B3C40"/>
      <name val="Arial"/>
      <family val="2"/>
      <charset val="1"/>
    </font>
    <font>
      <u/>
      <sz val="11"/>
      <color rgb="FF000000"/>
      <name val="Calibri"/>
      <family val="2"/>
      <charset val="1"/>
    </font>
    <font>
      <sz val="11"/>
      <color rgb="FF0000FF"/>
      <name val="Calibri"/>
      <family val="2"/>
      <charset val="1"/>
    </font>
    <font>
      <sz val="11"/>
      <color rgb="FF444444"/>
      <name val="Calibri"/>
      <family val="2"/>
      <charset val="1"/>
    </font>
    <font>
      <sz val="11"/>
      <color rgb="FF222222"/>
      <name val="Arial"/>
      <family val="2"/>
      <charset val="1"/>
    </font>
    <font>
      <b/>
      <sz val="11"/>
      <color rgb="FF222222"/>
      <name val="Arial"/>
      <family val="2"/>
      <charset val="1"/>
    </font>
    <font>
      <b/>
      <u/>
      <sz val="11"/>
      <color rgb="FF000000"/>
      <name val="Calibri"/>
      <family val="2"/>
      <charset val="1"/>
    </font>
    <font>
      <sz val="10"/>
      <color rgb="FF242729"/>
      <name val="Consolas"/>
      <family val="3"/>
      <charset val="1"/>
    </font>
    <font>
      <sz val="11"/>
      <color rgb="FF4E443C"/>
      <name val="Georgia"/>
      <family val="1"/>
      <charset val="1"/>
    </font>
    <font>
      <b/>
      <sz val="11"/>
      <color rgb="FF202F3C"/>
      <name val="Cambria"/>
      <family val="1"/>
      <charset val="1"/>
    </font>
    <font>
      <sz val="11"/>
      <color rgb="FF202F3C"/>
      <name val="Cambria"/>
      <family val="1"/>
      <charset val="1"/>
    </font>
    <font>
      <sz val="11"/>
      <color rgb="FF000000"/>
      <name val="Cambria"/>
      <family val="1"/>
      <charset val="1"/>
    </font>
    <font>
      <sz val="11"/>
      <color rgb="FF212529"/>
      <name val="Courier New"/>
      <family val="3"/>
      <charset val="1"/>
    </font>
    <font>
      <b/>
      <sz val="10"/>
      <color rgb="FF3B3C40"/>
      <name val="Consolas"/>
      <family val="3"/>
      <charset val="1"/>
    </font>
    <font>
      <i/>
      <sz val="11"/>
      <color rgb="FF3B3C40"/>
      <name val="Arial"/>
      <family val="2"/>
      <charset val="1"/>
    </font>
    <font>
      <sz val="12"/>
      <color rgb="FF333333"/>
      <name val="Arial"/>
      <family val="2"/>
      <charset val="1"/>
    </font>
    <font>
      <sz val="11"/>
      <color rgb="FFD4D4D4"/>
      <name val="Consolas"/>
      <family val="3"/>
    </font>
    <font>
      <sz val="11"/>
      <color rgb="FF808080"/>
      <name val="Consolas"/>
      <family val="3"/>
    </font>
    <font>
      <b/>
      <sz val="11"/>
      <color rgb="FF000000"/>
      <name val="Calibri"/>
      <family val="2"/>
    </font>
    <font>
      <b/>
      <sz val="11"/>
      <name val="Calibri"/>
      <family val="2"/>
    </font>
    <font>
      <b/>
      <sz val="11"/>
      <color theme="3" tint="0.39997558519241921"/>
      <name val="Calibri"/>
      <family val="2"/>
    </font>
    <font>
      <sz val="11"/>
      <color theme="3" tint="0.39997558519241921"/>
      <name val="Calibri"/>
      <family val="2"/>
    </font>
    <font>
      <sz val="11"/>
      <name val="Calibri"/>
      <family val="2"/>
    </font>
    <font>
      <b/>
      <u/>
      <sz val="11"/>
      <color rgb="FF000000"/>
      <name val="Calibri"/>
      <family val="2"/>
    </font>
    <font>
      <sz val="11"/>
      <color rgb="FF569CD6"/>
      <name val="Consolas"/>
      <family val="3"/>
    </font>
    <font>
      <sz val="11"/>
      <color rgb="FF9CDCFE"/>
      <name val="Consolas"/>
      <family val="3"/>
    </font>
    <font>
      <sz val="11"/>
      <color rgb="FFCE9178"/>
      <name val="Consolas"/>
      <family val="3"/>
    </font>
    <font>
      <sz val="11"/>
      <color theme="0"/>
      <name val="Calibri"/>
      <family val="2"/>
      <charset val="1"/>
    </font>
  </fonts>
  <fills count="10">
    <fill>
      <patternFill patternType="none"/>
    </fill>
    <fill>
      <patternFill patternType="gray125"/>
    </fill>
    <fill>
      <patternFill patternType="solid">
        <fgColor rgb="FFFFFF00"/>
        <bgColor rgb="FFFFFF00"/>
      </patternFill>
    </fill>
    <fill>
      <patternFill patternType="solid">
        <fgColor rgb="FF558ED5"/>
        <bgColor rgb="FF548DD4"/>
      </patternFill>
    </fill>
    <fill>
      <patternFill patternType="solid">
        <fgColor rgb="FF00B0F0"/>
        <bgColor rgb="FF00B3AC"/>
      </patternFill>
    </fill>
    <fill>
      <patternFill patternType="solid">
        <fgColor theme="3" tint="0.59999389629810485"/>
        <bgColor indexed="64"/>
      </patternFill>
    </fill>
    <fill>
      <patternFill patternType="solid">
        <fgColor theme="5" tint="0.39997558519241921"/>
        <bgColor indexed="64"/>
      </patternFill>
    </fill>
    <fill>
      <patternFill patternType="solid">
        <fgColor theme="4" tint="0.79998168889431442"/>
        <bgColor indexed="64"/>
      </patternFill>
    </fill>
    <fill>
      <patternFill patternType="solid">
        <fgColor theme="7"/>
        <bgColor indexed="64"/>
      </patternFill>
    </fill>
    <fill>
      <patternFill patternType="solid">
        <fgColor theme="7"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3">
    <xf numFmtId="0" fontId="0" fillId="0" borderId="0"/>
    <xf numFmtId="9" fontId="3" fillId="0" borderId="0" applyBorder="0" applyProtection="0"/>
    <xf numFmtId="0" fontId="12" fillId="0" borderId="0" applyBorder="0" applyProtection="0"/>
  </cellStyleXfs>
  <cellXfs count="88">
    <xf numFmtId="0" fontId="0" fillId="0" borderId="0" xfId="0"/>
    <xf numFmtId="0" fontId="0" fillId="0" borderId="0" xfId="0" applyAlignment="1">
      <alignment vertical="center"/>
    </xf>
    <xf numFmtId="10" fontId="0" fillId="0" borderId="0" xfId="0" applyNumberFormat="1" applyAlignment="1">
      <alignment vertical="center"/>
    </xf>
    <xf numFmtId="0" fontId="0" fillId="0" borderId="0" xfId="0"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10" fontId="1" fillId="0" borderId="0" xfId="0" applyNumberFormat="1" applyFont="1" applyAlignment="1">
      <alignment horizontal="center" vertical="center"/>
    </xf>
    <xf numFmtId="0" fontId="1" fillId="2" borderId="1" xfId="0" applyFont="1" applyFill="1" applyBorder="1" applyAlignment="1">
      <alignment horizontal="center" vertical="center"/>
    </xf>
    <xf numFmtId="0" fontId="0" fillId="0" borderId="0" xfId="0" applyFont="1" applyAlignment="1">
      <alignment horizontal="center" vertical="center"/>
    </xf>
    <xf numFmtId="49" fontId="0" fillId="0" borderId="0" xfId="0" applyNumberFormat="1" applyFont="1" applyAlignment="1">
      <alignment horizontal="center" vertical="center"/>
    </xf>
    <xf numFmtId="2" fontId="0" fillId="0" borderId="0" xfId="0" applyNumberFormat="1" applyAlignment="1">
      <alignment horizontal="center" vertical="center"/>
    </xf>
    <xf numFmtId="10" fontId="0" fillId="0" borderId="0" xfId="0" applyNumberFormat="1" applyAlignment="1">
      <alignment horizontal="center" vertical="center"/>
    </xf>
    <xf numFmtId="14" fontId="2" fillId="0" borderId="0" xfId="0" applyNumberFormat="1" applyFont="1" applyAlignment="1">
      <alignment horizontal="center" vertical="center"/>
    </xf>
    <xf numFmtId="0" fontId="0" fillId="0" borderId="1" xfId="0" applyFont="1" applyBorder="1" applyAlignment="1">
      <alignment horizontal="center" vertical="center"/>
    </xf>
    <xf numFmtId="0" fontId="0" fillId="0" borderId="1" xfId="0" applyBorder="1" applyAlignment="1">
      <alignment horizontal="center" vertical="center"/>
    </xf>
    <xf numFmtId="9" fontId="3" fillId="0" borderId="1" xfId="1" applyBorder="1" applyAlignment="1" applyProtection="1">
      <alignment horizontal="center" vertical="center"/>
    </xf>
    <xf numFmtId="49" fontId="4" fillId="0" borderId="0" xfId="0" applyNumberFormat="1" applyFont="1" applyAlignment="1">
      <alignment horizontal="center" vertical="center"/>
    </xf>
    <xf numFmtId="21" fontId="4" fillId="0" borderId="0" xfId="0" applyNumberFormat="1" applyFont="1" applyAlignment="1">
      <alignment horizontal="center" vertical="center"/>
    </xf>
    <xf numFmtId="21" fontId="0" fillId="0" borderId="0" xfId="0" applyNumberFormat="1" applyFont="1" applyAlignment="1">
      <alignment horizontal="center" vertical="center"/>
    </xf>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top"/>
    </xf>
    <xf numFmtId="0" fontId="8" fillId="0" borderId="0" xfId="0" applyFont="1" applyAlignment="1">
      <alignment horizontal="center" vertical="center"/>
    </xf>
    <xf numFmtId="1" fontId="5" fillId="0" borderId="0" xfId="0" applyNumberFormat="1" applyFont="1" applyAlignment="1">
      <alignment horizontal="center" vertical="center"/>
    </xf>
    <xf numFmtId="0" fontId="11" fillId="0" borderId="0" xfId="0" applyFont="1" applyAlignment="1">
      <alignment horizontal="center" vertical="center"/>
    </xf>
    <xf numFmtId="14" fontId="11" fillId="0" borderId="0" xfId="0" applyNumberFormat="1" applyFont="1" applyAlignment="1">
      <alignment horizontal="center" vertical="center"/>
    </xf>
    <xf numFmtId="0" fontId="12" fillId="0" borderId="0" xfId="2" applyFont="1" applyBorder="1" applyAlignment="1" applyProtection="1">
      <alignment horizontal="center" vertical="center" wrapText="1"/>
    </xf>
    <xf numFmtId="0" fontId="13" fillId="0" borderId="0" xfId="0" applyFont="1" applyAlignment="1">
      <alignment horizontal="center" vertical="center"/>
    </xf>
    <xf numFmtId="0" fontId="12" fillId="0" borderId="0" xfId="2" applyFont="1" applyBorder="1" applyAlignment="1" applyProtection="1">
      <alignment horizontal="center" vertical="center"/>
    </xf>
    <xf numFmtId="0" fontId="0" fillId="0" borderId="0" xfId="0" applyFont="1" applyAlignment="1">
      <alignment horizontal="left" vertical="center" wrapText="1"/>
    </xf>
    <xf numFmtId="0" fontId="0" fillId="0" borderId="0" xfId="0" applyFont="1" applyAlignment="1">
      <alignment horizontal="center" vertical="center" wrapText="1"/>
    </xf>
    <xf numFmtId="0" fontId="0" fillId="3" borderId="0" xfId="0" applyFont="1" applyFill="1" applyAlignment="1">
      <alignment horizontal="center" vertical="center"/>
    </xf>
    <xf numFmtId="0" fontId="0" fillId="0" borderId="0" xfId="0" applyFont="1" applyAlignment="1">
      <alignment horizontal="left" vertical="center"/>
    </xf>
    <xf numFmtId="21" fontId="11" fillId="0" borderId="0" xfId="0" applyNumberFormat="1" applyFont="1" applyAlignment="1">
      <alignment horizontal="center" vertical="center"/>
    </xf>
    <xf numFmtId="0" fontId="11" fillId="0" borderId="0" xfId="0" applyFont="1" applyAlignment="1">
      <alignment horizontal="left" vertical="center"/>
    </xf>
    <xf numFmtId="0" fontId="16" fillId="0" borderId="0" xfId="0" applyFont="1" applyAlignment="1">
      <alignment horizontal="left" vertical="center" wrapText="1"/>
    </xf>
    <xf numFmtId="0" fontId="18" fillId="0" borderId="0" xfId="0" applyFont="1" applyAlignment="1">
      <alignment horizontal="left" vertical="center"/>
    </xf>
    <xf numFmtId="0" fontId="18" fillId="0" borderId="0" xfId="0" applyFont="1" applyAlignment="1">
      <alignment horizontal="left" wrapText="1"/>
    </xf>
    <xf numFmtId="0" fontId="20" fillId="0" borderId="0" xfId="0" applyFont="1"/>
    <xf numFmtId="0" fontId="19" fillId="0" borderId="0" xfId="0" applyFont="1"/>
    <xf numFmtId="0" fontId="0" fillId="0" borderId="0" xfId="0" applyFont="1" applyAlignment="1">
      <alignment wrapText="1"/>
    </xf>
    <xf numFmtId="0" fontId="17" fillId="0" borderId="0" xfId="2" applyFont="1" applyBorder="1" applyAlignment="1" applyProtection="1">
      <alignment horizontal="left" vertical="center"/>
    </xf>
    <xf numFmtId="0" fontId="18" fillId="0" borderId="0" xfId="0" applyFont="1" applyAlignment="1">
      <alignment horizontal="left" vertical="top" wrapText="1"/>
    </xf>
    <xf numFmtId="0" fontId="0" fillId="0" borderId="0" xfId="0" applyAlignment="1">
      <alignment horizontal="left" vertical="center"/>
    </xf>
    <xf numFmtId="0" fontId="23" fillId="0" borderId="0" xfId="0" applyFont="1" applyAlignment="1">
      <alignment horizontal="left" vertical="center"/>
    </xf>
    <xf numFmtId="0" fontId="23" fillId="0" borderId="0" xfId="0" applyFont="1" applyAlignment="1">
      <alignment horizontal="left"/>
    </xf>
    <xf numFmtId="0" fontId="0" fillId="4" borderId="0" xfId="0" applyFill="1" applyAlignment="1">
      <alignment horizontal="center" vertical="center"/>
    </xf>
    <xf numFmtId="0" fontId="0" fillId="4" borderId="0" xfId="0" applyFill="1"/>
    <xf numFmtId="0" fontId="12" fillId="0" borderId="0" xfId="2" applyFont="1" applyBorder="1" applyAlignment="1" applyProtection="1"/>
    <xf numFmtId="0" fontId="0" fillId="0" borderId="0" xfId="0" applyFont="1" applyAlignment="1">
      <alignment vertical="center"/>
    </xf>
    <xf numFmtId="0" fontId="12" fillId="0" borderId="0" xfId="2" applyFont="1" applyBorder="1" applyAlignment="1" applyProtection="1">
      <alignment vertical="center"/>
    </xf>
    <xf numFmtId="0" fontId="24" fillId="0" borderId="0" xfId="0" applyFont="1" applyAlignment="1">
      <alignment vertical="center" wrapText="1"/>
    </xf>
    <xf numFmtId="0" fontId="12" fillId="0" borderId="0" xfId="2" applyFont="1" applyBorder="1" applyProtection="1"/>
    <xf numFmtId="0" fontId="26" fillId="0" borderId="0" xfId="0" applyFont="1" applyAlignment="1">
      <alignment wrapText="1"/>
    </xf>
    <xf numFmtId="0" fontId="22" fillId="0" borderId="0" xfId="0" applyFont="1" applyAlignment="1">
      <alignment horizontal="left" vertical="center"/>
    </xf>
    <xf numFmtId="0" fontId="4" fillId="0" borderId="0" xfId="2" applyFont="1" applyBorder="1" applyAlignment="1" applyProtection="1"/>
    <xf numFmtId="0" fontId="27" fillId="0" borderId="0" xfId="0" applyFont="1"/>
    <xf numFmtId="0" fontId="21" fillId="0" borderId="0" xfId="0" applyFont="1"/>
    <xf numFmtId="0" fontId="13" fillId="0" borderId="0" xfId="0" applyFont="1" applyAlignment="1">
      <alignment wrapText="1"/>
    </xf>
    <xf numFmtId="0" fontId="30" fillId="0" borderId="0" xfId="0" applyFont="1" applyAlignment="1">
      <alignment wrapText="1"/>
    </xf>
    <xf numFmtId="49" fontId="0" fillId="0" borderId="0" xfId="0" applyNumberFormat="1" applyAlignment="1">
      <alignment horizontal="center" vertical="center"/>
    </xf>
    <xf numFmtId="0" fontId="0" fillId="5" borderId="0" xfId="0" applyFont="1" applyFill="1"/>
    <xf numFmtId="14" fontId="0" fillId="0" borderId="0" xfId="0" applyNumberFormat="1" applyFont="1" applyAlignment="1">
      <alignment horizontal="center" vertical="center"/>
    </xf>
    <xf numFmtId="0" fontId="0" fillId="0" borderId="0" xfId="0" applyAlignment="1">
      <alignment horizontal="center"/>
    </xf>
    <xf numFmtId="1" fontId="0" fillId="0" borderId="1" xfId="0" applyNumberFormat="1" applyBorder="1" applyAlignment="1">
      <alignment horizontal="center" vertical="center"/>
    </xf>
    <xf numFmtId="0" fontId="38" fillId="0" borderId="0" xfId="0" applyFont="1"/>
    <xf numFmtId="0" fontId="0" fillId="6" borderId="0" xfId="0" applyFill="1" applyAlignment="1">
      <alignment horizontal="center"/>
    </xf>
    <xf numFmtId="0" fontId="0" fillId="6" borderId="0" xfId="0" applyFill="1" applyAlignment="1">
      <alignment horizontal="center"/>
    </xf>
    <xf numFmtId="0" fontId="33" fillId="0" borderId="0" xfId="0" applyFont="1"/>
    <xf numFmtId="0" fontId="0" fillId="0" borderId="0" xfId="0" applyAlignment="1">
      <alignment wrapText="1"/>
    </xf>
    <xf numFmtId="0" fontId="0" fillId="7" borderId="1" xfId="0" applyFill="1" applyBorder="1"/>
    <xf numFmtId="0" fontId="33" fillId="7" borderId="1" xfId="0" applyFont="1" applyFill="1" applyBorder="1"/>
    <xf numFmtId="0" fontId="0" fillId="0" borderId="1" xfId="0" applyBorder="1" applyAlignment="1">
      <alignment wrapText="1"/>
    </xf>
    <xf numFmtId="0" fontId="0" fillId="0" borderId="1" xfId="0" applyBorder="1" applyAlignment="1">
      <alignment vertical="center"/>
    </xf>
    <xf numFmtId="0" fontId="0" fillId="0" borderId="1" xfId="0" applyBorder="1"/>
    <xf numFmtId="0" fontId="42" fillId="8" borderId="0" xfId="0" applyFont="1" applyFill="1" applyAlignment="1">
      <alignment horizontal="center" vertical="center"/>
    </xf>
    <xf numFmtId="0" fontId="11" fillId="9" borderId="0" xfId="0" applyFont="1" applyFill="1" applyAlignment="1">
      <alignment horizontal="center" vertical="center"/>
    </xf>
    <xf numFmtId="0" fontId="11" fillId="0" borderId="0" xfId="0" applyFont="1" applyAlignment="1">
      <alignment horizontal="center" vertical="center" wrapText="1"/>
    </xf>
    <xf numFmtId="0" fontId="0" fillId="0" borderId="0" xfId="0" applyFont="1" applyAlignment="1">
      <alignment horizontal="center"/>
    </xf>
    <xf numFmtId="0" fontId="12" fillId="0" borderId="0" xfId="2" applyAlignment="1">
      <alignment horizontal="center"/>
    </xf>
    <xf numFmtId="0" fontId="0" fillId="0" borderId="0" xfId="0" applyFont="1" applyAlignment="1">
      <alignment horizontal="center" wrapText="1"/>
    </xf>
    <xf numFmtId="0" fontId="12" fillId="0" borderId="0" xfId="2" applyFont="1" applyBorder="1" applyAlignment="1" applyProtection="1">
      <alignment horizontal="center"/>
    </xf>
    <xf numFmtId="0" fontId="24" fillId="0" borderId="0" xfId="0" applyFont="1" applyAlignment="1">
      <alignment horizontal="center" vertical="center" wrapText="1"/>
    </xf>
    <xf numFmtId="0" fontId="4" fillId="0" borderId="0" xfId="2" applyFont="1" applyBorder="1" applyAlignment="1" applyProtection="1">
      <alignment horizontal="center"/>
    </xf>
    <xf numFmtId="0" fontId="16" fillId="0" borderId="0" xfId="0" applyFont="1" applyAlignment="1">
      <alignment horizontal="center" vertical="center" wrapText="1"/>
    </xf>
    <xf numFmtId="0" fontId="0" fillId="5" borderId="0" xfId="0" applyFont="1" applyFill="1" applyAlignment="1">
      <alignment horizontal="center"/>
    </xf>
    <xf numFmtId="0" fontId="32" fillId="0" borderId="0" xfId="0" applyFont="1" applyAlignment="1">
      <alignment horizontal="center" vertical="center"/>
    </xf>
    <xf numFmtId="0" fontId="14" fillId="0" borderId="0" xfId="0" applyFont="1" applyAlignment="1">
      <alignment horizontal="center" wrapText="1"/>
    </xf>
  </cellXfs>
  <cellStyles count="3">
    <cellStyle name="Hyperlink" xfId="2" builtinId="8"/>
    <cellStyle name="Normal" xfId="0" builtinId="0"/>
    <cellStyle name="Percent" xfId="1" builtinId="5"/>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323232"/>
      <rgbColor rgb="FF444444"/>
      <rgbColor rgb="FF0B0080"/>
      <rgbColor rgb="FF666666"/>
      <rgbColor rgb="FF800080"/>
      <rgbColor rgb="FF555555"/>
      <rgbColor rgb="FFB5CEA8"/>
      <rgbColor rgb="FF878787"/>
      <rgbColor rgb="FF558ED5"/>
      <rgbColor rgb="FF663366"/>
      <rgbColor rgb="FFFFFFCC"/>
      <rgbColor rgb="FFCCFFFF"/>
      <rgbColor rgb="FF660066"/>
      <rgbColor rgb="FFFF8080"/>
      <rgbColor rgb="FF202F3C"/>
      <rgbColor rgb="FFC1D1EC"/>
      <rgbColor rgb="FF222222"/>
      <rgbColor rgb="FFFF00FF"/>
      <rgbColor rgb="FFFFFF00"/>
      <rgbColor rgb="FF00FFFF"/>
      <rgbColor rgb="FF800080"/>
      <rgbColor rgb="FF242729"/>
      <rgbColor rgb="FF454545"/>
      <rgbColor rgb="FF0000FF"/>
      <rgbColor rgb="FF00B0F0"/>
      <rgbColor rgb="FFCCFFFF"/>
      <rgbColor rgb="FFCCFFCC"/>
      <rgbColor rgb="FFFFFF99"/>
      <rgbColor rgb="FF99CCFF"/>
      <rgbColor rgb="FFFF99CC"/>
      <rgbColor rgb="FFCC99FF"/>
      <rgbColor rgb="FFD4D4D4"/>
      <rgbColor rgb="FF4F81BD"/>
      <rgbColor rgb="FF00B3AC"/>
      <rgbColor rgb="FF99CC00"/>
      <rgbColor rgb="FFFFCC00"/>
      <rgbColor rgb="FFFF9900"/>
      <rgbColor rgb="FFFF6600"/>
      <rgbColor rgb="FF6C6C6C"/>
      <rgbColor rgb="FFA2A9B1"/>
      <rgbColor rgb="FF002D7A"/>
      <rgbColor rgb="FF548DD4"/>
      <rgbColor rgb="FF212529"/>
      <rgbColor rgb="FF2F2F2F"/>
      <rgbColor rgb="FFCC3300"/>
      <rgbColor rgb="FF4E443C"/>
      <rgbColor rgb="FF3B3C40"/>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Precentages</a:t>
            </a:r>
          </a:p>
        </c:rich>
      </c:tx>
      <c:overlay val="0"/>
    </c:title>
    <c:autoTitleDeleted val="0"/>
    <c:plotArea>
      <c:layout/>
      <c:barChart>
        <c:barDir val="bar"/>
        <c:grouping val="clustered"/>
        <c:varyColors val="0"/>
        <c:ser>
          <c:idx val="0"/>
          <c:order val="0"/>
          <c:tx>
            <c:strRef>
              <c:f>'Duration Meter'!$K$2</c:f>
              <c:strCache>
                <c:ptCount val="1"/>
                <c:pt idx="0">
                  <c:v>Precentages</c:v>
                </c:pt>
              </c:strCache>
            </c:strRef>
          </c:tx>
          <c:spPr>
            <a:solidFill>
              <a:srgbClr val="4F81BD"/>
            </a:solidFill>
            <a:ln>
              <a:noFill/>
            </a:ln>
          </c:spPr>
          <c:invertIfNegative val="0"/>
          <c:dLbls>
            <c:dLblPos val="outEnd"/>
            <c:showLegendKey val="0"/>
            <c:showVal val="1"/>
            <c:showCatName val="0"/>
            <c:showSerName val="0"/>
            <c:showPercent val="0"/>
            <c:showBubbleSize val="1"/>
            <c:showLeaderLines val="0"/>
          </c:dLbls>
          <c:cat>
            <c:numRef>
              <c:f>'Duration Meter'!$I$3:$I$7</c:f>
              <c:numCache>
                <c:formatCode>General</c:formatCode>
                <c:ptCount val="5"/>
              </c:numCache>
            </c:numRef>
          </c:cat>
          <c:val>
            <c:numRef>
              <c:f>'Duration Meter'!$K$3:$K$7</c:f>
              <c:numCache>
                <c:formatCode>0%</c:formatCode>
                <c:ptCount val="5"/>
                <c:pt idx="0">
                  <c:v>0</c:v>
                </c:pt>
                <c:pt idx="1">
                  <c:v>0</c:v>
                </c:pt>
                <c:pt idx="2">
                  <c:v>0</c:v>
                </c:pt>
                <c:pt idx="3">
                  <c:v>0</c:v>
                </c:pt>
                <c:pt idx="4">
                  <c:v>0</c:v>
                </c:pt>
              </c:numCache>
            </c:numRef>
          </c:val>
        </c:ser>
        <c:dLbls>
          <c:showLegendKey val="0"/>
          <c:showVal val="0"/>
          <c:showCatName val="0"/>
          <c:showSerName val="0"/>
          <c:showPercent val="0"/>
          <c:showBubbleSize val="0"/>
        </c:dLbls>
        <c:gapWidth val="150"/>
        <c:axId val="74769920"/>
        <c:axId val="74584000"/>
      </c:barChart>
      <c:catAx>
        <c:axId val="74769920"/>
        <c:scaling>
          <c:orientation val="minMax"/>
        </c:scaling>
        <c:delete val="0"/>
        <c:axPos val="l"/>
        <c:numFmt formatCode="General" sourceLinked="1"/>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74584000"/>
        <c:crosses val="autoZero"/>
        <c:auto val="1"/>
        <c:lblAlgn val="ctr"/>
        <c:lblOffset val="100"/>
        <c:noMultiLvlLbl val="1"/>
      </c:catAx>
      <c:valAx>
        <c:axId val="74584000"/>
        <c:scaling>
          <c:orientation val="minMax"/>
        </c:scaling>
        <c:delete val="0"/>
        <c:axPos val="b"/>
        <c:majorGridlines>
          <c:spPr>
            <a:ln w="9360">
              <a:solidFill>
                <a:srgbClr val="878787"/>
              </a:solidFill>
              <a:round/>
            </a:ln>
          </c:spPr>
        </c:majorGridlines>
        <c:numFmt formatCode="0%"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74769920"/>
        <c:crosses val="autoZero"/>
        <c:crossBetween val="midCat"/>
      </c:valAx>
      <c:spPr>
        <a:solidFill>
          <a:srgbClr val="FFFFFF"/>
        </a:solidFill>
        <a:ln>
          <a:noFill/>
        </a:ln>
      </c:spPr>
    </c:plotArea>
    <c:legend>
      <c:legendPos val="r"/>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c:style val="2"/>
  <c:chart>
    <c:title>
      <c:tx>
        <c:rich>
          <a:bodyPr rot="0"/>
          <a:lstStyle/>
          <a:p>
            <a:pPr>
              <a:defRPr sz="1800" b="1" strike="noStrike" spc="-1">
                <a:solidFill>
                  <a:srgbClr val="000000"/>
                </a:solidFill>
                <a:uFill>
                  <a:solidFill>
                    <a:srgbClr val="FFFFFF"/>
                  </a:solidFill>
                </a:uFill>
                <a:latin typeface="Calibri"/>
              </a:defRPr>
            </a:pPr>
            <a:r>
              <a:rPr lang="en-US" sz="1800" b="1" strike="noStrike" spc="-1">
                <a:solidFill>
                  <a:srgbClr val="000000"/>
                </a:solidFill>
                <a:uFill>
                  <a:solidFill>
                    <a:srgbClr val="FFFFFF"/>
                  </a:solidFill>
                </a:uFill>
                <a:latin typeface="Calibri"/>
              </a:rPr>
              <a:t>Precentage of total time</a:t>
            </a:r>
          </a:p>
        </c:rich>
      </c:tx>
      <c:overlay val="0"/>
    </c:title>
    <c:autoTitleDeleted val="0"/>
    <c:plotArea>
      <c:layout/>
      <c:scatterChart>
        <c:scatterStyle val="lineMarker"/>
        <c:varyColors val="0"/>
        <c:ser>
          <c:idx val="0"/>
          <c:order val="0"/>
          <c:tx>
            <c:strRef>
              <c:f>'Duration Meter'!$F$2</c:f>
              <c:strCache>
                <c:ptCount val="1"/>
                <c:pt idx="0">
                  <c:v>Precentage of total time</c:v>
                </c:pt>
              </c:strCache>
            </c:strRef>
          </c:tx>
          <c:spPr>
            <a:ln w="28440">
              <a:noFill/>
            </a:ln>
          </c:spPr>
          <c:marker>
            <c:symbol val="square"/>
            <c:size val="5"/>
            <c:spPr>
              <a:solidFill>
                <a:srgbClr val="99CCFF"/>
              </a:solidFill>
            </c:spPr>
          </c:marker>
          <c:dLbls>
            <c:dLblPos val="r"/>
            <c:showLegendKey val="0"/>
            <c:showVal val="0"/>
            <c:showCatName val="0"/>
            <c:showSerName val="0"/>
            <c:showPercent val="0"/>
            <c:showBubbleSize val="1"/>
            <c:showLeaderLines val="0"/>
          </c:dLbls>
          <c:trendline>
            <c:spPr>
              <a:ln w="9360">
                <a:solidFill>
                  <a:srgbClr val="000000"/>
                </a:solidFill>
                <a:round/>
              </a:ln>
            </c:spPr>
            <c:trendlineType val="linear"/>
            <c:dispRSqr val="0"/>
            <c:dispEq val="0"/>
          </c:trendline>
          <c:trendline>
            <c:spPr>
              <a:ln w="9360">
                <a:solidFill>
                  <a:srgbClr val="000000"/>
                </a:solidFill>
                <a:round/>
              </a:ln>
            </c:spPr>
            <c:trendlineType val="linear"/>
            <c:dispRSqr val="0"/>
            <c:dispEq val="1"/>
            <c:trendlineLbl>
              <c:numFmt formatCode="General" sourceLinked="0"/>
            </c:trendlineLbl>
          </c:trendline>
          <c:xVal>
            <c:strRef>
              <c:f>'Duration Meter'!$C$3:$C$179</c:f>
              <c:strCache>
                <c:ptCount val="1"/>
                <c:pt idx="0">
                  <c:v>24.1.18</c:v>
                </c:pt>
              </c:strCache>
            </c:strRef>
          </c:xVal>
          <c:yVal>
            <c:numRef>
              <c:f>'Duration Meter'!$F$3:$F$179</c:f>
              <c:numCache>
                <c:formatCode>0.00%</c:formatCode>
                <c:ptCount val="177"/>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numCache>
            </c:numRef>
          </c:yVal>
          <c:smooth val="0"/>
        </c:ser>
        <c:dLbls>
          <c:showLegendKey val="0"/>
          <c:showVal val="0"/>
          <c:showCatName val="0"/>
          <c:showSerName val="0"/>
          <c:showPercent val="0"/>
          <c:showBubbleSize val="0"/>
        </c:dLbls>
        <c:axId val="74585728"/>
        <c:axId val="74586304"/>
      </c:scatterChart>
      <c:valAx>
        <c:axId val="74585728"/>
        <c:scaling>
          <c:orientation val="minMax"/>
        </c:scaling>
        <c:delete val="0"/>
        <c:axPos val="b"/>
        <c:numFmt formatCode="@" sourceLinked="0"/>
        <c:majorTickMark val="out"/>
        <c:minorTickMark val="none"/>
        <c:tickLblPos val="nextTo"/>
        <c:spPr>
          <a:ln w="9360">
            <a:solidFill>
              <a:srgbClr val="878787"/>
            </a:solidFill>
            <a:round/>
          </a:ln>
        </c:spPr>
        <c:txPr>
          <a:bodyPr/>
          <a:lstStyle/>
          <a:p>
            <a:pPr>
              <a:defRPr sz="1000" b="0" strike="noStrike" spc="-1">
                <a:solidFill>
                  <a:srgbClr val="000000"/>
                </a:solidFill>
                <a:uFill>
                  <a:solidFill>
                    <a:srgbClr val="FFFFFF"/>
                  </a:solidFill>
                </a:uFill>
                <a:latin typeface="Calibri"/>
              </a:defRPr>
            </a:pPr>
            <a:endParaRPr lang="en-US"/>
          </a:p>
        </c:txPr>
        <c:crossAx val="74586304"/>
        <c:crosses val="autoZero"/>
        <c:crossBetween val="midCat"/>
      </c:valAx>
      <c:valAx>
        <c:axId val="74586304"/>
        <c:scaling>
          <c:orientation val="minMax"/>
        </c:scaling>
        <c:delete val="0"/>
        <c:axPos val="l"/>
        <c:majorGridlines>
          <c:spPr>
            <a:ln w="9360">
              <a:solidFill>
                <a:srgbClr val="878787"/>
              </a:solidFill>
              <a:round/>
            </a:ln>
          </c:spPr>
        </c:majorGridlines>
        <c:numFmt formatCode="0.00%" sourceLinked="0"/>
        <c:majorTickMark val="out"/>
        <c:minorTickMark val="none"/>
        <c:tickLblPos val="nextTo"/>
        <c:spPr>
          <a:ln w="9360">
            <a:solidFill>
              <a:srgbClr val="C1D1EC"/>
            </a:solidFill>
            <a:round/>
          </a:ln>
        </c:spPr>
        <c:txPr>
          <a:bodyPr/>
          <a:lstStyle/>
          <a:p>
            <a:pPr>
              <a:defRPr sz="1000" b="0" strike="noStrike" spc="-1">
                <a:solidFill>
                  <a:srgbClr val="000000"/>
                </a:solidFill>
                <a:uFill>
                  <a:solidFill>
                    <a:srgbClr val="FFFFFF"/>
                  </a:solidFill>
                </a:uFill>
                <a:latin typeface="Calibri"/>
              </a:defRPr>
            </a:pPr>
            <a:endParaRPr lang="en-US"/>
          </a:p>
        </c:txPr>
        <c:crossAx val="74585728"/>
        <c:crosses val="autoZero"/>
        <c:crossBetween val="midCat"/>
      </c:valAx>
      <c:spPr>
        <a:solidFill>
          <a:srgbClr val="FFFFFF"/>
        </a:solidFill>
        <a:ln>
          <a:noFill/>
        </a:ln>
      </c:spPr>
    </c:plotArea>
    <c:legend>
      <c:legendPos val="r"/>
      <c:layout>
        <c:manualLayout>
          <c:xMode val="edge"/>
          <c:yMode val="edge"/>
          <c:x val="0.67055425089407705"/>
          <c:y val="0.53159627363574502"/>
        </c:manualLayout>
      </c:layout>
      <c:overlay val="0"/>
      <c:spPr>
        <a:noFill/>
        <a:ln>
          <a:noFill/>
        </a:ln>
      </c:spPr>
    </c:legend>
    <c:plotVisOnly val="1"/>
    <c:dispBlanksAs val="gap"/>
    <c:showDLblsOverMax val="1"/>
  </c:chart>
  <c:spPr>
    <a:solidFill>
      <a:srgbClr val="FFFFFF"/>
    </a:solidFill>
    <a:ln>
      <a:noFill/>
    </a:ln>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1170720</xdr:colOff>
      <xdr:row>46</xdr:row>
      <xdr:rowOff>46800</xdr:rowOff>
    </xdr:to>
    <xdr:sp macro="" textlink="">
      <xdr:nvSpPr>
        <xdr:cNvPr id="2" name="CustomShape 1" hidden="1"/>
        <xdr:cNvSpPr/>
      </xdr:nvSpPr>
      <xdr:spPr>
        <a:xfrm>
          <a:off x="0" y="0"/>
          <a:ext cx="13591080" cy="1062900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8</xdr:col>
      <xdr:colOff>1447920</xdr:colOff>
      <xdr:row>9</xdr:row>
      <xdr:rowOff>184320</xdr:rowOff>
    </xdr:from>
    <xdr:to>
      <xdr:col>10</xdr:col>
      <xdr:colOff>1904400</xdr:colOff>
      <xdr:row>24</xdr:row>
      <xdr:rowOff>69480</xdr:rowOff>
    </xdr:to>
    <xdr:graphicFrame macro="">
      <xdr:nvGraphicFramePr>
        <xdr:cNvPr id="3"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584280</xdr:colOff>
      <xdr:row>38</xdr:row>
      <xdr:rowOff>254160</xdr:rowOff>
    </xdr:from>
    <xdr:to>
      <xdr:col>6</xdr:col>
      <xdr:colOff>2907720</xdr:colOff>
      <xdr:row>41</xdr:row>
      <xdr:rowOff>37440</xdr:rowOff>
    </xdr:to>
    <xdr:sp macro="" textlink="">
      <xdr:nvSpPr>
        <xdr:cNvPr id="4" name="CustomShape 1"/>
        <xdr:cNvSpPr/>
      </xdr:nvSpPr>
      <xdr:spPr>
        <a:xfrm>
          <a:off x="16062120" y="9102600"/>
          <a:ext cx="2323440" cy="56448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𝑐𝑜𝑛𝑠𝑡</a:t>
          </a:r>
          <a:r>
            <a:rPr lang="en-US" sz="1100" b="0" strike="noStrike" spc="-1">
              <a:solidFill>
                <a:srgbClr val="000000"/>
              </a:solidFill>
              <a:uFill>
                <a:solidFill>
                  <a:srgbClr val="FFFFFF"/>
                </a:solidFill>
              </a:uFill>
              <a:latin typeface="Cambria Math"/>
            </a:rPr>
            <a:t>=((∑▒〖𝑦)(∑▒〖𝑥^2)−〗〗(</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𝑥𝑦)</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787320</xdr:colOff>
      <xdr:row>36</xdr:row>
      <xdr:rowOff>228600</xdr:rowOff>
    </xdr:from>
    <xdr:to>
      <xdr:col>6</xdr:col>
      <xdr:colOff>2869560</xdr:colOff>
      <xdr:row>38</xdr:row>
      <xdr:rowOff>100800</xdr:rowOff>
    </xdr:to>
    <xdr:sp macro="" textlink="">
      <xdr:nvSpPr>
        <xdr:cNvPr id="5" name="CustomShape 1"/>
        <xdr:cNvSpPr/>
      </xdr:nvSpPr>
      <xdr:spPr>
        <a:xfrm>
          <a:off x="16265160" y="8486640"/>
          <a:ext cx="2082240" cy="462600"/>
        </a:xfrm>
        <a:prstGeom prst="rect">
          <a:avLst/>
        </a:prstGeom>
        <a:solidFill>
          <a:schemeClr val="lt1"/>
        </a:solidFill>
        <a:ln w="9360">
          <a:solidFill>
            <a:schemeClr val="lt1">
              <a:shade val="50000"/>
            </a:schemeClr>
          </a:solidFill>
          <a:round/>
        </a:ln>
      </xdr:spPr>
      <xdr:style>
        <a:lnRef idx="0">
          <a:scrgbClr r="0" g="0" b="0"/>
        </a:lnRef>
        <a:fillRef idx="0">
          <a:scrgbClr r="0" g="0" b="0"/>
        </a:fillRef>
        <a:effectRef idx="0">
          <a:scrgbClr r="0" g="0" b="0"/>
        </a:effectRef>
        <a:fontRef idx="minor"/>
      </xdr:style>
      <xdr:txBody>
        <a:bodyPr lIns="90000" tIns="45000" rIns="90000" bIns="45000" anchor="ctr"/>
        <a:lstStyle/>
        <a:p>
          <a:pPr>
            <a:lnSpc>
              <a:spcPct val="100000"/>
            </a:lnSpc>
          </a:pPr>
          <a:r>
            <a:rPr lang="en-US" sz="1100" b="0" strike="noStrike" spc="-1">
              <a:solidFill>
                <a:srgbClr val="000000"/>
              </a:solidFill>
              <a:uFill>
                <a:solidFill>
                  <a:srgbClr val="FFFFFF"/>
                </a:solidFill>
              </a:uFill>
              <a:latin typeface="Calibri"/>
            </a:rPr>
            <a:t>slope</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∑▒𝑥𝑦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(∑▒𝑦</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)/(𝑛(</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𝑥^2) −〖(</a:t>
          </a:r>
          <a:r>
            <a:rPr lang="en-US" sz="1100" b="0" strike="noStrike" spc="-1">
              <a:solidFill>
                <a:srgbClr val="000000"/>
              </a:solidFill>
              <a:uFill>
                <a:solidFill>
                  <a:srgbClr val="FFFFFF"/>
                </a:solidFill>
              </a:uFill>
              <a:latin typeface="Calibri"/>
            </a:rPr>
            <a:t>∑▒〖𝑥</a:t>
          </a:r>
          <a:r>
            <a:rPr lang="en-US" sz="1100" b="0" strike="noStrike" spc="-1">
              <a:solidFill>
                <a:srgbClr val="000000"/>
              </a:solidFill>
              <a:uFill>
                <a:solidFill>
                  <a:srgbClr val="FFFFFF"/>
                </a:solidFill>
              </a:uFill>
              <a:latin typeface="Cambria Math"/>
            </a:rPr>
            <a:t>)</a:t>
          </a:r>
          <a:r>
            <a:rPr lang="en-US" sz="1100" b="0" strike="noStrike" spc="-1">
              <a:solidFill>
                <a:srgbClr val="000000"/>
              </a:solidFill>
              <a:uFill>
                <a:solidFill>
                  <a:srgbClr val="FFFFFF"/>
                </a:solidFill>
              </a:uFill>
              <a:latin typeface="Calibri"/>
            </a:rPr>
            <a:t>〗</a:t>
          </a:r>
          <a:r>
            <a:rPr lang="en-US" sz="1100" b="0" strike="noStrike" spc="-1">
              <a:solidFill>
                <a:srgbClr val="000000"/>
              </a:solidFill>
              <a:uFill>
                <a:solidFill>
                  <a:srgbClr val="FFFFFF"/>
                </a:solidFill>
              </a:uFill>
              <a:latin typeface="Cambria Math"/>
            </a:rPr>
            <a:t>〗^2</a:t>
          </a:r>
          <a:r>
            <a:rPr lang="en-US" sz="1100" b="0" strike="noStrike" spc="-1">
              <a:solidFill>
                <a:srgbClr val="000000"/>
              </a:solidFill>
              <a:uFill>
                <a:solidFill>
                  <a:srgbClr val="FFFFFF"/>
                </a:solidFill>
              </a:uFill>
              <a:latin typeface="Calibri"/>
            </a:rPr>
            <a:t> 〗</a:t>
          </a:r>
          <a:r>
            <a:rPr lang="en-US" sz="1100" b="0" strike="noStrike" spc="-1">
              <a:solidFill>
                <a:srgbClr val="000000"/>
              </a:solidFill>
              <a:uFill>
                <a:solidFill>
                  <a:srgbClr val="FFFFFF"/>
                </a:solidFill>
              </a:uFill>
              <a:latin typeface="Cambria Math"/>
            </a:rPr>
            <a:t>)</a:t>
          </a:r>
          <a:endParaRPr lang="en-US" sz="1200" b="0" strike="noStrike" spc="-1">
            <a:solidFill>
              <a:srgbClr val="000000"/>
            </a:solidFill>
            <a:uFill>
              <a:solidFill>
                <a:srgbClr val="FFFFFF"/>
              </a:solidFill>
            </a:uFill>
            <a:latin typeface="Times New Roman"/>
          </a:endParaRPr>
        </a:p>
      </xdr:txBody>
    </xdr:sp>
    <xdr:clientData/>
  </xdr:twoCellAnchor>
  <xdr:twoCellAnchor editAs="oneCell">
    <xdr:from>
      <xdr:col>6</xdr:col>
      <xdr:colOff>241200</xdr:colOff>
      <xdr:row>8</xdr:row>
      <xdr:rowOff>152280</xdr:rowOff>
    </xdr:from>
    <xdr:to>
      <xdr:col>8</xdr:col>
      <xdr:colOff>1281960</xdr:colOff>
      <xdr:row>26</xdr:row>
      <xdr:rowOff>100800</xdr:rowOff>
    </xdr:to>
    <xdr:graphicFrame macro="">
      <xdr:nvGraphicFramePr>
        <xdr:cNvPr id="6"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0</xdr:colOff>
      <xdr:row>0</xdr:row>
      <xdr:rowOff>0</xdr:rowOff>
    </xdr:from>
    <xdr:to>
      <xdr:col>5</xdr:col>
      <xdr:colOff>285480</xdr:colOff>
      <xdr:row>40</xdr:row>
      <xdr:rowOff>85320</xdr:rowOff>
    </xdr:to>
    <xdr:sp macro="" textlink="">
      <xdr:nvSpPr>
        <xdr:cNvPr id="7" name="CustomShape 1" hidden="1"/>
        <xdr:cNvSpPr/>
      </xdr:nvSpPr>
      <xdr:spPr>
        <a:xfrm>
          <a:off x="0" y="0"/>
          <a:ext cx="1270584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5</xdr:col>
      <xdr:colOff>209550</xdr:colOff>
      <xdr:row>40</xdr:row>
      <xdr:rowOff>85725</xdr:rowOff>
    </xdr:to>
    <xdr:sp macro="" textlink="">
      <xdr:nvSpPr>
        <xdr:cNvPr id="102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590550</xdr:colOff>
      <xdr:row>5</xdr:row>
      <xdr:rowOff>19050</xdr:rowOff>
    </xdr:from>
    <xdr:to>
      <xdr:col>8</xdr:col>
      <xdr:colOff>38100</xdr:colOff>
      <xdr:row>11</xdr:row>
      <xdr:rowOff>76200</xdr:rowOff>
    </xdr:to>
    <xdr:pic>
      <xdr:nvPicPr>
        <xdr:cNvPr id="2"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953375" y="1162050"/>
          <a:ext cx="6105525" cy="19621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600075</xdr:colOff>
      <xdr:row>14</xdr:row>
      <xdr:rowOff>47625</xdr:rowOff>
    </xdr:from>
    <xdr:to>
      <xdr:col>6</xdr:col>
      <xdr:colOff>3343275</xdr:colOff>
      <xdr:row>38</xdr:row>
      <xdr:rowOff>142875</xdr:rowOff>
    </xdr:to>
    <xdr:pic>
      <xdr:nvPicPr>
        <xdr:cNvPr id="3" name="Picture 2"/>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962900" y="3667125"/>
          <a:ext cx="3352800" cy="4667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461960</xdr:colOff>
      <xdr:row>30</xdr:row>
      <xdr:rowOff>189000</xdr:rowOff>
    </xdr:to>
    <xdr:sp macro="" textlink="">
      <xdr:nvSpPr>
        <xdr:cNvPr id="53"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461960</xdr:colOff>
      <xdr:row>30</xdr:row>
      <xdr:rowOff>189000</xdr:rowOff>
    </xdr:to>
    <xdr:sp macro="" textlink="">
      <xdr:nvSpPr>
        <xdr:cNvPr id="54" name="CustomShape 1" hidden="1"/>
        <xdr:cNvSpPr/>
      </xdr:nvSpPr>
      <xdr:spPr>
        <a:xfrm>
          <a:off x="0" y="0"/>
          <a:ext cx="24267960" cy="647532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5"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6"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1989960</xdr:colOff>
      <xdr:row>46</xdr:row>
      <xdr:rowOff>189720</xdr:rowOff>
    </xdr:to>
    <xdr:sp macro="" textlink="">
      <xdr:nvSpPr>
        <xdr:cNvPr id="57" name="CustomShape 1" hidden="1"/>
        <xdr:cNvSpPr/>
      </xdr:nvSpPr>
      <xdr:spPr>
        <a:xfrm>
          <a:off x="0" y="0"/>
          <a:ext cx="1020024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8"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59"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2</xdr:col>
      <xdr:colOff>1971240</xdr:colOff>
      <xdr:row>46</xdr:row>
      <xdr:rowOff>190080</xdr:rowOff>
    </xdr:to>
    <xdr:sp macro="" textlink="">
      <xdr:nvSpPr>
        <xdr:cNvPr id="60" name="CustomShape 1" hidden="1"/>
        <xdr:cNvSpPr/>
      </xdr:nvSpPr>
      <xdr:spPr>
        <a:xfrm>
          <a:off x="0" y="0"/>
          <a:ext cx="101815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1</xdr:col>
      <xdr:colOff>7600950</xdr:colOff>
      <xdr:row>50</xdr:row>
      <xdr:rowOff>0</xdr:rowOff>
    </xdr:to>
    <xdr:sp macro="" textlink="">
      <xdr:nvSpPr>
        <xdr:cNvPr id="922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2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1</xdr:col>
      <xdr:colOff>7600950</xdr:colOff>
      <xdr:row>50</xdr:row>
      <xdr:rowOff>0</xdr:rowOff>
    </xdr:to>
    <xdr:sp macro="" textlink="">
      <xdr:nvSpPr>
        <xdr:cNvPr id="921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8</xdr:col>
      <xdr:colOff>344880</xdr:colOff>
      <xdr:row>31</xdr:row>
      <xdr:rowOff>74880</xdr:rowOff>
    </xdr:to>
    <xdr:sp macro="" textlink="">
      <xdr:nvSpPr>
        <xdr:cNvPr id="33"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4"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5"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344880</xdr:colOff>
      <xdr:row>31</xdr:row>
      <xdr:rowOff>74880</xdr:rowOff>
    </xdr:to>
    <xdr:sp macro="" textlink="">
      <xdr:nvSpPr>
        <xdr:cNvPr id="36" name="CustomShape 1" hidden="1"/>
        <xdr:cNvSpPr/>
      </xdr:nvSpPr>
      <xdr:spPr>
        <a:xfrm>
          <a:off x="0" y="0"/>
          <a:ext cx="1275588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7"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8"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39"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580320</xdr:colOff>
      <xdr:row>31</xdr:row>
      <xdr:rowOff>75600</xdr:rowOff>
    </xdr:to>
    <xdr:sp macro="" textlink="">
      <xdr:nvSpPr>
        <xdr:cNvPr id="40" name="CustomShape 1" hidden="1"/>
        <xdr:cNvSpPr/>
      </xdr:nvSpPr>
      <xdr:spPr>
        <a:xfrm>
          <a:off x="0" y="0"/>
          <a:ext cx="1299132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1"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2"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3"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8</xdr:col>
      <xdr:colOff>256680</xdr:colOff>
      <xdr:row>31</xdr:row>
      <xdr:rowOff>75960</xdr:rowOff>
    </xdr:to>
    <xdr:sp macro="" textlink="">
      <xdr:nvSpPr>
        <xdr:cNvPr id="44" name="CustomShape 1" hidden="1"/>
        <xdr:cNvSpPr/>
      </xdr:nvSpPr>
      <xdr:spPr>
        <a:xfrm>
          <a:off x="0" y="0"/>
          <a:ext cx="1266768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8</xdr:col>
      <xdr:colOff>228600</xdr:colOff>
      <xdr:row>31</xdr:row>
      <xdr:rowOff>76200</xdr:rowOff>
    </xdr:to>
    <xdr:sp macro="" textlink="">
      <xdr:nvSpPr>
        <xdr:cNvPr id="615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5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8"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8</xdr:col>
      <xdr:colOff>228600</xdr:colOff>
      <xdr:row>31</xdr:row>
      <xdr:rowOff>76200</xdr:rowOff>
    </xdr:to>
    <xdr:sp macro="" textlink="">
      <xdr:nvSpPr>
        <xdr:cNvPr id="6146"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6</xdr:col>
      <xdr:colOff>341640</xdr:colOff>
      <xdr:row>49</xdr:row>
      <xdr:rowOff>189000</xdr:rowOff>
    </xdr:to>
    <xdr:sp macro="" textlink="">
      <xdr:nvSpPr>
        <xdr:cNvPr id="45" name="CustomShape 1" hidden="1"/>
        <xdr:cNvSpPr/>
      </xdr:nvSpPr>
      <xdr:spPr>
        <a:xfrm>
          <a:off x="0" y="0"/>
          <a:ext cx="14800320" cy="9523440"/>
        </a:xfrm>
        <a:prstGeom prst="rect">
          <a:avLst/>
        </a:prstGeom>
        <a:solidFill>
          <a:srgbClr val="FFFFFF"/>
        </a:solidFill>
        <a:ln w="9360">
          <a:noFill/>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1113840</xdr:colOff>
      <xdr:row>49</xdr:row>
      <xdr:rowOff>189720</xdr:rowOff>
    </xdr:to>
    <xdr:sp macro="" textlink="">
      <xdr:nvSpPr>
        <xdr:cNvPr id="46" name="CustomShape 1" hidden="1"/>
        <xdr:cNvSpPr/>
      </xdr:nvSpPr>
      <xdr:spPr>
        <a:xfrm>
          <a:off x="0" y="0"/>
          <a:ext cx="12486600" cy="9524160"/>
        </a:xfrm>
        <a:prstGeom prst="rect">
          <a:avLst/>
        </a:prstGeom>
        <a:solidFill>
          <a:srgbClr val="FFFFFF"/>
        </a:solidFill>
        <a:ln w="9360">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1056960</xdr:colOff>
      <xdr:row>49</xdr:row>
      <xdr:rowOff>190080</xdr:rowOff>
    </xdr:to>
    <xdr:sp macro="" textlink="">
      <xdr:nvSpPr>
        <xdr:cNvPr id="47" name="CustomShape 1" hidden="1"/>
        <xdr:cNvSpPr/>
      </xdr:nvSpPr>
      <xdr:spPr>
        <a:xfrm>
          <a:off x="0" y="0"/>
          <a:ext cx="12429720" cy="952452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1000125</xdr:colOff>
      <xdr:row>50</xdr:row>
      <xdr:rowOff>0</xdr:rowOff>
    </xdr:to>
    <xdr:sp macro="" textlink="">
      <xdr:nvSpPr>
        <xdr:cNvPr id="7170"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542520</xdr:colOff>
      <xdr:row>28</xdr:row>
      <xdr:rowOff>158400</xdr:rowOff>
    </xdr:to>
    <xdr:sp macro="" textlink="">
      <xdr:nvSpPr>
        <xdr:cNvPr id="62"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editAs="oneCell">
    <xdr:from>
      <xdr:col>0</xdr:col>
      <xdr:colOff>0</xdr:colOff>
      <xdr:row>0</xdr:row>
      <xdr:rowOff>0</xdr:rowOff>
    </xdr:from>
    <xdr:to>
      <xdr:col>4</xdr:col>
      <xdr:colOff>542520</xdr:colOff>
      <xdr:row>28</xdr:row>
      <xdr:rowOff>158400</xdr:rowOff>
    </xdr:to>
    <xdr:sp macro="" textlink="">
      <xdr:nvSpPr>
        <xdr:cNvPr id="63" name="CustomShape 1" hidden="1"/>
        <xdr:cNvSpPr/>
      </xdr:nvSpPr>
      <xdr:spPr>
        <a:xfrm>
          <a:off x="0" y="0"/>
          <a:ext cx="12629520" cy="9527040"/>
        </a:xfrm>
        <a:prstGeom prst="rect">
          <a:avLst/>
        </a:prstGeom>
        <a:solidFill>
          <a:srgbClr val="FFFFFF"/>
        </a:solidFill>
        <a:ln w="9360">
          <a:solidFill>
            <a:srgbClr val="000000"/>
          </a:solidFill>
          <a:miter/>
        </a:ln>
      </xdr:spPr>
      <xdr:style>
        <a:lnRef idx="0">
          <a:scrgbClr r="0" g="0" b="0"/>
        </a:lnRef>
        <a:fillRef idx="0">
          <a:scrgbClr r="0" g="0" b="0"/>
        </a:fillRef>
        <a:effectRef idx="0">
          <a:scrgbClr r="0" g="0" b="0"/>
        </a:effectRef>
        <a:fontRef idx="minor"/>
      </xdr:style>
    </xdr:sp>
    <xdr:clientData/>
  </xdr:twoCellAnchor>
  <xdr:twoCellAnchor>
    <xdr:from>
      <xdr:col>0</xdr:col>
      <xdr:colOff>0</xdr:colOff>
      <xdr:row>0</xdr:row>
      <xdr:rowOff>0</xdr:rowOff>
    </xdr:from>
    <xdr:to>
      <xdr:col>4</xdr:col>
      <xdr:colOff>466725</xdr:colOff>
      <xdr:row>29</xdr:row>
      <xdr:rowOff>104775</xdr:rowOff>
    </xdr:to>
    <xdr:sp macro="" textlink="">
      <xdr:nvSpPr>
        <xdr:cNvPr id="10244"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twoCellAnchor>
    <xdr:from>
      <xdr:col>0</xdr:col>
      <xdr:colOff>0</xdr:colOff>
      <xdr:row>0</xdr:row>
      <xdr:rowOff>0</xdr:rowOff>
    </xdr:from>
    <xdr:to>
      <xdr:col>4</xdr:col>
      <xdr:colOff>466725</xdr:colOff>
      <xdr:row>29</xdr:row>
      <xdr:rowOff>104775</xdr:rowOff>
    </xdr:to>
    <xdr:sp macro="" textlink="">
      <xdr:nvSpPr>
        <xdr:cNvPr id="10242" name="shapetype_202" hidden="1"/>
        <xdr:cNvSpPr txBox="1">
          <a:spLocks noSelect="1" noChangeArrowheads="1"/>
        </xdr:cNvSpPr>
      </xdr:nvSpPr>
      <xdr:spPr bwMode="auto">
        <a:xfrm>
          <a:off x="0" y="0"/>
          <a:ext cx="9525000" cy="9525000"/>
        </a:xfrm>
        <a:prstGeom prst="rect">
          <a:avLst/>
        </a:prstGeom>
        <a:solidFill>
          <a:srgbClr val="FFFFFF"/>
        </a:solidFill>
        <a:ln w="9525">
          <a:solidFill>
            <a:srgbClr val="000000"/>
          </a:solidFill>
          <a:miter lim="800000"/>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8" Type="http://schemas.openxmlformats.org/officeDocument/2006/relationships/vmlDrawing" Target="../drawings/vmlDrawing3.vml"/><Relationship Id="rId3" Type="http://schemas.openxmlformats.org/officeDocument/2006/relationships/hyperlink" Target="https://developer.mozilla.org/en-US/docs/Web/HTML/Element/span" TargetMode="External"/><Relationship Id="rId7" Type="http://schemas.openxmlformats.org/officeDocument/2006/relationships/drawing" Target="../drawings/drawing3.xml"/><Relationship Id="rId2" Type="http://schemas.openxmlformats.org/officeDocument/2006/relationships/hyperlink" Target="https://developer.mozilla.org/en-US/docs/Web/HTML/Element/div" TargetMode="External"/><Relationship Id="rId1" Type="http://schemas.openxmlformats.org/officeDocument/2006/relationships/hyperlink" Target="https://developer.mozilla.org/en-US/docs/Web/HTML/Element/label" TargetMode="External"/><Relationship Id="rId6" Type="http://schemas.openxmlformats.org/officeDocument/2006/relationships/printerSettings" Target="../printerSettings/printerSettings3.bin"/><Relationship Id="rId5" Type="http://schemas.openxmlformats.org/officeDocument/2006/relationships/hyperlink" Target="https://marketplace.visualstudio.com/items?itemName=HookyQR.beautify" TargetMode="External"/><Relationship Id="rId4" Type="http://schemas.openxmlformats.org/officeDocument/2006/relationships/hyperlink" Target="https://developer.mozilla.org/en-US/docs/Web/HTML/Element/input" TargetMode="External"/><Relationship Id="rId9" Type="http://schemas.openxmlformats.org/officeDocument/2006/relationships/comments" Target="../comments3.xml"/></Relationships>
</file>

<file path=xl/worksheets/_rels/sheet4.xml.rels><?xml version="1.0" encoding="UTF-8" standalone="yes"?>
<Relationships xmlns="http://schemas.openxmlformats.org/package/2006/relationships"><Relationship Id="rId1" Type="http://schemas.openxmlformats.org/officeDocument/2006/relationships/hyperlink" Target="https://guides.github.com/activities/hello-world/"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nupg.org/download/index.html" TargetMode="External"/><Relationship Id="rId13" Type="http://schemas.openxmlformats.org/officeDocument/2006/relationships/comments" Target="../comments4.xml"/><Relationship Id="rId3" Type="http://schemas.openxmlformats.org/officeDocument/2006/relationships/hyperlink" Target="https://github.com/chocolatey/choco/wiki/CommandsReference" TargetMode="External"/><Relationship Id="rId7" Type="http://schemas.openxmlformats.org/officeDocument/2006/relationships/hyperlink" Target="https://docs.npmjs.com/getting-started/" TargetMode="External"/><Relationship Id="rId12" Type="http://schemas.openxmlformats.org/officeDocument/2006/relationships/vmlDrawing" Target="../drawings/vmlDrawing4.vml"/><Relationship Id="rId2" Type="http://schemas.openxmlformats.org/officeDocument/2006/relationships/hyperlink" Target="https://chocolatey.org/about" TargetMode="External"/><Relationship Id="rId1" Type="http://schemas.openxmlformats.org/officeDocument/2006/relationships/hyperlink" Target="https://sevenzip.osdn.jp/chm/cmdline/commands/index.htm" TargetMode="External"/><Relationship Id="rId6" Type="http://schemas.openxmlformats.org/officeDocument/2006/relationships/hyperlink" Target="https://ell.stackexchange.com/questions/108169/what-do-programmers-call-these-punctuation-marks-parentheses-brackets-ticks" TargetMode="External"/><Relationship Id="rId11" Type="http://schemas.openxmlformats.org/officeDocument/2006/relationships/drawing" Target="../drawings/drawing4.xml"/><Relationship Id="rId5" Type="http://schemas.openxmlformats.org/officeDocument/2006/relationships/hyperlink" Target="http://ant.apache.org/manual/index.html" TargetMode="External"/><Relationship Id="rId10" Type="http://schemas.openxmlformats.org/officeDocument/2006/relationships/hyperlink" Target="https://education.github.com/git-cheat-sheet-education.pdf" TargetMode="External"/><Relationship Id="rId4" Type="http://schemas.openxmlformats.org/officeDocument/2006/relationships/hyperlink" Target="http://junit.org/junit4/" TargetMode="External"/><Relationship Id="rId9" Type="http://schemas.openxmlformats.org/officeDocument/2006/relationships/hyperlink" Target="https://www.kernel.org/pub/software/scm/git/docs/"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askubuntu.com/questions/166276/can-i-get-a-list-of-all-current-programs-installed" TargetMode="External"/><Relationship Id="rId2" Type="http://schemas.openxmlformats.org/officeDocument/2006/relationships/hyperlink" Target="https://www.cyberciti.biz/faq/linux-show-groups-for-user/" TargetMode="External"/><Relationship Id="rId1" Type="http://schemas.openxmlformats.org/officeDocument/2006/relationships/hyperlink" Target="https://askubuntu.com/questions/44418/how-to-enable-root-login" TargetMode="External"/><Relationship Id="rId6" Type="http://schemas.openxmlformats.org/officeDocument/2006/relationships/comments" Target="../comments5.xml"/><Relationship Id="rId5" Type="http://schemas.openxmlformats.org/officeDocument/2006/relationships/vmlDrawing" Target="../drawings/vmlDrawing5.vml"/><Relationship Id="rId4" Type="http://schemas.openxmlformats.org/officeDocument/2006/relationships/drawing" Target="../drawings/drawing5.xml"/></Relationships>
</file>

<file path=xl/worksheets/_rels/sheet7.xml.rels><?xml version="1.0" encoding="UTF-8" standalone="yes"?>
<Relationships xmlns="http://schemas.openxmlformats.org/package/2006/relationships"><Relationship Id="rId8" Type="http://schemas.openxmlformats.org/officeDocument/2006/relationships/hyperlink" Target="https://stackoverflow.com/questions/13716658/how-to-delete-all-commit-history-in-github" TargetMode="External"/><Relationship Id="rId3" Type="http://schemas.openxmlformats.org/officeDocument/2006/relationships/hyperlink" Target="https://git-scm.com/docs/git-fetch" TargetMode="External"/><Relationship Id="rId7" Type="http://schemas.openxmlformats.org/officeDocument/2006/relationships/hyperlink" Target="https://stackoverflow.com/questions/25458306/git-rm-fatal-pathspec-did-not-match-any-files" TargetMode="External"/><Relationship Id="rId12" Type="http://schemas.openxmlformats.org/officeDocument/2006/relationships/comments" Target="../comments6.xml"/><Relationship Id="rId2" Type="http://schemas.openxmlformats.org/officeDocument/2006/relationships/hyperlink" Target="https://help.github.com/articles/pushing-to-a-remote/" TargetMode="External"/><Relationship Id="rId1" Type="http://schemas.openxmlformats.org/officeDocument/2006/relationships/hyperlink" Target="https://stackoverflow.com/questions/26376832/why-does-git-say-pull-is-not-possible-because-you-have-unmerged-files" TargetMode="External"/><Relationship Id="rId6" Type="http://schemas.openxmlformats.org/officeDocument/2006/relationships/hyperlink" Target="https://stackoverflow.com/questions/61212/how-to-remove-local-untracked-files-from-the-current-git-working-tree" TargetMode="External"/><Relationship Id="rId11" Type="http://schemas.openxmlformats.org/officeDocument/2006/relationships/vmlDrawing" Target="../drawings/vmlDrawing6.vml"/><Relationship Id="rId5" Type="http://schemas.openxmlformats.org/officeDocument/2006/relationships/hyperlink" Target="https://stackoverflow.com/questions/12293944/how-to-find-the-path-of-the-local-git-repository-when-i-am-possibly-in-a-subdire" TargetMode="External"/><Relationship Id="rId10" Type="http://schemas.openxmlformats.org/officeDocument/2006/relationships/drawing" Target="../drawings/drawing6.xml"/><Relationship Id="rId4" Type="http://schemas.openxmlformats.org/officeDocument/2006/relationships/hyperlink" Target="https://stackoverflow.com/questions/32147093/git-delete-remotes-remote-refs-do-not-exist" TargetMode="External"/><Relationship Id="rId9" Type="http://schemas.openxmlformats.org/officeDocument/2006/relationships/hyperlink" Target="https://stackoverflow.com/questions/31403820/git-delete-remote-branch-not-working-branch-not-found"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npmjs.com/package/npm-i" TargetMode="External"/><Relationship Id="rId1" Type="http://schemas.openxmlformats.org/officeDocument/2006/relationships/hyperlink" Target="https://www.npmjs.com/package/npm-chec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47"/>
  <sheetViews>
    <sheetView zoomScale="70" zoomScaleNormal="70" workbookViewId="0">
      <selection activeCell="E3" sqref="E3"/>
    </sheetView>
  </sheetViews>
  <sheetFormatPr defaultRowHeight="15" x14ac:dyDescent="0.25"/>
  <cols>
    <col min="1" max="1" width="10" style="1"/>
    <col min="2" max="2" width="45.42578125" style="1"/>
    <col min="3" max="3" width="23.140625" style="1"/>
    <col min="4" max="4" width="19.85546875" style="1"/>
    <col min="5" max="5" width="41.28515625" style="1"/>
    <col min="6" max="6" width="34.42578125" style="2"/>
    <col min="7" max="7" width="44.7109375" style="1"/>
    <col min="8" max="8" width="38.7109375" style="1"/>
    <col min="9" max="9" width="44.7109375" style="1"/>
    <col min="10" max="10" width="17.7109375" style="1"/>
    <col min="11" max="11" width="29.28515625" style="1"/>
    <col min="12" max="12" width="27.85546875" style="1"/>
    <col min="13" max="14" width="36.85546875" style="1"/>
    <col min="15" max="1025" width="8.5703125" style="1"/>
  </cols>
  <sheetData>
    <row r="1" spans="1:16" s="1" customFormat="1" x14ac:dyDescent="0.25">
      <c r="A1" s="3"/>
      <c r="B1" s="3"/>
      <c r="C1" s="3"/>
      <c r="D1" s="3"/>
    </row>
    <row r="2" spans="1:16" ht="63" x14ac:dyDescent="0.25">
      <c r="A2" s="4" t="s">
        <v>0</v>
      </c>
      <c r="B2" s="4" t="s">
        <v>1</v>
      </c>
      <c r="C2" s="4" t="s">
        <v>2</v>
      </c>
      <c r="D2" s="5" t="s">
        <v>3</v>
      </c>
      <c r="E2" s="4" t="s">
        <v>4</v>
      </c>
      <c r="F2" s="6" t="s">
        <v>5</v>
      </c>
      <c r="G2" s="7" t="s">
        <v>6</v>
      </c>
      <c r="H2" s="3"/>
      <c r="I2" s="7" t="s">
        <v>7</v>
      </c>
      <c r="J2" s="7" t="s">
        <v>8</v>
      </c>
      <c r="K2" s="7" t="s">
        <v>9</v>
      </c>
      <c r="L2" s="3"/>
      <c r="M2" s="3"/>
      <c r="N2" s="3"/>
      <c r="O2"/>
      <c r="P2"/>
    </row>
    <row r="3" spans="1:16" ht="17.25" x14ac:dyDescent="0.25">
      <c r="A3" s="8">
        <v>1</v>
      </c>
      <c r="B3" s="8" t="s">
        <v>195</v>
      </c>
      <c r="C3" s="62" t="s">
        <v>196</v>
      </c>
      <c r="D3" s="9" t="s">
        <v>197</v>
      </c>
      <c r="E3" s="10">
        <f>VALUE(LEFT(D3,2))*60+VALUE(RIGHT(D3,2))</f>
        <v>120</v>
      </c>
      <c r="F3" s="11">
        <f>IFERROR(E3/$G$3,"-")</f>
        <v>1</v>
      </c>
      <c r="G3" s="64">
        <f>SUM(E3:E81)</f>
        <v>120</v>
      </c>
      <c r="H3" s="12"/>
      <c r="I3" s="13"/>
      <c r="J3" s="14">
        <f>COUNTIF($B$3:$B$500,I3)</f>
        <v>0</v>
      </c>
      <c r="K3" s="15" t="e">
        <f>(J3/SUM($J$3:$J$7))</f>
        <v>#DIV/0!</v>
      </c>
      <c r="L3" s="3"/>
      <c r="M3" s="3"/>
      <c r="N3" s="3"/>
      <c r="O3"/>
      <c r="P3"/>
    </row>
    <row r="4" spans="1:16" ht="21" x14ac:dyDescent="0.25">
      <c r="A4" s="8">
        <v>2</v>
      </c>
      <c r="B4" s="8"/>
      <c r="C4" s="16"/>
      <c r="D4" s="17"/>
      <c r="E4" s="10"/>
      <c r="F4" s="11">
        <f t="shared" ref="F4:F47" si="0">IFERROR(E4/$G$3,"-")</f>
        <v>0</v>
      </c>
      <c r="G4" s="7" t="s">
        <v>10</v>
      </c>
      <c r="H4" s="3"/>
      <c r="I4" s="13"/>
      <c r="J4" s="14">
        <f>COUNTIF($B$3:$B$500,I4)</f>
        <v>0</v>
      </c>
      <c r="K4" s="15" t="e">
        <f>(J4/SUM($J$3:$J$7))</f>
        <v>#DIV/0!</v>
      </c>
      <c r="L4" s="3"/>
      <c r="M4" s="3"/>
      <c r="N4" s="3"/>
      <c r="O4"/>
      <c r="P4"/>
    </row>
    <row r="5" spans="1:16" x14ac:dyDescent="0.25">
      <c r="A5" s="8">
        <v>3</v>
      </c>
      <c r="B5" s="8"/>
      <c r="C5" s="9"/>
      <c r="D5" s="18"/>
      <c r="E5" s="10"/>
      <c r="F5" s="11">
        <f t="shared" si="0"/>
        <v>0</v>
      </c>
      <c r="G5" s="63">
        <f>G3/60</f>
        <v>2</v>
      </c>
      <c r="H5" s="3"/>
      <c r="I5" s="13"/>
      <c r="J5" s="14">
        <f>COUNTIF($B$3:$B$500,I5)</f>
        <v>0</v>
      </c>
      <c r="K5" s="15" t="e">
        <f>(J5/SUM($J$3:$J$7))</f>
        <v>#DIV/0!</v>
      </c>
      <c r="L5" s="3"/>
      <c r="M5" s="3"/>
      <c r="N5" s="3"/>
      <c r="O5"/>
      <c r="P5"/>
    </row>
    <row r="6" spans="1:16" x14ac:dyDescent="0.25">
      <c r="A6" s="8">
        <v>4</v>
      </c>
      <c r="B6" s="8"/>
      <c r="C6" s="9"/>
      <c r="D6" s="18"/>
      <c r="E6" s="10"/>
      <c r="F6" s="11">
        <f t="shared" si="0"/>
        <v>0</v>
      </c>
      <c r="G6" s="3"/>
      <c r="H6" s="3"/>
      <c r="I6" s="13"/>
      <c r="J6" s="14">
        <f>COUNTIF($B$3:$B$500,I6)</f>
        <v>0</v>
      </c>
      <c r="K6" s="15" t="e">
        <f>(J6/SUM($J$3:$J$7))</f>
        <v>#DIV/0!</v>
      </c>
      <c r="L6" s="3"/>
      <c r="M6" s="3"/>
      <c r="N6" s="3"/>
      <c r="O6"/>
      <c r="P6"/>
    </row>
    <row r="7" spans="1:16" x14ac:dyDescent="0.25">
      <c r="A7" s="8">
        <v>5</v>
      </c>
      <c r="B7" s="8"/>
      <c r="C7" s="9"/>
      <c r="D7" s="18"/>
      <c r="E7" s="10"/>
      <c r="F7" s="11">
        <f t="shared" si="0"/>
        <v>0</v>
      </c>
      <c r="G7"/>
      <c r="H7"/>
      <c r="I7" s="13"/>
      <c r="J7" s="14">
        <f>COUNTIF($B$3:$B$500,I7)</f>
        <v>0</v>
      </c>
      <c r="K7" s="15" t="e">
        <f>(J7/SUM($J$3:$J$7))</f>
        <v>#DIV/0!</v>
      </c>
      <c r="L7" s="3"/>
      <c r="M7" s="3"/>
      <c r="N7" s="3"/>
      <c r="O7"/>
      <c r="P7"/>
    </row>
    <row r="8" spans="1:16" x14ac:dyDescent="0.25">
      <c r="A8" s="8">
        <v>6</v>
      </c>
      <c r="B8" s="8"/>
      <c r="C8" s="9"/>
      <c r="D8" s="18"/>
      <c r="E8" s="10"/>
      <c r="F8" s="11">
        <f t="shared" si="0"/>
        <v>0</v>
      </c>
      <c r="G8"/>
      <c r="H8"/>
      <c r="I8"/>
      <c r="J8" s="3"/>
      <c r="K8" s="3"/>
      <c r="L8" s="3"/>
      <c r="M8" s="3"/>
      <c r="N8" s="3"/>
      <c r="O8"/>
      <c r="P8"/>
    </row>
    <row r="9" spans="1:16" x14ac:dyDescent="0.25">
      <c r="A9" s="8">
        <v>7</v>
      </c>
      <c r="B9" s="8"/>
      <c r="C9" s="9"/>
      <c r="D9" s="18"/>
      <c r="E9" s="10"/>
      <c r="F9" s="11">
        <f t="shared" si="0"/>
        <v>0</v>
      </c>
      <c r="G9"/>
      <c r="H9"/>
      <c r="I9"/>
      <c r="J9" s="3"/>
      <c r="K9" s="3"/>
      <c r="L9" s="3"/>
      <c r="M9" s="3"/>
      <c r="N9" s="3"/>
      <c r="O9"/>
      <c r="P9"/>
    </row>
    <row r="10" spans="1:16" x14ac:dyDescent="0.25">
      <c r="A10" s="8">
        <v>8</v>
      </c>
      <c r="B10" s="8"/>
      <c r="C10" s="9"/>
      <c r="D10" s="18"/>
      <c r="E10" s="10"/>
      <c r="F10" s="11">
        <f t="shared" si="0"/>
        <v>0</v>
      </c>
      <c r="G10"/>
      <c r="H10"/>
      <c r="I10"/>
      <c r="J10" s="3"/>
      <c r="K10" s="3"/>
      <c r="L10" s="3"/>
      <c r="M10" s="3"/>
      <c r="N10" s="3"/>
      <c r="O10"/>
      <c r="P10"/>
    </row>
    <row r="11" spans="1:16" x14ac:dyDescent="0.25">
      <c r="A11" s="8">
        <v>9</v>
      </c>
      <c r="B11" s="8"/>
      <c r="C11" s="8"/>
      <c r="D11" s="8"/>
      <c r="E11" s="10"/>
      <c r="F11" s="11">
        <f t="shared" si="0"/>
        <v>0</v>
      </c>
      <c r="G11"/>
      <c r="H11"/>
      <c r="I11"/>
      <c r="J11" s="3"/>
      <c r="K11" s="3"/>
      <c r="L11" s="3"/>
      <c r="M11" s="3"/>
      <c r="N11" s="3"/>
      <c r="O11"/>
      <c r="P11"/>
    </row>
    <row r="12" spans="1:16" x14ac:dyDescent="0.25">
      <c r="A12" s="8">
        <v>10</v>
      </c>
      <c r="B12" s="8"/>
      <c r="C12" s="9"/>
      <c r="D12" s="8"/>
      <c r="E12" s="10"/>
      <c r="F12" s="11">
        <f t="shared" si="0"/>
        <v>0</v>
      </c>
      <c r="G12"/>
      <c r="H12"/>
      <c r="I12"/>
      <c r="J12" s="3"/>
      <c r="K12" s="3"/>
      <c r="L12" s="3"/>
      <c r="M12" s="3"/>
      <c r="N12" s="3"/>
      <c r="O12"/>
      <c r="P12"/>
    </row>
    <row r="13" spans="1:16" x14ac:dyDescent="0.25">
      <c r="A13" s="8">
        <v>11</v>
      </c>
      <c r="B13" s="8"/>
      <c r="C13" s="9"/>
      <c r="D13" s="8"/>
      <c r="E13" s="10"/>
      <c r="F13" s="11">
        <f t="shared" si="0"/>
        <v>0</v>
      </c>
      <c r="G13" s="3"/>
      <c r="H13" s="3"/>
      <c r="I13" s="3"/>
      <c r="J13" s="3"/>
      <c r="K13" s="3"/>
      <c r="L13" s="3"/>
      <c r="M13" s="3"/>
      <c r="N13" s="3"/>
      <c r="O13"/>
      <c r="P13"/>
    </row>
    <row r="14" spans="1:16" x14ac:dyDescent="0.25">
      <c r="A14" s="8">
        <v>12</v>
      </c>
      <c r="B14" s="8"/>
      <c r="C14" s="9"/>
      <c r="D14" s="8"/>
      <c r="E14" s="10"/>
      <c r="F14" s="11">
        <f t="shared" si="0"/>
        <v>0</v>
      </c>
      <c r="G14" s="3"/>
      <c r="H14" s="3"/>
      <c r="I14" s="3"/>
      <c r="J14" s="3"/>
      <c r="K14" s="3"/>
      <c r="L14" s="3"/>
      <c r="M14" s="3"/>
      <c r="N14" s="3"/>
      <c r="O14"/>
      <c r="P14"/>
    </row>
    <row r="15" spans="1:16" x14ac:dyDescent="0.25">
      <c r="A15" s="8">
        <v>13</v>
      </c>
      <c r="B15" s="8"/>
      <c r="C15" s="9"/>
      <c r="D15" s="8"/>
      <c r="E15" s="10"/>
      <c r="F15" s="11">
        <f t="shared" si="0"/>
        <v>0</v>
      </c>
      <c r="G15" s="3"/>
      <c r="H15" s="3"/>
      <c r="I15" s="3"/>
      <c r="J15" s="3"/>
      <c r="K15" s="3"/>
      <c r="L15" s="3"/>
      <c r="M15" s="3"/>
      <c r="N15" s="3"/>
      <c r="O15"/>
      <c r="P15"/>
    </row>
    <row r="16" spans="1:16" x14ac:dyDescent="0.25">
      <c r="A16" s="8">
        <v>14</v>
      </c>
      <c r="B16" s="8"/>
      <c r="C16" s="9"/>
      <c r="D16" s="8"/>
      <c r="E16" s="10"/>
      <c r="F16" s="11">
        <f t="shared" si="0"/>
        <v>0</v>
      </c>
      <c r="G16" s="3"/>
      <c r="H16" s="3"/>
      <c r="I16" s="3"/>
      <c r="J16" s="3"/>
      <c r="K16" s="3"/>
      <c r="L16" s="3"/>
      <c r="M16" s="3"/>
      <c r="N16" s="3"/>
      <c r="O16"/>
      <c r="P16"/>
    </row>
    <row r="17" spans="1:16" x14ac:dyDescent="0.25">
      <c r="A17" s="8">
        <v>15</v>
      </c>
      <c r="B17" s="8"/>
      <c r="C17" s="9"/>
      <c r="D17" s="8"/>
      <c r="E17" s="10"/>
      <c r="F17" s="11">
        <f t="shared" si="0"/>
        <v>0</v>
      </c>
      <c r="G17" s="3"/>
      <c r="H17" s="3"/>
      <c r="I17" s="3"/>
      <c r="J17" s="3"/>
      <c r="K17" s="3"/>
      <c r="L17" s="3"/>
      <c r="M17" s="3"/>
      <c r="N17" s="3"/>
      <c r="O17"/>
      <c r="P17"/>
    </row>
    <row r="18" spans="1:16" x14ac:dyDescent="0.25">
      <c r="A18" s="8">
        <v>16</v>
      </c>
      <c r="B18" s="8"/>
      <c r="C18" s="9"/>
      <c r="D18" s="8"/>
      <c r="E18" s="10"/>
      <c r="F18" s="11">
        <f t="shared" si="0"/>
        <v>0</v>
      </c>
      <c r="G18" s="3"/>
      <c r="H18" s="3"/>
      <c r="I18" s="3"/>
      <c r="J18" s="3"/>
      <c r="K18" s="3"/>
      <c r="L18" s="3"/>
      <c r="M18" s="3"/>
      <c r="N18" s="3"/>
      <c r="O18"/>
      <c r="P18"/>
    </row>
    <row r="19" spans="1:16" x14ac:dyDescent="0.25">
      <c r="A19" s="8">
        <v>17</v>
      </c>
      <c r="B19" s="8"/>
      <c r="C19" s="9"/>
      <c r="D19" s="8"/>
      <c r="E19" s="10"/>
      <c r="F19" s="11">
        <f t="shared" si="0"/>
        <v>0</v>
      </c>
      <c r="G19" s="3"/>
      <c r="H19" s="3"/>
      <c r="I19" s="3"/>
      <c r="J19" s="3"/>
      <c r="K19" s="3"/>
      <c r="L19" s="3"/>
      <c r="M19" s="3"/>
      <c r="N19" s="3"/>
      <c r="O19"/>
      <c r="P19"/>
    </row>
    <row r="20" spans="1:16" x14ac:dyDescent="0.25">
      <c r="A20" s="8">
        <v>18</v>
      </c>
      <c r="B20" s="8"/>
      <c r="C20" s="9"/>
      <c r="D20" s="8"/>
      <c r="E20" s="10"/>
      <c r="F20" s="11">
        <f t="shared" si="0"/>
        <v>0</v>
      </c>
      <c r="G20" s="3"/>
      <c r="H20" s="3"/>
      <c r="I20" s="3"/>
      <c r="J20" s="3"/>
      <c r="K20" s="3"/>
      <c r="L20" s="3"/>
      <c r="M20" s="3"/>
      <c r="N20" s="3"/>
      <c r="O20"/>
      <c r="P20"/>
    </row>
    <row r="21" spans="1:16" x14ac:dyDescent="0.25">
      <c r="A21" s="8">
        <v>19</v>
      </c>
      <c r="B21" s="8"/>
      <c r="C21" s="9"/>
      <c r="D21" s="8"/>
      <c r="E21" s="10"/>
      <c r="F21" s="11">
        <f t="shared" si="0"/>
        <v>0</v>
      </c>
      <c r="G21" s="3"/>
      <c r="H21" s="3"/>
      <c r="I21" s="3"/>
      <c r="J21" s="3"/>
      <c r="K21" s="3"/>
      <c r="L21" s="3"/>
      <c r="M21" s="3"/>
      <c r="N21" s="3"/>
      <c r="O21"/>
      <c r="P21"/>
    </row>
    <row r="22" spans="1:16" x14ac:dyDescent="0.25">
      <c r="A22" s="8">
        <v>20</v>
      </c>
      <c r="B22" s="8"/>
      <c r="C22" s="9"/>
      <c r="D22" s="8"/>
      <c r="E22" s="10"/>
      <c r="F22" s="11">
        <f t="shared" si="0"/>
        <v>0</v>
      </c>
      <c r="G22" s="3"/>
      <c r="H22" s="3"/>
      <c r="I22" s="3"/>
      <c r="J22" s="3"/>
      <c r="K22" s="3"/>
      <c r="L22" s="3"/>
      <c r="M22" s="3"/>
      <c r="N22" s="3"/>
      <c r="O22"/>
      <c r="P22"/>
    </row>
    <row r="23" spans="1:16" x14ac:dyDescent="0.25">
      <c r="A23" s="8">
        <v>21</v>
      </c>
      <c r="B23" s="8"/>
      <c r="C23" s="9"/>
      <c r="D23" s="8"/>
      <c r="E23" s="10"/>
      <c r="F23" s="11">
        <f t="shared" si="0"/>
        <v>0</v>
      </c>
      <c r="G23" s="3"/>
      <c r="H23" s="3"/>
      <c r="I23" s="3"/>
      <c r="J23" s="3"/>
      <c r="K23" s="3"/>
      <c r="L23" s="3"/>
      <c r="M23" s="3"/>
      <c r="N23" s="3"/>
      <c r="O23"/>
      <c r="P23"/>
    </row>
    <row r="24" spans="1:16" x14ac:dyDescent="0.25">
      <c r="A24" s="8">
        <v>22</v>
      </c>
      <c r="B24" s="8"/>
      <c r="C24" s="9"/>
      <c r="D24" s="8"/>
      <c r="E24" s="10"/>
      <c r="F24" s="11">
        <f t="shared" si="0"/>
        <v>0</v>
      </c>
      <c r="G24" s="3"/>
      <c r="H24" s="3"/>
      <c r="I24" s="3"/>
      <c r="J24" s="3"/>
      <c r="K24" s="3"/>
      <c r="L24" s="3"/>
      <c r="M24" s="3"/>
      <c r="N24" s="3"/>
      <c r="O24"/>
      <c r="P24"/>
    </row>
    <row r="25" spans="1:16" x14ac:dyDescent="0.25">
      <c r="A25" s="8">
        <v>23</v>
      </c>
      <c r="B25" s="8"/>
      <c r="C25" s="9"/>
      <c r="D25" s="8"/>
      <c r="E25" s="10"/>
      <c r="F25" s="11">
        <f t="shared" si="0"/>
        <v>0</v>
      </c>
      <c r="G25" s="3"/>
      <c r="H25" s="3"/>
      <c r="I25" s="3"/>
      <c r="J25" s="3"/>
      <c r="K25" s="3"/>
      <c r="L25" s="3"/>
      <c r="M25" s="3"/>
      <c r="N25" s="3"/>
      <c r="O25"/>
      <c r="P25"/>
    </row>
    <row r="26" spans="1:16" x14ac:dyDescent="0.25">
      <c r="A26" s="3">
        <v>24</v>
      </c>
      <c r="B26" s="8"/>
      <c r="C26" s="9"/>
      <c r="D26" s="8"/>
      <c r="E26" s="10"/>
      <c r="F26" s="11">
        <f t="shared" si="0"/>
        <v>0</v>
      </c>
      <c r="G26" s="3"/>
      <c r="H26" s="3"/>
      <c r="I26" s="3"/>
      <c r="J26" s="3"/>
      <c r="K26" s="3"/>
      <c r="L26" s="3"/>
      <c r="M26" s="3"/>
      <c r="N26" s="3"/>
      <c r="O26"/>
      <c r="P26"/>
    </row>
    <row r="27" spans="1:16" x14ac:dyDescent="0.25">
      <c r="A27" s="8">
        <v>25</v>
      </c>
      <c r="B27" s="8"/>
      <c r="C27" s="9"/>
      <c r="D27" s="8"/>
      <c r="E27" s="10"/>
      <c r="F27" s="11">
        <f t="shared" si="0"/>
        <v>0</v>
      </c>
      <c r="G27" s="3"/>
      <c r="H27" s="3"/>
      <c r="I27" s="3"/>
      <c r="J27" s="3"/>
      <c r="K27" s="3"/>
      <c r="L27" s="3"/>
      <c r="M27" s="3"/>
      <c r="N27" s="3"/>
      <c r="O27"/>
      <c r="P27"/>
    </row>
    <row r="28" spans="1:16" x14ac:dyDescent="0.25">
      <c r="A28" s="8">
        <v>26</v>
      </c>
      <c r="B28" s="8"/>
      <c r="C28" s="9"/>
      <c r="D28" s="8"/>
      <c r="E28" s="10"/>
      <c r="F28" s="11">
        <f t="shared" si="0"/>
        <v>0</v>
      </c>
      <c r="G28" s="3"/>
      <c r="H28" s="3"/>
      <c r="I28" s="3"/>
      <c r="J28" s="3"/>
      <c r="K28" s="3"/>
      <c r="L28" s="3"/>
      <c r="M28" s="3"/>
      <c r="N28" s="3"/>
      <c r="O28"/>
      <c r="P28"/>
    </row>
    <row r="29" spans="1:16" x14ac:dyDescent="0.25">
      <c r="A29" s="8">
        <v>27</v>
      </c>
      <c r="B29" s="8"/>
      <c r="C29" s="9"/>
      <c r="D29" s="8"/>
      <c r="E29" s="10"/>
      <c r="F29" s="11">
        <f t="shared" si="0"/>
        <v>0</v>
      </c>
      <c r="G29" s="3"/>
      <c r="H29" s="3"/>
      <c r="I29" s="3"/>
      <c r="J29" s="3"/>
      <c r="K29" s="3"/>
      <c r="L29" s="3"/>
      <c r="M29" s="3"/>
      <c r="N29" s="3"/>
      <c r="O29"/>
      <c r="P29"/>
    </row>
    <row r="30" spans="1:16" x14ac:dyDescent="0.25">
      <c r="A30" s="8">
        <v>28</v>
      </c>
      <c r="B30" s="8"/>
      <c r="C30" s="9"/>
      <c r="D30" s="8"/>
      <c r="E30" s="10"/>
      <c r="F30" s="11">
        <f t="shared" si="0"/>
        <v>0</v>
      </c>
      <c r="G30" s="3"/>
      <c r="H30" s="3"/>
      <c r="I30" s="3"/>
      <c r="J30" s="3"/>
      <c r="K30" s="3"/>
      <c r="L30" s="3"/>
      <c r="M30" s="3"/>
      <c r="N30" s="3"/>
      <c r="O30"/>
      <c r="P30"/>
    </row>
    <row r="31" spans="1:16" x14ac:dyDescent="0.25">
      <c r="A31" s="8">
        <v>29</v>
      </c>
      <c r="B31" s="8"/>
      <c r="C31" s="9"/>
      <c r="D31" s="8"/>
      <c r="E31" s="10"/>
      <c r="F31" s="11">
        <f t="shared" si="0"/>
        <v>0</v>
      </c>
      <c r="G31" s="3"/>
      <c r="H31" s="3"/>
      <c r="I31" s="3"/>
      <c r="J31" s="3"/>
      <c r="K31" s="3"/>
      <c r="L31" s="3"/>
      <c r="M31" s="3"/>
      <c r="N31" s="3"/>
      <c r="O31"/>
      <c r="P31"/>
    </row>
    <row r="32" spans="1:16" x14ac:dyDescent="0.25">
      <c r="A32" s="8">
        <v>30</v>
      </c>
      <c r="B32" s="8"/>
      <c r="C32" s="9"/>
      <c r="D32" s="8"/>
      <c r="E32" s="10"/>
      <c r="F32" s="11">
        <f t="shared" si="0"/>
        <v>0</v>
      </c>
      <c r="G32" s="3"/>
      <c r="H32" s="3"/>
      <c r="I32" s="3"/>
      <c r="J32" s="3"/>
      <c r="K32" s="3"/>
      <c r="L32" s="3"/>
      <c r="M32" s="3"/>
      <c r="N32" s="3"/>
      <c r="O32"/>
      <c r="P32"/>
    </row>
    <row r="33" spans="1:16" x14ac:dyDescent="0.25">
      <c r="A33" s="8">
        <v>31</v>
      </c>
      <c r="B33" s="8"/>
      <c r="C33" s="9"/>
      <c r="D33" s="8"/>
      <c r="E33" s="10"/>
      <c r="F33" s="11">
        <f t="shared" si="0"/>
        <v>0</v>
      </c>
      <c r="G33" s="3"/>
      <c r="H33" s="3"/>
      <c r="I33" s="3"/>
      <c r="J33" s="3"/>
      <c r="K33" s="3"/>
      <c r="L33" s="3"/>
      <c r="M33" s="3"/>
      <c r="N33" s="3"/>
      <c r="O33"/>
      <c r="P33"/>
    </row>
    <row r="34" spans="1:16" ht="52.5" customHeight="1" x14ac:dyDescent="0.25">
      <c r="A34" s="8">
        <v>32</v>
      </c>
      <c r="B34" s="8"/>
      <c r="C34" s="9"/>
      <c r="D34" s="8"/>
      <c r="E34" s="10"/>
      <c r="F34" s="11">
        <f t="shared" si="0"/>
        <v>0</v>
      </c>
      <c r="G34" s="3"/>
      <c r="H34" s="19" t="s">
        <v>11</v>
      </c>
      <c r="I34" s="20" t="s">
        <v>12</v>
      </c>
      <c r="J34" s="20" t="s">
        <v>13</v>
      </c>
      <c r="K34" s="21" t="s">
        <v>14</v>
      </c>
      <c r="L34" s="21" t="s">
        <v>15</v>
      </c>
      <c r="M34" s="21" t="s">
        <v>16</v>
      </c>
      <c r="N34" s="21" t="s">
        <v>17</v>
      </c>
      <c r="O34" s="8"/>
      <c r="P34" s="8"/>
    </row>
    <row r="35" spans="1:16" ht="23.25" x14ac:dyDescent="0.25">
      <c r="A35" s="8">
        <v>33</v>
      </c>
      <c r="B35" s="8"/>
      <c r="C35" s="9"/>
      <c r="D35" s="8"/>
      <c r="E35" s="10"/>
      <c r="F35" s="11">
        <f t="shared" si="0"/>
        <v>0</v>
      </c>
      <c r="G35" s="3"/>
      <c r="H35" s="3"/>
      <c r="I35" s="22" t="s">
        <v>18</v>
      </c>
      <c r="J35" s="22" t="s">
        <v>19</v>
      </c>
      <c r="K35" s="22" t="s">
        <v>20</v>
      </c>
      <c r="L35" s="22" t="s">
        <v>21</v>
      </c>
      <c r="M35" s="22" t="s">
        <v>22</v>
      </c>
      <c r="N35" s="22" t="s">
        <v>23</v>
      </c>
    </row>
    <row r="36" spans="1:16" ht="23.25" x14ac:dyDescent="0.25">
      <c r="A36" s="8">
        <v>34</v>
      </c>
      <c r="B36" s="8"/>
      <c r="C36" s="9"/>
      <c r="D36" s="8"/>
      <c r="E36" s="10"/>
      <c r="F36" s="11">
        <f t="shared" si="0"/>
        <v>0</v>
      </c>
      <c r="G36" s="3"/>
      <c r="H36" s="3"/>
      <c r="I36" s="19">
        <f>COUNT(A3:A50)</f>
        <v>45</v>
      </c>
      <c r="J36" s="19">
        <f>SUM(A3:A50)</f>
        <v>1035</v>
      </c>
      <c r="K36" s="19">
        <f>SUM(A3:A50^2)</f>
        <v>1156</v>
      </c>
      <c r="L36" s="23">
        <f>SUM(F3:F38)</f>
        <v>1</v>
      </c>
      <c r="M36" s="23">
        <f>L36^2</f>
        <v>1</v>
      </c>
      <c r="N36" s="19">
        <f>J36*L36</f>
        <v>1035</v>
      </c>
    </row>
    <row r="37" spans="1:16" ht="23.25" x14ac:dyDescent="0.25">
      <c r="A37" s="8">
        <v>35</v>
      </c>
      <c r="B37" s="8"/>
      <c r="C37" s="9"/>
      <c r="D37" s="8"/>
      <c r="E37" s="10"/>
      <c r="F37" s="11">
        <f t="shared" si="0"/>
        <v>0</v>
      </c>
      <c r="G37" s="3"/>
      <c r="H37" s="20"/>
      <c r="I37" s="20"/>
      <c r="J37" s="20"/>
      <c r="K37" s="20"/>
      <c r="L37" s="20"/>
      <c r="M37" s="20"/>
      <c r="N37" s="20"/>
    </row>
    <row r="38" spans="1:16" ht="23.25" x14ac:dyDescent="0.25">
      <c r="A38" s="8">
        <v>36</v>
      </c>
      <c r="B38" s="8"/>
      <c r="C38" s="9"/>
      <c r="D38" s="8"/>
      <c r="E38" s="10"/>
      <c r="F38" s="11">
        <f t="shared" si="0"/>
        <v>0</v>
      </c>
      <c r="G38" s="3"/>
      <c r="H38" s="19" t="s">
        <v>24</v>
      </c>
      <c r="I38" s="3">
        <f>(I36*N36-J36*L36)/(I36*K36-(J36)^2)</f>
        <v>-4.4681884409907724E-2</v>
      </c>
      <c r="J38" s="20"/>
      <c r="K38" s="20"/>
      <c r="L38" s="20"/>
      <c r="M38" s="20"/>
      <c r="N38" s="20"/>
    </row>
    <row r="39" spans="1:16" ht="23.25" x14ac:dyDescent="0.25">
      <c r="A39" s="3">
        <v>37</v>
      </c>
      <c r="B39" s="8"/>
      <c r="C39" s="9"/>
      <c r="D39" s="8"/>
      <c r="E39" s="10"/>
      <c r="F39" s="11">
        <f t="shared" si="0"/>
        <v>0</v>
      </c>
      <c r="H39" s="19" t="s">
        <v>25</v>
      </c>
      <c r="I39" s="20">
        <f>((L36)*(K36)-(J36)*(N36)) / ((I36)*(K36)-(J36^2))</f>
        <v>1.0499055636500998</v>
      </c>
    </row>
    <row r="40" spans="1:16" ht="23.25" x14ac:dyDescent="0.25">
      <c r="A40" s="3">
        <v>38</v>
      </c>
      <c r="B40" s="8"/>
      <c r="C40" s="9"/>
      <c r="D40" s="8"/>
      <c r="E40" s="10"/>
      <c r="F40" s="11">
        <f t="shared" si="0"/>
        <v>0</v>
      </c>
      <c r="H40" s="19" t="s">
        <v>26</v>
      </c>
    </row>
    <row r="41" spans="1:16" x14ac:dyDescent="0.25">
      <c r="A41" s="3">
        <v>39</v>
      </c>
      <c r="B41" s="8"/>
      <c r="C41" s="9"/>
      <c r="D41" s="8"/>
      <c r="E41" s="10"/>
      <c r="F41" s="11">
        <f t="shared" si="0"/>
        <v>0</v>
      </c>
    </row>
    <row r="42" spans="1:16" x14ac:dyDescent="0.25">
      <c r="A42" s="3">
        <v>40</v>
      </c>
      <c r="B42" s="8"/>
      <c r="C42" s="9"/>
      <c r="D42" s="8"/>
      <c r="E42" s="10"/>
      <c r="F42" s="11">
        <f t="shared" si="0"/>
        <v>0</v>
      </c>
    </row>
    <row r="43" spans="1:16" x14ac:dyDescent="0.25">
      <c r="A43" s="3">
        <v>41</v>
      </c>
      <c r="B43" s="8"/>
      <c r="C43" s="9"/>
      <c r="D43" s="8"/>
      <c r="E43" s="10"/>
      <c r="F43" s="11">
        <f t="shared" si="0"/>
        <v>0</v>
      </c>
    </row>
    <row r="44" spans="1:16" x14ac:dyDescent="0.25">
      <c r="A44" s="3">
        <v>42</v>
      </c>
      <c r="B44" s="8"/>
      <c r="C44" s="9"/>
      <c r="D44" s="8"/>
      <c r="E44" s="10"/>
      <c r="F44" s="11">
        <f t="shared" si="0"/>
        <v>0</v>
      </c>
    </row>
    <row r="45" spans="1:16" x14ac:dyDescent="0.25">
      <c r="A45" s="3">
        <v>43</v>
      </c>
      <c r="B45" s="3"/>
      <c r="C45" s="3"/>
      <c r="D45" s="8"/>
      <c r="E45" s="10"/>
      <c r="F45" s="11">
        <f t="shared" si="0"/>
        <v>0</v>
      </c>
    </row>
    <row r="46" spans="1:16" x14ac:dyDescent="0.25">
      <c r="A46" s="3">
        <v>44</v>
      </c>
      <c r="B46" s="3"/>
      <c r="C46" s="3"/>
      <c r="D46" s="8"/>
      <c r="E46" s="10"/>
      <c r="F46" s="11">
        <f t="shared" si="0"/>
        <v>0</v>
      </c>
    </row>
    <row r="47" spans="1:16" x14ac:dyDescent="0.25">
      <c r="A47" s="3">
        <v>45</v>
      </c>
      <c r="B47" s="3"/>
      <c r="C47" s="60"/>
      <c r="D47" s="8"/>
      <c r="E47" s="10"/>
      <c r="F47" s="11">
        <f t="shared" si="0"/>
        <v>0</v>
      </c>
    </row>
  </sheetData>
  <pageMargins left="0.7" right="0.7" top="0.75" bottom="0.75" header="0.51180555555555496" footer="0.51180555555555496"/>
  <pageSetup firstPageNumber="0" orientation="portrait"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1"/>
  <sheetViews>
    <sheetView tabSelected="1" topLeftCell="A4" workbookViewId="0">
      <selection activeCell="E21" sqref="E21"/>
    </sheetView>
  </sheetViews>
  <sheetFormatPr defaultRowHeight="15" x14ac:dyDescent="0.25"/>
  <cols>
    <col min="1" max="1" width="19.85546875" bestFit="1" customWidth="1"/>
    <col min="2" max="2" width="50.85546875" bestFit="1" customWidth="1"/>
    <col min="3" max="3" width="16.85546875" customWidth="1"/>
    <col min="4" max="4" width="13.7109375" bestFit="1" customWidth="1"/>
    <col min="7" max="7" width="50.85546875" bestFit="1" customWidth="1"/>
    <col min="8" max="8" width="39.85546875" bestFit="1" customWidth="1"/>
    <col min="9" max="9" width="15.7109375" bestFit="1" customWidth="1"/>
  </cols>
  <sheetData>
    <row r="1" spans="1:9" x14ac:dyDescent="0.25">
      <c r="A1" s="67" t="s">
        <v>194</v>
      </c>
      <c r="B1" s="67"/>
      <c r="C1" s="67"/>
      <c r="D1" s="67"/>
      <c r="G1" s="61" t="s">
        <v>216</v>
      </c>
    </row>
    <row r="2" spans="1:9" x14ac:dyDescent="0.25">
      <c r="G2" s="68" t="s">
        <v>217</v>
      </c>
    </row>
    <row r="3" spans="1:9" x14ac:dyDescent="0.25">
      <c r="A3" s="24" t="s">
        <v>28</v>
      </c>
      <c r="B3" s="3" t="s">
        <v>192</v>
      </c>
      <c r="C3" s="3"/>
      <c r="D3" s="3"/>
      <c r="G3" s="70" t="s">
        <v>221</v>
      </c>
      <c r="H3" s="71" t="s">
        <v>218</v>
      </c>
      <c r="I3" s="71" t="s">
        <v>224</v>
      </c>
    </row>
    <row r="4" spans="1:9" ht="30" x14ac:dyDescent="0.25">
      <c r="B4" s="24" t="s">
        <v>30</v>
      </c>
      <c r="C4" s="24" t="s">
        <v>72</v>
      </c>
      <c r="D4" s="24" t="s">
        <v>31</v>
      </c>
      <c r="G4" s="14" t="s">
        <v>222</v>
      </c>
      <c r="H4" s="72" t="s">
        <v>220</v>
      </c>
      <c r="I4" s="14">
        <v>1</v>
      </c>
    </row>
    <row r="5" spans="1:9" x14ac:dyDescent="0.25">
      <c r="B5" s="61" t="s">
        <v>225</v>
      </c>
      <c r="G5" s="73" t="s">
        <v>223</v>
      </c>
      <c r="H5" s="74" t="s">
        <v>219</v>
      </c>
      <c r="I5" s="14">
        <v>0</v>
      </c>
    </row>
    <row r="6" spans="1:9" ht="45" x14ac:dyDescent="0.25">
      <c r="B6" t="s">
        <v>211</v>
      </c>
      <c r="C6" s="69" t="s">
        <v>228</v>
      </c>
    </row>
    <row r="7" spans="1:9" ht="45" x14ac:dyDescent="0.25">
      <c r="B7" t="s">
        <v>212</v>
      </c>
      <c r="C7" s="69" t="s">
        <v>229</v>
      </c>
    </row>
    <row r="8" spans="1:9" x14ac:dyDescent="0.25">
      <c r="B8" t="s">
        <v>226</v>
      </c>
      <c r="C8" t="s">
        <v>227</v>
      </c>
    </row>
    <row r="9" spans="1:9" x14ac:dyDescent="0.25">
      <c r="B9" s="61" t="s">
        <v>230</v>
      </c>
    </row>
    <row r="10" spans="1:9" x14ac:dyDescent="0.25">
      <c r="B10" t="s">
        <v>231</v>
      </c>
      <c r="C10" t="s">
        <v>232</v>
      </c>
    </row>
    <row r="11" spans="1:9" x14ac:dyDescent="0.25">
      <c r="B11" t="s">
        <v>233</v>
      </c>
      <c r="C11" t="s">
        <v>234</v>
      </c>
    </row>
  </sheetData>
  <mergeCells count="1">
    <mergeCell ref="A1:D1"/>
  </mergeCell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MK32"/>
  <sheetViews>
    <sheetView topLeftCell="B1" zoomScale="75" zoomScaleNormal="75" workbookViewId="0">
      <selection activeCell="F16" sqref="F16"/>
    </sheetView>
  </sheetViews>
  <sheetFormatPr defaultRowHeight="15" x14ac:dyDescent="0.25"/>
  <cols>
    <col min="1" max="1" width="28.85546875" style="78"/>
    <col min="2" max="2" width="84.5703125" style="78" customWidth="1"/>
    <col min="3" max="3" width="62.85546875" style="78" bestFit="1" customWidth="1"/>
    <col min="4" max="4" width="16.42578125" style="78"/>
    <col min="5" max="5" width="18.5703125" style="78" customWidth="1"/>
    <col min="6" max="6" width="24.140625" style="78" bestFit="1" customWidth="1"/>
    <col min="7" max="7" width="11.140625" style="78"/>
    <col min="8" max="8" width="23" style="78"/>
    <col min="9" max="9" width="22.5703125" style="78" customWidth="1"/>
    <col min="10" max="10" width="64" style="78"/>
    <col min="11" max="11" width="17.7109375" style="78"/>
    <col min="12" max="1025" width="8.5703125" style="78"/>
    <col min="1026" max="16384" width="9.140625" style="63"/>
  </cols>
  <sheetData>
    <row r="1" spans="1:11" x14ac:dyDescent="0.25">
      <c r="A1" s="63"/>
      <c r="B1" s="63"/>
      <c r="C1" s="66"/>
      <c r="D1" s="66" t="s">
        <v>193</v>
      </c>
      <c r="E1" s="66"/>
      <c r="F1" s="66"/>
      <c r="G1" s="63"/>
      <c r="H1" s="75" t="s">
        <v>236</v>
      </c>
      <c r="I1" s="63"/>
      <c r="J1" s="63"/>
      <c r="K1" s="63"/>
    </row>
    <row r="2" spans="1:11" x14ac:dyDescent="0.25">
      <c r="A2" s="24" t="s">
        <v>28</v>
      </c>
      <c r="B2" s="75" t="s">
        <v>158</v>
      </c>
      <c r="C2" s="3"/>
      <c r="D2" s="3"/>
      <c r="E2" s="63"/>
      <c r="F2" s="63" t="s">
        <v>191</v>
      </c>
      <c r="G2" s="63"/>
      <c r="H2" s="76" t="s">
        <v>30</v>
      </c>
      <c r="I2" s="76" t="s">
        <v>72</v>
      </c>
      <c r="J2" s="63" t="s">
        <v>239</v>
      </c>
      <c r="K2" s="63" t="s">
        <v>241</v>
      </c>
    </row>
    <row r="3" spans="1:11" ht="30" x14ac:dyDescent="0.25">
      <c r="A3" s="63"/>
      <c r="B3" s="76" t="s">
        <v>30</v>
      </c>
      <c r="C3" s="76" t="s">
        <v>72</v>
      </c>
      <c r="D3" s="24" t="s">
        <v>31</v>
      </c>
      <c r="E3" s="63"/>
      <c r="F3" s="24" t="s">
        <v>190</v>
      </c>
      <c r="G3" s="63"/>
      <c r="H3" s="24" t="s">
        <v>237</v>
      </c>
      <c r="I3" s="77" t="s">
        <v>240</v>
      </c>
      <c r="J3" s="24" t="s">
        <v>238</v>
      </c>
      <c r="K3" s="79" t="s">
        <v>139</v>
      </c>
    </row>
    <row r="4" spans="1:11" x14ac:dyDescent="0.25">
      <c r="A4" s="78" t="s">
        <v>52</v>
      </c>
      <c r="B4" s="80" t="s">
        <v>90</v>
      </c>
      <c r="C4" s="78" t="s">
        <v>91</v>
      </c>
      <c r="D4" s="81" t="s">
        <v>92</v>
      </c>
      <c r="E4" s="63"/>
      <c r="F4" s="8"/>
      <c r="G4" s="8"/>
      <c r="H4" s="28"/>
      <c r="I4" s="8"/>
      <c r="J4" s="82"/>
      <c r="K4" s="28"/>
    </row>
    <row r="5" spans="1:11" x14ac:dyDescent="0.25">
      <c r="A5" s="78" t="s">
        <v>52</v>
      </c>
      <c r="B5" s="80" t="s">
        <v>235</v>
      </c>
      <c r="C5" s="83" t="s">
        <v>93</v>
      </c>
      <c r="D5" s="78" t="s">
        <v>94</v>
      </c>
      <c r="E5" s="63"/>
      <c r="F5" s="8"/>
      <c r="G5" s="8"/>
      <c r="H5" s="81"/>
      <c r="J5" s="84"/>
    </row>
    <row r="6" spans="1:11" x14ac:dyDescent="0.25">
      <c r="A6" s="78" t="s">
        <v>52</v>
      </c>
      <c r="B6" s="78" t="s">
        <v>95</v>
      </c>
      <c r="C6" s="78" t="s">
        <v>96</v>
      </c>
      <c r="D6" s="81" t="s">
        <v>97</v>
      </c>
      <c r="E6" s="63"/>
      <c r="F6" s="27"/>
      <c r="H6" s="28"/>
      <c r="J6" s="30"/>
    </row>
    <row r="7" spans="1:11" ht="30" x14ac:dyDescent="0.25">
      <c r="A7" s="78" t="s">
        <v>52</v>
      </c>
      <c r="B7" s="80" t="s">
        <v>98</v>
      </c>
      <c r="C7" s="78" t="s">
        <v>99</v>
      </c>
      <c r="D7" s="78" t="s">
        <v>100</v>
      </c>
      <c r="E7" s="63"/>
    </row>
    <row r="8" spans="1:11" x14ac:dyDescent="0.25">
      <c r="A8" s="78" t="s">
        <v>52</v>
      </c>
      <c r="B8" s="78" t="s">
        <v>101</v>
      </c>
      <c r="C8" s="78" t="s">
        <v>102</v>
      </c>
      <c r="E8" s="63"/>
    </row>
    <row r="9" spans="1:11" x14ac:dyDescent="0.25">
      <c r="A9" s="78" t="s">
        <v>52</v>
      </c>
      <c r="E9" s="63"/>
    </row>
    <row r="10" spans="1:11" x14ac:dyDescent="0.25">
      <c r="B10" s="85" t="s">
        <v>161</v>
      </c>
    </row>
    <row r="11" spans="1:11" x14ac:dyDescent="0.25">
      <c r="B11" s="86" t="s">
        <v>160</v>
      </c>
      <c r="C11" s="86" t="s">
        <v>159</v>
      </c>
    </row>
    <row r="12" spans="1:11" x14ac:dyDescent="0.25">
      <c r="B12" s="78" t="s">
        <v>184</v>
      </c>
      <c r="C12" s="78" t="s">
        <v>180</v>
      </c>
    </row>
    <row r="13" spans="1:11" x14ac:dyDescent="0.25">
      <c r="B13" s="78" t="s">
        <v>187</v>
      </c>
      <c r="C13" s="78" t="s">
        <v>186</v>
      </c>
    </row>
    <row r="14" spans="1:11" x14ac:dyDescent="0.25">
      <c r="B14" s="78" t="s">
        <v>188</v>
      </c>
      <c r="C14" s="78" t="s">
        <v>181</v>
      </c>
    </row>
    <row r="15" spans="1:11" x14ac:dyDescent="0.25">
      <c r="B15" s="78" t="s">
        <v>189</v>
      </c>
      <c r="C15" s="78" t="s">
        <v>182</v>
      </c>
    </row>
    <row r="16" spans="1:11" ht="30" x14ac:dyDescent="0.25">
      <c r="B16" s="78" t="s">
        <v>185</v>
      </c>
      <c r="C16" s="80" t="s">
        <v>183</v>
      </c>
    </row>
    <row r="17" spans="2:3" x14ac:dyDescent="0.25">
      <c r="B17" s="78" t="s">
        <v>162</v>
      </c>
      <c r="C17" s="78" t="s">
        <v>166</v>
      </c>
    </row>
    <row r="18" spans="2:3" x14ac:dyDescent="0.25">
      <c r="B18" s="78" t="s">
        <v>163</v>
      </c>
      <c r="C18" s="78" t="s">
        <v>167</v>
      </c>
    </row>
    <row r="19" spans="2:3" x14ac:dyDescent="0.25">
      <c r="B19" s="78" t="s">
        <v>165</v>
      </c>
      <c r="C19" s="78" t="s">
        <v>164</v>
      </c>
    </row>
    <row r="21" spans="2:3" x14ac:dyDescent="0.25">
      <c r="B21" s="85" t="s">
        <v>170</v>
      </c>
    </row>
    <row r="22" spans="2:3" x14ac:dyDescent="0.25">
      <c r="B22" s="78" t="s">
        <v>168</v>
      </c>
      <c r="C22" s="78" t="s">
        <v>173</v>
      </c>
    </row>
    <row r="23" spans="2:3" x14ac:dyDescent="0.25">
      <c r="B23" s="78" t="s">
        <v>169</v>
      </c>
      <c r="C23" s="78" t="s">
        <v>174</v>
      </c>
    </row>
    <row r="24" spans="2:3" x14ac:dyDescent="0.25">
      <c r="B24" s="85" t="s">
        <v>171</v>
      </c>
    </row>
    <row r="25" spans="2:3" ht="30" x14ac:dyDescent="0.25">
      <c r="B25" s="87" t="s">
        <v>103</v>
      </c>
      <c r="C25" s="78" t="s">
        <v>104</v>
      </c>
    </row>
    <row r="26" spans="2:3" x14ac:dyDescent="0.25">
      <c r="B26" s="78" t="s">
        <v>177</v>
      </c>
      <c r="C26" s="78" t="s">
        <v>172</v>
      </c>
    </row>
    <row r="27" spans="2:3" x14ac:dyDescent="0.25">
      <c r="B27" s="78" t="s">
        <v>179</v>
      </c>
      <c r="C27" s="78" t="s">
        <v>178</v>
      </c>
    </row>
    <row r="28" spans="2:3" x14ac:dyDescent="0.25">
      <c r="B28" s="78" t="s">
        <v>176</v>
      </c>
      <c r="C28" s="78" t="s">
        <v>175</v>
      </c>
    </row>
    <row r="29" spans="2:3" x14ac:dyDescent="0.25">
      <c r="B29" s="78" t="s">
        <v>209</v>
      </c>
      <c r="C29" s="86" t="s">
        <v>210</v>
      </c>
    </row>
    <row r="30" spans="2:3" x14ac:dyDescent="0.25">
      <c r="B30" s="85" t="s">
        <v>215</v>
      </c>
    </row>
    <row r="31" spans="2:3" x14ac:dyDescent="0.25">
      <c r="B31" s="63" t="s">
        <v>211</v>
      </c>
      <c r="C31" s="63" t="s">
        <v>213</v>
      </c>
    </row>
    <row r="32" spans="2:3" x14ac:dyDescent="0.25">
      <c r="B32" s="63" t="s">
        <v>212</v>
      </c>
      <c r="C32" s="63" t="s">
        <v>214</v>
      </c>
    </row>
  </sheetData>
  <hyperlinks>
    <hyperlink ref="D4" r:id="rId1"/>
    <hyperlink ref="D5" r:id="rId2"/>
    <hyperlink ref="D6" r:id="rId3"/>
    <hyperlink ref="D7" r:id="rId4"/>
    <hyperlink ref="K3" r:id="rId5"/>
  </hyperlinks>
  <pageMargins left="0.78749999999999998" right="0.78749999999999998" top="1.05277777777778" bottom="1.05277777777778" header="0.78749999999999998" footer="0.78749999999999998"/>
  <pageSetup firstPageNumber="0" orientation="portrait" r:id="rId6"/>
  <headerFooter>
    <oddHeader>&amp;C&amp;"Times New Roman,Regular"&amp;12&amp;A</oddHeader>
    <oddFooter>&amp;C&amp;"Times New Roman,Regular"&amp;12Page &amp;P</oddFooter>
  </headerFooter>
  <drawing r:id="rId7"/>
  <legacy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38"/>
  <sheetViews>
    <sheetView zoomScale="75" zoomScaleNormal="75" workbookViewId="0">
      <selection activeCell="B21" sqref="B21"/>
    </sheetView>
  </sheetViews>
  <sheetFormatPr defaultRowHeight="15" x14ac:dyDescent="0.25"/>
  <cols>
    <col min="1" max="1" width="20.140625" style="8"/>
    <col min="2" max="2" width="57.5703125" style="8"/>
    <col min="3" max="3" width="39.7109375" style="8"/>
    <col min="4" max="4" width="18.7109375" style="8"/>
    <col min="5" max="5" width="28.85546875" style="8"/>
    <col min="6" max="6" width="9.140625" style="8"/>
    <col min="7" max="8" width="18.7109375" style="8"/>
    <col min="9" max="9" width="35.28515625" style="8"/>
    <col min="10" max="10" width="162" style="8"/>
    <col min="11" max="1025" width="9.140625" style="8"/>
  </cols>
  <sheetData>
    <row r="1" spans="1:10" x14ac:dyDescent="0.25">
      <c r="A1"/>
      <c r="B1"/>
      <c r="C1"/>
      <c r="D1"/>
      <c r="E1"/>
      <c r="F1" s="31"/>
      <c r="G1"/>
      <c r="H1"/>
      <c r="I1"/>
      <c r="J1"/>
    </row>
    <row r="2" spans="1:10" x14ac:dyDescent="0.25">
      <c r="A2" s="24" t="s">
        <v>2</v>
      </c>
      <c r="B2" s="25">
        <v>43014</v>
      </c>
      <c r="C2" s="25"/>
      <c r="D2"/>
      <c r="E2"/>
      <c r="F2" s="31"/>
      <c r="G2" s="32"/>
      <c r="H2" s="32"/>
      <c r="I2" s="32"/>
      <c r="J2" s="32"/>
    </row>
    <row r="3" spans="1:10" x14ac:dyDescent="0.25">
      <c r="A3" s="24" t="s">
        <v>27</v>
      </c>
      <c r="B3" s="33"/>
      <c r="C3"/>
      <c r="D3"/>
      <c r="E3"/>
      <c r="F3" s="31"/>
      <c r="G3" s="32"/>
      <c r="H3" s="32"/>
      <c r="I3" s="32"/>
      <c r="J3" s="32"/>
    </row>
    <row r="4" spans="1:10" x14ac:dyDescent="0.25">
      <c r="A4" s="24" t="s">
        <v>28</v>
      </c>
      <c r="B4"/>
      <c r="C4"/>
      <c r="D4"/>
      <c r="E4"/>
      <c r="F4" s="31"/>
      <c r="G4" s="34" t="s">
        <v>29</v>
      </c>
      <c r="H4" s="32"/>
      <c r="I4" s="32"/>
      <c r="J4" s="32"/>
    </row>
    <row r="5" spans="1:10" x14ac:dyDescent="0.25">
      <c r="A5"/>
      <c r="B5" s="24" t="s">
        <v>30</v>
      </c>
      <c r="C5" s="24" t="s">
        <v>31</v>
      </c>
      <c r="D5" s="24" t="s">
        <v>32</v>
      </c>
      <c r="E5" s="24" t="s">
        <v>33</v>
      </c>
      <c r="F5" s="31"/>
      <c r="G5" s="32"/>
      <c r="H5" s="34" t="s">
        <v>34</v>
      </c>
      <c r="I5" s="34" t="s">
        <v>35</v>
      </c>
      <c r="J5" s="34" t="s">
        <v>36</v>
      </c>
    </row>
    <row r="6" spans="1:10" ht="60" x14ac:dyDescent="0.25">
      <c r="A6" s="8" t="s">
        <v>37</v>
      </c>
      <c r="B6" s="35" t="s">
        <v>46</v>
      </c>
      <c r="C6" s="26" t="s">
        <v>47</v>
      </c>
      <c r="D6" s="30" t="s">
        <v>42</v>
      </c>
      <c r="E6" s="35"/>
      <c r="F6" s="31"/>
      <c r="G6" s="32"/>
      <c r="H6" s="32"/>
      <c r="I6" s="41"/>
      <c r="J6" s="42"/>
    </row>
    <row r="7" spans="1:10" x14ac:dyDescent="0.25">
      <c r="F7" s="31"/>
      <c r="G7" s="32"/>
      <c r="H7" s="36"/>
      <c r="I7" s="32"/>
      <c r="J7" s="37"/>
    </row>
    <row r="8" spans="1:10" x14ac:dyDescent="0.25">
      <c r="F8" s="31"/>
      <c r="G8" s="32"/>
      <c r="H8" s="43"/>
      <c r="I8" s="43"/>
      <c r="J8" s="35"/>
    </row>
    <row r="9" spans="1:10" x14ac:dyDescent="0.25">
      <c r="F9" s="31"/>
      <c r="G9" s="32"/>
      <c r="H9" s="32"/>
      <c r="I9" s="32"/>
      <c r="J9" s="35"/>
    </row>
    <row r="10" spans="1:10" x14ac:dyDescent="0.25">
      <c r="F10" s="31"/>
      <c r="G10" s="32"/>
      <c r="H10" s="44"/>
      <c r="I10" s="32"/>
      <c r="J10" s="35"/>
    </row>
    <row r="11" spans="1:10" x14ac:dyDescent="0.25">
      <c r="F11" s="31"/>
      <c r="G11" s="32"/>
      <c r="H11" s="45"/>
      <c r="I11" s="32"/>
      <c r="J11" s="35"/>
    </row>
    <row r="12" spans="1:10" x14ac:dyDescent="0.25">
      <c r="F12" s="31"/>
      <c r="H12"/>
      <c r="J12"/>
    </row>
    <row r="13" spans="1:10" x14ac:dyDescent="0.25">
      <c r="F13" s="31"/>
      <c r="H13"/>
      <c r="J13"/>
    </row>
    <row r="14" spans="1:10" x14ac:dyDescent="0.25">
      <c r="F14" s="31"/>
      <c r="H14"/>
      <c r="J14"/>
    </row>
    <row r="15" spans="1:10" x14ac:dyDescent="0.25">
      <c r="F15" s="31"/>
      <c r="H15"/>
      <c r="J15"/>
    </row>
    <row r="16" spans="1:10" x14ac:dyDescent="0.25">
      <c r="F16" s="31"/>
      <c r="H16"/>
      <c r="J16"/>
    </row>
    <row r="17" spans="6:10" x14ac:dyDescent="0.25">
      <c r="F17" s="31"/>
      <c r="H17"/>
      <c r="J17"/>
    </row>
    <row r="18" spans="6:10" x14ac:dyDescent="0.25">
      <c r="F18" s="31"/>
      <c r="H18"/>
      <c r="J18"/>
    </row>
    <row r="19" spans="6:10" x14ac:dyDescent="0.25">
      <c r="F19" s="31"/>
      <c r="H19"/>
      <c r="J19"/>
    </row>
    <row r="20" spans="6:10" x14ac:dyDescent="0.25">
      <c r="F20" s="31"/>
      <c r="H20"/>
      <c r="J20"/>
    </row>
    <row r="21" spans="6:10" x14ac:dyDescent="0.25">
      <c r="F21" s="31"/>
      <c r="H21"/>
      <c r="J21"/>
    </row>
    <row r="22" spans="6:10" x14ac:dyDescent="0.25">
      <c r="F22" s="31"/>
      <c r="H22"/>
      <c r="J22"/>
    </row>
    <row r="23" spans="6:10" x14ac:dyDescent="0.25">
      <c r="F23" s="31"/>
      <c r="H23"/>
      <c r="J23"/>
    </row>
    <row r="24" spans="6:10" x14ac:dyDescent="0.25">
      <c r="F24" s="31"/>
      <c r="H24"/>
      <c r="J24"/>
    </row>
    <row r="25" spans="6:10" x14ac:dyDescent="0.25">
      <c r="F25" s="31"/>
      <c r="H25" s="38"/>
      <c r="J25"/>
    </row>
    <row r="26" spans="6:10" x14ac:dyDescent="0.25">
      <c r="F26" s="31"/>
      <c r="H26" s="38"/>
      <c r="J26" s="39"/>
    </row>
    <row r="27" spans="6:10" x14ac:dyDescent="0.25">
      <c r="F27" s="31"/>
    </row>
    <row r="28" spans="6:10" x14ac:dyDescent="0.25">
      <c r="F28" s="31"/>
    </row>
    <row r="29" spans="6:10" x14ac:dyDescent="0.25">
      <c r="F29" s="31"/>
    </row>
    <row r="30" spans="6:10" x14ac:dyDescent="0.25">
      <c r="F30" s="31"/>
    </row>
    <row r="31" spans="6:10" x14ac:dyDescent="0.25">
      <c r="F31" s="31"/>
    </row>
    <row r="32" spans="6:10" x14ac:dyDescent="0.25">
      <c r="F32" s="31"/>
    </row>
    <row r="33" spans="6:6" x14ac:dyDescent="0.25">
      <c r="F33" s="31"/>
    </row>
    <row r="34" spans="6:6" x14ac:dyDescent="0.25">
      <c r="F34" s="31"/>
    </row>
    <row r="35" spans="6:6" x14ac:dyDescent="0.25">
      <c r="F35" s="31"/>
    </row>
    <row r="36" spans="6:6" x14ac:dyDescent="0.25">
      <c r="F36" s="31"/>
    </row>
    <row r="37" spans="6:6" x14ac:dyDescent="0.25">
      <c r="F37" s="31"/>
    </row>
    <row r="38" spans="6:6" x14ac:dyDescent="0.25">
      <c r="F38" s="31"/>
    </row>
  </sheetData>
  <hyperlinks>
    <hyperlink ref="C6" r:id="rId1"/>
  </hyperlinks>
  <pageMargins left="0.7" right="0.7" top="0.75" bottom="0.75"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6" sqref="C6"/>
    </sheetView>
  </sheetViews>
  <sheetFormatPr defaultRowHeight="15" x14ac:dyDescent="0.25"/>
  <cols>
    <col min="1" max="1" width="20.5703125"/>
    <col min="2" max="2" width="20.28515625"/>
    <col min="3" max="3" width="13.7109375"/>
    <col min="4" max="4" width="16.42578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4" t="s">
        <v>28</v>
      </c>
      <c r="B2" s="3"/>
      <c r="C2" s="3"/>
      <c r="D2" s="3"/>
      <c r="E2" s="46"/>
    </row>
    <row r="3" spans="1:11" x14ac:dyDescent="0.25">
      <c r="A3" s="24" t="s">
        <v>32</v>
      </c>
      <c r="B3" s="24" t="s">
        <v>30</v>
      </c>
      <c r="C3" s="24" t="s">
        <v>31</v>
      </c>
      <c r="D3" s="24"/>
      <c r="E3" s="47"/>
      <c r="F3" s="24" t="s">
        <v>32</v>
      </c>
      <c r="H3" s="24" t="s">
        <v>31</v>
      </c>
      <c r="I3" s="24" t="s">
        <v>48</v>
      </c>
      <c r="J3" s="24" t="s">
        <v>30</v>
      </c>
      <c r="K3" s="24" t="s">
        <v>49</v>
      </c>
    </row>
    <row r="4" spans="1:11" ht="85.5" x14ac:dyDescent="0.25">
      <c r="A4" t="s">
        <v>50</v>
      </c>
      <c r="B4" t="s">
        <v>51</v>
      </c>
      <c r="C4" s="48" t="s">
        <v>52</v>
      </c>
      <c r="E4" s="47"/>
      <c r="F4" s="49" t="s">
        <v>53</v>
      </c>
      <c r="G4" s="49"/>
      <c r="H4" s="50" t="s">
        <v>54</v>
      </c>
      <c r="I4" s="49" t="s">
        <v>55</v>
      </c>
      <c r="J4" s="51" t="s">
        <v>56</v>
      </c>
      <c r="K4" s="50" t="s">
        <v>57</v>
      </c>
    </row>
    <row r="5" spans="1:11" ht="75" x14ac:dyDescent="0.25">
      <c r="A5" t="s">
        <v>58</v>
      </c>
      <c r="B5" t="s">
        <v>59</v>
      </c>
      <c r="C5" s="48" t="s">
        <v>60</v>
      </c>
      <c r="E5" s="47"/>
      <c r="F5" s="8" t="s">
        <v>44</v>
      </c>
      <c r="G5" s="8"/>
      <c r="H5" s="48" t="s">
        <v>43</v>
      </c>
      <c r="J5" s="29" t="s">
        <v>45</v>
      </c>
    </row>
    <row r="6" spans="1:11" ht="135" x14ac:dyDescent="0.25">
      <c r="A6" s="40" t="s">
        <v>61</v>
      </c>
      <c r="B6" t="s">
        <v>62</v>
      </c>
      <c r="C6" s="52" t="s">
        <v>63</v>
      </c>
      <c r="E6" s="47"/>
      <c r="F6" s="27" t="s">
        <v>39</v>
      </c>
      <c r="H6" s="28" t="s">
        <v>40</v>
      </c>
      <c r="J6" s="30" t="s">
        <v>41</v>
      </c>
    </row>
    <row r="7" spans="1:11" ht="43.5" x14ac:dyDescent="0.25">
      <c r="E7" s="47"/>
      <c r="F7" t="s">
        <v>64</v>
      </c>
      <c r="H7" s="48" t="s">
        <v>64</v>
      </c>
      <c r="J7" s="53" t="s">
        <v>65</v>
      </c>
    </row>
    <row r="8" spans="1:11" x14ac:dyDescent="0.25">
      <c r="E8" s="47"/>
      <c r="F8" t="s">
        <v>66</v>
      </c>
      <c r="H8" s="48" t="s">
        <v>67</v>
      </c>
      <c r="J8" s="54" t="s">
        <v>68</v>
      </c>
    </row>
    <row r="9" spans="1:11" x14ac:dyDescent="0.25">
      <c r="E9" s="47"/>
      <c r="F9" t="s">
        <v>69</v>
      </c>
      <c r="H9" s="48" t="s">
        <v>70</v>
      </c>
      <c r="J9" t="s">
        <v>38</v>
      </c>
    </row>
  </sheetData>
  <hyperlinks>
    <hyperlink ref="C4" r:id="rId1"/>
    <hyperlink ref="H4" r:id="rId2"/>
    <hyperlink ref="K4" r:id="rId3"/>
    <hyperlink ref="C5" r:id="rId4"/>
    <hyperlink ref="H5" r:id="rId5"/>
    <hyperlink ref="C6" r:id="rId6"/>
    <hyperlink ref="H6" r:id="rId7"/>
    <hyperlink ref="H7" r:id="rId8"/>
    <hyperlink ref="H8" r:id="rId9"/>
    <hyperlink ref="H9" r:id="rId10"/>
  </hyperlinks>
  <pageMargins left="0.7" right="0.7" top="0.75" bottom="0.75" header="0.51180555555555496" footer="0.51180555555555496"/>
  <pageSetup paperSize="0" scale="0" firstPageNumber="0" orientation="portrait" usePrinterDefaults="0" horizontalDpi="0" verticalDpi="0" copies="0"/>
  <drawing r:id="rId11"/>
  <legacyDrawing r:id="rId1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9"/>
  <sheetViews>
    <sheetView zoomScale="75" zoomScaleNormal="75" workbookViewId="0">
      <selection activeCell="C5" sqref="C5"/>
    </sheetView>
  </sheetViews>
  <sheetFormatPr defaultRowHeight="15" x14ac:dyDescent="0.25"/>
  <cols>
    <col min="1" max="1" width="28.28515625"/>
    <col min="2" max="2" width="29.140625"/>
    <col min="3" max="3" width="34.85546875"/>
    <col min="4" max="4" width="35.5703125"/>
    <col min="5" max="5" width="18.140625"/>
    <col min="6" max="6" width="16.42578125"/>
    <col min="7" max="7" width="11.140625"/>
    <col min="8" max="8" width="22.7109375"/>
    <col min="9" max="9" width="13.7109375"/>
    <col min="10" max="10" width="63.140625"/>
    <col min="11" max="11" width="17.5703125"/>
    <col min="12" max="1025" width="8.5703125"/>
  </cols>
  <sheetData>
    <row r="2" spans="1:11" x14ac:dyDescent="0.25">
      <c r="A2" s="24" t="s">
        <v>28</v>
      </c>
      <c r="B2" s="3" t="s">
        <v>71</v>
      </c>
      <c r="C2" s="3"/>
      <c r="D2" s="3"/>
      <c r="E2" s="46"/>
    </row>
    <row r="3" spans="1:11" x14ac:dyDescent="0.25">
      <c r="B3" s="24" t="s">
        <v>30</v>
      </c>
      <c r="C3" s="24" t="s">
        <v>72</v>
      </c>
      <c r="D3" s="24" t="s">
        <v>31</v>
      </c>
      <c r="E3" s="47"/>
      <c r="F3" s="24"/>
      <c r="H3" s="24"/>
      <c r="I3" s="24"/>
      <c r="J3" s="24"/>
      <c r="K3" s="24"/>
    </row>
    <row r="4" spans="1:11" x14ac:dyDescent="0.25">
      <c r="A4" t="s">
        <v>73</v>
      </c>
      <c r="B4" t="s">
        <v>74</v>
      </c>
      <c r="C4" t="s">
        <v>75</v>
      </c>
      <c r="D4" s="48"/>
      <c r="E4" s="47"/>
      <c r="F4" s="49"/>
      <c r="G4" s="49"/>
      <c r="H4" s="50"/>
      <c r="I4" s="49"/>
      <c r="J4" s="51"/>
      <c r="K4" s="50"/>
    </row>
    <row r="5" spans="1:11" x14ac:dyDescent="0.25">
      <c r="A5" t="s">
        <v>73</v>
      </c>
      <c r="B5" t="s">
        <v>76</v>
      </c>
      <c r="C5" s="55" t="s">
        <v>77</v>
      </c>
      <c r="E5" s="47"/>
      <c r="F5" s="8"/>
      <c r="G5" s="8"/>
      <c r="H5" s="48"/>
      <c r="J5" s="35"/>
    </row>
    <row r="6" spans="1:11" x14ac:dyDescent="0.25">
      <c r="A6" t="s">
        <v>78</v>
      </c>
      <c r="B6" t="s">
        <v>79</v>
      </c>
      <c r="C6" t="s">
        <v>80</v>
      </c>
      <c r="E6" s="47"/>
      <c r="F6" s="27"/>
      <c r="H6" s="28"/>
      <c r="J6" s="30"/>
    </row>
    <row r="7" spans="1:11" x14ac:dyDescent="0.25">
      <c r="A7" t="s">
        <v>73</v>
      </c>
      <c r="B7" t="s">
        <v>81</v>
      </c>
      <c r="C7" t="str">
        <f>REPT("&gt;", 33)</f>
        <v>&gt;&gt;&gt;&gt;&gt;&gt;&gt;&gt;&gt;&gt;&gt;&gt;&gt;&gt;&gt;&gt;&gt;&gt;&gt;&gt;&gt;&gt;&gt;&gt;&gt;&gt;&gt;&gt;&gt;&gt;&gt;&gt;&gt;</v>
      </c>
      <c r="D7" s="52" t="s">
        <v>82</v>
      </c>
    </row>
    <row r="8" spans="1:11" x14ac:dyDescent="0.25">
      <c r="A8" t="s">
        <v>73</v>
      </c>
      <c r="B8" t="s">
        <v>83</v>
      </c>
      <c r="C8" s="56" t="s">
        <v>84</v>
      </c>
      <c r="D8" s="52" t="s">
        <v>85</v>
      </c>
    </row>
    <row r="9" spans="1:11" x14ac:dyDescent="0.25">
      <c r="A9" t="s">
        <v>86</v>
      </c>
      <c r="B9" t="s">
        <v>87</v>
      </c>
      <c r="C9" s="40" t="s">
        <v>88</v>
      </c>
      <c r="D9" t="s">
        <v>89</v>
      </c>
    </row>
  </sheetData>
  <hyperlinks>
    <hyperlink ref="D7" r:id="rId1"/>
    <hyperlink ref="D8" r:id="rId2"/>
    <hyperlink ref="D9" r:id="rId3"/>
  </hyperlinks>
  <pageMargins left="0.7" right="0.7" top="0.75" bottom="0.75" header="0.51180555555555496" footer="0.51180555555555496"/>
  <pageSetup paperSize="0" scale="0" firstPageNumber="0" orientation="portrait" usePrinterDefaults="0" horizontalDpi="0" verticalDpi="0" copies="0"/>
  <drawing r:id="rId4"/>
  <legacyDrawing r:id="rId5"/>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K26"/>
  <sheetViews>
    <sheetView zoomScale="70" zoomScaleNormal="70" workbookViewId="0">
      <selection activeCell="D22" sqref="D22"/>
    </sheetView>
  </sheetViews>
  <sheetFormatPr defaultRowHeight="15" x14ac:dyDescent="0.25"/>
  <cols>
    <col min="1" max="1" width="20.42578125"/>
    <col min="2" max="2" width="36.28515625"/>
    <col min="3" max="3" width="35.85546875"/>
    <col min="4" max="4" width="43.28515625"/>
    <col min="5" max="6" width="8.5703125"/>
    <col min="7" max="7" width="25.85546875"/>
    <col min="8" max="8" width="28.42578125" bestFit="1" customWidth="1"/>
    <col min="9" max="1025" width="8.5703125"/>
  </cols>
  <sheetData>
    <row r="2" spans="1:11" x14ac:dyDescent="0.25">
      <c r="A2" s="24" t="s">
        <v>28</v>
      </c>
      <c r="B2" s="3" t="s">
        <v>105</v>
      </c>
      <c r="C2" s="3"/>
      <c r="D2" s="3"/>
      <c r="E2" s="46"/>
    </row>
    <row r="3" spans="1:11" x14ac:dyDescent="0.25">
      <c r="B3" s="24" t="s">
        <v>30</v>
      </c>
      <c r="C3" s="24" t="s">
        <v>72</v>
      </c>
      <c r="D3" s="24" t="s">
        <v>31</v>
      </c>
      <c r="E3" s="47"/>
      <c r="F3" s="24"/>
      <c r="G3" s="24" t="s">
        <v>205</v>
      </c>
      <c r="H3" s="24"/>
      <c r="I3" s="24"/>
      <c r="J3" s="24"/>
      <c r="K3" s="24"/>
    </row>
    <row r="4" spans="1:11" x14ac:dyDescent="0.25">
      <c r="A4" t="s">
        <v>106</v>
      </c>
      <c r="B4" t="s">
        <v>107</v>
      </c>
      <c r="C4" t="s">
        <v>38</v>
      </c>
      <c r="D4" s="52" t="s">
        <v>108</v>
      </c>
      <c r="E4" s="47"/>
      <c r="F4" s="49"/>
      <c r="G4" s="49"/>
      <c r="H4" s="50"/>
      <c r="I4" s="49"/>
      <c r="J4" s="51"/>
      <c r="K4" s="50"/>
    </row>
    <row r="5" spans="1:11" x14ac:dyDescent="0.25">
      <c r="B5" t="s">
        <v>109</v>
      </c>
      <c r="C5" s="55" t="s">
        <v>110</v>
      </c>
      <c r="E5" s="47"/>
      <c r="F5" s="8"/>
      <c r="G5" s="8"/>
      <c r="H5" s="48"/>
      <c r="J5" s="35"/>
    </row>
    <row r="6" spans="1:11" x14ac:dyDescent="0.25">
      <c r="B6" t="s">
        <v>111</v>
      </c>
      <c r="C6" t="s">
        <v>112</v>
      </c>
      <c r="E6" s="47"/>
      <c r="F6" s="27"/>
      <c r="H6" s="28"/>
      <c r="J6" s="30"/>
    </row>
    <row r="7" spans="1:11" x14ac:dyDescent="0.25">
      <c r="B7" t="s">
        <v>113</v>
      </c>
      <c r="C7" t="s">
        <v>114</v>
      </c>
      <c r="D7" t="s">
        <v>208</v>
      </c>
      <c r="G7" s="57" t="s">
        <v>198</v>
      </c>
    </row>
    <row r="8" spans="1:11" x14ac:dyDescent="0.25">
      <c r="B8" t="s">
        <v>115</v>
      </c>
      <c r="C8" t="s">
        <v>116</v>
      </c>
      <c r="G8" s="65" t="s">
        <v>199</v>
      </c>
      <c r="H8" s="65" t="s">
        <v>201</v>
      </c>
    </row>
    <row r="9" spans="1:11" x14ac:dyDescent="0.25">
      <c r="B9" t="s">
        <v>117</v>
      </c>
      <c r="C9" t="s">
        <v>118</v>
      </c>
      <c r="G9" t="s">
        <v>200</v>
      </c>
      <c r="H9" t="s">
        <v>202</v>
      </c>
    </row>
    <row r="10" spans="1:11" ht="30" x14ac:dyDescent="0.25">
      <c r="B10" t="s">
        <v>119</v>
      </c>
      <c r="C10" s="40" t="s">
        <v>120</v>
      </c>
      <c r="G10" t="s">
        <v>203</v>
      </c>
      <c r="H10" t="s">
        <v>204</v>
      </c>
    </row>
    <row r="11" spans="1:11" x14ac:dyDescent="0.25">
      <c r="B11" t="s">
        <v>121</v>
      </c>
      <c r="C11" t="s">
        <v>122</v>
      </c>
      <c r="G11" t="s">
        <v>206</v>
      </c>
      <c r="H11" t="s">
        <v>207</v>
      </c>
    </row>
    <row r="12" spans="1:11" x14ac:dyDescent="0.25">
      <c r="B12" s="40" t="s">
        <v>105</v>
      </c>
      <c r="C12" t="s">
        <v>123</v>
      </c>
      <c r="D12" t="s">
        <v>124</v>
      </c>
    </row>
    <row r="13" spans="1:11" x14ac:dyDescent="0.25">
      <c r="B13" t="s">
        <v>125</v>
      </c>
      <c r="C13" s="40" t="s">
        <v>126</v>
      </c>
    </row>
    <row r="14" spans="1:11" ht="30" x14ac:dyDescent="0.25">
      <c r="B14" t="s">
        <v>127</v>
      </c>
      <c r="C14" s="58" t="s">
        <v>128</v>
      </c>
    </row>
    <row r="15" spans="1:11" ht="36.950000000000003" customHeight="1" x14ac:dyDescent="0.25">
      <c r="B15" s="40" t="s">
        <v>129</v>
      </c>
      <c r="C15" s="40" t="s">
        <v>130</v>
      </c>
    </row>
    <row r="16" spans="1:11" ht="60" x14ac:dyDescent="0.25">
      <c r="B16" s="40" t="s">
        <v>131</v>
      </c>
      <c r="C16" t="s">
        <v>132</v>
      </c>
      <c r="D16" t="s">
        <v>133</v>
      </c>
    </row>
    <row r="17" spans="2:4" x14ac:dyDescent="0.25">
      <c r="B17" t="s">
        <v>134</v>
      </c>
      <c r="C17" s="40" t="s">
        <v>135</v>
      </c>
    </row>
    <row r="18" spans="2:4" ht="75" x14ac:dyDescent="0.25">
      <c r="B18" s="40" t="s">
        <v>136</v>
      </c>
      <c r="C18" s="40" t="s">
        <v>120</v>
      </c>
    </row>
    <row r="19" spans="2:4" x14ac:dyDescent="0.25">
      <c r="B19" t="s">
        <v>137</v>
      </c>
      <c r="C19" s="40" t="s">
        <v>138</v>
      </c>
      <c r="D19" t="s">
        <v>139</v>
      </c>
    </row>
    <row r="20" spans="2:4" ht="60" x14ac:dyDescent="0.25">
      <c r="B20" t="s">
        <v>140</v>
      </c>
      <c r="C20" s="40"/>
      <c r="D20" s="40" t="s">
        <v>141</v>
      </c>
    </row>
    <row r="21" spans="2:4" x14ac:dyDescent="0.25">
      <c r="B21" t="s">
        <v>142</v>
      </c>
      <c r="C21" s="40"/>
      <c r="D21" t="s">
        <v>139</v>
      </c>
    </row>
    <row r="22" spans="2:4" ht="30" x14ac:dyDescent="0.25">
      <c r="B22" s="40" t="s">
        <v>143</v>
      </c>
      <c r="C22" s="40" t="s">
        <v>144</v>
      </c>
      <c r="D22" t="s">
        <v>139</v>
      </c>
    </row>
    <row r="23" spans="2:4" x14ac:dyDescent="0.25">
      <c r="B23" t="s">
        <v>145</v>
      </c>
      <c r="C23" s="40"/>
      <c r="D23" t="s">
        <v>139</v>
      </c>
    </row>
    <row r="24" spans="2:4" ht="60" x14ac:dyDescent="0.25">
      <c r="B24" s="40" t="s">
        <v>146</v>
      </c>
      <c r="C24" s="40" t="s">
        <v>147</v>
      </c>
      <c r="D24" t="s">
        <v>139</v>
      </c>
    </row>
    <row r="25" spans="2:4" x14ac:dyDescent="0.25">
      <c r="B25" t="s">
        <v>148</v>
      </c>
      <c r="C25" s="40" t="s">
        <v>149</v>
      </c>
    </row>
    <row r="26" spans="2:4" ht="60" x14ac:dyDescent="0.25">
      <c r="B26" t="s">
        <v>150</v>
      </c>
      <c r="C26" s="40" t="s">
        <v>151</v>
      </c>
    </row>
  </sheetData>
  <hyperlinks>
    <hyperlink ref="D4" r:id="rId1"/>
    <hyperlink ref="D7" r:id="rId2" display="Pushing to a remote"/>
    <hyperlink ref="D12" r:id="rId3"/>
    <hyperlink ref="D16" r:id="rId4"/>
    <hyperlink ref="D19" r:id="rId5"/>
    <hyperlink ref="D21" r:id="rId6"/>
    <hyperlink ref="D22" r:id="rId7"/>
    <hyperlink ref="D23" r:id="rId8"/>
    <hyperlink ref="D24" r:id="rId9"/>
  </hyperlinks>
  <pageMargins left="0.7" right="0.7" top="0.75" bottom="0.75" header="0.51180555555555496" footer="0.51180555555555496"/>
  <pageSetup paperSize="0" scale="0" firstPageNumber="0" orientation="portrait" usePrinterDefaults="0" horizontalDpi="0" verticalDpi="0" copies="0"/>
  <drawing r:id="rId10"/>
  <legacyDrawing r:id="rId1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K6"/>
  <sheetViews>
    <sheetView zoomScale="75" zoomScaleNormal="75" workbookViewId="0">
      <selection activeCell="B21" sqref="B21"/>
    </sheetView>
  </sheetViews>
  <sheetFormatPr defaultRowHeight="15" x14ac:dyDescent="0.25"/>
  <cols>
    <col min="1" max="1" width="20.42578125"/>
    <col min="2" max="2" width="76.85546875"/>
    <col min="3" max="3" width="35.85546875"/>
    <col min="4" max="4" width="35.5703125"/>
    <col min="5" max="1025" width="8.5703125"/>
  </cols>
  <sheetData>
    <row r="2" spans="1:11" x14ac:dyDescent="0.25">
      <c r="A2" s="24" t="s">
        <v>28</v>
      </c>
      <c r="B2" s="3" t="s">
        <v>105</v>
      </c>
      <c r="C2" s="3"/>
      <c r="D2" s="3"/>
      <c r="E2" s="46"/>
    </row>
    <row r="3" spans="1:11" x14ac:dyDescent="0.25">
      <c r="B3" s="24" t="s">
        <v>30</v>
      </c>
      <c r="C3" s="24" t="s">
        <v>72</v>
      </c>
      <c r="D3" s="24" t="s">
        <v>31</v>
      </c>
      <c r="E3" s="47"/>
      <c r="F3" s="24"/>
      <c r="H3" s="24"/>
      <c r="I3" s="24"/>
      <c r="J3" s="24"/>
      <c r="K3" s="24"/>
    </row>
    <row r="4" spans="1:11" x14ac:dyDescent="0.25">
      <c r="B4" t="s">
        <v>152</v>
      </c>
      <c r="C4" t="s">
        <v>153</v>
      </c>
      <c r="D4" s="52" t="s">
        <v>154</v>
      </c>
      <c r="E4" s="47"/>
      <c r="F4" s="49"/>
      <c r="G4" s="49"/>
      <c r="H4" s="50"/>
      <c r="I4" s="49"/>
      <c r="J4" s="51"/>
      <c r="K4" s="50"/>
    </row>
    <row r="5" spans="1:11" ht="30.75" x14ac:dyDescent="0.25">
      <c r="B5" s="59" t="s">
        <v>155</v>
      </c>
      <c r="C5" s="55" t="s">
        <v>156</v>
      </c>
      <c r="D5" s="52" t="s">
        <v>157</v>
      </c>
      <c r="E5" s="47"/>
      <c r="F5" s="8"/>
      <c r="G5" s="8"/>
      <c r="H5" s="48"/>
      <c r="J5" s="35"/>
    </row>
    <row r="6" spans="1:11" x14ac:dyDescent="0.25">
      <c r="E6" s="47"/>
      <c r="F6" s="27"/>
      <c r="H6" s="28"/>
      <c r="J6" s="30"/>
    </row>
  </sheetData>
  <hyperlinks>
    <hyperlink ref="D4" r:id="rId1"/>
    <hyperlink ref="D5" r:id="rId2"/>
  </hyperlinks>
  <pageMargins left="0.7" right="0.7" top="0.75" bottom="0.7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11279</TotalTime>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Duration Meter</vt:lpstr>
      <vt:lpstr>CSS</vt:lpstr>
      <vt:lpstr>HTML</vt:lpstr>
      <vt:lpstr>HELLOWORLDgit</vt:lpstr>
      <vt:lpstr>GeneralTools</vt:lpstr>
      <vt:lpstr>Linux Related</vt:lpstr>
      <vt:lpstr>git vcs</vt:lpstr>
      <vt:lpstr>npm</vt:lpstr>
      <vt:lpstr>GNUPG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EpicApex</dc:creator>
  <dc:description/>
  <cp:lastModifiedBy>EpicApex</cp:lastModifiedBy>
  <cp:revision>41</cp:revision>
  <dcterms:created xsi:type="dcterms:W3CDTF">2017-06-07T12:27:53Z</dcterms:created>
  <dcterms:modified xsi:type="dcterms:W3CDTF">2018-02-07T22:14:32Z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