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cja.czekajlo\Desktop\Karty pracy\Administracja\10.2024\"/>
    </mc:Choice>
  </mc:AlternateContent>
  <xr:revisionPtr revIDLastSave="0" documentId="13_ncr:1_{550EAAB7-E6DD-4CAC-9FCC-6B46D4B96F59}" xr6:coauthVersionLast="47" xr6:coauthVersionMax="47" xr10:uidLastSave="{00000000-0000-0000-0000-000000000000}"/>
  <bookViews>
    <workbookView xWindow="-108" yWindow="-108" windowWidth="23256" windowHeight="12456" firstSheet="11" activeTab="18" xr2:uid="{3FFE684E-6252-47AC-BC59-4B4F5DCF4F39}"/>
  </bookViews>
  <sheets>
    <sheet name="Butkiewicz" sheetId="1" r:id="rId1"/>
    <sheet name="Anysz" sheetId="2" r:id="rId2"/>
    <sheet name="Chmurkowska" sheetId="3" r:id="rId3"/>
    <sheet name="Czekajło" sheetId="4" r:id="rId4"/>
    <sheet name="Drawc" sheetId="5" r:id="rId5"/>
    <sheet name="Hawrysiuk" sheetId="6" r:id="rId6"/>
    <sheet name="Hołojuch" sheetId="7" r:id="rId7"/>
    <sheet name="Jaszczykowski" sheetId="8" r:id="rId8"/>
    <sheet name="Krause" sheetId="9" r:id="rId9"/>
    <sheet name="Lisakowska" sheetId="10" r:id="rId10"/>
    <sheet name="Łuczyński" sheetId="11" r:id="rId11"/>
    <sheet name="Mykhailyk" sheetId="12" r:id="rId12"/>
    <sheet name="Orlikowska" sheetId="13" r:id="rId13"/>
    <sheet name="Pawełek" sheetId="14" r:id="rId14"/>
    <sheet name="Paszewski" sheetId="15" r:id="rId15"/>
    <sheet name="Piekarska" sheetId="16" r:id="rId16"/>
    <sheet name="Pruńska" sheetId="17" r:id="rId17"/>
    <sheet name="Rubaszewski" sheetId="18" r:id="rId18"/>
    <sheet name="Stefański" sheetId="19" r:id="rId19"/>
    <sheet name="Wiczling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0" l="1"/>
  <c r="M40" i="20"/>
  <c r="N40" i="20"/>
  <c r="O40" i="20"/>
  <c r="P40" i="20"/>
  <c r="G40" i="19"/>
  <c r="M40" i="19"/>
  <c r="N40" i="19"/>
  <c r="O40" i="19"/>
  <c r="P40" i="19"/>
  <c r="G40" i="18"/>
  <c r="M40" i="18"/>
  <c r="N40" i="18"/>
  <c r="O40" i="18"/>
  <c r="P40" i="18"/>
  <c r="G40" i="17"/>
  <c r="M40" i="17"/>
  <c r="N40" i="17"/>
  <c r="O40" i="17"/>
  <c r="P40" i="17"/>
  <c r="M40" i="16"/>
  <c r="N40" i="16"/>
  <c r="O40" i="16"/>
  <c r="P40" i="16"/>
  <c r="G40" i="16"/>
  <c r="M40" i="15"/>
  <c r="N40" i="15"/>
  <c r="O40" i="15"/>
  <c r="P40" i="15"/>
  <c r="G40" i="15"/>
  <c r="M40" i="14"/>
  <c r="N40" i="14"/>
  <c r="O40" i="14"/>
  <c r="P40" i="14"/>
  <c r="G40" i="14"/>
  <c r="M40" i="13"/>
  <c r="N40" i="13"/>
  <c r="O40" i="13"/>
  <c r="P40" i="13"/>
  <c r="G40" i="13"/>
  <c r="G40" i="12"/>
  <c r="M40" i="12"/>
  <c r="N40" i="12"/>
  <c r="O40" i="12"/>
  <c r="P40" i="12"/>
  <c r="M40" i="11"/>
  <c r="N40" i="11"/>
  <c r="O40" i="11"/>
  <c r="P40" i="11"/>
  <c r="G40" i="11"/>
  <c r="M40" i="10"/>
  <c r="N40" i="10"/>
  <c r="O40" i="10"/>
  <c r="P40" i="10"/>
  <c r="G40" i="10"/>
  <c r="M40" i="9"/>
  <c r="N40" i="9"/>
  <c r="O40" i="9"/>
  <c r="P40" i="9"/>
  <c r="G40" i="9"/>
  <c r="M40" i="8"/>
  <c r="N40" i="8"/>
  <c r="O40" i="8"/>
  <c r="P40" i="8"/>
  <c r="G40" i="8"/>
  <c r="M40" i="7"/>
  <c r="N40" i="7"/>
  <c r="O40" i="7"/>
  <c r="P40" i="7"/>
  <c r="G40" i="7"/>
  <c r="G40" i="6"/>
  <c r="M40" i="6"/>
  <c r="N40" i="6"/>
  <c r="O40" i="6"/>
  <c r="P40" i="6"/>
  <c r="M40" i="5"/>
  <c r="N40" i="5"/>
  <c r="O40" i="5"/>
  <c r="P40" i="5"/>
  <c r="G40" i="5"/>
  <c r="G40" i="4"/>
  <c r="M40" i="4"/>
  <c r="N40" i="4"/>
  <c r="O40" i="4"/>
  <c r="P40" i="4"/>
  <c r="G40" i="3"/>
  <c r="M40" i="3"/>
  <c r="N40" i="3"/>
  <c r="O40" i="3"/>
  <c r="P40" i="3"/>
  <c r="G40" i="2"/>
  <c r="M40" i="2"/>
  <c r="N40" i="2"/>
  <c r="O40" i="2"/>
  <c r="P40" i="2"/>
  <c r="M40" i="1"/>
  <c r="N40" i="1"/>
  <c r="O40" i="1"/>
  <c r="P40" i="1"/>
  <c r="G40" i="1"/>
  <c r="F40" i="20"/>
  <c r="J40" i="20"/>
  <c r="K40" i="20"/>
  <c r="L40" i="20"/>
  <c r="I40" i="20"/>
  <c r="F40" i="19"/>
  <c r="E42" i="19" s="1"/>
  <c r="J40" i="19"/>
  <c r="K40" i="19"/>
  <c r="L40" i="19"/>
  <c r="I40" i="19"/>
  <c r="E42" i="18"/>
  <c r="F40" i="18"/>
  <c r="E42" i="16"/>
  <c r="J40" i="17" l="1"/>
  <c r="K40" i="17"/>
  <c r="L40" i="17"/>
  <c r="I40" i="17"/>
  <c r="F40" i="17"/>
  <c r="I35" i="8"/>
  <c r="F40" i="16"/>
  <c r="I40" i="16"/>
  <c r="K40" i="16"/>
  <c r="L40" i="16"/>
  <c r="J40" i="16"/>
  <c r="E42" i="15" l="1"/>
  <c r="I40" i="15"/>
  <c r="F40" i="15"/>
  <c r="J40" i="15"/>
  <c r="K40" i="15"/>
  <c r="L40" i="15"/>
  <c r="F40" i="14"/>
  <c r="J40" i="14"/>
  <c r="K40" i="14"/>
  <c r="L40" i="14"/>
  <c r="F40" i="13"/>
  <c r="K40" i="13"/>
  <c r="L40" i="13"/>
  <c r="I40" i="13"/>
  <c r="J40" i="13"/>
  <c r="F40" i="12"/>
  <c r="K40" i="12"/>
  <c r="L40" i="12"/>
  <c r="J40" i="12"/>
  <c r="F40" i="11"/>
  <c r="J40" i="11"/>
  <c r="K40" i="11"/>
  <c r="L40" i="11"/>
  <c r="I40" i="11"/>
  <c r="F40" i="10"/>
  <c r="J40" i="10"/>
  <c r="K40" i="10"/>
  <c r="L40" i="10"/>
  <c r="I40" i="10"/>
  <c r="J40" i="9"/>
  <c r="K40" i="9"/>
  <c r="L40" i="9"/>
  <c r="I40" i="9"/>
  <c r="F40" i="9"/>
  <c r="F40" i="7"/>
  <c r="J40" i="7"/>
  <c r="K40" i="7"/>
  <c r="L40" i="7"/>
  <c r="I40" i="7"/>
  <c r="F40" i="8" l="1"/>
  <c r="E46" i="8" s="1"/>
  <c r="J40" i="8"/>
  <c r="K40" i="8"/>
  <c r="L40" i="8"/>
  <c r="E44" i="8" s="1"/>
  <c r="F40" i="6"/>
  <c r="J40" i="6"/>
  <c r="K40" i="6"/>
  <c r="E44" i="6" s="1"/>
  <c r="L40" i="6"/>
  <c r="F40" i="5"/>
  <c r="J40" i="5"/>
  <c r="K40" i="5"/>
  <c r="L40" i="5"/>
  <c r="I40" i="5"/>
  <c r="F40" i="4"/>
  <c r="E42" i="4" s="1"/>
  <c r="J40" i="4"/>
  <c r="K40" i="4"/>
  <c r="L40" i="4"/>
  <c r="K40" i="3"/>
  <c r="E44" i="3" s="1"/>
  <c r="J40" i="3"/>
  <c r="F40" i="3"/>
  <c r="K40" i="2"/>
  <c r="J40" i="2"/>
  <c r="F40" i="2"/>
  <c r="E42" i="1"/>
  <c r="K40" i="1"/>
  <c r="J40" i="1"/>
  <c r="F40" i="1"/>
  <c r="I40" i="1"/>
  <c r="E48" i="20"/>
  <c r="E44" i="20"/>
  <c r="E42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E48" i="19"/>
  <c r="E44" i="19"/>
  <c r="E46" i="19"/>
  <c r="E48" i="18"/>
  <c r="L40" i="18"/>
  <c r="K40" i="18"/>
  <c r="E44" i="18" s="1"/>
  <c r="J40" i="18"/>
  <c r="I40" i="18"/>
  <c r="E48" i="17"/>
  <c r="E44" i="17"/>
  <c r="E46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E48" i="16"/>
  <c r="E48" i="15"/>
  <c r="E44" i="15"/>
  <c r="E46" i="15"/>
  <c r="E48" i="14"/>
  <c r="E44" i="14"/>
  <c r="E42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E48" i="13"/>
  <c r="E44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E48" i="12"/>
  <c r="E44" i="12"/>
  <c r="E46" i="12"/>
  <c r="I39" i="12"/>
  <c r="I38" i="12"/>
  <c r="I40" i="12" s="1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E48" i="11"/>
  <c r="E44" i="11"/>
  <c r="E42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E48" i="10"/>
  <c r="E44" i="10"/>
  <c r="E42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E48" i="9"/>
  <c r="E44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E48" i="8"/>
  <c r="I39" i="8"/>
  <c r="I38" i="8"/>
  <c r="I37" i="8"/>
  <c r="I36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E48" i="7"/>
  <c r="E44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E48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E48" i="5"/>
  <c r="E44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E48" i="4"/>
  <c r="E44" i="4"/>
  <c r="I39" i="4"/>
  <c r="I38" i="4"/>
  <c r="I37" i="4"/>
  <c r="I36" i="4"/>
  <c r="I35" i="4"/>
  <c r="I34" i="4"/>
  <c r="I33" i="4"/>
  <c r="I32" i="4"/>
  <c r="I31" i="4"/>
  <c r="I40" i="4" s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E48" i="3"/>
  <c r="L40" i="3"/>
  <c r="I39" i="3"/>
  <c r="I38" i="3"/>
  <c r="I37" i="3"/>
  <c r="I36" i="3"/>
  <c r="I33" i="3"/>
  <c r="I32" i="3"/>
  <c r="I31" i="3"/>
  <c r="I30" i="3"/>
  <c r="I29" i="3"/>
  <c r="I26" i="3"/>
  <c r="I25" i="3"/>
  <c r="I24" i="3"/>
  <c r="I23" i="3"/>
  <c r="I22" i="3"/>
  <c r="I19" i="3"/>
  <c r="I18" i="3"/>
  <c r="I17" i="3"/>
  <c r="I16" i="3"/>
  <c r="I15" i="3"/>
  <c r="I12" i="3"/>
  <c r="I11" i="3"/>
  <c r="I10" i="3"/>
  <c r="I9" i="3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E48" i="2"/>
  <c r="L40" i="2"/>
  <c r="I10" i="2"/>
  <c r="I9" i="2"/>
  <c r="E44" i="2" l="1"/>
  <c r="E42" i="17"/>
  <c r="E44" i="16"/>
  <c r="I40" i="14"/>
  <c r="E42" i="13"/>
  <c r="E42" i="12"/>
  <c r="I40" i="8"/>
  <c r="E42" i="8"/>
  <c r="I40" i="6"/>
  <c r="E46" i="6"/>
  <c r="E42" i="5"/>
  <c r="I40" i="3"/>
  <c r="E42" i="3"/>
  <c r="I40" i="2"/>
  <c r="E42" i="2"/>
  <c r="E46" i="20"/>
  <c r="E46" i="18"/>
  <c r="E46" i="16"/>
  <c r="E46" i="14"/>
  <c r="E46" i="13"/>
  <c r="E46" i="11"/>
  <c r="E46" i="10"/>
  <c r="E46" i="9"/>
  <c r="E42" i="9"/>
  <c r="E42" i="7"/>
  <c r="E46" i="7"/>
  <c r="E42" i="6"/>
  <c r="E46" i="5"/>
  <c r="E46" i="4"/>
  <c r="E46" i="3"/>
  <c r="E46" i="2"/>
  <c r="I19" i="1" l="1"/>
  <c r="L40" i="1" l="1"/>
  <c r="E48" i="1"/>
  <c r="E46" i="1"/>
  <c r="E44" i="1" l="1"/>
</calcChain>
</file>

<file path=xl/sharedStrings.xml><?xml version="1.0" encoding="utf-8"?>
<sst xmlns="http://schemas.openxmlformats.org/spreadsheetml/2006/main" count="1339" uniqueCount="122">
  <si>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</si>
  <si>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</si>
  <si>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</si>
  <si>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</si>
  <si>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</si>
  <si>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</si>
  <si>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</si>
  <si>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</si>
  <si>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</si>
  <si>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</si>
  <si>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</si>
  <si>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</si>
  <si>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</si>
  <si>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</si>
  <si>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</si>
  <si>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</si>
  <si>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</si>
  <si>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</si>
  <si>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</si>
  <si>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</si>
  <si>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</si>
  <si>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</si>
  <si>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</si>
  <si>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</si>
  <si>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</si>
  <si>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</si>
  <si>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</si>
  <si>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</si>
  <si>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</si>
  <si>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</si>
  <si>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</si>
  <si>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</si>
  <si>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</si>
  <si>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</si>
  <si>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</si>
  <si>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</si>
  <si>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</si>
  <si>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</si>
  <si>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</si>
  <si>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</si>
  <si>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</si>
  <si>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</si>
  <si>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</si>
  <si>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</si>
  <si>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</si>
  <si>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</si>
  <si>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</si>
  <si>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</si>
  <si>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</si>
  <si>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</si>
  <si>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</si>
  <si>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</si>
  <si>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</si>
  <si>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</si>
  <si>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Północ</t>
    </r>
  </si>
  <si>
    <t>KARTA  PRACY: BUTKIEWICZ STANISŁAW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</si>
  <si>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Zespół Utrzymania Czystości </t>
    </r>
  </si>
  <si>
    <t>KARTA  PRACY: ANYSZ KAROLINA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</si>
  <si>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Organiz.-Przewoz. i Obsługi Kondukt.    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</si>
  <si>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Zespół ds. rozliczeń</t>
    </r>
  </si>
  <si>
    <t>KARTA  PRACY: CHMURKOWSKA ANNA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</si>
  <si>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Zespół ds. osobowych</t>
    </r>
  </si>
  <si>
    <t>KARTA  PRACY: CZEKAJŁO PATRYCJA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</si>
  <si>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Organizacyjno-Administracyjny</t>
    </r>
  </si>
  <si>
    <t>KARTA  PRACY: DRAWC LESZEK</t>
  </si>
  <si>
    <t>KARTA  PRACY: HAWRYSIUK PATRYK</t>
  </si>
  <si>
    <t>KARTA  PRACY: HOŁOJUCH WIOLETTA</t>
  </si>
  <si>
    <t>KARTA  PRACY: JASZCZYKOWSKI RYSZARD</t>
  </si>
  <si>
    <t>KARTA  PRACY: KRAUSE KATARZYNA</t>
  </si>
  <si>
    <t>KARTA  PRACY: LISAKOWSKA ALEKSANDRA</t>
  </si>
  <si>
    <t>KARTA  PRACY: ŁUCZYŃSKI GRZEGORZ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</si>
  <si>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Zespół Franczyzy</t>
    </r>
  </si>
  <si>
    <t>KARTA  PRACY: MYKHAILYK SVITLANA</t>
  </si>
  <si>
    <t>KARTA  PRACY:ORLIKOWSKA KAROLINA</t>
  </si>
  <si>
    <t>KARTA  PRACY: PAWEŁEK WIESŁAWA</t>
  </si>
  <si>
    <t>KARTA  PRACY: PASZEWSKI KRZYSZTOF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</si>
  <si>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Zespół magazynowy     </t>
    </r>
  </si>
  <si>
    <t>KARTA  PRACY: JOLANTA PIEKARSKA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</si>
  <si>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BHP i PPOŻ</t>
    </r>
  </si>
  <si>
    <t>KARTA  PRACY: PRUŃSKA EDYTA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</si>
  <si>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Samodzielne stanowisko ds. Kontroli</t>
    </r>
  </si>
  <si>
    <t>KARTA  PRACY: RUBASZEWSKI JERZY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</si>
  <si>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Zespół Organizacji Przewowów i Obsł. Kond.</t>
    </r>
  </si>
  <si>
    <t>KARTA  PRACY: STEFAŃSKI TOMASZ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</si>
  <si>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Zespół Utrzymania Czystości</t>
    </r>
  </si>
  <si>
    <t>KARTA  PRACY: WICZLING BOGUMIŁA</t>
  </si>
  <si>
    <t>Stanowisko: Kierownik Zespołu Utrzymania Czystości w Pociągach</t>
  </si>
  <si>
    <t>31</t>
  </si>
  <si>
    <t>UW</t>
  </si>
  <si>
    <t>DE</t>
  </si>
  <si>
    <t>DE-delegacja</t>
  </si>
  <si>
    <t>Stanowisko: Specjalista ds. Organizacji Przewozów</t>
  </si>
  <si>
    <t>Stanowisko: Samodz. Specjalista ds. Rozliczeń</t>
  </si>
  <si>
    <t>OD</t>
  </si>
  <si>
    <t>OD-oddelegowanie do Związków</t>
  </si>
  <si>
    <t>UD</t>
  </si>
  <si>
    <t>Stanowisko: Specjalista ds. Osobowych</t>
  </si>
  <si>
    <t>ZL</t>
  </si>
  <si>
    <t>ZS</t>
  </si>
  <si>
    <t>Stanowisko: Rzemieślnik</t>
  </si>
  <si>
    <t>Stanowisko: Specjalista ds. Rozliczeń</t>
  </si>
  <si>
    <t>04.10;10.10</t>
  </si>
  <si>
    <t xml:space="preserve">Stanowisko: Samodzielny Specjalista ds. Zaopatrzenia </t>
  </si>
  <si>
    <t>Stanowisko: Sprzątacz-zmywacz</t>
  </si>
  <si>
    <t>Stanowisko: Sam. Specjalista ds. Osobowych</t>
  </si>
  <si>
    <t>PZ</t>
  </si>
  <si>
    <t>PZ-praca zdalna okazjonalna</t>
  </si>
  <si>
    <t>PZ-praca zdalna</t>
  </si>
  <si>
    <t>Stanowisko: Specjalista ds. Franczyzy</t>
  </si>
  <si>
    <t>NB</t>
  </si>
  <si>
    <t>Stanowisko: Sam. Specjalista ds. Organizacyjno-administracyjnych</t>
  </si>
  <si>
    <t>Stanowisko: Sprzątaczka</t>
  </si>
  <si>
    <t>Stanowisko: Dyrektor</t>
  </si>
  <si>
    <t>Stanowisko: Kierownik Zesp. Magazynowego</t>
  </si>
  <si>
    <t xml:space="preserve">Do zapłaty za przepracowanych 106 godz. </t>
  </si>
  <si>
    <t>Stanowisko: Inspektor BHP</t>
  </si>
  <si>
    <t>Stanowisko: Samodzielny specjalista ds. Kontroli</t>
  </si>
  <si>
    <t>26.10</t>
  </si>
  <si>
    <t>OS</t>
  </si>
  <si>
    <t>Stanowisko: Kierownik Zespołu Organizacji Przewowów i Obsługi Konduktorskiej</t>
  </si>
  <si>
    <t>Stanowisko: Specjalista ds. Utrzymania czystości w pociągach i obiektach</t>
  </si>
  <si>
    <t>26.10-brak możliwości odbioru dnia wolnego za pracę w sobotę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</si>
</sst>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u/>
      <sz val="11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6" fillId="2" borderId="0" xfId="0" applyFont="1" applyFill="1"/>
    <xf numFmtId="49" fontId="1" fillId="0" borderId="10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49" fontId="1" fillId="0" borderId="10" xfId="1" applyNumberFormat="1" applyFont="1" applyBorder="1" applyAlignment="1">
      <alignment horizontal="center"/>
    </xf>
    <xf numFmtId="0" fontId="7" fillId="0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27" workbookViewId="0">
      <selection activeCell="E48" sqref="E48:E49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54</v>
      </c>
      <c r="C3" s="5"/>
      <c r="D3" s="1"/>
      <c r="E3" s="2"/>
      <c r="F3" s="3"/>
      <c r="G3" s="3"/>
      <c r="H3" s="3"/>
      <c r="I3" s="1"/>
      <c r="J3" s="6" t="s">
        <v>56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55</v>
      </c>
      <c r="C4" s="5"/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5" t="s">
        <v>86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1"/>
      <c r="B7" s="110"/>
      <c r="C7" s="73"/>
      <c r="D7" s="73"/>
      <c r="E7" s="73"/>
      <c r="F7" s="75"/>
      <c r="G7" s="75"/>
      <c r="H7" s="75"/>
      <c r="I7" s="73"/>
      <c r="J7" s="73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43" t="s">
        <v>17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23"/>
      <c r="M9" s="23"/>
      <c r="N9" s="23"/>
      <c r="O9" s="23"/>
      <c r="P9" s="23"/>
    </row>
    <row r="10" spans="1:16" ht="15.6" x14ac:dyDescent="0.3">
      <c r="A10" s="1"/>
      <c r="B10" s="43" t="s">
        <v>18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23"/>
      <c r="M10" s="23"/>
      <c r="N10" s="23"/>
      <c r="O10" s="23"/>
      <c r="P10" s="23"/>
    </row>
    <row r="11" spans="1:16" ht="15.6" x14ac:dyDescent="0.3">
      <c r="A11" s="1"/>
      <c r="B11" s="43" t="s">
        <v>19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23"/>
      <c r="M11" s="23"/>
      <c r="N11" s="23"/>
      <c r="O11" s="23"/>
      <c r="P11" s="23"/>
    </row>
    <row r="12" spans="1:16" ht="15.6" x14ac:dyDescent="0.3">
      <c r="A12" s="1"/>
      <c r="B12" s="43" t="s">
        <v>20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23"/>
      <c r="M12" s="23"/>
      <c r="N12" s="23"/>
      <c r="O12" s="23"/>
      <c r="P12" s="23"/>
    </row>
    <row r="13" spans="1:16" ht="15.6" x14ac:dyDescent="0.3">
      <c r="A13" s="1"/>
      <c r="B13" s="54" t="s">
        <v>21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23"/>
      <c r="M13" s="23"/>
      <c r="N13" s="23"/>
      <c r="O13" s="23"/>
      <c r="P13" s="23"/>
    </row>
    <row r="14" spans="1:16" ht="15.6" x14ac:dyDescent="0.3">
      <c r="A14" s="1"/>
      <c r="B14" s="15" t="s">
        <v>22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23"/>
      <c r="M14" s="23"/>
      <c r="N14" s="23"/>
      <c r="O14" s="23"/>
      <c r="P14" s="23"/>
    </row>
    <row r="15" spans="1:16" ht="15.6" x14ac:dyDescent="0.3">
      <c r="A15" s="1"/>
      <c r="B15" s="53">
        <v>7</v>
      </c>
      <c r="C15" s="16"/>
      <c r="D15" s="17"/>
      <c r="E15" s="24"/>
      <c r="F15" s="25"/>
      <c r="G15" s="48"/>
      <c r="H15" s="49"/>
      <c r="I15" s="20">
        <v>8</v>
      </c>
      <c r="J15" s="20"/>
      <c r="K15" s="22"/>
      <c r="L15" s="22"/>
      <c r="M15" s="22"/>
      <c r="N15" s="23"/>
      <c r="O15" s="23"/>
      <c r="P15" s="23"/>
    </row>
    <row r="16" spans="1:16" ht="15.6" x14ac:dyDescent="0.3">
      <c r="A16" s="1"/>
      <c r="B16" s="43" t="s">
        <v>23</v>
      </c>
      <c r="C16" s="16"/>
      <c r="D16" s="17"/>
      <c r="E16" s="24"/>
      <c r="F16" s="25"/>
      <c r="G16" s="48"/>
      <c r="H16" s="49"/>
      <c r="I16" s="20">
        <v>8</v>
      </c>
      <c r="J16" s="20"/>
      <c r="K16" s="22"/>
      <c r="L16" s="23"/>
      <c r="M16" s="23"/>
      <c r="N16" s="23"/>
      <c r="O16" s="23"/>
      <c r="P16" s="23"/>
    </row>
    <row r="17" spans="1:23" ht="15.6" x14ac:dyDescent="0.3">
      <c r="A17" s="1"/>
      <c r="B17" s="43" t="s">
        <v>24</v>
      </c>
      <c r="C17" s="16"/>
      <c r="D17" s="17"/>
      <c r="E17" s="24"/>
      <c r="F17" s="45"/>
      <c r="G17" s="48"/>
      <c r="H17" s="49"/>
      <c r="I17" s="20">
        <v>8</v>
      </c>
      <c r="J17" s="20"/>
      <c r="K17" s="22"/>
      <c r="L17" s="23"/>
      <c r="M17" s="23"/>
      <c r="N17" s="23"/>
      <c r="O17" s="23"/>
      <c r="P17" s="23"/>
    </row>
    <row r="18" spans="1:23" ht="15.6" x14ac:dyDescent="0.3">
      <c r="A18" s="1"/>
      <c r="B18" s="43" t="s">
        <v>25</v>
      </c>
      <c r="C18" s="16"/>
      <c r="D18" s="17"/>
      <c r="E18" s="24"/>
      <c r="F18" s="45"/>
      <c r="G18" s="48"/>
      <c r="H18" s="49"/>
      <c r="I18" s="20">
        <v>8</v>
      </c>
      <c r="J18" s="20"/>
      <c r="K18" s="22"/>
      <c r="L18" s="23"/>
      <c r="M18" s="23"/>
      <c r="N18" s="23"/>
      <c r="O18" s="23"/>
      <c r="P18" s="23"/>
    </row>
    <row r="19" spans="1:23" ht="15.6" x14ac:dyDescent="0.3">
      <c r="A19" s="1"/>
      <c r="B19" s="43" t="s">
        <v>26</v>
      </c>
      <c r="C19" s="16"/>
      <c r="D19" s="17"/>
      <c r="E19" s="24" t="s">
        <v>88</v>
      </c>
      <c r="F19" s="19">
        <v>8</v>
      </c>
      <c r="G19" s="19"/>
      <c r="H19" s="19"/>
      <c r="I19" s="20">
        <f t="shared" ref="I19" si="0">(D19-C19)*24</f>
        <v>0</v>
      </c>
      <c r="J19" s="20"/>
      <c r="K19" s="22"/>
      <c r="L19" s="23"/>
      <c r="M19" s="23"/>
      <c r="N19" s="23"/>
      <c r="O19" s="23"/>
      <c r="P19" s="23"/>
    </row>
    <row r="20" spans="1:23" ht="15.6" x14ac:dyDescent="0.3">
      <c r="A20" s="1"/>
      <c r="B20" s="54" t="s">
        <v>27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23"/>
      <c r="M20" s="23"/>
      <c r="N20" s="23"/>
      <c r="O20" s="23"/>
      <c r="P20" s="23"/>
    </row>
    <row r="21" spans="1:23" ht="15.6" x14ac:dyDescent="0.3">
      <c r="A21" s="1"/>
      <c r="B21" s="15" t="s">
        <v>28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23"/>
      <c r="M21" s="23"/>
      <c r="N21" s="23"/>
      <c r="O21" s="23"/>
      <c r="P21" s="23"/>
    </row>
    <row r="22" spans="1:23" ht="15.6" x14ac:dyDescent="0.3">
      <c r="A22" s="1"/>
      <c r="B22" s="53">
        <v>14</v>
      </c>
      <c r="C22" s="16"/>
      <c r="D22" s="17"/>
      <c r="E22" s="18"/>
      <c r="F22" s="25"/>
      <c r="G22" s="48"/>
      <c r="H22" s="49"/>
      <c r="I22" s="20">
        <v>8</v>
      </c>
      <c r="J22" s="20"/>
      <c r="K22" s="22"/>
      <c r="L22" s="22"/>
      <c r="M22" s="22"/>
      <c r="N22" s="23"/>
      <c r="O22" s="23"/>
      <c r="P22" s="23"/>
    </row>
    <row r="23" spans="1:23" ht="15.6" x14ac:dyDescent="0.3">
      <c r="A23" s="1"/>
      <c r="B23" s="43" t="s">
        <v>29</v>
      </c>
      <c r="C23" s="16"/>
      <c r="D23" s="17"/>
      <c r="E23" s="18"/>
      <c r="F23" s="25"/>
      <c r="G23" s="48"/>
      <c r="H23" s="49"/>
      <c r="I23" s="20">
        <v>8</v>
      </c>
      <c r="J23" s="20"/>
      <c r="K23" s="22"/>
      <c r="L23" s="23"/>
      <c r="M23" s="23"/>
      <c r="N23" s="23"/>
      <c r="O23" s="23"/>
      <c r="P23" s="23"/>
    </row>
    <row r="24" spans="1:23" ht="15.6" x14ac:dyDescent="0.3">
      <c r="A24" s="1"/>
      <c r="B24" s="43" t="s">
        <v>30</v>
      </c>
      <c r="C24" s="16"/>
      <c r="D24" s="17"/>
      <c r="E24" s="18"/>
      <c r="F24" s="25"/>
      <c r="G24" s="48"/>
      <c r="H24" s="49"/>
      <c r="I24" s="20">
        <v>8</v>
      </c>
      <c r="J24" s="20"/>
      <c r="K24" s="22"/>
      <c r="L24" s="23"/>
      <c r="M24" s="23"/>
      <c r="N24" s="23"/>
      <c r="O24" s="23"/>
      <c r="P24" s="23"/>
      <c r="W24" s="44"/>
    </row>
    <row r="25" spans="1:23" ht="15.6" x14ac:dyDescent="0.3">
      <c r="A25" s="1"/>
      <c r="B25" s="43" t="s">
        <v>31</v>
      </c>
      <c r="C25" s="16"/>
      <c r="D25" s="17"/>
      <c r="E25" s="18"/>
      <c r="F25" s="46"/>
      <c r="G25" s="48"/>
      <c r="H25" s="49"/>
      <c r="I25" s="20">
        <v>8</v>
      </c>
      <c r="J25" s="20"/>
      <c r="K25" s="22"/>
      <c r="L25" s="23"/>
      <c r="M25" s="23"/>
      <c r="N25" s="23"/>
      <c r="O25" s="23"/>
      <c r="P25" s="23"/>
    </row>
    <row r="26" spans="1:23" ht="15.6" x14ac:dyDescent="0.3">
      <c r="A26" s="1"/>
      <c r="B26" s="43" t="s">
        <v>32</v>
      </c>
      <c r="C26" s="16"/>
      <c r="D26" s="17"/>
      <c r="E26" s="18"/>
      <c r="F26" s="46"/>
      <c r="G26" s="48"/>
      <c r="H26" s="49"/>
      <c r="I26" s="20">
        <v>8</v>
      </c>
      <c r="J26" s="20"/>
      <c r="K26" s="22"/>
      <c r="L26" s="23"/>
      <c r="M26" s="23"/>
      <c r="N26" s="23"/>
      <c r="O26" s="23"/>
      <c r="P26" s="23"/>
    </row>
    <row r="27" spans="1:23" ht="15.6" x14ac:dyDescent="0.3">
      <c r="A27" s="1"/>
      <c r="B27" s="54" t="s">
        <v>33</v>
      </c>
      <c r="C27" s="16"/>
      <c r="D27" s="17"/>
      <c r="E27" s="18"/>
      <c r="F27" s="46"/>
      <c r="G27" s="48"/>
      <c r="H27" s="49"/>
      <c r="I27" s="20">
        <v>0</v>
      </c>
      <c r="J27" s="20"/>
      <c r="K27" s="22"/>
      <c r="L27" s="23"/>
      <c r="M27" s="23"/>
      <c r="N27" s="23"/>
      <c r="O27" s="23"/>
      <c r="P27" s="23"/>
    </row>
    <row r="28" spans="1:23" ht="15.6" x14ac:dyDescent="0.3">
      <c r="A28" s="1"/>
      <c r="B28" s="15" t="s">
        <v>34</v>
      </c>
      <c r="C28" s="16"/>
      <c r="D28" s="17"/>
      <c r="E28" s="18"/>
      <c r="F28" s="47"/>
      <c r="G28" s="48"/>
      <c r="H28" s="49"/>
      <c r="I28" s="20">
        <v>0</v>
      </c>
      <c r="J28" s="20"/>
      <c r="K28" s="22"/>
      <c r="L28" s="23"/>
      <c r="M28" s="23"/>
      <c r="N28" s="23"/>
      <c r="O28" s="23"/>
      <c r="P28" s="23"/>
    </row>
    <row r="29" spans="1:23" ht="15.6" x14ac:dyDescent="0.3">
      <c r="A29" s="1"/>
      <c r="B29" s="53">
        <v>21</v>
      </c>
      <c r="C29" s="16"/>
      <c r="D29" s="17"/>
      <c r="E29" s="18"/>
      <c r="F29" s="47"/>
      <c r="G29" s="48"/>
      <c r="H29" s="49"/>
      <c r="I29" s="20">
        <v>8</v>
      </c>
      <c r="J29" s="20"/>
      <c r="K29" s="22"/>
      <c r="L29" s="22"/>
      <c r="M29" s="22"/>
      <c r="N29" s="23"/>
      <c r="O29" s="23"/>
      <c r="P29" s="23"/>
    </row>
    <row r="30" spans="1:23" ht="15.6" x14ac:dyDescent="0.3">
      <c r="A30" s="1"/>
      <c r="B30" s="43" t="s">
        <v>35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23"/>
      <c r="M30" s="23"/>
      <c r="N30" s="23"/>
      <c r="O30" s="23"/>
      <c r="P30" s="23"/>
    </row>
    <row r="31" spans="1:23" ht="15.6" x14ac:dyDescent="0.3">
      <c r="A31" s="1"/>
      <c r="B31" s="43" t="s">
        <v>36</v>
      </c>
      <c r="C31" s="16"/>
      <c r="D31" s="17"/>
      <c r="E31" s="18" t="s">
        <v>89</v>
      </c>
      <c r="F31" s="21"/>
      <c r="G31" s="21"/>
      <c r="H31" s="21"/>
      <c r="I31" s="20">
        <v>8</v>
      </c>
      <c r="J31" s="20"/>
      <c r="K31" s="22"/>
      <c r="L31" s="22"/>
      <c r="M31" s="22"/>
      <c r="N31" s="23"/>
      <c r="O31" s="23"/>
      <c r="P31" s="23"/>
    </row>
    <row r="32" spans="1:23" ht="15.6" x14ac:dyDescent="0.3">
      <c r="A32" s="1"/>
      <c r="B32" s="43" t="s">
        <v>37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23"/>
      <c r="M32" s="23"/>
      <c r="N32" s="23"/>
      <c r="O32" s="23"/>
      <c r="P32" s="23"/>
    </row>
    <row r="33" spans="1:16" ht="15.6" x14ac:dyDescent="0.3">
      <c r="A33" s="1"/>
      <c r="B33" s="43" t="s">
        <v>38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23"/>
      <c r="M33" s="23"/>
      <c r="N33" s="23"/>
      <c r="O33" s="23"/>
      <c r="P33" s="23"/>
    </row>
    <row r="34" spans="1:16" ht="15.6" x14ac:dyDescent="0.3">
      <c r="A34" s="1"/>
      <c r="B34" s="54" t="s">
        <v>39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23"/>
      <c r="M34" s="23"/>
      <c r="N34" s="23"/>
      <c r="O34" s="23"/>
      <c r="P34" s="23"/>
    </row>
    <row r="35" spans="1:16" ht="15.6" x14ac:dyDescent="0.3">
      <c r="A35" s="1"/>
      <c r="B35" s="15" t="s">
        <v>40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23"/>
      <c r="M35" s="23"/>
      <c r="N35" s="23"/>
      <c r="O35" s="23"/>
      <c r="P35" s="23"/>
    </row>
    <row r="36" spans="1:16" ht="15.6" x14ac:dyDescent="0.3">
      <c r="A36" s="1"/>
      <c r="B36" s="53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25"/>
      <c r="L36" s="27"/>
      <c r="M36" s="27"/>
      <c r="N36" s="27"/>
      <c r="O36" s="27"/>
      <c r="P36" s="27"/>
    </row>
    <row r="37" spans="1:16" ht="15.6" x14ac:dyDescent="0.3">
      <c r="A37" s="1"/>
      <c r="B37" s="43" t="s">
        <v>41</v>
      </c>
      <c r="C37" s="16"/>
      <c r="D37" s="17"/>
      <c r="E37" s="26"/>
      <c r="F37" s="21"/>
      <c r="G37" s="21"/>
      <c r="H37" s="21"/>
      <c r="I37" s="20">
        <v>8</v>
      </c>
      <c r="J37" s="20"/>
      <c r="K37" s="25"/>
      <c r="L37" s="27"/>
      <c r="M37" s="27"/>
      <c r="N37" s="27"/>
      <c r="O37" s="27"/>
      <c r="P37" s="27"/>
    </row>
    <row r="38" spans="1:16" ht="15.6" x14ac:dyDescent="0.3">
      <c r="A38" s="1"/>
      <c r="B38" s="43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25"/>
      <c r="L38" s="27"/>
      <c r="M38" s="27"/>
      <c r="N38" s="27"/>
      <c r="O38" s="27"/>
      <c r="P38" s="27"/>
    </row>
    <row r="39" spans="1:16" ht="15.6" x14ac:dyDescent="0.3">
      <c r="A39" s="50"/>
      <c r="B39" s="43" t="s">
        <v>87</v>
      </c>
      <c r="C39" s="16"/>
      <c r="D39" s="17"/>
      <c r="E39" s="26"/>
      <c r="F39" s="21"/>
      <c r="G39" s="21"/>
      <c r="H39" s="21"/>
      <c r="I39" s="20">
        <v>8</v>
      </c>
      <c r="J39" s="20"/>
      <c r="K39" s="51"/>
      <c r="L39" s="52"/>
      <c r="M39" s="52"/>
      <c r="N39" s="52"/>
      <c r="O39" s="52"/>
      <c r="P39" s="52"/>
    </row>
    <row r="40" spans="1:16" ht="15.6" x14ac:dyDescent="0.3">
      <c r="A40" s="1"/>
      <c r="B40" s="1"/>
      <c r="C40" s="28"/>
      <c r="D40" s="29"/>
      <c r="E40" s="30"/>
      <c r="F40" s="31">
        <f>SUM(F9:F39)</f>
        <v>8</v>
      </c>
      <c r="G40" s="31">
        <f>SUM(G9:G39)</f>
        <v>0</v>
      </c>
      <c r="H40" s="31"/>
      <c r="I40" s="3">
        <f>SUM(I9:I39)</f>
        <v>176</v>
      </c>
      <c r="J40" s="3">
        <f>SUM(J9:J39)</f>
        <v>0</v>
      </c>
      <c r="K40" s="3">
        <f>SUM(K9:K39)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94" t="s">
        <v>43</v>
      </c>
      <c r="C42" s="95"/>
      <c r="D42" s="96"/>
      <c r="E42" s="86">
        <f>N4-F40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7"/>
      <c r="C43" s="98"/>
      <c r="D43" s="99"/>
      <c r="E43" s="87"/>
      <c r="F43" s="3"/>
      <c r="G43" s="3"/>
      <c r="H43" s="3"/>
      <c r="I43" s="1"/>
      <c r="J43" s="2"/>
      <c r="K43" s="1"/>
      <c r="L43" s="100"/>
      <c r="M43" s="101"/>
      <c r="N43" s="101"/>
      <c r="O43" s="101"/>
      <c r="P43" s="102"/>
    </row>
    <row r="44" spans="1:16" ht="15.6" x14ac:dyDescent="0.3">
      <c r="A44" s="1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1"/>
      <c r="J44" s="2"/>
      <c r="K44" s="1"/>
      <c r="L44" s="103"/>
      <c r="M44" s="77"/>
      <c r="N44" s="77"/>
      <c r="O44" s="77"/>
      <c r="P44" s="104"/>
    </row>
    <row r="45" spans="1:16" ht="15.6" x14ac:dyDescent="0.3">
      <c r="A45" s="1"/>
      <c r="B45" s="97"/>
      <c r="C45" s="98"/>
      <c r="D45" s="99"/>
      <c r="E45" s="108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6" x14ac:dyDescent="0.3">
      <c r="A46" s="1"/>
      <c r="B46" s="80" t="s">
        <v>45</v>
      </c>
      <c r="C46" s="81"/>
      <c r="D46" s="82"/>
      <c r="E46" s="86">
        <f>F40</f>
        <v>8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x14ac:dyDescent="0.3">
      <c r="A47" s="1"/>
      <c r="B47" s="83"/>
      <c r="C47" s="84"/>
      <c r="D47" s="85"/>
      <c r="E47" s="87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80" t="s">
        <v>47</v>
      </c>
      <c r="C48" s="81"/>
      <c r="D48" s="82"/>
      <c r="E48" s="88">
        <f>P40</f>
        <v>0</v>
      </c>
      <c r="G48" s="3" t="s">
        <v>90</v>
      </c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6" x14ac:dyDescent="0.3">
      <c r="A52" s="1"/>
      <c r="B52" s="36"/>
      <c r="C52" s="37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8"/>
      <c r="C53" s="37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B98F-6C8B-403D-A5DD-8F37F5BBC1FF}">
  <sheetPr>
    <pageSetUpPr fitToPage="1"/>
  </sheetPr>
  <dimension ref="A1:W58"/>
  <sheetViews>
    <sheetView topLeftCell="A30" workbookViewId="0">
      <selection activeCell="L40" sqref="L40:P40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61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69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104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 t="s">
        <v>88</v>
      </c>
      <c r="F19" s="19">
        <v>8</v>
      </c>
      <c r="G19" s="19"/>
      <c r="H19" s="19"/>
      <c r="I19" s="20">
        <f t="shared" si="0"/>
        <v>0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18" t="s">
        <v>95</v>
      </c>
      <c r="F22" s="57">
        <v>8</v>
      </c>
      <c r="G22" s="57"/>
      <c r="H22" s="57"/>
      <c r="I22" s="20">
        <f t="shared" si="0"/>
        <v>0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 t="s">
        <v>105</v>
      </c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16</v>
      </c>
      <c r="G40" s="31">
        <f>SUM(G9:G39)</f>
        <v>0</v>
      </c>
      <c r="H40" s="31"/>
      <c r="I40" s="3">
        <f>SUM(I9:I39)</f>
        <v>168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168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16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2" t="s">
        <v>106</v>
      </c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A320-D2FA-44D6-A1F3-C3AA93197EB5}">
  <sheetPr>
    <pageSetUpPr fitToPage="1"/>
  </sheetPr>
  <dimension ref="A1:W58"/>
  <sheetViews>
    <sheetView topLeftCell="A29" workbookViewId="0">
      <selection activeCell="E48" sqref="E48:E49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71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70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108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 t="s">
        <v>105</v>
      </c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0</v>
      </c>
      <c r="G40" s="31">
        <f>SUM(G9:G39)</f>
        <v>0</v>
      </c>
      <c r="H40" s="31"/>
      <c r="I40" s="3">
        <f>SUM(I9:I39)</f>
        <v>184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0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2" t="s">
        <v>107</v>
      </c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EAA8-A55B-4B2C-95A4-54E777A0C156}">
  <sheetPr>
    <pageSetUpPr fitToPage="1"/>
  </sheetPr>
  <dimension ref="A1:W58"/>
  <sheetViews>
    <sheetView topLeftCell="A21" workbookViewId="0">
      <selection activeCell="L38" sqref="L38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72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103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 t="s">
        <v>97</v>
      </c>
      <c r="F9" s="20">
        <v>8</v>
      </c>
      <c r="G9" s="19"/>
      <c r="H9" s="19"/>
      <c r="I9" s="20">
        <f t="shared" ref="I9:I39" si="0">(D9-C9)*24</f>
        <v>0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/>
      <c r="D10" s="17"/>
      <c r="E10" s="18" t="s">
        <v>97</v>
      </c>
      <c r="F10" s="20">
        <v>8</v>
      </c>
      <c r="G10" s="19"/>
      <c r="H10" s="19"/>
      <c r="I10" s="20">
        <f t="shared" si="0"/>
        <v>0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 t="s">
        <v>98</v>
      </c>
      <c r="F11" s="20">
        <v>8</v>
      </c>
      <c r="G11" s="19"/>
      <c r="H11" s="19"/>
      <c r="I11" s="20">
        <f t="shared" si="0"/>
        <v>0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 t="s">
        <v>98</v>
      </c>
      <c r="F12" s="20">
        <v>8</v>
      </c>
      <c r="G12" s="19"/>
      <c r="H12" s="19"/>
      <c r="I12" s="20">
        <f t="shared" si="0"/>
        <v>0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 t="s">
        <v>98</v>
      </c>
      <c r="F13" s="20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 t="s">
        <v>98</v>
      </c>
      <c r="F14" s="20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18" t="s">
        <v>98</v>
      </c>
      <c r="F15" s="20">
        <v>8</v>
      </c>
      <c r="G15" s="57"/>
      <c r="H15" s="57"/>
      <c r="I15" s="20">
        <f t="shared" si="0"/>
        <v>0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24" t="s">
        <v>97</v>
      </c>
      <c r="F16" s="20">
        <v>8</v>
      </c>
      <c r="G16" s="57"/>
      <c r="H16" s="57"/>
      <c r="I16" s="20">
        <f t="shared" si="0"/>
        <v>0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24" t="s">
        <v>97</v>
      </c>
      <c r="F17" s="20">
        <v>8</v>
      </c>
      <c r="G17" s="57"/>
      <c r="H17" s="57"/>
      <c r="I17" s="20">
        <f t="shared" si="0"/>
        <v>0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/>
      <c r="D18" s="17"/>
      <c r="E18" s="24" t="s">
        <v>97</v>
      </c>
      <c r="F18" s="20">
        <v>8</v>
      </c>
      <c r="G18" s="57"/>
      <c r="H18" s="57"/>
      <c r="I18" s="20">
        <f t="shared" si="0"/>
        <v>0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 t="s">
        <v>97</v>
      </c>
      <c r="F19" s="20">
        <v>8</v>
      </c>
      <c r="G19" s="19"/>
      <c r="H19" s="19"/>
      <c r="I19" s="20">
        <f t="shared" si="0"/>
        <v>0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24" t="s">
        <v>97</v>
      </c>
      <c r="F20" s="20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24" t="s">
        <v>97</v>
      </c>
      <c r="F21" s="20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24" t="s">
        <v>97</v>
      </c>
      <c r="F22" s="20">
        <v>8</v>
      </c>
      <c r="G22" s="57"/>
      <c r="H22" s="57"/>
      <c r="I22" s="20">
        <f t="shared" si="0"/>
        <v>0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/>
      <c r="D23" s="17"/>
      <c r="E23" s="24" t="s">
        <v>97</v>
      </c>
      <c r="F23" s="20">
        <v>8</v>
      </c>
      <c r="G23" s="57"/>
      <c r="H23" s="57"/>
      <c r="I23" s="20">
        <f t="shared" si="0"/>
        <v>0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/>
      <c r="D24" s="17"/>
      <c r="E24" s="24" t="s">
        <v>97</v>
      </c>
      <c r="F24" s="20">
        <v>8</v>
      </c>
      <c r="G24" s="57"/>
      <c r="H24" s="57"/>
      <c r="I24" s="20">
        <f t="shared" si="0"/>
        <v>0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/>
      <c r="D25" s="17"/>
      <c r="E25" s="24" t="s">
        <v>97</v>
      </c>
      <c r="F25" s="20">
        <v>8</v>
      </c>
      <c r="G25" s="57"/>
      <c r="H25" s="57"/>
      <c r="I25" s="20">
        <f t="shared" si="0"/>
        <v>0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24" t="s">
        <v>97</v>
      </c>
      <c r="F26" s="20">
        <v>8</v>
      </c>
      <c r="G26" s="57"/>
      <c r="H26" s="57"/>
      <c r="I26" s="20">
        <f t="shared" si="0"/>
        <v>0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24" t="s">
        <v>97</v>
      </c>
      <c r="F27" s="20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24" t="s">
        <v>97</v>
      </c>
      <c r="F28" s="20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/>
      <c r="D29" s="17"/>
      <c r="E29" s="24" t="s">
        <v>97</v>
      </c>
      <c r="F29" s="20">
        <v>8</v>
      </c>
      <c r="G29" s="57"/>
      <c r="H29" s="57"/>
      <c r="I29" s="20">
        <f t="shared" si="0"/>
        <v>0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/>
      <c r="D30" s="17"/>
      <c r="E30" s="24" t="s">
        <v>97</v>
      </c>
      <c r="F30" s="20">
        <v>8</v>
      </c>
      <c r="G30" s="21"/>
      <c r="H30" s="21"/>
      <c r="I30" s="20">
        <f t="shared" si="0"/>
        <v>0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24" t="s">
        <v>97</v>
      </c>
      <c r="F31" s="20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/>
      <c r="D32" s="17"/>
      <c r="E32" s="24" t="s">
        <v>97</v>
      </c>
      <c r="F32" s="20">
        <v>8</v>
      </c>
      <c r="G32" s="21"/>
      <c r="H32" s="21"/>
      <c r="I32" s="20">
        <f t="shared" si="0"/>
        <v>0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/>
      <c r="D33" s="17"/>
      <c r="E33" s="24" t="s">
        <v>97</v>
      </c>
      <c r="F33" s="20">
        <v>8</v>
      </c>
      <c r="G33" s="21"/>
      <c r="H33" s="21"/>
      <c r="I33" s="20">
        <f t="shared" si="0"/>
        <v>0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24" t="s">
        <v>97</v>
      </c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24" t="s">
        <v>97</v>
      </c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/>
      <c r="D36" s="17"/>
      <c r="E36" s="26" t="s">
        <v>109</v>
      </c>
      <c r="F36" s="21"/>
      <c r="G36" s="21"/>
      <c r="H36" s="21"/>
      <c r="I36" s="20">
        <f t="shared" si="0"/>
        <v>0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0.25</v>
      </c>
      <c r="D37" s="17">
        <v>0.58333333333333337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0.25</v>
      </c>
      <c r="D38" s="17">
        <v>0.625</v>
      </c>
      <c r="E38" s="26"/>
      <c r="F38" s="21"/>
      <c r="G38" s="21"/>
      <c r="H38" s="21"/>
      <c r="I38" s="20">
        <f t="shared" si="0"/>
        <v>9</v>
      </c>
      <c r="J38" s="20">
        <v>8</v>
      </c>
      <c r="K38" s="57">
        <v>1</v>
      </c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0.25</v>
      </c>
      <c r="D39" s="17">
        <v>0.58333333333333337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152</v>
      </c>
      <c r="G40" s="31">
        <f>SUM(G9:G39)</f>
        <v>0</v>
      </c>
      <c r="H40" s="31"/>
      <c r="I40" s="3">
        <f>SUM(I9:I39)</f>
        <v>25</v>
      </c>
      <c r="J40" s="3">
        <f>SUM(J9:J39)</f>
        <v>184</v>
      </c>
      <c r="K40" s="3">
        <f t="shared" ref="K40:P40" si="1">SUM(K9:K39)</f>
        <v>1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32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1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152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0833-18BC-4675-8BB1-C0F6C15F7C79}">
  <sheetPr>
    <pageSetUpPr fitToPage="1"/>
  </sheetPr>
  <dimension ref="A1:W58"/>
  <sheetViews>
    <sheetView topLeftCell="A26" workbookViewId="0">
      <selection activeCell="H44" sqref="H44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73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110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 t="s">
        <v>88</v>
      </c>
      <c r="F11" s="19">
        <v>8</v>
      </c>
      <c r="G11" s="19"/>
      <c r="H11" s="19"/>
      <c r="I11" s="20">
        <f t="shared" si="0"/>
        <v>0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 t="s">
        <v>88</v>
      </c>
      <c r="F12" s="19">
        <v>8</v>
      </c>
      <c r="G12" s="19"/>
      <c r="H12" s="19"/>
      <c r="I12" s="20">
        <f t="shared" si="0"/>
        <v>0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24" t="s">
        <v>88</v>
      </c>
      <c r="F15" s="57">
        <v>8</v>
      </c>
      <c r="G15" s="57"/>
      <c r="H15" s="57"/>
      <c r="I15" s="20">
        <f t="shared" si="0"/>
        <v>0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24" t="s">
        <v>88</v>
      </c>
      <c r="F16" s="57">
        <v>8</v>
      </c>
      <c r="G16" s="57"/>
      <c r="H16" s="57"/>
      <c r="I16" s="20">
        <f t="shared" si="0"/>
        <v>0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24" t="s">
        <v>88</v>
      </c>
      <c r="F17" s="57">
        <v>8</v>
      </c>
      <c r="G17" s="57"/>
      <c r="H17" s="57"/>
      <c r="I17" s="20">
        <f t="shared" si="0"/>
        <v>0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/>
      <c r="D18" s="17"/>
      <c r="E18" s="24" t="s">
        <v>88</v>
      </c>
      <c r="F18" s="57">
        <v>8</v>
      </c>
      <c r="G18" s="57"/>
      <c r="H18" s="57"/>
      <c r="I18" s="20">
        <f t="shared" si="0"/>
        <v>0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 t="s">
        <v>88</v>
      </c>
      <c r="F19" s="19">
        <v>8</v>
      </c>
      <c r="G19" s="19"/>
      <c r="H19" s="19"/>
      <c r="I19" s="20">
        <f t="shared" si="0"/>
        <v>0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 t="s">
        <v>105</v>
      </c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 t="s">
        <v>105</v>
      </c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56</v>
      </c>
      <c r="G40" s="31">
        <f>SUM(G9:G39)</f>
        <v>0</v>
      </c>
      <c r="H40" s="31"/>
      <c r="I40" s="3">
        <f>SUM(I9:I39)</f>
        <v>128</v>
      </c>
      <c r="J40" s="3">
        <f>SUM(J9:J39)</f>
        <v>184</v>
      </c>
      <c r="K40" s="3">
        <f t="shared" ref="K40:P40" si="1">SUM(K9:K39)</f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128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56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2" t="s">
        <v>107</v>
      </c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64"/>
      <c r="J49" s="64"/>
      <c r="K49" s="64"/>
      <c r="L49" s="64"/>
      <c r="M49" s="64"/>
      <c r="N49" s="64"/>
      <c r="O49" s="64"/>
      <c r="P49" s="64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64"/>
      <c r="J50" s="64"/>
      <c r="K50" s="64"/>
      <c r="L50" s="64"/>
      <c r="M50" s="64"/>
      <c r="N50" s="64"/>
      <c r="O50" s="64"/>
      <c r="P50" s="64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4394-6515-4747-BAFE-28F04CBF27D6}">
  <sheetPr>
    <pageSetUpPr fitToPage="1"/>
  </sheetPr>
  <dimension ref="A1:W58"/>
  <sheetViews>
    <sheetView topLeftCell="A26" workbookViewId="0">
      <selection activeCell="E48" sqref="E48:E49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74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111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 t="s">
        <v>88</v>
      </c>
      <c r="F12" s="19">
        <v>8</v>
      </c>
      <c r="G12" s="19"/>
      <c r="H12" s="19"/>
      <c r="I12" s="20">
        <f t="shared" si="0"/>
        <v>0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26" t="s">
        <v>88</v>
      </c>
      <c r="F39" s="21">
        <v>8</v>
      </c>
      <c r="G39" s="21"/>
      <c r="H39" s="21"/>
      <c r="I39" s="20">
        <f t="shared" si="0"/>
        <v>0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16</v>
      </c>
      <c r="G40" s="31">
        <f>SUM(G9:G39)</f>
        <v>0</v>
      </c>
      <c r="H40" s="31"/>
      <c r="I40" s="3">
        <f>SUM(I9:I39)</f>
        <v>168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168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16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AE4A-F11C-4FFE-96C4-509724060F8B}">
  <sheetPr>
    <pageSetUpPr fitToPage="1"/>
  </sheetPr>
  <dimension ref="A1:W58"/>
  <sheetViews>
    <sheetView topLeftCell="A36" workbookViewId="0">
      <selection activeCell="E42" sqref="E42:E43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/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75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112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24"/>
      <c r="F15" s="57"/>
      <c r="G15" s="57"/>
      <c r="H15" s="57"/>
      <c r="I15" s="20">
        <v>8</v>
      </c>
      <c r="J15" s="20"/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24"/>
      <c r="F16" s="57"/>
      <c r="G16" s="57"/>
      <c r="H16" s="57"/>
      <c r="I16" s="20">
        <v>8</v>
      </c>
      <c r="J16" s="20"/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24"/>
      <c r="F17" s="57"/>
      <c r="G17" s="57"/>
      <c r="H17" s="57"/>
      <c r="I17" s="20">
        <v>8</v>
      </c>
      <c r="J17" s="20"/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/>
      <c r="D18" s="17"/>
      <c r="E18" s="24"/>
      <c r="F18" s="57"/>
      <c r="G18" s="57"/>
      <c r="H18" s="57"/>
      <c r="I18" s="20">
        <v>8</v>
      </c>
      <c r="J18" s="20"/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18"/>
      <c r="F22" s="57"/>
      <c r="G22" s="57"/>
      <c r="H22" s="57"/>
      <c r="I22" s="20">
        <v>8</v>
      </c>
      <c r="J22" s="20"/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/>
      <c r="D23" s="17"/>
      <c r="E23" s="18"/>
      <c r="F23" s="57"/>
      <c r="G23" s="57"/>
      <c r="H23" s="57"/>
      <c r="I23" s="20">
        <v>8</v>
      </c>
      <c r="J23" s="20"/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/>
      <c r="D24" s="17"/>
      <c r="E24" s="18"/>
      <c r="F24" s="57"/>
      <c r="G24" s="57"/>
      <c r="H24" s="57"/>
      <c r="I24" s="20">
        <v>8</v>
      </c>
      <c r="J24" s="20"/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/>
      <c r="D25" s="17"/>
      <c r="E25" s="18" t="s">
        <v>88</v>
      </c>
      <c r="F25" s="57">
        <v>8</v>
      </c>
      <c r="G25" s="57"/>
      <c r="H25" s="57"/>
      <c r="I25" s="20">
        <v>0</v>
      </c>
      <c r="J25" s="20"/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18"/>
      <c r="F26" s="57"/>
      <c r="G26" s="57"/>
      <c r="H26" s="57"/>
      <c r="I26" s="20">
        <v>8</v>
      </c>
      <c r="J26" s="20"/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/>
      <c r="D29" s="17"/>
      <c r="E29" s="18"/>
      <c r="F29" s="57"/>
      <c r="G29" s="57"/>
      <c r="H29" s="57"/>
      <c r="I29" s="20">
        <v>8</v>
      </c>
      <c r="J29" s="20"/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/>
      <c r="D37" s="17"/>
      <c r="E37" s="26"/>
      <c r="F37" s="21"/>
      <c r="G37" s="21"/>
      <c r="H37" s="21"/>
      <c r="I37" s="20">
        <v>8</v>
      </c>
      <c r="J37" s="20"/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26"/>
      <c r="F39" s="21"/>
      <c r="G39" s="21"/>
      <c r="H39" s="21"/>
      <c r="I39" s="20">
        <v>8</v>
      </c>
      <c r="J39" s="20"/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8</v>
      </c>
      <c r="G40" s="31">
        <f>SUM(G9:G39)</f>
        <v>0</v>
      </c>
      <c r="H40" s="31"/>
      <c r="I40" s="3">
        <f>SUM(I9:I39)</f>
        <v>176</v>
      </c>
      <c r="J40" s="3">
        <f t="shared" ref="J40:P40" si="0">SUM(J9:J39)</f>
        <v>0</v>
      </c>
      <c r="K40" s="3">
        <f t="shared" si="0"/>
        <v>0</v>
      </c>
      <c r="L40" s="3">
        <f t="shared" si="0"/>
        <v>0</v>
      </c>
      <c r="M40" s="3">
        <f t="shared" si="0"/>
        <v>0</v>
      </c>
      <c r="N40" s="3">
        <f t="shared" si="0"/>
        <v>0</v>
      </c>
      <c r="O40" s="3">
        <f t="shared" si="0"/>
        <v>0</v>
      </c>
      <c r="P40" s="3">
        <f t="shared" si="0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N4-F40</f>
        <v>176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8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31C0-F1A1-48DD-9E54-6410F02E97AC}">
  <sheetPr>
    <pageSetUpPr fitToPage="1"/>
  </sheetPr>
  <dimension ref="A1:W58"/>
  <sheetViews>
    <sheetView topLeftCell="A23" workbookViewId="0">
      <selection activeCell="H50" sqref="H50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76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77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66" t="s">
        <v>17</v>
      </c>
      <c r="C9" s="16"/>
      <c r="D9" s="17"/>
      <c r="E9" s="67" t="s">
        <v>88</v>
      </c>
      <c r="F9" s="19">
        <v>8</v>
      </c>
      <c r="G9" s="19"/>
      <c r="H9" s="19"/>
      <c r="I9" s="20">
        <v>0</v>
      </c>
      <c r="J9" s="20"/>
      <c r="K9" s="22"/>
      <c r="L9" s="63"/>
      <c r="M9" s="63"/>
      <c r="N9" s="63"/>
      <c r="O9" s="63"/>
      <c r="P9" s="63"/>
    </row>
    <row r="10" spans="1:16" ht="15.6" x14ac:dyDescent="0.3">
      <c r="A10" s="55"/>
      <c r="B10" s="66" t="s">
        <v>18</v>
      </c>
      <c r="C10" s="16"/>
      <c r="D10" s="17"/>
      <c r="E10" s="67" t="s">
        <v>88</v>
      </c>
      <c r="F10" s="19">
        <v>8</v>
      </c>
      <c r="G10" s="19"/>
      <c r="H10" s="19"/>
      <c r="I10" s="20">
        <v>0</v>
      </c>
      <c r="J10" s="20"/>
      <c r="K10" s="22"/>
      <c r="L10" s="63"/>
      <c r="M10" s="63"/>
      <c r="N10" s="63"/>
      <c r="O10" s="63"/>
      <c r="P10" s="63"/>
    </row>
    <row r="11" spans="1:16" ht="15.6" x14ac:dyDescent="0.3">
      <c r="A11" s="55"/>
      <c r="B11" s="66" t="s">
        <v>19</v>
      </c>
      <c r="C11" s="16"/>
      <c r="D11" s="17"/>
      <c r="E11" s="67" t="s">
        <v>88</v>
      </c>
      <c r="F11" s="19">
        <v>8</v>
      </c>
      <c r="G11" s="19"/>
      <c r="H11" s="19"/>
      <c r="I11" s="20">
        <v>0</v>
      </c>
      <c r="J11" s="20"/>
      <c r="K11" s="22"/>
      <c r="L11" s="63"/>
      <c r="M11" s="63"/>
      <c r="N11" s="63"/>
      <c r="O11" s="63"/>
      <c r="P11" s="63"/>
    </row>
    <row r="12" spans="1:16" ht="15.6" x14ac:dyDescent="0.3">
      <c r="A12" s="55"/>
      <c r="B12" s="66" t="s">
        <v>20</v>
      </c>
      <c r="C12" s="16"/>
      <c r="D12" s="17"/>
      <c r="E12" s="67" t="s">
        <v>88</v>
      </c>
      <c r="F12" s="19">
        <v>8</v>
      </c>
      <c r="G12" s="19"/>
      <c r="H12" s="19"/>
      <c r="I12" s="20">
        <v>0</v>
      </c>
      <c r="J12" s="20"/>
      <c r="K12" s="22"/>
      <c r="L12" s="63"/>
      <c r="M12" s="63"/>
      <c r="N12" s="63"/>
      <c r="O12" s="63"/>
      <c r="P12" s="63"/>
    </row>
    <row r="13" spans="1:16" ht="15.6" x14ac:dyDescent="0.3">
      <c r="A13" s="55"/>
      <c r="B13" s="68" t="s">
        <v>21</v>
      </c>
      <c r="C13" s="16"/>
      <c r="D13" s="17"/>
      <c r="E13" s="67"/>
      <c r="F13" s="19"/>
      <c r="G13" s="19"/>
      <c r="H13" s="19"/>
      <c r="I13" s="20"/>
      <c r="J13" s="20"/>
      <c r="K13" s="22"/>
      <c r="L13" s="63"/>
      <c r="M13" s="63"/>
      <c r="N13" s="63"/>
      <c r="O13" s="63"/>
      <c r="P13" s="63"/>
    </row>
    <row r="14" spans="1:16" ht="15.6" x14ac:dyDescent="0.3">
      <c r="A14" s="55"/>
      <c r="B14" s="15" t="s">
        <v>22</v>
      </c>
      <c r="C14" s="16"/>
      <c r="D14" s="17"/>
      <c r="E14" s="67"/>
      <c r="F14" s="19"/>
      <c r="G14" s="19"/>
      <c r="H14" s="19"/>
      <c r="I14" s="20"/>
      <c r="J14" s="20"/>
      <c r="K14" s="21"/>
      <c r="L14" s="63"/>
      <c r="M14" s="63"/>
      <c r="N14" s="63"/>
      <c r="O14" s="63"/>
      <c r="P14" s="63"/>
    </row>
    <row r="15" spans="1:16" ht="15.6" x14ac:dyDescent="0.3">
      <c r="A15" s="55"/>
      <c r="B15" s="69">
        <v>7</v>
      </c>
      <c r="C15" s="16"/>
      <c r="D15" s="17"/>
      <c r="E15" s="67" t="s">
        <v>88</v>
      </c>
      <c r="F15" s="61">
        <v>8</v>
      </c>
      <c r="G15" s="61"/>
      <c r="H15" s="61"/>
      <c r="I15" s="20">
        <v>0</v>
      </c>
      <c r="J15" s="20"/>
      <c r="K15" s="22"/>
      <c r="L15" s="22"/>
      <c r="M15" s="22"/>
      <c r="N15" s="63"/>
      <c r="O15" s="63"/>
      <c r="P15" s="63"/>
    </row>
    <row r="16" spans="1:16" ht="15.6" x14ac:dyDescent="0.3">
      <c r="A16" s="55"/>
      <c r="B16" s="66" t="s">
        <v>23</v>
      </c>
      <c r="C16" s="16"/>
      <c r="D16" s="17"/>
      <c r="E16" s="67" t="s">
        <v>88</v>
      </c>
      <c r="F16" s="61">
        <v>8</v>
      </c>
      <c r="G16" s="61"/>
      <c r="H16" s="61"/>
      <c r="I16" s="20">
        <v>0</v>
      </c>
      <c r="J16" s="20"/>
      <c r="K16" s="22"/>
      <c r="L16" s="63"/>
      <c r="M16" s="63"/>
      <c r="N16" s="63"/>
      <c r="O16" s="63"/>
      <c r="P16" s="63"/>
    </row>
    <row r="17" spans="1:23" ht="15.6" x14ac:dyDescent="0.3">
      <c r="A17" s="55"/>
      <c r="B17" s="66" t="s">
        <v>24</v>
      </c>
      <c r="C17" s="16"/>
      <c r="D17" s="17"/>
      <c r="E17" s="67" t="s">
        <v>88</v>
      </c>
      <c r="F17" s="61">
        <v>8</v>
      </c>
      <c r="G17" s="61"/>
      <c r="H17" s="61"/>
      <c r="I17" s="20">
        <v>0</v>
      </c>
      <c r="J17" s="20"/>
      <c r="K17" s="22"/>
      <c r="L17" s="63"/>
      <c r="M17" s="63"/>
      <c r="N17" s="63"/>
      <c r="O17" s="63"/>
      <c r="P17" s="63"/>
    </row>
    <row r="18" spans="1:23" ht="15.6" x14ac:dyDescent="0.3">
      <c r="A18" s="55"/>
      <c r="B18" s="66" t="s">
        <v>25</v>
      </c>
      <c r="C18" s="16"/>
      <c r="D18" s="17"/>
      <c r="E18" s="67" t="s">
        <v>88</v>
      </c>
      <c r="F18" s="61">
        <v>8</v>
      </c>
      <c r="G18" s="61"/>
      <c r="H18" s="61"/>
      <c r="I18" s="20">
        <v>0</v>
      </c>
      <c r="J18" s="20"/>
      <c r="K18" s="22"/>
      <c r="L18" s="63"/>
      <c r="M18" s="63"/>
      <c r="N18" s="63"/>
      <c r="O18" s="63"/>
      <c r="P18" s="63"/>
    </row>
    <row r="19" spans="1:23" ht="15.6" x14ac:dyDescent="0.3">
      <c r="A19" s="55"/>
      <c r="B19" s="66" t="s">
        <v>26</v>
      </c>
      <c r="C19" s="16"/>
      <c r="D19" s="17"/>
      <c r="E19" s="67" t="s">
        <v>88</v>
      </c>
      <c r="F19" s="61">
        <v>8</v>
      </c>
      <c r="G19" s="19"/>
      <c r="H19" s="19"/>
      <c r="I19" s="20">
        <v>0</v>
      </c>
      <c r="J19" s="20"/>
      <c r="K19" s="22"/>
      <c r="L19" s="63"/>
      <c r="M19" s="63"/>
      <c r="N19" s="63"/>
      <c r="O19" s="63"/>
      <c r="P19" s="63"/>
    </row>
    <row r="20" spans="1:23" ht="15.6" x14ac:dyDescent="0.3">
      <c r="A20" s="55"/>
      <c r="B20" s="68" t="s">
        <v>27</v>
      </c>
      <c r="C20" s="16"/>
      <c r="D20" s="17"/>
      <c r="E20" s="67"/>
      <c r="F20" s="19"/>
      <c r="G20" s="19"/>
      <c r="H20" s="19"/>
      <c r="I20" s="20"/>
      <c r="J20" s="20"/>
      <c r="K20" s="22"/>
      <c r="L20" s="63"/>
      <c r="M20" s="63"/>
      <c r="N20" s="63"/>
      <c r="O20" s="63"/>
      <c r="P20" s="63"/>
    </row>
    <row r="21" spans="1:23" ht="15.6" x14ac:dyDescent="0.3">
      <c r="A21" s="55"/>
      <c r="B21" s="15" t="s">
        <v>28</v>
      </c>
      <c r="C21" s="16"/>
      <c r="D21" s="17"/>
      <c r="E21" s="67"/>
      <c r="F21" s="19"/>
      <c r="G21" s="19"/>
      <c r="H21" s="19"/>
      <c r="I21" s="20"/>
      <c r="J21" s="20"/>
      <c r="K21" s="22"/>
      <c r="L21" s="63"/>
      <c r="M21" s="63"/>
      <c r="N21" s="63"/>
      <c r="O21" s="63"/>
      <c r="P21" s="63"/>
    </row>
    <row r="22" spans="1:23" ht="15.6" x14ac:dyDescent="0.3">
      <c r="A22" s="55"/>
      <c r="B22" s="69">
        <v>14</v>
      </c>
      <c r="C22" s="16"/>
      <c r="D22" s="17"/>
      <c r="E22" s="67" t="s">
        <v>88</v>
      </c>
      <c r="F22" s="61">
        <v>8</v>
      </c>
      <c r="G22" s="61"/>
      <c r="H22" s="61"/>
      <c r="I22" s="20">
        <v>0</v>
      </c>
      <c r="J22" s="20"/>
      <c r="K22" s="22"/>
      <c r="L22" s="22"/>
      <c r="M22" s="22"/>
      <c r="N22" s="63"/>
      <c r="O22" s="63"/>
      <c r="P22" s="63"/>
    </row>
    <row r="23" spans="1:23" ht="15.6" x14ac:dyDescent="0.3">
      <c r="A23" s="55"/>
      <c r="B23" s="66" t="s">
        <v>29</v>
      </c>
      <c r="C23" s="16"/>
      <c r="D23" s="17"/>
      <c r="E23" s="67" t="s">
        <v>88</v>
      </c>
      <c r="F23" s="61">
        <v>8</v>
      </c>
      <c r="G23" s="61"/>
      <c r="H23" s="61"/>
      <c r="I23" s="20">
        <v>0</v>
      </c>
      <c r="J23" s="20"/>
      <c r="K23" s="22"/>
      <c r="L23" s="63"/>
      <c r="M23" s="63"/>
      <c r="N23" s="63"/>
      <c r="O23" s="63"/>
      <c r="P23" s="63"/>
    </row>
    <row r="24" spans="1:23" ht="15.6" x14ac:dyDescent="0.3">
      <c r="A24" s="55"/>
      <c r="B24" s="66" t="s">
        <v>30</v>
      </c>
      <c r="C24" s="16"/>
      <c r="D24" s="17"/>
      <c r="E24" s="18"/>
      <c r="F24" s="61"/>
      <c r="G24" s="61"/>
      <c r="H24" s="61"/>
      <c r="I24" s="20">
        <v>8</v>
      </c>
      <c r="J24" s="20"/>
      <c r="K24" s="22"/>
      <c r="L24" s="63"/>
      <c r="M24" s="63"/>
      <c r="N24" s="63"/>
      <c r="O24" s="63"/>
      <c r="P24" s="63"/>
      <c r="W24" s="44"/>
    </row>
    <row r="25" spans="1:23" ht="15.6" x14ac:dyDescent="0.3">
      <c r="A25" s="55"/>
      <c r="B25" s="66" t="s">
        <v>31</v>
      </c>
      <c r="C25" s="16"/>
      <c r="D25" s="17"/>
      <c r="E25" s="18"/>
      <c r="F25" s="61"/>
      <c r="G25" s="61"/>
      <c r="H25" s="61"/>
      <c r="I25" s="20">
        <v>8</v>
      </c>
      <c r="J25" s="20"/>
      <c r="K25" s="22"/>
      <c r="L25" s="63"/>
      <c r="M25" s="63"/>
      <c r="N25" s="63"/>
      <c r="O25" s="63"/>
      <c r="P25" s="63"/>
    </row>
    <row r="26" spans="1:23" ht="15.6" x14ac:dyDescent="0.3">
      <c r="A26" s="55"/>
      <c r="B26" s="66" t="s">
        <v>32</v>
      </c>
      <c r="C26" s="16"/>
      <c r="D26" s="17"/>
      <c r="E26" s="18"/>
      <c r="F26" s="61"/>
      <c r="G26" s="61"/>
      <c r="H26" s="61"/>
      <c r="I26" s="20">
        <v>9</v>
      </c>
      <c r="J26" s="20"/>
      <c r="K26" s="22">
        <v>1</v>
      </c>
      <c r="L26" s="63"/>
      <c r="M26" s="63"/>
      <c r="N26" s="63"/>
      <c r="O26" s="63"/>
      <c r="P26" s="63"/>
    </row>
    <row r="27" spans="1:23" ht="15.6" x14ac:dyDescent="0.3">
      <c r="A27" s="55"/>
      <c r="B27" s="68" t="s">
        <v>33</v>
      </c>
      <c r="C27" s="16"/>
      <c r="D27" s="17"/>
      <c r="E27" s="18"/>
      <c r="F27" s="61"/>
      <c r="G27" s="61"/>
      <c r="H27" s="61"/>
      <c r="I27" s="20"/>
      <c r="J27" s="20"/>
      <c r="K27" s="22"/>
      <c r="L27" s="63"/>
      <c r="M27" s="63"/>
      <c r="N27" s="63"/>
      <c r="O27" s="63"/>
      <c r="P27" s="63"/>
    </row>
    <row r="28" spans="1:23" ht="15.6" x14ac:dyDescent="0.3">
      <c r="A28" s="55"/>
      <c r="B28" s="15" t="s">
        <v>34</v>
      </c>
      <c r="C28" s="16"/>
      <c r="D28" s="17"/>
      <c r="E28" s="18"/>
      <c r="F28" s="61"/>
      <c r="G28" s="61"/>
      <c r="H28" s="61"/>
      <c r="I28" s="20"/>
      <c r="J28" s="20"/>
      <c r="K28" s="22"/>
      <c r="L28" s="63">
        <v>8</v>
      </c>
      <c r="M28" s="63">
        <v>8</v>
      </c>
      <c r="N28" s="63"/>
      <c r="O28" s="63"/>
      <c r="P28" s="63"/>
    </row>
    <row r="29" spans="1:23" ht="15.6" x14ac:dyDescent="0.3">
      <c r="A29" s="55"/>
      <c r="B29" s="69">
        <v>21</v>
      </c>
      <c r="C29" s="16"/>
      <c r="D29" s="17"/>
      <c r="E29" s="18"/>
      <c r="F29" s="61"/>
      <c r="G29" s="61"/>
      <c r="H29" s="61"/>
      <c r="I29" s="20">
        <v>8</v>
      </c>
      <c r="J29" s="20"/>
      <c r="K29" s="22"/>
      <c r="L29" s="22"/>
      <c r="M29" s="22"/>
      <c r="N29" s="63"/>
      <c r="O29" s="63"/>
      <c r="P29" s="63"/>
    </row>
    <row r="30" spans="1:23" ht="15.6" x14ac:dyDescent="0.3">
      <c r="A30" s="55"/>
      <c r="B30" s="66" t="s">
        <v>35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63"/>
      <c r="M30" s="63"/>
      <c r="N30" s="63"/>
      <c r="O30" s="63"/>
      <c r="P30" s="63"/>
    </row>
    <row r="31" spans="1:23" ht="15.6" x14ac:dyDescent="0.3">
      <c r="A31" s="55"/>
      <c r="B31" s="66" t="s">
        <v>36</v>
      </c>
      <c r="C31" s="16"/>
      <c r="D31" s="17"/>
      <c r="E31" s="18"/>
      <c r="F31" s="21"/>
      <c r="G31" s="21"/>
      <c r="H31" s="21"/>
      <c r="I31" s="20">
        <v>9</v>
      </c>
      <c r="J31" s="20"/>
      <c r="K31" s="22">
        <v>1</v>
      </c>
      <c r="L31" s="22"/>
      <c r="M31" s="22"/>
      <c r="N31" s="63"/>
      <c r="O31" s="63"/>
      <c r="P31" s="63"/>
    </row>
    <row r="32" spans="1:23" ht="15.6" x14ac:dyDescent="0.3">
      <c r="A32" s="55"/>
      <c r="B32" s="66" t="s">
        <v>37</v>
      </c>
      <c r="C32" s="16"/>
      <c r="D32" s="17"/>
      <c r="E32" s="18"/>
      <c r="F32" s="21"/>
      <c r="G32" s="21"/>
      <c r="H32" s="21"/>
      <c r="I32" s="20">
        <v>9</v>
      </c>
      <c r="J32" s="20"/>
      <c r="K32" s="22">
        <v>1</v>
      </c>
      <c r="L32" s="63"/>
      <c r="M32" s="63"/>
      <c r="N32" s="63"/>
      <c r="O32" s="63"/>
      <c r="P32" s="63"/>
    </row>
    <row r="33" spans="1:16" ht="15.6" x14ac:dyDescent="0.3">
      <c r="A33" s="55"/>
      <c r="B33" s="66" t="s">
        <v>38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63"/>
      <c r="M33" s="63"/>
      <c r="N33" s="63"/>
      <c r="O33" s="63"/>
      <c r="P33" s="63"/>
    </row>
    <row r="34" spans="1:16" ht="15.6" x14ac:dyDescent="0.3">
      <c r="A34" s="55"/>
      <c r="B34" s="68" t="s">
        <v>39</v>
      </c>
      <c r="C34" s="16"/>
      <c r="D34" s="17"/>
      <c r="E34" s="18"/>
      <c r="F34" s="21"/>
      <c r="G34" s="21"/>
      <c r="H34" s="21"/>
      <c r="I34" s="20"/>
      <c r="J34" s="20"/>
      <c r="K34" s="22"/>
      <c r="L34" s="63"/>
      <c r="M34" s="63"/>
      <c r="N34" s="63"/>
      <c r="O34" s="63"/>
      <c r="P34" s="63"/>
    </row>
    <row r="35" spans="1:16" ht="15.6" x14ac:dyDescent="0.3">
      <c r="A35" s="55"/>
      <c r="B35" s="15" t="s">
        <v>40</v>
      </c>
      <c r="C35" s="16"/>
      <c r="D35" s="29"/>
      <c r="E35" s="18"/>
      <c r="F35" s="21"/>
      <c r="G35" s="21"/>
      <c r="H35" s="21"/>
      <c r="I35" s="20"/>
      <c r="J35" s="20"/>
      <c r="K35" s="22"/>
      <c r="L35" s="63"/>
      <c r="M35" s="63"/>
      <c r="N35" s="63"/>
      <c r="O35" s="63"/>
      <c r="P35" s="63"/>
    </row>
    <row r="36" spans="1:16" ht="15.6" x14ac:dyDescent="0.3">
      <c r="A36" s="55"/>
      <c r="B36" s="69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61"/>
      <c r="L36" s="62"/>
      <c r="M36" s="62"/>
      <c r="N36" s="62"/>
      <c r="O36" s="62"/>
      <c r="P36" s="62"/>
    </row>
    <row r="37" spans="1:16" ht="15.6" x14ac:dyDescent="0.3">
      <c r="A37" s="55"/>
      <c r="B37" s="66" t="s">
        <v>41</v>
      </c>
      <c r="C37" s="16"/>
      <c r="D37" s="17"/>
      <c r="E37" s="26"/>
      <c r="F37" s="21"/>
      <c r="G37" s="21"/>
      <c r="H37" s="21"/>
      <c r="I37" s="20">
        <v>8</v>
      </c>
      <c r="J37" s="20"/>
      <c r="K37" s="61"/>
      <c r="L37" s="62"/>
      <c r="M37" s="62"/>
      <c r="N37" s="62"/>
      <c r="O37" s="62"/>
      <c r="P37" s="62"/>
    </row>
    <row r="38" spans="1:16" ht="15.6" x14ac:dyDescent="0.3">
      <c r="A38" s="55"/>
      <c r="B38" s="66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61"/>
      <c r="L38" s="62"/>
      <c r="M38" s="62"/>
      <c r="N38" s="62"/>
      <c r="O38" s="62"/>
      <c r="P38" s="62"/>
    </row>
    <row r="39" spans="1:16" ht="15.6" x14ac:dyDescent="0.3">
      <c r="A39" s="55"/>
      <c r="B39" s="66" t="s">
        <v>87</v>
      </c>
      <c r="C39" s="16"/>
      <c r="D39" s="17"/>
      <c r="E39" s="26"/>
      <c r="F39" s="21"/>
      <c r="G39" s="21"/>
      <c r="H39" s="21"/>
      <c r="I39" s="20">
        <v>8</v>
      </c>
      <c r="J39" s="20"/>
      <c r="K39" s="61"/>
      <c r="L39" s="62"/>
      <c r="M39" s="62"/>
      <c r="N39" s="62"/>
      <c r="O39" s="62"/>
      <c r="P39" s="62"/>
    </row>
    <row r="40" spans="1:16" ht="15.6" x14ac:dyDescent="0.3">
      <c r="A40" s="55"/>
      <c r="B40" s="55"/>
      <c r="C40" s="28"/>
      <c r="D40" s="29"/>
      <c r="E40" s="30"/>
      <c r="F40" s="31">
        <f>SUM(F9:F39)</f>
        <v>88</v>
      </c>
      <c r="G40" s="31">
        <f>SUM(G9:G39)</f>
        <v>0</v>
      </c>
      <c r="H40" s="31"/>
      <c r="I40" s="3">
        <f>SUM(I9:I39)</f>
        <v>99</v>
      </c>
      <c r="J40" s="3">
        <f>SUM(J9:J39)</f>
        <v>0</v>
      </c>
      <c r="K40" s="3">
        <f t="shared" ref="K40:P40" si="0">SUM(K9:K39)</f>
        <v>3</v>
      </c>
      <c r="L40" s="3">
        <f t="shared" si="0"/>
        <v>8</v>
      </c>
      <c r="M40" s="3">
        <f t="shared" si="0"/>
        <v>8</v>
      </c>
      <c r="N40" s="3">
        <f t="shared" si="0"/>
        <v>0</v>
      </c>
      <c r="O40" s="3">
        <f t="shared" si="0"/>
        <v>0</v>
      </c>
      <c r="P40" s="3">
        <f t="shared" si="0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N4-F40</f>
        <v>96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11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88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EC3D-3692-49CE-8845-E311929990E0}">
  <sheetPr>
    <pageSetUpPr fitToPage="1"/>
  </sheetPr>
  <dimension ref="A1:W58"/>
  <sheetViews>
    <sheetView topLeftCell="A31" workbookViewId="0">
      <selection activeCell="G43" sqref="G43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78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79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115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 t="s">
        <v>89</v>
      </c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 t="s">
        <v>89</v>
      </c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18" t="s">
        <v>88</v>
      </c>
      <c r="F26" s="57">
        <v>8</v>
      </c>
      <c r="G26" s="57"/>
      <c r="H26" s="57"/>
      <c r="I26" s="20">
        <f t="shared" si="0"/>
        <v>0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 t="s">
        <v>89</v>
      </c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 t="s">
        <v>89</v>
      </c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8</v>
      </c>
      <c r="G40" s="31">
        <f>SUM(G9:G39)</f>
        <v>0</v>
      </c>
      <c r="H40" s="31"/>
      <c r="I40" s="3">
        <f>SUM(I9:I39)</f>
        <v>176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176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8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2" t="s">
        <v>90</v>
      </c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64"/>
      <c r="J49" s="64"/>
      <c r="K49" s="64"/>
      <c r="L49" s="64"/>
      <c r="M49" s="64"/>
      <c r="N49" s="64"/>
      <c r="O49" s="64"/>
      <c r="P49" s="64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64"/>
      <c r="J50" s="64"/>
      <c r="K50" s="64"/>
      <c r="L50" s="64"/>
      <c r="M50" s="64"/>
      <c r="N50" s="64"/>
      <c r="O50" s="64"/>
      <c r="P50" s="64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E85A-BED3-4678-9E91-9420960BD31A}">
  <sheetPr>
    <pageSetUpPr fitToPage="1"/>
  </sheetPr>
  <dimension ref="A1:W58"/>
  <sheetViews>
    <sheetView topLeftCell="A18" workbookViewId="0">
      <selection activeCell="E46" sqref="E46:E47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80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81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116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59"/>
      <c r="M9" s="59"/>
      <c r="N9" s="59"/>
      <c r="O9" s="59"/>
      <c r="P9" s="59">
        <v>8</v>
      </c>
    </row>
    <row r="10" spans="1:16" ht="15.6" x14ac:dyDescent="0.3">
      <c r="A10" s="55"/>
      <c r="B10" s="43" t="s">
        <v>18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24"/>
      <c r="F15" s="57"/>
      <c r="G15" s="57"/>
      <c r="H15" s="57"/>
      <c r="I15" s="20">
        <v>8</v>
      </c>
      <c r="J15" s="20"/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24"/>
      <c r="F16" s="57"/>
      <c r="G16" s="57"/>
      <c r="H16" s="57"/>
      <c r="I16" s="20">
        <v>8</v>
      </c>
      <c r="J16" s="20"/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24"/>
      <c r="F17" s="57"/>
      <c r="G17" s="57"/>
      <c r="H17" s="57"/>
      <c r="I17" s="20">
        <v>8</v>
      </c>
      <c r="J17" s="20"/>
      <c r="K17" s="22"/>
      <c r="L17" s="59"/>
      <c r="M17" s="59"/>
      <c r="N17" s="59"/>
      <c r="O17" s="59"/>
      <c r="P17" s="59">
        <v>8</v>
      </c>
    </row>
    <row r="18" spans="1:23" ht="15.6" x14ac:dyDescent="0.3">
      <c r="A18" s="55"/>
      <c r="B18" s="43" t="s">
        <v>25</v>
      </c>
      <c r="C18" s="16"/>
      <c r="D18" s="17"/>
      <c r="E18" s="24"/>
      <c r="F18" s="57"/>
      <c r="G18" s="57"/>
      <c r="H18" s="57"/>
      <c r="I18" s="20">
        <v>8</v>
      </c>
      <c r="J18" s="20"/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18"/>
      <c r="F22" s="57"/>
      <c r="G22" s="57"/>
      <c r="H22" s="57"/>
      <c r="I22" s="20">
        <v>8</v>
      </c>
      <c r="J22" s="20"/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/>
      <c r="D23" s="17"/>
      <c r="E23" s="18"/>
      <c r="F23" s="57"/>
      <c r="G23" s="57"/>
      <c r="H23" s="57"/>
      <c r="I23" s="20">
        <v>8</v>
      </c>
      <c r="J23" s="20"/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/>
      <c r="D24" s="17"/>
      <c r="E24" s="18"/>
      <c r="F24" s="57"/>
      <c r="G24" s="57"/>
      <c r="H24" s="57"/>
      <c r="I24" s="20">
        <v>8</v>
      </c>
      <c r="J24" s="20"/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/>
      <c r="D25" s="17"/>
      <c r="E25" s="18"/>
      <c r="F25" s="57"/>
      <c r="G25" s="57"/>
      <c r="H25" s="57"/>
      <c r="I25" s="20">
        <v>8</v>
      </c>
      <c r="J25" s="20"/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18"/>
      <c r="F26" s="57"/>
      <c r="G26" s="57"/>
      <c r="H26" s="57"/>
      <c r="I26" s="20">
        <v>8</v>
      </c>
      <c r="J26" s="20"/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/>
      <c r="D29" s="17"/>
      <c r="E29" s="18"/>
      <c r="F29" s="57"/>
      <c r="G29" s="57"/>
      <c r="H29" s="57"/>
      <c r="I29" s="20">
        <v>8</v>
      </c>
      <c r="J29" s="20"/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59"/>
      <c r="O31" s="59"/>
      <c r="P31" s="59">
        <v>8</v>
      </c>
    </row>
    <row r="32" spans="1:23" ht="15.6" x14ac:dyDescent="0.3">
      <c r="A32" s="55"/>
      <c r="B32" s="43" t="s">
        <v>37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v>8</v>
      </c>
      <c r="J34" s="20"/>
      <c r="K34" s="22"/>
      <c r="L34" s="59"/>
      <c r="M34" s="59"/>
      <c r="N34" s="59"/>
      <c r="O34" s="59">
        <v>8</v>
      </c>
      <c r="P34" s="59"/>
    </row>
    <row r="35" spans="1:16" ht="15.6" x14ac:dyDescent="0.3">
      <c r="A35" s="55"/>
      <c r="B35" s="15" t="s">
        <v>40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/>
      <c r="D37" s="17"/>
      <c r="E37" s="26"/>
      <c r="F37" s="21"/>
      <c r="G37" s="21"/>
      <c r="H37" s="21"/>
      <c r="I37" s="20">
        <v>8</v>
      </c>
      <c r="J37" s="20"/>
      <c r="K37" s="57"/>
      <c r="L37" s="58"/>
      <c r="M37" s="58"/>
      <c r="N37" s="58"/>
      <c r="O37" s="58"/>
      <c r="P37" s="58">
        <v>8</v>
      </c>
    </row>
    <row r="38" spans="1:16" ht="15.6" x14ac:dyDescent="0.3">
      <c r="A38" s="55"/>
      <c r="B38" s="43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26" t="s">
        <v>118</v>
      </c>
      <c r="F39" s="21">
        <v>8</v>
      </c>
      <c r="G39" s="21">
        <v>8</v>
      </c>
      <c r="H39" s="70" t="s">
        <v>117</v>
      </c>
      <c r="I39" s="20">
        <v>0</v>
      </c>
      <c r="J39" s="20"/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8</v>
      </c>
      <c r="G40" s="31">
        <f>SUM(G9:G39)</f>
        <v>8</v>
      </c>
      <c r="H40" s="31"/>
      <c r="I40" s="3">
        <f>SUM(I9:I38)</f>
        <v>184</v>
      </c>
      <c r="J40" s="3">
        <f>SUM(J9:J38)</f>
        <v>0</v>
      </c>
      <c r="K40" s="3">
        <f>SUM(K9:K38)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8</v>
      </c>
      <c r="P40" s="3">
        <f t="shared" si="0"/>
        <v>32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N4-F40</f>
        <v>176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8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32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64"/>
      <c r="J49" s="64"/>
      <c r="K49" s="64"/>
      <c r="L49" s="64"/>
      <c r="M49" s="64"/>
      <c r="N49" s="64"/>
      <c r="O49" s="64"/>
      <c r="P49" s="64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64"/>
      <c r="J50" s="64"/>
      <c r="K50" s="64"/>
      <c r="L50" s="64"/>
      <c r="M50" s="64"/>
      <c r="N50" s="64"/>
      <c r="O50" s="64"/>
      <c r="P50" s="64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676F-49F3-4202-A393-DED81BB16D6E}">
  <sheetPr>
    <pageSetUpPr fitToPage="1"/>
  </sheetPr>
  <dimension ref="A1:W58"/>
  <sheetViews>
    <sheetView tabSelected="1" topLeftCell="A29" workbookViewId="0">
      <selection activeCell="F49" sqref="F49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82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83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119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 t="s">
        <v>88</v>
      </c>
      <c r="F9" s="19">
        <v>8</v>
      </c>
      <c r="G9" s="19"/>
      <c r="H9" s="19"/>
      <c r="I9" s="20">
        <v>0</v>
      </c>
      <c r="J9" s="20"/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/>
      <c r="D10" s="17"/>
      <c r="E10" s="18" t="s">
        <v>88</v>
      </c>
      <c r="F10" s="19">
        <v>8</v>
      </c>
      <c r="G10" s="19"/>
      <c r="H10" s="19"/>
      <c r="I10" s="20">
        <v>0</v>
      </c>
      <c r="J10" s="20"/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 t="s">
        <v>88</v>
      </c>
      <c r="F11" s="19">
        <v>8</v>
      </c>
      <c r="G11" s="19"/>
      <c r="H11" s="19"/>
      <c r="I11" s="20">
        <v>0</v>
      </c>
      <c r="J11" s="20"/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 t="s">
        <v>88</v>
      </c>
      <c r="F12" s="19">
        <v>8</v>
      </c>
      <c r="G12" s="19"/>
      <c r="H12" s="19"/>
      <c r="I12" s="20">
        <v>0</v>
      </c>
      <c r="J12" s="20"/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24" t="s">
        <v>88</v>
      </c>
      <c r="F15" s="57">
        <v>8</v>
      </c>
      <c r="G15" s="57"/>
      <c r="H15" s="57"/>
      <c r="I15" s="20">
        <v>0</v>
      </c>
      <c r="J15" s="20"/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24" t="s">
        <v>88</v>
      </c>
      <c r="F16" s="57">
        <v>8</v>
      </c>
      <c r="G16" s="57"/>
      <c r="H16" s="57"/>
      <c r="I16" s="20">
        <v>0</v>
      </c>
      <c r="J16" s="20"/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24"/>
      <c r="F17" s="57"/>
      <c r="G17" s="57"/>
      <c r="H17" s="57"/>
      <c r="I17" s="20">
        <v>0</v>
      </c>
      <c r="J17" s="20"/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/>
      <c r="D18" s="17"/>
      <c r="E18" s="24"/>
      <c r="F18" s="57"/>
      <c r="G18" s="57"/>
      <c r="H18" s="57"/>
      <c r="I18" s="20">
        <v>8</v>
      </c>
      <c r="J18" s="20"/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18"/>
      <c r="F22" s="57"/>
      <c r="G22" s="57"/>
      <c r="H22" s="57"/>
      <c r="I22" s="20">
        <v>8</v>
      </c>
      <c r="J22" s="20"/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/>
      <c r="D23" s="17"/>
      <c r="E23" s="18"/>
      <c r="F23" s="57"/>
      <c r="G23" s="57"/>
      <c r="H23" s="57"/>
      <c r="I23" s="20">
        <v>8</v>
      </c>
      <c r="J23" s="20"/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/>
      <c r="D24" s="17"/>
      <c r="E24" s="18"/>
      <c r="F24" s="57"/>
      <c r="G24" s="57"/>
      <c r="H24" s="57"/>
      <c r="I24" s="20">
        <v>8</v>
      </c>
      <c r="J24" s="20"/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/>
      <c r="D25" s="17"/>
      <c r="E25" s="18"/>
      <c r="F25" s="57"/>
      <c r="G25" s="57"/>
      <c r="H25" s="57"/>
      <c r="I25" s="20">
        <v>8</v>
      </c>
      <c r="J25" s="20"/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18"/>
      <c r="F26" s="57"/>
      <c r="G26" s="57"/>
      <c r="H26" s="57"/>
      <c r="I26" s="20">
        <v>8</v>
      </c>
      <c r="J26" s="20"/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/>
      <c r="D29" s="17"/>
      <c r="E29" s="18"/>
      <c r="F29" s="57"/>
      <c r="G29" s="57"/>
      <c r="H29" s="57"/>
      <c r="I29" s="20">
        <v>8</v>
      </c>
      <c r="J29" s="20"/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/>
      <c r="D37" s="17"/>
      <c r="E37" s="26"/>
      <c r="F37" s="21"/>
      <c r="G37" s="21"/>
      <c r="H37" s="21"/>
      <c r="I37" s="20">
        <v>8</v>
      </c>
      <c r="J37" s="20"/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26"/>
      <c r="F39" s="21"/>
      <c r="G39" s="21"/>
      <c r="H39" s="21"/>
      <c r="I39" s="20">
        <v>8</v>
      </c>
      <c r="J39" s="20"/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48</v>
      </c>
      <c r="G40" s="31">
        <f>SUM(G9:G39)</f>
        <v>0</v>
      </c>
      <c r="H40" s="31"/>
      <c r="I40" s="3">
        <f>SUM(I9:I39)</f>
        <v>128</v>
      </c>
      <c r="J40" s="3">
        <f t="shared" ref="J40:P40" si="0">SUM(J9:J39)</f>
        <v>0</v>
      </c>
      <c r="K40" s="3">
        <f t="shared" si="0"/>
        <v>0</v>
      </c>
      <c r="L40" s="3">
        <f t="shared" si="0"/>
        <v>0</v>
      </c>
      <c r="M40" s="3">
        <f t="shared" si="0"/>
        <v>0</v>
      </c>
      <c r="N40" s="3">
        <f t="shared" si="0"/>
        <v>0</v>
      </c>
      <c r="O40" s="3">
        <f t="shared" si="0"/>
        <v>0</v>
      </c>
      <c r="P40" s="3">
        <f t="shared" si="0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N4-F40</f>
        <v>136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48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C01D-C3F8-4E6A-B1AA-3348191D074C}">
  <sheetPr>
    <tabColor rgb="FFFFFF00"/>
    <pageSetUpPr fitToPage="1"/>
  </sheetPr>
  <dimension ref="A1:W58"/>
  <sheetViews>
    <sheetView topLeftCell="A34" workbookViewId="0">
      <selection activeCell="R48" sqref="R48:U49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58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57</v>
      </c>
      <c r="C4" s="5"/>
      <c r="D4" s="55"/>
      <c r="I4" s="55"/>
      <c r="J4" s="6"/>
      <c r="K4" s="55"/>
      <c r="L4" s="55"/>
      <c r="M4" s="55"/>
      <c r="N4" s="5">
        <v>152</v>
      </c>
      <c r="O4" s="55"/>
      <c r="P4" s="55"/>
    </row>
    <row r="5" spans="1:16" ht="16.2" thickBot="1" x14ac:dyDescent="0.35">
      <c r="A5" s="55"/>
      <c r="B5" s="5" t="s">
        <v>91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4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 t="s">
        <v>88</v>
      </c>
      <c r="F11" s="19">
        <v>8</v>
      </c>
      <c r="G11" s="19"/>
      <c r="H11" s="19"/>
      <c r="I11" s="20">
        <f t="shared" si="0"/>
        <v>0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 t="s">
        <v>88</v>
      </c>
      <c r="F12" s="19">
        <v>8</v>
      </c>
      <c r="G12" s="19"/>
      <c r="H12" s="19"/>
      <c r="I12" s="20">
        <f t="shared" si="0"/>
        <v>0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24" t="s">
        <v>88</v>
      </c>
      <c r="F15" s="57">
        <v>8</v>
      </c>
      <c r="G15" s="57"/>
      <c r="H15" s="57"/>
      <c r="I15" s="20">
        <f t="shared" ref="I15:I39" si="1">(D15-C15)*24</f>
        <v>0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24" t="s">
        <v>88</v>
      </c>
      <c r="F16" s="57">
        <v>8</v>
      </c>
      <c r="G16" s="57"/>
      <c r="H16" s="57"/>
      <c r="I16" s="20">
        <f t="shared" si="1"/>
        <v>0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24" t="s">
        <v>88</v>
      </c>
      <c r="F17" s="57">
        <v>8</v>
      </c>
      <c r="G17" s="57"/>
      <c r="H17" s="57"/>
      <c r="I17" s="20">
        <f t="shared" si="1"/>
        <v>0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/>
      <c r="D18" s="17"/>
      <c r="E18" s="24" t="s">
        <v>88</v>
      </c>
      <c r="F18" s="57">
        <v>8</v>
      </c>
      <c r="G18" s="57"/>
      <c r="H18" s="57"/>
      <c r="I18" s="20">
        <f t="shared" si="1"/>
        <v>0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24" t="s">
        <v>88</v>
      </c>
      <c r="F19" s="19">
        <v>8</v>
      </c>
      <c r="G19" s="19"/>
      <c r="H19" s="19"/>
      <c r="I19" s="20">
        <f t="shared" si="1"/>
        <v>0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18" t="s">
        <v>88</v>
      </c>
      <c r="F22" s="57">
        <v>8</v>
      </c>
      <c r="G22" s="57"/>
      <c r="H22" s="57"/>
      <c r="I22" s="20">
        <f t="shared" si="1"/>
        <v>0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/>
      <c r="D23" s="17"/>
      <c r="E23" s="18" t="s">
        <v>88</v>
      </c>
      <c r="F23" s="57">
        <v>8</v>
      </c>
      <c r="G23" s="57"/>
      <c r="H23" s="57"/>
      <c r="I23" s="20">
        <f t="shared" si="1"/>
        <v>0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/>
      <c r="D24" s="17"/>
      <c r="E24" s="18" t="s">
        <v>88</v>
      </c>
      <c r="F24" s="57">
        <v>8</v>
      </c>
      <c r="G24" s="57"/>
      <c r="H24" s="57"/>
      <c r="I24" s="20">
        <f t="shared" si="1"/>
        <v>0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1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1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1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1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1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1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1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1"/>
        <v>8</v>
      </c>
      <c r="J32" s="20">
        <v>8</v>
      </c>
      <c r="K32" s="22"/>
      <c r="L32" s="59"/>
      <c r="M32" s="59"/>
      <c r="N32" s="59"/>
      <c r="O32" s="59"/>
      <c r="P32" s="59"/>
    </row>
    <row r="33" spans="1:21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1"/>
        <v>8</v>
      </c>
      <c r="J33" s="20">
        <v>8</v>
      </c>
      <c r="K33" s="22"/>
      <c r="L33" s="59"/>
      <c r="M33" s="59"/>
      <c r="N33" s="59"/>
      <c r="O33" s="59"/>
      <c r="P33" s="59"/>
    </row>
    <row r="34" spans="1:21" ht="15.6" x14ac:dyDescent="0.3">
      <c r="A34" s="55"/>
      <c r="B34" s="54" t="s">
        <v>39</v>
      </c>
      <c r="C34" s="16">
        <v>0.29166666666666669</v>
      </c>
      <c r="D34" s="17">
        <v>0.625</v>
      </c>
      <c r="E34" s="18"/>
      <c r="F34" s="21"/>
      <c r="G34" s="21"/>
      <c r="H34" s="21"/>
      <c r="I34" s="20">
        <f t="shared" si="1"/>
        <v>8</v>
      </c>
      <c r="J34" s="20"/>
      <c r="K34" s="22"/>
      <c r="L34" s="59">
        <v>8</v>
      </c>
      <c r="M34" s="59"/>
      <c r="N34" s="59"/>
      <c r="O34" s="59">
        <v>8</v>
      </c>
      <c r="P34" s="59"/>
    </row>
    <row r="35" spans="1:21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1"/>
        <v>0</v>
      </c>
      <c r="J35" s="20"/>
      <c r="K35" s="22"/>
      <c r="L35" s="59"/>
      <c r="M35" s="59"/>
      <c r="N35" s="59"/>
      <c r="O35" s="59"/>
      <c r="P35" s="59"/>
    </row>
    <row r="36" spans="1:21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1"/>
        <v>8</v>
      </c>
      <c r="J36" s="20">
        <v>8</v>
      </c>
      <c r="K36" s="57"/>
      <c r="L36" s="58"/>
      <c r="M36" s="58"/>
      <c r="N36" s="58"/>
      <c r="O36" s="58"/>
      <c r="P36" s="58"/>
    </row>
    <row r="37" spans="1:21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1"/>
        <v>8</v>
      </c>
      <c r="J37" s="20">
        <v>8</v>
      </c>
      <c r="K37" s="57"/>
      <c r="L37" s="58"/>
      <c r="M37" s="58"/>
      <c r="N37" s="58"/>
      <c r="O37" s="58"/>
      <c r="P37" s="58"/>
    </row>
    <row r="38" spans="1:21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1"/>
        <v>8</v>
      </c>
      <c r="J38" s="20">
        <v>8</v>
      </c>
      <c r="K38" s="57"/>
      <c r="L38" s="58"/>
      <c r="M38" s="58"/>
      <c r="N38" s="58"/>
      <c r="O38" s="58"/>
      <c r="P38" s="58"/>
    </row>
    <row r="39" spans="1:21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1"/>
        <v>8</v>
      </c>
      <c r="J39" s="20">
        <v>8</v>
      </c>
      <c r="K39" s="57"/>
      <c r="L39" s="58"/>
      <c r="M39" s="58"/>
      <c r="N39" s="58"/>
      <c r="O39" s="58"/>
      <c r="P39" s="58"/>
    </row>
    <row r="40" spans="1:21" ht="15.6" x14ac:dyDescent="0.3">
      <c r="A40" s="55"/>
      <c r="B40" s="55"/>
      <c r="C40" s="28"/>
      <c r="D40" s="29"/>
      <c r="E40" s="30"/>
      <c r="F40" s="31">
        <f>SUM(F9:F39)</f>
        <v>80</v>
      </c>
      <c r="G40" s="31">
        <f>SUM(G9:G39)</f>
        <v>0</v>
      </c>
      <c r="H40" s="31"/>
      <c r="I40" s="3">
        <f>SUM(I9:I39)</f>
        <v>112</v>
      </c>
      <c r="J40" s="3">
        <f>SUM(J9:J39)</f>
        <v>184</v>
      </c>
      <c r="K40" s="3">
        <f>SUM(K9:K39)</f>
        <v>0</v>
      </c>
      <c r="L40" s="3">
        <f>SUM(L9:L39)</f>
        <v>8</v>
      </c>
      <c r="M40" s="3">
        <f t="shared" ref="M40:P40" si="2">SUM(M9:M39)</f>
        <v>0</v>
      </c>
      <c r="N40" s="3">
        <f t="shared" si="2"/>
        <v>0</v>
      </c>
      <c r="O40" s="3">
        <f t="shared" si="2"/>
        <v>8</v>
      </c>
      <c r="P40" s="3">
        <f t="shared" si="2"/>
        <v>0</v>
      </c>
    </row>
    <row r="41" spans="1:21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21" ht="15.6" x14ac:dyDescent="0.3">
      <c r="A42" s="55"/>
      <c r="B42" s="94" t="s">
        <v>43</v>
      </c>
      <c r="C42" s="95"/>
      <c r="D42" s="96"/>
      <c r="E42" s="86">
        <f>J40-F40</f>
        <v>104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21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21" ht="15.6" x14ac:dyDescent="0.3">
      <c r="A44" s="55"/>
      <c r="B44" s="94" t="s">
        <v>44</v>
      </c>
      <c r="C44" s="95"/>
      <c r="D44" s="96"/>
      <c r="E44" s="88">
        <f>K40+L40</f>
        <v>8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21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21" ht="15.6" x14ac:dyDescent="0.3">
      <c r="A46" s="55"/>
      <c r="B46" s="80" t="s">
        <v>45</v>
      </c>
      <c r="C46" s="81"/>
      <c r="D46" s="82"/>
      <c r="E46" s="86">
        <f>F40</f>
        <v>80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21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21" ht="18" x14ac:dyDescent="0.35">
      <c r="A48" s="55"/>
      <c r="B48" s="80" t="s">
        <v>47</v>
      </c>
      <c r="C48" s="81"/>
      <c r="D48" s="82"/>
      <c r="E48" s="88">
        <f>P40</f>
        <v>0</v>
      </c>
      <c r="F48" s="3"/>
      <c r="G48" s="32" t="s">
        <v>121</v>
      </c>
      <c r="H48" s="3"/>
      <c r="I48" s="55"/>
      <c r="J48" s="2"/>
      <c r="K48" s="55"/>
      <c r="L48" s="55"/>
      <c r="M48" s="55"/>
      <c r="N48" s="55"/>
      <c r="O48" s="55"/>
      <c r="P48" s="55"/>
      <c r="R48" s="71"/>
      <c r="S48" s="71"/>
      <c r="T48" s="71"/>
      <c r="U48" s="71"/>
    </row>
    <row r="49" spans="1:21" ht="18" x14ac:dyDescent="0.35">
      <c r="A49" s="55"/>
      <c r="B49" s="83"/>
      <c r="C49" s="84"/>
      <c r="D49" s="85"/>
      <c r="E49" s="89"/>
      <c r="F49" s="3"/>
      <c r="G49" s="3"/>
      <c r="H49" s="3"/>
      <c r="I49" s="64"/>
      <c r="J49" s="64"/>
      <c r="K49" s="64"/>
      <c r="L49" s="64"/>
      <c r="M49" s="64"/>
      <c r="N49" s="64"/>
      <c r="O49" s="64"/>
      <c r="P49" s="64"/>
      <c r="R49" s="71"/>
      <c r="S49" s="71"/>
      <c r="T49" s="71"/>
      <c r="U49" s="71"/>
    </row>
    <row r="50" spans="1:21" ht="15.6" x14ac:dyDescent="0.3">
      <c r="A50" s="55"/>
      <c r="B50" s="55"/>
      <c r="C50" s="55"/>
      <c r="D50" s="55"/>
      <c r="E50" s="2"/>
      <c r="F50" s="3"/>
      <c r="G50" s="3"/>
      <c r="H50" s="3"/>
      <c r="I50" s="64"/>
      <c r="J50" s="64"/>
      <c r="K50" s="64"/>
      <c r="L50" s="64"/>
      <c r="M50" s="64"/>
      <c r="N50" s="64"/>
      <c r="O50" s="64"/>
      <c r="P50" s="64"/>
    </row>
    <row r="51" spans="1:21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21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21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21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21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21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21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21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M6:P6"/>
    <mergeCell ref="B42:D43"/>
    <mergeCell ref="E42:E43"/>
    <mergeCell ref="L43:P45"/>
    <mergeCell ref="B44:D45"/>
    <mergeCell ref="E44:E45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84A4-BB5A-46E8-AF71-95073D24F1B5}">
  <sheetPr>
    <pageSetUpPr fitToPage="1"/>
  </sheetPr>
  <dimension ref="A1:W58"/>
  <sheetViews>
    <sheetView topLeftCell="A29" workbookViewId="0">
      <selection activeCell="L54" sqref="L54"/>
    </sheetView>
  </sheetViews>
  <sheetFormatPr defaultRowHeight="14.4" x14ac:dyDescent="0.3"/>
  <cols>
    <col min="2" max="2" width="14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84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85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120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0</v>
      </c>
      <c r="G40" s="31">
        <f>SUM(G9:G39)</f>
        <v>0</v>
      </c>
      <c r="H40" s="31"/>
      <c r="I40" s="3">
        <f>SUM(I9:I39)</f>
        <v>184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0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A0AE-9760-48C6-B6B7-2B17686FD6A8}">
  <sheetPr>
    <pageSetUpPr fitToPage="1"/>
  </sheetPr>
  <dimension ref="A1:W58"/>
  <sheetViews>
    <sheetView topLeftCell="A10" workbookViewId="0">
      <selection activeCell="G43" sqref="G43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59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60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92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 t="s">
        <v>89</v>
      </c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18" t="s">
        <v>93</v>
      </c>
      <c r="F26" s="57">
        <v>8</v>
      </c>
      <c r="G26" s="57"/>
      <c r="H26" s="57"/>
      <c r="I26" s="20">
        <f t="shared" si="0"/>
        <v>0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/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/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/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/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/>
      <c r="D38" s="17"/>
      <c r="E38" s="26" t="s">
        <v>93</v>
      </c>
      <c r="F38" s="21">
        <v>8</v>
      </c>
      <c r="G38" s="21"/>
      <c r="H38" s="21"/>
      <c r="I38" s="20">
        <f t="shared" si="0"/>
        <v>0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26" t="s">
        <v>93</v>
      </c>
      <c r="F39" s="21">
        <v>8</v>
      </c>
      <c r="G39" s="21"/>
      <c r="H39" s="21"/>
      <c r="I39" s="20">
        <f t="shared" si="0"/>
        <v>0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24</v>
      </c>
      <c r="G40" s="31">
        <f>SUM(G9:G39)</f>
        <v>0</v>
      </c>
      <c r="H40" s="31"/>
      <c r="I40" s="3">
        <f>SUM(I9:I39)</f>
        <v>160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160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24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2" t="s">
        <v>90</v>
      </c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2" t="s">
        <v>94</v>
      </c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64"/>
      <c r="J49" s="64"/>
      <c r="K49" s="64"/>
      <c r="L49" s="64"/>
      <c r="M49" s="64"/>
      <c r="N49" s="64"/>
      <c r="O49" s="64"/>
      <c r="P49" s="64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64"/>
      <c r="J50" s="64"/>
      <c r="K50" s="64"/>
      <c r="L50" s="64"/>
      <c r="M50" s="64"/>
      <c r="N50" s="64"/>
      <c r="O50" s="64"/>
      <c r="P50" s="64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F0F0-F3D3-4DD0-A937-5AC6B8D9E1E5}">
  <sheetPr>
    <pageSetUpPr fitToPage="1"/>
  </sheetPr>
  <dimension ref="A1:W58"/>
  <sheetViews>
    <sheetView topLeftCell="A31" workbookViewId="0">
      <selection activeCell="G43" sqref="G43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61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62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96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18" t="s">
        <v>95</v>
      </c>
      <c r="F31" s="21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8</v>
      </c>
      <c r="G40" s="31">
        <f>SUM(G9:G39)</f>
        <v>0</v>
      </c>
      <c r="H40" s="31"/>
      <c r="I40" s="3">
        <f>SUM(I9:I39)</f>
        <v>176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176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8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EFBE-7B82-45E7-A104-8927FA195D9E}">
  <sheetPr>
    <pageSetUpPr fitToPage="1"/>
  </sheetPr>
  <dimension ref="A1:W58"/>
  <sheetViews>
    <sheetView topLeftCell="A27" workbookViewId="0">
      <selection activeCell="H51" sqref="H51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64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99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 t="s">
        <v>97</v>
      </c>
      <c r="F9" s="20">
        <v>8</v>
      </c>
      <c r="G9" s="19"/>
      <c r="H9" s="19"/>
      <c r="I9" s="20">
        <f t="shared" ref="I9:I39" si="0">(D9-C9)*24</f>
        <v>0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/>
      <c r="D10" s="17"/>
      <c r="E10" s="18" t="s">
        <v>97</v>
      </c>
      <c r="F10" s="20">
        <v>8</v>
      </c>
      <c r="G10" s="19"/>
      <c r="H10" s="19"/>
      <c r="I10" s="20">
        <f t="shared" si="0"/>
        <v>0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 t="s">
        <v>97</v>
      </c>
      <c r="F11" s="20">
        <v>8</v>
      </c>
      <c r="G11" s="19"/>
      <c r="H11" s="19"/>
      <c r="I11" s="20">
        <f t="shared" si="0"/>
        <v>0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 t="s">
        <v>97</v>
      </c>
      <c r="F12" s="20">
        <v>8</v>
      </c>
      <c r="G12" s="19"/>
      <c r="H12" s="19"/>
      <c r="I12" s="20">
        <f t="shared" si="0"/>
        <v>0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 t="s">
        <v>97</v>
      </c>
      <c r="F13" s="20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 t="s">
        <v>97</v>
      </c>
      <c r="F14" s="20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/>
      <c r="D15" s="17"/>
      <c r="E15" s="18" t="s">
        <v>97</v>
      </c>
      <c r="F15" s="20">
        <v>8</v>
      </c>
      <c r="G15" s="57"/>
      <c r="H15" s="57"/>
      <c r="I15" s="20">
        <f t="shared" si="0"/>
        <v>0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/>
      <c r="D16" s="17"/>
      <c r="E16" s="18" t="s">
        <v>97</v>
      </c>
      <c r="F16" s="20">
        <v>8</v>
      </c>
      <c r="G16" s="57"/>
      <c r="H16" s="57"/>
      <c r="I16" s="20">
        <f t="shared" si="0"/>
        <v>0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/>
      <c r="D17" s="17"/>
      <c r="E17" s="18" t="s">
        <v>97</v>
      </c>
      <c r="F17" s="20">
        <v>8</v>
      </c>
      <c r="G17" s="57"/>
      <c r="H17" s="57"/>
      <c r="I17" s="20">
        <f t="shared" si="0"/>
        <v>0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/>
      <c r="D18" s="17"/>
      <c r="E18" s="18" t="s">
        <v>97</v>
      </c>
      <c r="F18" s="20">
        <v>8</v>
      </c>
      <c r="G18" s="57"/>
      <c r="H18" s="57"/>
      <c r="I18" s="20">
        <f t="shared" si="0"/>
        <v>0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/>
      <c r="D19" s="17"/>
      <c r="E19" s="18" t="s">
        <v>97</v>
      </c>
      <c r="F19" s="20">
        <v>8</v>
      </c>
      <c r="G19" s="19"/>
      <c r="H19" s="19"/>
      <c r="I19" s="20">
        <f t="shared" si="0"/>
        <v>0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 t="s">
        <v>97</v>
      </c>
      <c r="F20" s="20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 t="s">
        <v>97</v>
      </c>
      <c r="F21" s="20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/>
      <c r="D22" s="17"/>
      <c r="E22" s="18" t="s">
        <v>97</v>
      </c>
      <c r="F22" s="20">
        <v>8</v>
      </c>
      <c r="G22" s="57"/>
      <c r="H22" s="57"/>
      <c r="I22" s="20">
        <f t="shared" si="0"/>
        <v>0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/>
      <c r="D23" s="17"/>
      <c r="E23" s="18" t="s">
        <v>97</v>
      </c>
      <c r="F23" s="20">
        <v>8</v>
      </c>
      <c r="G23" s="57"/>
      <c r="H23" s="57"/>
      <c r="I23" s="20">
        <f t="shared" si="0"/>
        <v>0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/>
      <c r="D24" s="17"/>
      <c r="E24" s="18" t="s">
        <v>97</v>
      </c>
      <c r="F24" s="20">
        <v>8</v>
      </c>
      <c r="G24" s="57"/>
      <c r="H24" s="57"/>
      <c r="I24" s="20">
        <f t="shared" si="0"/>
        <v>0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/>
      <c r="D25" s="17"/>
      <c r="E25" s="18" t="s">
        <v>97</v>
      </c>
      <c r="F25" s="20">
        <v>8</v>
      </c>
      <c r="G25" s="57"/>
      <c r="H25" s="57"/>
      <c r="I25" s="20">
        <f t="shared" si="0"/>
        <v>0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/>
      <c r="D26" s="17"/>
      <c r="E26" s="18" t="s">
        <v>97</v>
      </c>
      <c r="F26" s="20">
        <v>8</v>
      </c>
      <c r="G26" s="57"/>
      <c r="H26" s="57"/>
      <c r="I26" s="20">
        <f t="shared" si="0"/>
        <v>0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 t="s">
        <v>97</v>
      </c>
      <c r="F27" s="20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 t="s">
        <v>97</v>
      </c>
      <c r="F28" s="20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/>
      <c r="D29" s="17"/>
      <c r="E29" s="18" t="s">
        <v>98</v>
      </c>
      <c r="F29" s="20">
        <v>8</v>
      </c>
      <c r="G29" s="57"/>
      <c r="H29" s="57"/>
      <c r="I29" s="20">
        <f t="shared" si="0"/>
        <v>0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/>
      <c r="D30" s="17"/>
      <c r="E30" s="18" t="s">
        <v>98</v>
      </c>
      <c r="F30" s="20">
        <v>8</v>
      </c>
      <c r="G30" s="21"/>
      <c r="H30" s="21"/>
      <c r="I30" s="20">
        <f t="shared" si="0"/>
        <v>0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18" t="s">
        <v>98</v>
      </c>
      <c r="F31" s="20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/>
      <c r="D32" s="17"/>
      <c r="E32" s="18" t="s">
        <v>98</v>
      </c>
      <c r="F32" s="20">
        <v>8</v>
      </c>
      <c r="G32" s="21"/>
      <c r="H32" s="21"/>
      <c r="I32" s="20">
        <f t="shared" si="0"/>
        <v>0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/>
      <c r="D33" s="17"/>
      <c r="E33" s="18" t="s">
        <v>98</v>
      </c>
      <c r="F33" s="20">
        <v>8</v>
      </c>
      <c r="G33" s="21"/>
      <c r="H33" s="21"/>
      <c r="I33" s="20">
        <f t="shared" si="0"/>
        <v>0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 t="s">
        <v>98</v>
      </c>
      <c r="F34" s="20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 t="s">
        <v>98</v>
      </c>
      <c r="F35" s="20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/>
      <c r="D36" s="17"/>
      <c r="E36" s="18" t="s">
        <v>98</v>
      </c>
      <c r="F36" s="20">
        <v>8</v>
      </c>
      <c r="G36" s="21"/>
      <c r="H36" s="21"/>
      <c r="I36" s="20">
        <f t="shared" si="0"/>
        <v>0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/>
      <c r="D37" s="17"/>
      <c r="E37" s="18" t="s">
        <v>98</v>
      </c>
      <c r="F37" s="20">
        <v>8</v>
      </c>
      <c r="G37" s="21"/>
      <c r="H37" s="21"/>
      <c r="I37" s="20">
        <f t="shared" si="0"/>
        <v>0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/>
      <c r="D38" s="17"/>
      <c r="E38" s="18" t="s">
        <v>98</v>
      </c>
      <c r="F38" s="20">
        <v>8</v>
      </c>
      <c r="G38" s="21"/>
      <c r="H38" s="21"/>
      <c r="I38" s="20">
        <f t="shared" si="0"/>
        <v>0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18" t="s">
        <v>98</v>
      </c>
      <c r="F39" s="20">
        <v>8</v>
      </c>
      <c r="G39" s="21"/>
      <c r="H39" s="21"/>
      <c r="I39" s="20">
        <f t="shared" si="0"/>
        <v>0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184</v>
      </c>
      <c r="G40" s="31">
        <f>SUM(G9:G39)</f>
        <v>0</v>
      </c>
      <c r="H40" s="31"/>
      <c r="I40" s="3">
        <f>SUM(I9:I39)</f>
        <v>0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184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F1A9-CB10-4F23-A754-BDD593E13A93}">
  <sheetPr>
    <pageSetUpPr fitToPage="1"/>
  </sheetPr>
  <dimension ref="A1:W58"/>
  <sheetViews>
    <sheetView topLeftCell="A32" workbookViewId="0">
      <selection activeCell="G48" sqref="G48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65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99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0.66666666666666663</v>
      </c>
      <c r="E12" s="18"/>
      <c r="F12" s="19"/>
      <c r="G12" s="19"/>
      <c r="H12" s="19"/>
      <c r="I12" s="20">
        <f t="shared" si="0"/>
        <v>8.9999999999999982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0.54166666666666663</v>
      </c>
      <c r="E16" s="24"/>
      <c r="F16" s="57"/>
      <c r="G16" s="57">
        <v>2</v>
      </c>
      <c r="H16" s="57" t="s">
        <v>101</v>
      </c>
      <c r="I16" s="20">
        <f t="shared" si="0"/>
        <v>5.9999999999999982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0.66666666666666663</v>
      </c>
      <c r="E18" s="24"/>
      <c r="F18" s="57"/>
      <c r="G18" s="57"/>
      <c r="H18" s="57"/>
      <c r="I18" s="20">
        <f t="shared" si="0"/>
        <v>8.9999999999999982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0</v>
      </c>
      <c r="G40" s="31">
        <f>SUM(G9:G39)</f>
        <v>2</v>
      </c>
      <c r="H40" s="31"/>
      <c r="I40" s="3">
        <f>SUM(I9:I39)</f>
        <v>184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0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4AF-EC01-4847-9B3E-B6EC806B3142}">
  <sheetPr>
    <pageSetUpPr fitToPage="1"/>
  </sheetPr>
  <dimension ref="A1:W58"/>
  <sheetViews>
    <sheetView topLeftCell="A21" workbookViewId="0">
      <selection activeCell="G50" sqref="G50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59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66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100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0.29166666666666669</v>
      </c>
      <c r="D15" s="17">
        <v>0.625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0.29166666666666669</v>
      </c>
      <c r="D16" s="17">
        <v>0.625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0.29166666666666669</v>
      </c>
      <c r="D17" s="17">
        <v>0.625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0.29166666666666669</v>
      </c>
      <c r="D18" s="17">
        <v>0.625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0.29166666666666669</v>
      </c>
      <c r="D22" s="17">
        <v>0.625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0.29166666666666669</v>
      </c>
      <c r="D23" s="17">
        <v>0.625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0.29166666666666669</v>
      </c>
      <c r="D24" s="17">
        <v>0.625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0.29166666666666669</v>
      </c>
      <c r="D25" s="17">
        <v>0.625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0.29166666666666669</v>
      </c>
      <c r="D26" s="17">
        <v>0.625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>
        <v>0.29166666666666669</v>
      </c>
      <c r="D29" s="17">
        <v>0.625</v>
      </c>
      <c r="E29" s="18"/>
      <c r="F29" s="57"/>
      <c r="G29" s="57"/>
      <c r="H29" s="57"/>
      <c r="I29" s="20">
        <f t="shared" si="0"/>
        <v>8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0"/>
        <v>8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f t="shared" si="0"/>
        <v>8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/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f t="shared" si="0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0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0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f t="shared" si="0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0</v>
      </c>
      <c r="G40" s="31">
        <f>SUM(G9:G39)</f>
        <v>0</v>
      </c>
      <c r="H40" s="31"/>
      <c r="I40" s="3">
        <f>SUM(I9:I39)</f>
        <v>184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0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93EB-410F-41E2-9EFC-25BC9D524212}">
  <sheetPr>
    <pageSetUpPr fitToPage="1"/>
  </sheetPr>
  <dimension ref="A1:W58"/>
  <sheetViews>
    <sheetView topLeftCell="A24" zoomScale="90" zoomScaleNormal="90" workbookViewId="0">
      <selection activeCell="E48" sqref="E48:E49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67</v>
      </c>
      <c r="C4" s="5"/>
      <c r="D4" s="55"/>
      <c r="I4" s="55"/>
      <c r="J4" s="6"/>
      <c r="K4" s="55"/>
      <c r="L4" s="55"/>
      <c r="M4" s="55"/>
      <c r="N4" s="5">
        <v>92</v>
      </c>
      <c r="O4" s="55"/>
      <c r="P4" s="55"/>
    </row>
    <row r="5" spans="1:16" ht="16.2" thickBot="1" x14ac:dyDescent="0.35">
      <c r="A5" s="55"/>
      <c r="B5" s="5" t="s">
        <v>102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 t="s">
        <v>88</v>
      </c>
      <c r="F9" s="19">
        <v>4</v>
      </c>
      <c r="G9" s="19"/>
      <c r="H9" s="19"/>
      <c r="I9" s="20">
        <f t="shared" ref="I9:I39" si="0">(D9-C9)*24</f>
        <v>0</v>
      </c>
      <c r="J9" s="20">
        <v>4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/>
      <c r="D10" s="17"/>
      <c r="E10" s="18" t="s">
        <v>88</v>
      </c>
      <c r="F10" s="19">
        <v>4</v>
      </c>
      <c r="G10" s="19"/>
      <c r="H10" s="19"/>
      <c r="I10" s="20">
        <f t="shared" si="0"/>
        <v>0</v>
      </c>
      <c r="J10" s="20">
        <v>4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 t="s">
        <v>88</v>
      </c>
      <c r="F11" s="19">
        <v>4</v>
      </c>
      <c r="G11" s="19"/>
      <c r="H11" s="19"/>
      <c r="I11" s="20">
        <f t="shared" si="0"/>
        <v>0</v>
      </c>
      <c r="J11" s="20">
        <v>4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0.27083333333333331</v>
      </c>
      <c r="D12" s="17">
        <v>0.52083333333333337</v>
      </c>
      <c r="E12" s="18"/>
      <c r="F12" s="19"/>
      <c r="G12" s="19"/>
      <c r="H12" s="19"/>
      <c r="I12" s="20">
        <f t="shared" si="0"/>
        <v>6.0000000000000018</v>
      </c>
      <c r="J12" s="20">
        <v>4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>
        <v>0.27083333333333331</v>
      </c>
      <c r="D14" s="17">
        <v>0.4375</v>
      </c>
      <c r="E14" s="18"/>
      <c r="F14" s="19"/>
      <c r="G14" s="19"/>
      <c r="H14" s="19"/>
      <c r="I14" s="20">
        <f t="shared" si="0"/>
        <v>4</v>
      </c>
      <c r="J14" s="20"/>
      <c r="K14" s="21"/>
      <c r="L14" s="59">
        <v>4</v>
      </c>
      <c r="M14" s="59">
        <v>4</v>
      </c>
      <c r="N14" s="59"/>
      <c r="O14" s="59"/>
      <c r="P14" s="59"/>
    </row>
    <row r="15" spans="1:16" ht="15.6" x14ac:dyDescent="0.3">
      <c r="A15" s="55"/>
      <c r="B15" s="53">
        <v>7</v>
      </c>
      <c r="C15" s="16">
        <v>0.27083333333333331</v>
      </c>
      <c r="D15" s="17">
        <v>0.4375</v>
      </c>
      <c r="E15" s="24"/>
      <c r="F15" s="57"/>
      <c r="G15" s="57"/>
      <c r="H15" s="57"/>
      <c r="I15" s="20">
        <f t="shared" si="0"/>
        <v>4</v>
      </c>
      <c r="J15" s="20">
        <v>4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0.27083333333333331</v>
      </c>
      <c r="D16" s="17">
        <v>0.4375</v>
      </c>
      <c r="E16" s="24"/>
      <c r="F16" s="57"/>
      <c r="G16" s="57"/>
      <c r="H16" s="57"/>
      <c r="I16" s="20">
        <f t="shared" si="0"/>
        <v>4</v>
      </c>
      <c r="J16" s="20">
        <v>4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0.27083333333333331</v>
      </c>
      <c r="D17" s="17">
        <v>0.52083333333333337</v>
      </c>
      <c r="E17" s="24"/>
      <c r="F17" s="57"/>
      <c r="G17" s="57"/>
      <c r="H17" s="57"/>
      <c r="I17" s="20">
        <f t="shared" si="0"/>
        <v>6.0000000000000018</v>
      </c>
      <c r="J17" s="20">
        <v>4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0.27083333333333331</v>
      </c>
      <c r="D18" s="17">
        <v>0.4375</v>
      </c>
      <c r="E18" s="24"/>
      <c r="F18" s="57"/>
      <c r="G18" s="57"/>
      <c r="H18" s="57"/>
      <c r="I18" s="20">
        <f t="shared" si="0"/>
        <v>4</v>
      </c>
      <c r="J18" s="20">
        <v>4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0.27083333333333331</v>
      </c>
      <c r="D19" s="17">
        <v>0.4375</v>
      </c>
      <c r="E19" s="24"/>
      <c r="F19" s="19"/>
      <c r="G19" s="19"/>
      <c r="H19" s="19"/>
      <c r="I19" s="20">
        <f t="shared" si="0"/>
        <v>4</v>
      </c>
      <c r="J19" s="20">
        <v>4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>
        <v>0.27083333333333331</v>
      </c>
      <c r="D21" s="17">
        <v>0.4375</v>
      </c>
      <c r="E21" s="18"/>
      <c r="F21" s="19"/>
      <c r="G21" s="19"/>
      <c r="H21" s="19"/>
      <c r="I21" s="20">
        <f t="shared" si="0"/>
        <v>4</v>
      </c>
      <c r="J21" s="20"/>
      <c r="K21" s="22"/>
      <c r="L21" s="59">
        <v>4</v>
      </c>
      <c r="M21" s="59">
        <v>4</v>
      </c>
      <c r="N21" s="59"/>
      <c r="O21" s="59"/>
      <c r="P21" s="59"/>
    </row>
    <row r="22" spans="1:23" ht="15.6" x14ac:dyDescent="0.3">
      <c r="A22" s="55"/>
      <c r="B22" s="53">
        <v>14</v>
      </c>
      <c r="C22" s="16">
        <v>0.27083333333333331</v>
      </c>
      <c r="D22" s="17">
        <v>0.4375</v>
      </c>
      <c r="E22" s="18"/>
      <c r="F22" s="57"/>
      <c r="G22" s="57"/>
      <c r="H22" s="57"/>
      <c r="I22" s="20">
        <f t="shared" si="0"/>
        <v>4</v>
      </c>
      <c r="J22" s="20">
        <v>4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0.27083333333333331</v>
      </c>
      <c r="D23" s="17">
        <v>0.4375</v>
      </c>
      <c r="E23" s="18"/>
      <c r="F23" s="57"/>
      <c r="G23" s="57"/>
      <c r="H23" s="57"/>
      <c r="I23" s="20">
        <f t="shared" si="0"/>
        <v>4</v>
      </c>
      <c r="J23" s="20">
        <v>4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0.27083333333333331</v>
      </c>
      <c r="D24" s="17">
        <v>0.4375</v>
      </c>
      <c r="E24" s="18"/>
      <c r="F24" s="57"/>
      <c r="G24" s="57"/>
      <c r="H24" s="57"/>
      <c r="I24" s="20">
        <f t="shared" si="0"/>
        <v>4</v>
      </c>
      <c r="J24" s="20">
        <v>4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0.27083333333333331</v>
      </c>
      <c r="D25" s="17">
        <v>0.52083333333333337</v>
      </c>
      <c r="E25" s="18"/>
      <c r="F25" s="57"/>
      <c r="G25" s="57"/>
      <c r="H25" s="57"/>
      <c r="I25" s="20">
        <f t="shared" si="0"/>
        <v>6.0000000000000018</v>
      </c>
      <c r="J25" s="20">
        <v>4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0.27083333333333331</v>
      </c>
      <c r="D26" s="17">
        <v>0.4375</v>
      </c>
      <c r="E26" s="18"/>
      <c r="F26" s="57"/>
      <c r="G26" s="57"/>
      <c r="H26" s="57"/>
      <c r="I26" s="20">
        <f t="shared" si="0"/>
        <v>4</v>
      </c>
      <c r="J26" s="20">
        <v>4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>
        <v>0.27083333333333331</v>
      </c>
      <c r="D28" s="17">
        <v>0.4375</v>
      </c>
      <c r="E28" s="18"/>
      <c r="F28" s="57"/>
      <c r="G28" s="57"/>
      <c r="H28" s="57"/>
      <c r="I28" s="20">
        <f t="shared" si="0"/>
        <v>4</v>
      </c>
      <c r="J28" s="20"/>
      <c r="K28" s="22"/>
      <c r="L28" s="59">
        <v>4</v>
      </c>
      <c r="M28" s="59">
        <v>4</v>
      </c>
      <c r="N28" s="59"/>
      <c r="O28" s="59"/>
      <c r="P28" s="59"/>
    </row>
    <row r="29" spans="1:23" ht="15.6" x14ac:dyDescent="0.3">
      <c r="A29" s="55"/>
      <c r="B29" s="53">
        <v>21</v>
      </c>
      <c r="C29" s="16">
        <v>0.27083333333333331</v>
      </c>
      <c r="D29" s="17">
        <v>0.4375</v>
      </c>
      <c r="E29" s="18"/>
      <c r="F29" s="57"/>
      <c r="G29" s="57"/>
      <c r="H29" s="57"/>
      <c r="I29" s="20">
        <f t="shared" si="0"/>
        <v>4</v>
      </c>
      <c r="J29" s="20">
        <v>4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>
        <v>0.27083333333333331</v>
      </c>
      <c r="D30" s="17">
        <v>0.4375</v>
      </c>
      <c r="E30" s="18"/>
      <c r="F30" s="21"/>
      <c r="G30" s="21"/>
      <c r="H30" s="21"/>
      <c r="I30" s="20">
        <f t="shared" si="0"/>
        <v>4</v>
      </c>
      <c r="J30" s="20">
        <v>4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>
        <v>0.27083333333333331</v>
      </c>
      <c r="D31" s="17">
        <v>0.52083333333333337</v>
      </c>
      <c r="E31" s="18"/>
      <c r="F31" s="21"/>
      <c r="G31" s="21"/>
      <c r="H31" s="21"/>
      <c r="I31" s="20">
        <f t="shared" si="0"/>
        <v>6.0000000000000018</v>
      </c>
      <c r="J31" s="20">
        <v>4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>
        <v>0.27083333333333331</v>
      </c>
      <c r="D32" s="17">
        <v>0.4375</v>
      </c>
      <c r="E32" s="18"/>
      <c r="F32" s="21"/>
      <c r="G32" s="21"/>
      <c r="H32" s="21"/>
      <c r="I32" s="20">
        <f t="shared" si="0"/>
        <v>4</v>
      </c>
      <c r="J32" s="20">
        <v>4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>
        <v>0.27083333333333331</v>
      </c>
      <c r="D33" s="17">
        <v>0.4375</v>
      </c>
      <c r="E33" s="18"/>
      <c r="F33" s="21"/>
      <c r="G33" s="21"/>
      <c r="H33" s="21"/>
      <c r="I33" s="20">
        <f t="shared" si="0"/>
        <v>4</v>
      </c>
      <c r="J33" s="20">
        <v>4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>
        <v>0.27083333333333331</v>
      </c>
      <c r="D35" s="17">
        <v>0.4375</v>
      </c>
      <c r="E35" s="18"/>
      <c r="F35" s="61"/>
      <c r="G35" s="61"/>
      <c r="H35" s="61"/>
      <c r="I35" s="20">
        <f t="shared" ref="I35" si="1">(D35-C35)*24</f>
        <v>4</v>
      </c>
      <c r="J35" s="20"/>
      <c r="K35" s="22"/>
      <c r="L35" s="63">
        <v>4</v>
      </c>
      <c r="M35" s="63">
        <v>4</v>
      </c>
      <c r="N35" s="59"/>
      <c r="O35" s="59"/>
      <c r="P35" s="59"/>
    </row>
    <row r="36" spans="1:16" ht="15.6" x14ac:dyDescent="0.3">
      <c r="A36" s="55"/>
      <c r="B36" s="53">
        <v>28</v>
      </c>
      <c r="C36" s="16">
        <v>0.27083333333333331</v>
      </c>
      <c r="D36" s="17">
        <v>0.4375</v>
      </c>
      <c r="E36" s="26"/>
      <c r="F36" s="21"/>
      <c r="G36" s="21"/>
      <c r="H36" s="21"/>
      <c r="I36" s="20">
        <f t="shared" si="0"/>
        <v>4</v>
      </c>
      <c r="J36" s="20">
        <v>4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>
        <v>0.27083333333333331</v>
      </c>
      <c r="D37" s="17">
        <v>0.52083333333333337</v>
      </c>
      <c r="E37" s="26"/>
      <c r="F37" s="21"/>
      <c r="G37" s="21"/>
      <c r="H37" s="21"/>
      <c r="I37" s="20">
        <f t="shared" si="0"/>
        <v>6.0000000000000018</v>
      </c>
      <c r="J37" s="20">
        <v>4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>
        <v>0.27083333333333331</v>
      </c>
      <c r="D38" s="17">
        <v>0.4375</v>
      </c>
      <c r="E38" s="26"/>
      <c r="F38" s="21"/>
      <c r="G38" s="21"/>
      <c r="H38" s="21"/>
      <c r="I38" s="20">
        <f t="shared" si="0"/>
        <v>4</v>
      </c>
      <c r="J38" s="20">
        <v>4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>
        <v>0.27083333333333331</v>
      </c>
      <c r="D39" s="17">
        <v>0.4375</v>
      </c>
      <c r="E39" s="26"/>
      <c r="F39" s="21"/>
      <c r="G39" s="21"/>
      <c r="H39" s="21"/>
      <c r="I39" s="20">
        <f t="shared" si="0"/>
        <v>4</v>
      </c>
      <c r="J39" s="20">
        <v>4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12</v>
      </c>
      <c r="G40" s="31">
        <f>SUM(G9:G39)</f>
        <v>0</v>
      </c>
      <c r="H40" s="31"/>
      <c r="I40" s="3">
        <f>SUM(I9:I39)</f>
        <v>106</v>
      </c>
      <c r="J40" s="3">
        <f t="shared" ref="J40:P40" si="2">SUM(J9:J39)</f>
        <v>92</v>
      </c>
      <c r="K40" s="3">
        <f t="shared" si="2"/>
        <v>0</v>
      </c>
      <c r="L40" s="3">
        <f t="shared" si="2"/>
        <v>16</v>
      </c>
      <c r="M40" s="3">
        <f t="shared" si="2"/>
        <v>16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80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16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12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65" t="s">
        <v>114</v>
      </c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64"/>
      <c r="J49" s="64"/>
      <c r="K49" s="64"/>
      <c r="L49" s="64"/>
      <c r="M49" s="64"/>
      <c r="N49" s="64"/>
      <c r="O49" s="64"/>
      <c r="P49" s="64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64"/>
      <c r="J50" s="64"/>
      <c r="K50" s="64"/>
      <c r="L50" s="64"/>
      <c r="M50" s="64"/>
      <c r="N50" s="64"/>
      <c r="O50" s="64"/>
      <c r="P50" s="64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A510-C63C-4820-877A-856FFEC98579}">
  <sheetPr>
    <pageSetUpPr fitToPage="1"/>
  </sheetPr>
  <dimension ref="A1:W58"/>
  <sheetViews>
    <sheetView topLeftCell="A26" workbookViewId="0">
      <selection activeCell="H52" sqref="H52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54</v>
      </c>
      <c r="C3" s="5"/>
      <c r="D3" s="55"/>
      <c r="E3" s="2"/>
      <c r="F3" s="3"/>
      <c r="G3" s="3"/>
      <c r="H3" s="3"/>
      <c r="I3" s="55"/>
      <c r="J3" s="6" t="s">
        <v>63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68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103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9" t="s">
        <v>2</v>
      </c>
      <c r="C6" s="72" t="s">
        <v>3</v>
      </c>
      <c r="D6" s="72" t="s">
        <v>4</v>
      </c>
      <c r="E6" s="72" t="s">
        <v>5</v>
      </c>
      <c r="F6" s="74" t="s">
        <v>6</v>
      </c>
      <c r="G6" s="74" t="s">
        <v>52</v>
      </c>
      <c r="H6" s="74" t="s">
        <v>53</v>
      </c>
      <c r="I6" s="72" t="s">
        <v>7</v>
      </c>
      <c r="J6" s="72" t="s">
        <v>8</v>
      </c>
      <c r="K6" s="78" t="s">
        <v>9</v>
      </c>
      <c r="L6" s="79"/>
      <c r="M6" s="91" t="s">
        <v>10</v>
      </c>
      <c r="N6" s="92"/>
      <c r="O6" s="92"/>
      <c r="P6" s="93"/>
    </row>
    <row r="7" spans="1:16" ht="58.5" customHeight="1" thickBot="1" x14ac:dyDescent="0.35">
      <c r="A7" s="55"/>
      <c r="B7" s="110"/>
      <c r="C7" s="73"/>
      <c r="D7" s="73"/>
      <c r="E7" s="73"/>
      <c r="F7" s="75"/>
      <c r="G7" s="75"/>
      <c r="H7" s="75"/>
      <c r="I7" s="73"/>
      <c r="J7" s="73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16">
        <v>0.25</v>
      </c>
      <c r="D15" s="17">
        <v>0.58333333333333337</v>
      </c>
      <c r="E15" s="24"/>
      <c r="F15" s="57"/>
      <c r="G15" s="57"/>
      <c r="H15" s="57"/>
      <c r="I15" s="20">
        <f t="shared" si="0"/>
        <v>8</v>
      </c>
      <c r="J15" s="20">
        <v>8</v>
      </c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16">
        <v>0.25</v>
      </c>
      <c r="D16" s="17">
        <v>0.58333333333333337</v>
      </c>
      <c r="E16" s="24"/>
      <c r="F16" s="57"/>
      <c r="G16" s="57"/>
      <c r="H16" s="57"/>
      <c r="I16" s="20">
        <f t="shared" si="0"/>
        <v>8</v>
      </c>
      <c r="J16" s="20">
        <v>8</v>
      </c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16">
        <v>0.25</v>
      </c>
      <c r="D17" s="17">
        <v>0.58333333333333337</v>
      </c>
      <c r="E17" s="24"/>
      <c r="F17" s="57"/>
      <c r="G17" s="57"/>
      <c r="H17" s="57"/>
      <c r="I17" s="20">
        <f t="shared" si="0"/>
        <v>8</v>
      </c>
      <c r="J17" s="20">
        <v>8</v>
      </c>
      <c r="K17" s="22"/>
      <c r="L17" s="59"/>
      <c r="M17" s="59"/>
      <c r="N17" s="59"/>
      <c r="O17" s="59"/>
      <c r="P17" s="59"/>
    </row>
    <row r="18" spans="1:23" ht="15.6" x14ac:dyDescent="0.3">
      <c r="A18" s="55"/>
      <c r="B18" s="43" t="s">
        <v>25</v>
      </c>
      <c r="C18" s="16">
        <v>0.25</v>
      </c>
      <c r="D18" s="17">
        <v>0.58333333333333337</v>
      </c>
      <c r="E18" s="24"/>
      <c r="F18" s="57"/>
      <c r="G18" s="57"/>
      <c r="H18" s="57"/>
      <c r="I18" s="20">
        <f t="shared" si="0"/>
        <v>8</v>
      </c>
      <c r="J18" s="20">
        <v>8</v>
      </c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16">
        <v>0.25</v>
      </c>
      <c r="D19" s="17">
        <v>0.58333333333333337</v>
      </c>
      <c r="E19" s="24"/>
      <c r="F19" s="19"/>
      <c r="G19" s="19"/>
      <c r="H19" s="19"/>
      <c r="I19" s="20">
        <f t="shared" si="0"/>
        <v>8</v>
      </c>
      <c r="J19" s="20">
        <v>8</v>
      </c>
      <c r="K19" s="22"/>
      <c r="L19" s="59"/>
      <c r="M19" s="59"/>
      <c r="N19" s="59"/>
      <c r="O19" s="59"/>
      <c r="P19" s="59"/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9"/>
      <c r="M21" s="59"/>
      <c r="N21" s="59"/>
      <c r="O21" s="59"/>
      <c r="P21" s="59"/>
    </row>
    <row r="22" spans="1:23" ht="15.6" x14ac:dyDescent="0.3">
      <c r="A22" s="55"/>
      <c r="B22" s="53">
        <v>14</v>
      </c>
      <c r="C22" s="16">
        <v>0.25</v>
      </c>
      <c r="D22" s="17">
        <v>0.58333333333333337</v>
      </c>
      <c r="E22" s="18"/>
      <c r="F22" s="57"/>
      <c r="G22" s="57"/>
      <c r="H22" s="57"/>
      <c r="I22" s="20">
        <f t="shared" si="0"/>
        <v>8</v>
      </c>
      <c r="J22" s="20">
        <v>8</v>
      </c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16">
        <v>0.25</v>
      </c>
      <c r="D23" s="17">
        <v>0.58333333333333337</v>
      </c>
      <c r="E23" s="18"/>
      <c r="F23" s="57"/>
      <c r="G23" s="57"/>
      <c r="H23" s="57"/>
      <c r="I23" s="20">
        <f t="shared" si="0"/>
        <v>8</v>
      </c>
      <c r="J23" s="20">
        <v>8</v>
      </c>
      <c r="K23" s="22"/>
      <c r="L23" s="59"/>
      <c r="M23" s="59"/>
      <c r="N23" s="59"/>
      <c r="O23" s="59"/>
      <c r="P23" s="59"/>
    </row>
    <row r="24" spans="1:23" ht="15.6" x14ac:dyDescent="0.3">
      <c r="A24" s="55"/>
      <c r="B24" s="43" t="s">
        <v>30</v>
      </c>
      <c r="C24" s="16">
        <v>0.25</v>
      </c>
      <c r="D24" s="17">
        <v>0.58333333333333337</v>
      </c>
      <c r="E24" s="18"/>
      <c r="F24" s="57"/>
      <c r="G24" s="57"/>
      <c r="H24" s="57"/>
      <c r="I24" s="20">
        <f t="shared" si="0"/>
        <v>8</v>
      </c>
      <c r="J24" s="20">
        <v>8</v>
      </c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16">
        <v>0.25</v>
      </c>
      <c r="D25" s="17">
        <v>0.58333333333333337</v>
      </c>
      <c r="E25" s="18"/>
      <c r="F25" s="57"/>
      <c r="G25" s="57"/>
      <c r="H25" s="57"/>
      <c r="I25" s="20">
        <f t="shared" si="0"/>
        <v>8</v>
      </c>
      <c r="J25" s="20">
        <v>8</v>
      </c>
      <c r="K25" s="22"/>
      <c r="L25" s="59"/>
      <c r="M25" s="59"/>
      <c r="N25" s="59"/>
      <c r="O25" s="59"/>
      <c r="P25" s="59"/>
    </row>
    <row r="26" spans="1:23" ht="15.6" x14ac:dyDescent="0.3">
      <c r="A26" s="55"/>
      <c r="B26" s="43" t="s">
        <v>32</v>
      </c>
      <c r="C26" s="16">
        <v>0.25</v>
      </c>
      <c r="D26" s="17">
        <v>0.58333333333333337</v>
      </c>
      <c r="E26" s="18"/>
      <c r="F26" s="57"/>
      <c r="G26" s="57"/>
      <c r="H26" s="57"/>
      <c r="I26" s="20">
        <f t="shared" si="0"/>
        <v>8</v>
      </c>
      <c r="J26" s="20">
        <v>8</v>
      </c>
      <c r="K26" s="22"/>
      <c r="L26" s="59"/>
      <c r="M26" s="59"/>
      <c r="N26" s="59"/>
      <c r="O26" s="59"/>
      <c r="P26" s="59"/>
    </row>
    <row r="27" spans="1:23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>
        <f t="shared" si="0"/>
        <v>0</v>
      </c>
      <c r="J27" s="20"/>
      <c r="K27" s="22"/>
      <c r="L27" s="59"/>
      <c r="M27" s="59"/>
      <c r="N27" s="59"/>
      <c r="O27" s="59"/>
      <c r="P27" s="59"/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>
        <f t="shared" si="0"/>
        <v>0</v>
      </c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16"/>
      <c r="D29" s="17"/>
      <c r="E29" s="18" t="s">
        <v>97</v>
      </c>
      <c r="F29" s="57">
        <v>8</v>
      </c>
      <c r="G29" s="57"/>
      <c r="H29" s="57"/>
      <c r="I29" s="20">
        <f t="shared" si="0"/>
        <v>0</v>
      </c>
      <c r="J29" s="20">
        <v>8</v>
      </c>
      <c r="K29" s="22"/>
      <c r="L29" s="22"/>
      <c r="M29" s="22"/>
      <c r="N29" s="59"/>
      <c r="O29" s="59"/>
      <c r="P29" s="59"/>
    </row>
    <row r="30" spans="1:23" ht="15.6" x14ac:dyDescent="0.3">
      <c r="A30" s="55"/>
      <c r="B30" s="43" t="s">
        <v>35</v>
      </c>
      <c r="C30" s="16"/>
      <c r="D30" s="17"/>
      <c r="E30" s="18" t="s">
        <v>97</v>
      </c>
      <c r="F30" s="21">
        <v>8</v>
      </c>
      <c r="G30" s="21"/>
      <c r="H30" s="21"/>
      <c r="I30" s="20">
        <f t="shared" si="0"/>
        <v>0</v>
      </c>
      <c r="J30" s="20">
        <v>8</v>
      </c>
      <c r="K30" s="22"/>
      <c r="L30" s="59"/>
      <c r="M30" s="59"/>
      <c r="N30" s="59"/>
      <c r="O30" s="59"/>
      <c r="P30" s="59"/>
    </row>
    <row r="31" spans="1:23" ht="15.6" x14ac:dyDescent="0.3">
      <c r="A31" s="55"/>
      <c r="B31" s="43" t="s">
        <v>36</v>
      </c>
      <c r="C31" s="16"/>
      <c r="D31" s="17"/>
      <c r="E31" s="18" t="s">
        <v>97</v>
      </c>
      <c r="F31" s="21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59"/>
      <c r="O31" s="59"/>
      <c r="P31" s="59"/>
    </row>
    <row r="32" spans="1:23" ht="15.6" x14ac:dyDescent="0.3">
      <c r="A32" s="55"/>
      <c r="B32" s="43" t="s">
        <v>37</v>
      </c>
      <c r="C32" s="16"/>
      <c r="D32" s="17"/>
      <c r="E32" s="18" t="s">
        <v>97</v>
      </c>
      <c r="F32" s="21">
        <v>8</v>
      </c>
      <c r="G32" s="21"/>
      <c r="H32" s="21"/>
      <c r="I32" s="20">
        <f t="shared" si="0"/>
        <v>0</v>
      </c>
      <c r="J32" s="20">
        <v>8</v>
      </c>
      <c r="K32" s="22"/>
      <c r="L32" s="59"/>
      <c r="M32" s="59"/>
      <c r="N32" s="59"/>
      <c r="O32" s="59"/>
      <c r="P32" s="59"/>
    </row>
    <row r="33" spans="1:16" ht="15.6" x14ac:dyDescent="0.3">
      <c r="A33" s="55"/>
      <c r="B33" s="43" t="s">
        <v>38</v>
      </c>
      <c r="C33" s="16"/>
      <c r="D33" s="17"/>
      <c r="E33" s="18" t="s">
        <v>97</v>
      </c>
      <c r="F33" s="21">
        <v>8</v>
      </c>
      <c r="G33" s="21"/>
      <c r="H33" s="21"/>
      <c r="I33" s="20">
        <f t="shared" si="0"/>
        <v>0</v>
      </c>
      <c r="J33" s="20">
        <v>8</v>
      </c>
      <c r="K33" s="22"/>
      <c r="L33" s="59"/>
      <c r="M33" s="59"/>
      <c r="N33" s="59"/>
      <c r="O33" s="59"/>
      <c r="P33" s="59"/>
    </row>
    <row r="34" spans="1:16" ht="15.6" x14ac:dyDescent="0.3">
      <c r="A34" s="55"/>
      <c r="B34" s="54" t="s">
        <v>39</v>
      </c>
      <c r="C34" s="16"/>
      <c r="D34" s="17"/>
      <c r="E34" s="18" t="s">
        <v>97</v>
      </c>
      <c r="F34" s="21"/>
      <c r="G34" s="21"/>
      <c r="H34" s="21"/>
      <c r="I34" s="20">
        <f t="shared" si="0"/>
        <v>0</v>
      </c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15" t="s">
        <v>40</v>
      </c>
      <c r="C35" s="16"/>
      <c r="D35" s="17"/>
      <c r="E35" s="18" t="s">
        <v>97</v>
      </c>
      <c r="F35" s="21"/>
      <c r="G35" s="21"/>
      <c r="H35" s="21"/>
      <c r="I35" s="20">
        <f t="shared" si="0"/>
        <v>0</v>
      </c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53">
        <v>28</v>
      </c>
      <c r="C36" s="16"/>
      <c r="D36" s="17"/>
      <c r="E36" s="18" t="s">
        <v>97</v>
      </c>
      <c r="F36" s="21">
        <v>8</v>
      </c>
      <c r="G36" s="21"/>
      <c r="H36" s="21"/>
      <c r="I36" s="20">
        <f t="shared" si="0"/>
        <v>0</v>
      </c>
      <c r="J36" s="20">
        <v>8</v>
      </c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41</v>
      </c>
      <c r="C37" s="16"/>
      <c r="D37" s="17"/>
      <c r="E37" s="18" t="s">
        <v>97</v>
      </c>
      <c r="F37" s="21">
        <v>8</v>
      </c>
      <c r="G37" s="21"/>
      <c r="H37" s="21"/>
      <c r="I37" s="20">
        <f t="shared" si="0"/>
        <v>0</v>
      </c>
      <c r="J37" s="20">
        <v>8</v>
      </c>
      <c r="K37" s="57"/>
      <c r="L37" s="58"/>
      <c r="M37" s="58"/>
      <c r="N37" s="58"/>
      <c r="O37" s="58"/>
      <c r="P37" s="58"/>
    </row>
    <row r="38" spans="1:16" ht="15.6" x14ac:dyDescent="0.3">
      <c r="A38" s="55"/>
      <c r="B38" s="43" t="s">
        <v>42</v>
      </c>
      <c r="C38" s="16"/>
      <c r="D38" s="17"/>
      <c r="E38" s="18" t="s">
        <v>97</v>
      </c>
      <c r="F38" s="21">
        <v>8</v>
      </c>
      <c r="G38" s="21"/>
      <c r="H38" s="21"/>
      <c r="I38" s="20">
        <f t="shared" si="0"/>
        <v>0</v>
      </c>
      <c r="J38" s="20">
        <v>8</v>
      </c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87</v>
      </c>
      <c r="C39" s="16"/>
      <c r="D39" s="17"/>
      <c r="E39" s="18" t="s">
        <v>97</v>
      </c>
      <c r="F39" s="21">
        <v>8</v>
      </c>
      <c r="G39" s="21"/>
      <c r="H39" s="21"/>
      <c r="I39" s="20">
        <f t="shared" si="0"/>
        <v>0</v>
      </c>
      <c r="J39" s="20">
        <v>8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SUM(F9:F39)</f>
        <v>72</v>
      </c>
      <c r="G40" s="31">
        <f>SUM(G9:G39)</f>
        <v>0</v>
      </c>
      <c r="H40" s="31"/>
      <c r="I40" s="3">
        <f>SUM(I9:I39)</f>
        <v>112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94" t="s">
        <v>43</v>
      </c>
      <c r="C42" s="95"/>
      <c r="D42" s="96"/>
      <c r="E42" s="86">
        <f>J40-F40</f>
        <v>112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97"/>
      <c r="C43" s="98"/>
      <c r="D43" s="99"/>
      <c r="E43" s="87"/>
      <c r="F43" s="3"/>
      <c r="G43" s="3"/>
      <c r="H43" s="3"/>
      <c r="I43" s="55"/>
      <c r="J43" s="2"/>
      <c r="K43" s="55"/>
      <c r="L43" s="100"/>
      <c r="M43" s="101"/>
      <c r="N43" s="101"/>
      <c r="O43" s="101"/>
      <c r="P43" s="102"/>
    </row>
    <row r="44" spans="1:16" ht="15.6" x14ac:dyDescent="0.3">
      <c r="A44" s="55"/>
      <c r="B44" s="94" t="s">
        <v>44</v>
      </c>
      <c r="C44" s="95"/>
      <c r="D44" s="96"/>
      <c r="E44" s="88">
        <f>K40+L40</f>
        <v>0</v>
      </c>
      <c r="F44" s="3"/>
      <c r="G44" s="3"/>
      <c r="H44" s="3"/>
      <c r="I44" s="55"/>
      <c r="J44" s="2"/>
      <c r="K44" s="55"/>
      <c r="L44" s="103"/>
      <c r="M44" s="77"/>
      <c r="N44" s="77"/>
      <c r="O44" s="77"/>
      <c r="P44" s="104"/>
    </row>
    <row r="45" spans="1:16" ht="15.6" x14ac:dyDescent="0.3">
      <c r="A45" s="55"/>
      <c r="B45" s="97"/>
      <c r="C45" s="98"/>
      <c r="D45" s="99"/>
      <c r="E45" s="108"/>
      <c r="F45" s="3"/>
      <c r="G45" s="3"/>
      <c r="H45" s="3"/>
      <c r="I45" s="55"/>
      <c r="J45" s="2"/>
      <c r="K45" s="55"/>
      <c r="L45" s="105"/>
      <c r="M45" s="106"/>
      <c r="N45" s="106"/>
      <c r="O45" s="106"/>
      <c r="P45" s="107"/>
    </row>
    <row r="46" spans="1:16" ht="15.6" x14ac:dyDescent="0.3">
      <c r="A46" s="55"/>
      <c r="B46" s="80" t="s">
        <v>45</v>
      </c>
      <c r="C46" s="81"/>
      <c r="D46" s="82"/>
      <c r="E46" s="86">
        <f>F40</f>
        <v>72</v>
      </c>
      <c r="F46" s="3"/>
      <c r="G46" s="3"/>
      <c r="H46" s="3"/>
      <c r="I46" s="55"/>
      <c r="J46" s="2"/>
      <c r="K46" s="55"/>
      <c r="L46" s="55"/>
      <c r="M46" s="5" t="s">
        <v>46</v>
      </c>
      <c r="N46" s="55"/>
      <c r="O46" s="55"/>
      <c r="P46" s="55"/>
    </row>
    <row r="47" spans="1:16" ht="15.6" x14ac:dyDescent="0.3">
      <c r="A47" s="55"/>
      <c r="B47" s="83"/>
      <c r="C47" s="84"/>
      <c r="D47" s="85"/>
      <c r="E47" s="8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80" t="s">
        <v>47</v>
      </c>
      <c r="C48" s="81"/>
      <c r="D48" s="82"/>
      <c r="E48" s="8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83"/>
      <c r="C49" s="84"/>
      <c r="D49" s="85"/>
      <c r="E49" s="89"/>
      <c r="F49" s="3"/>
      <c r="G49" s="3"/>
      <c r="H49" s="3"/>
      <c r="I49" s="90"/>
      <c r="J49" s="90"/>
      <c r="K49" s="90"/>
      <c r="L49" s="90"/>
      <c r="M49" s="90"/>
      <c r="N49" s="90"/>
      <c r="O49" s="90"/>
      <c r="P49" s="9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90"/>
      <c r="J50" s="90"/>
      <c r="K50" s="90"/>
      <c r="L50" s="90"/>
      <c r="M50" s="90"/>
      <c r="N50" s="90"/>
      <c r="O50" s="90"/>
      <c r="P50" s="90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48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49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76" t="s">
        <v>50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0"/>
      <c r="N56" s="40"/>
      <c r="O56" s="40"/>
      <c r="P56" s="55"/>
    </row>
    <row r="57" spans="1:16" ht="15.6" x14ac:dyDescent="0.3">
      <c r="A57" s="55"/>
      <c r="B57" s="5" t="s">
        <v>51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Butkiewicz</vt:lpstr>
      <vt:lpstr>Anysz</vt:lpstr>
      <vt:lpstr>Chmurkowska</vt:lpstr>
      <vt:lpstr>Czekajło</vt:lpstr>
      <vt:lpstr>Drawc</vt:lpstr>
      <vt:lpstr>Hawrysiuk</vt:lpstr>
      <vt:lpstr>Hołojuch</vt:lpstr>
      <vt:lpstr>Jaszczykowski</vt:lpstr>
      <vt:lpstr>Krause</vt:lpstr>
      <vt:lpstr>Lisakowska</vt:lpstr>
      <vt:lpstr>Łuczyński</vt:lpstr>
      <vt:lpstr>Mykhailyk</vt:lpstr>
      <vt:lpstr>Orlikowska</vt:lpstr>
      <vt:lpstr>Pawełek</vt:lpstr>
      <vt:lpstr>Paszewski</vt:lpstr>
      <vt:lpstr>Piekarska</vt:lpstr>
      <vt:lpstr>Pruńska</vt:lpstr>
      <vt:lpstr>Rubaszewski</vt:lpstr>
      <vt:lpstr>Stefański</vt:lpstr>
      <vt:lpstr>Wiczling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Patrycja Czekajło</cp:lastModifiedBy>
  <cp:lastPrinted>2024-10-31T06:26:48Z</cp:lastPrinted>
  <dcterms:created xsi:type="dcterms:W3CDTF">2023-01-31T07:14:12Z</dcterms:created>
  <dcterms:modified xsi:type="dcterms:W3CDTF">2024-11-05T12:17:16Z</dcterms:modified>
</cp:coreProperties>
</file>