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6F64310E-F0DC-4476-B86D-609250657742}" xr6:coauthVersionLast="47" xr6:coauthVersionMax="47" xr10:uidLastSave="{00000000-0000-0000-0000-000000000000}"/>
  <bookViews>
    <workbookView xWindow="-120" yWindow="-120" windowWidth="29040" windowHeight="15720" activeTab="3" xr2:uid="{3FFE684E-6252-47AC-BC59-4B4F5DCF4F39}"/>
  </bookViews>
  <sheets>
    <sheet name="BYRSZEL TOMASZ" sheetId="8" r:id="rId1"/>
    <sheet name="CHODAKOWSKA PAULINA" sheetId="17" r:id="rId2"/>
    <sheet name="FEDORCZAK MAREK" sheetId="14" r:id="rId3"/>
    <sheet name="Fluder Krzysztof" sheetId="4" r:id="rId4"/>
    <sheet name="Fundament Katarzyna" sheetId="12" r:id="rId5"/>
    <sheet name="JANASEK JAROSŁAW" sheetId="16" r:id="rId6"/>
    <sheet name="JANOTA DARIUSZ" sheetId="15" r:id="rId7"/>
    <sheet name="KANAK MAGDALENA" sheetId="13" r:id="rId8"/>
    <sheet name="Knechciak Sławomir" sheetId="2" r:id="rId9"/>
    <sheet name="KOWAL MICHAŁ" sheetId="5" r:id="rId10"/>
    <sheet name="KOWALIK JAROSŁAW" sheetId="6" r:id="rId11"/>
    <sheet name="Krycha Krzysztof" sheetId="1" r:id="rId12"/>
    <sheet name="MILLER MONIKA" sheetId="10" r:id="rId13"/>
    <sheet name="PAWEŁOSZEK MARCIN" sheetId="11" r:id="rId14"/>
    <sheet name="Pitek Mariusz" sheetId="3" r:id="rId15"/>
    <sheet name="PIWOWARCZYK IWONA" sheetId="20" r:id="rId16"/>
    <sheet name="TOKARZ DARIUSZ" sheetId="9" r:id="rId17"/>
    <sheet name="TOMCZYK BOGUSŁAW" sheetId="21" r:id="rId18"/>
    <sheet name="WILCZEK SEBASTIAN" sheetId="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I40" i="1"/>
  <c r="K40" i="1"/>
  <c r="J40" i="1"/>
  <c r="H38" i="6"/>
  <c r="D42" i="9"/>
  <c r="N40" i="6"/>
  <c r="N40" i="1"/>
  <c r="O40" i="3"/>
  <c r="O40" i="4"/>
  <c r="D48" i="6"/>
  <c r="O40" i="6"/>
  <c r="K40" i="6"/>
  <c r="O40" i="7"/>
  <c r="H31" i="7"/>
  <c r="D48" i="2"/>
  <c r="O39" i="2"/>
  <c r="H40" i="2"/>
  <c r="D42" i="20"/>
  <c r="H40" i="11" l="1"/>
  <c r="I40" i="20"/>
  <c r="H9" i="1"/>
  <c r="H38" i="2"/>
  <c r="H37" i="2"/>
  <c r="H36" i="2"/>
  <c r="H35" i="2"/>
  <c r="H34" i="2"/>
  <c r="H33" i="2"/>
  <c r="H31" i="2"/>
  <c r="H30" i="2"/>
  <c r="H28" i="2"/>
  <c r="H27" i="2"/>
  <c r="H26" i="2"/>
  <c r="H25" i="2"/>
  <c r="H22" i="2"/>
  <c r="H21" i="2"/>
  <c r="H20" i="2"/>
  <c r="H19" i="2"/>
  <c r="H18" i="2"/>
  <c r="H17" i="2"/>
  <c r="H16" i="2"/>
  <c r="H15" i="2"/>
  <c r="H12" i="2"/>
  <c r="H11" i="2"/>
  <c r="H10" i="2"/>
  <c r="H9" i="3"/>
  <c r="D42" i="3"/>
  <c r="E40" i="3"/>
  <c r="F40" i="3" s="1"/>
  <c r="I40" i="3"/>
  <c r="H39" i="3"/>
  <c r="H38" i="3"/>
  <c r="H36" i="3"/>
  <c r="H35" i="3"/>
  <c r="H34" i="3"/>
  <c r="H32" i="3"/>
  <c r="H31" i="3"/>
  <c r="H30" i="3"/>
  <c r="H29" i="3"/>
  <c r="H28" i="3"/>
  <c r="H27" i="3"/>
  <c r="H25" i="3"/>
  <c r="H24" i="3"/>
  <c r="H23" i="3"/>
  <c r="H22" i="3"/>
  <c r="H19" i="3"/>
  <c r="H18" i="3"/>
  <c r="H17" i="3"/>
  <c r="H16" i="3"/>
  <c r="H15" i="3"/>
  <c r="H12" i="3"/>
  <c r="H11" i="3"/>
  <c r="H9" i="4"/>
  <c r="H40" i="4"/>
  <c r="E40" i="4"/>
  <c r="H39" i="4"/>
  <c r="H38" i="4"/>
  <c r="H37" i="4"/>
  <c r="H36" i="4"/>
  <c r="H33" i="4"/>
  <c r="H32" i="4"/>
  <c r="H31" i="4"/>
  <c r="H28" i="4"/>
  <c r="H27" i="4"/>
  <c r="H26" i="4"/>
  <c r="H25" i="4"/>
  <c r="H24" i="4"/>
  <c r="H23" i="4"/>
  <c r="H21" i="4"/>
  <c r="H20" i="4"/>
  <c r="H19" i="4"/>
  <c r="H17" i="4"/>
  <c r="H16" i="4"/>
  <c r="H15" i="4"/>
  <c r="H12" i="4"/>
  <c r="H10" i="4"/>
  <c r="H11" i="4"/>
  <c r="H11" i="6"/>
  <c r="H19" i="6"/>
  <c r="I40" i="4"/>
  <c r="I40" i="5"/>
  <c r="H40" i="5"/>
  <c r="H39" i="6"/>
  <c r="H36" i="6"/>
  <c r="H35" i="6"/>
  <c r="H34" i="6"/>
  <c r="H33" i="6"/>
  <c r="H32" i="6"/>
  <c r="H31" i="6"/>
  <c r="H30" i="6"/>
  <c r="H29" i="6"/>
  <c r="H26" i="6"/>
  <c r="H25" i="6"/>
  <c r="H24" i="6"/>
  <c r="H22" i="6"/>
  <c r="H21" i="6"/>
  <c r="H20" i="6"/>
  <c r="H18" i="6"/>
  <c r="H15" i="6"/>
  <c r="H14" i="6"/>
  <c r="H13" i="6"/>
  <c r="H12" i="6"/>
  <c r="H10" i="8"/>
  <c r="H16" i="8"/>
  <c r="I40" i="6"/>
  <c r="H39" i="7"/>
  <c r="H37" i="7"/>
  <c r="H35" i="7"/>
  <c r="H34" i="7"/>
  <c r="H33" i="7"/>
  <c r="H32" i="7"/>
  <c r="H30" i="7"/>
  <c r="H29" i="7"/>
  <c r="H26" i="7"/>
  <c r="H25" i="7"/>
  <c r="H24" i="7"/>
  <c r="H23" i="7"/>
  <c r="H22" i="7"/>
  <c r="H19" i="7"/>
  <c r="H18" i="7"/>
  <c r="H17" i="7"/>
  <c r="H40" i="7" s="1"/>
  <c r="H16" i="7"/>
  <c r="H15" i="7"/>
  <c r="H14" i="7"/>
  <c r="H13" i="7"/>
  <c r="H10" i="7"/>
  <c r="H9" i="7"/>
  <c r="H9" i="9"/>
  <c r="I40" i="7"/>
  <c r="K40" i="8"/>
  <c r="L40" i="8"/>
  <c r="H26" i="8"/>
  <c r="I40" i="8"/>
  <c r="H39" i="8"/>
  <c r="H38" i="8"/>
  <c r="H37" i="8"/>
  <c r="H36" i="8"/>
  <c r="H33" i="8"/>
  <c r="H32" i="8"/>
  <c r="H31" i="8"/>
  <c r="H29" i="8"/>
  <c r="H28" i="8"/>
  <c r="H27" i="8"/>
  <c r="H24" i="8"/>
  <c r="H23" i="8"/>
  <c r="H22" i="8"/>
  <c r="H21" i="8"/>
  <c r="H20" i="8"/>
  <c r="H18" i="8"/>
  <c r="H17" i="8"/>
  <c r="H15" i="8"/>
  <c r="H14" i="8"/>
  <c r="H13" i="8"/>
  <c r="E40" i="9"/>
  <c r="D48" i="9"/>
  <c r="O39" i="9"/>
  <c r="I40" i="9"/>
  <c r="H39" i="9"/>
  <c r="H38" i="9"/>
  <c r="H37" i="9"/>
  <c r="H35" i="9"/>
  <c r="H34" i="9"/>
  <c r="H33" i="9"/>
  <c r="H32" i="9"/>
  <c r="H29" i="9"/>
  <c r="H28" i="9"/>
  <c r="H27" i="9"/>
  <c r="H26" i="9"/>
  <c r="H25" i="9"/>
  <c r="H24" i="9"/>
  <c r="H23" i="9"/>
  <c r="H22" i="9"/>
  <c r="H19" i="9"/>
  <c r="H18" i="9"/>
  <c r="H17" i="9"/>
  <c r="H14" i="9"/>
  <c r="H13" i="9"/>
  <c r="H12" i="9"/>
  <c r="H11" i="9"/>
  <c r="H11" i="21"/>
  <c r="H10" i="10"/>
  <c r="H9" i="10"/>
  <c r="J40" i="20"/>
  <c r="E40" i="10"/>
  <c r="H40" i="10"/>
  <c r="I40" i="10"/>
  <c r="F40" i="11"/>
  <c r="E40" i="11"/>
  <c r="I40" i="11"/>
  <c r="K40" i="12"/>
  <c r="J40" i="12"/>
  <c r="E40" i="12"/>
  <c r="F40" i="12" s="1"/>
  <c r="I40" i="12"/>
  <c r="H40" i="21"/>
  <c r="D48" i="21"/>
  <c r="K40" i="21"/>
  <c r="J40" i="21"/>
  <c r="D44" i="21" s="1"/>
  <c r="I40" i="21"/>
  <c r="E40" i="21"/>
  <c r="H39" i="21"/>
  <c r="H38" i="21"/>
  <c r="H37" i="21"/>
  <c r="H36" i="21"/>
  <c r="H33" i="21"/>
  <c r="H32" i="21"/>
  <c r="H31" i="21"/>
  <c r="H30" i="21"/>
  <c r="H29" i="21"/>
  <c r="H26" i="21"/>
  <c r="H25" i="21"/>
  <c r="H24" i="21"/>
  <c r="H23" i="21"/>
  <c r="H22" i="21"/>
  <c r="H19" i="21"/>
  <c r="H18" i="21"/>
  <c r="H17" i="21"/>
  <c r="H16" i="21"/>
  <c r="H15" i="21"/>
  <c r="H12" i="21"/>
  <c r="H10" i="21"/>
  <c r="H9" i="21"/>
  <c r="H34" i="15"/>
  <c r="I40" i="16"/>
  <c r="E40" i="16"/>
  <c r="E40" i="1"/>
  <c r="F40" i="1" s="1"/>
  <c r="H39" i="1"/>
  <c r="H38" i="1"/>
  <c r="H37" i="1"/>
  <c r="H36" i="1"/>
  <c r="H33" i="1"/>
  <c r="H32" i="1"/>
  <c r="H31" i="1"/>
  <c r="H30" i="1"/>
  <c r="H29" i="1"/>
  <c r="H26" i="1"/>
  <c r="H25" i="1"/>
  <c r="H24" i="1"/>
  <c r="H23" i="1"/>
  <c r="H21" i="1"/>
  <c r="H20" i="1"/>
  <c r="H19" i="1"/>
  <c r="H18" i="1"/>
  <c r="H17" i="1"/>
  <c r="H16" i="1"/>
  <c r="H14" i="1"/>
  <c r="H13" i="1"/>
  <c r="H10" i="1"/>
  <c r="K40" i="2"/>
  <c r="J40" i="2"/>
  <c r="I40" i="2"/>
  <c r="F40" i="2"/>
  <c r="E40" i="2"/>
  <c r="K40" i="3"/>
  <c r="J40" i="3"/>
  <c r="K40" i="4"/>
  <c r="J40" i="4"/>
  <c r="F40" i="4"/>
  <c r="K40" i="5"/>
  <c r="J40" i="5"/>
  <c r="E40" i="5"/>
  <c r="F40" i="5" s="1"/>
  <c r="H22" i="5"/>
  <c r="H19" i="5"/>
  <c r="H18" i="5"/>
  <c r="H17" i="5"/>
  <c r="H16" i="5"/>
  <c r="H15" i="5"/>
  <c r="H12" i="5"/>
  <c r="H11" i="5"/>
  <c r="H10" i="5"/>
  <c r="H9" i="5"/>
  <c r="J40" i="6"/>
  <c r="F40" i="6"/>
  <c r="E40" i="6"/>
  <c r="K40" i="7"/>
  <c r="J40" i="7"/>
  <c r="E40" i="7"/>
  <c r="F40" i="7" s="1"/>
  <c r="J40" i="8"/>
  <c r="F40" i="8"/>
  <c r="E40" i="8"/>
  <c r="K40" i="9"/>
  <c r="J40" i="9"/>
  <c r="F40" i="9"/>
  <c r="K40" i="11"/>
  <c r="J40" i="11"/>
  <c r="H39" i="11"/>
  <c r="H38" i="11"/>
  <c r="H37" i="11"/>
  <c r="H36" i="11"/>
  <c r="H34" i="11"/>
  <c r="H32" i="11"/>
  <c r="H31" i="11"/>
  <c r="H30" i="11"/>
  <c r="H29" i="11"/>
  <c r="H28" i="11"/>
  <c r="H26" i="11"/>
  <c r="H24" i="11"/>
  <c r="H23" i="11"/>
  <c r="H22" i="11"/>
  <c r="H20" i="11"/>
  <c r="H18" i="11"/>
  <c r="H16" i="11"/>
  <c r="H15" i="11"/>
  <c r="H14" i="11"/>
  <c r="H12" i="11"/>
  <c r="H11" i="11"/>
  <c r="H10" i="11"/>
  <c r="H9" i="11"/>
  <c r="H39" i="12"/>
  <c r="H38" i="12"/>
  <c r="H37" i="12"/>
  <c r="H36" i="12"/>
  <c r="H33" i="12"/>
  <c r="H32" i="12"/>
  <c r="H28" i="12"/>
  <c r="H27" i="12"/>
  <c r="H26" i="12"/>
  <c r="H25" i="12"/>
  <c r="H24" i="12"/>
  <c r="H23" i="12"/>
  <c r="H22" i="12"/>
  <c r="H21" i="12"/>
  <c r="H20" i="12"/>
  <c r="H18" i="12"/>
  <c r="H17" i="12"/>
  <c r="H16" i="12"/>
  <c r="H15" i="12"/>
  <c r="H12" i="12"/>
  <c r="H11" i="12"/>
  <c r="H10" i="12"/>
  <c r="H9" i="12"/>
  <c r="H40" i="12" s="1"/>
  <c r="F40" i="16"/>
  <c r="H40" i="3" l="1"/>
  <c r="H40" i="6"/>
  <c r="H40" i="8"/>
  <c r="H40" i="9"/>
  <c r="D42" i="21"/>
  <c r="D46" i="21"/>
  <c r="E40" i="17"/>
  <c r="D48" i="20"/>
  <c r="K40" i="20"/>
  <c r="D44" i="20"/>
  <c r="E40" i="20"/>
  <c r="D46" i="20" s="1"/>
  <c r="H39" i="20"/>
  <c r="H38" i="20"/>
  <c r="H37" i="20"/>
  <c r="H36" i="20"/>
  <c r="H33" i="20"/>
  <c r="H32" i="20"/>
  <c r="H31" i="20"/>
  <c r="H30" i="20"/>
  <c r="H29" i="20"/>
  <c r="H26" i="20"/>
  <c r="H25" i="20"/>
  <c r="H24" i="20"/>
  <c r="H23" i="20"/>
  <c r="H22" i="20"/>
  <c r="H19" i="20"/>
  <c r="H18" i="20"/>
  <c r="H17" i="20"/>
  <c r="H16" i="20"/>
  <c r="H15" i="20"/>
  <c r="H12" i="20"/>
  <c r="H11" i="20"/>
  <c r="H10" i="20"/>
  <c r="H9" i="20"/>
  <c r="K40" i="10"/>
  <c r="J40" i="10"/>
  <c r="F40" i="10"/>
  <c r="H39" i="10"/>
  <c r="H38" i="10"/>
  <c r="H37" i="10"/>
  <c r="H36" i="10"/>
  <c r="H33" i="10"/>
  <c r="H32" i="10"/>
  <c r="H31" i="10"/>
  <c r="H30" i="10"/>
  <c r="H29" i="10"/>
  <c r="H26" i="10"/>
  <c r="H25" i="10"/>
  <c r="H24" i="10"/>
  <c r="H23" i="10"/>
  <c r="H22" i="10"/>
  <c r="H19" i="10"/>
  <c r="H18" i="10"/>
  <c r="H17" i="10"/>
  <c r="H16" i="10"/>
  <c r="H15" i="10"/>
  <c r="H12" i="10"/>
  <c r="H11" i="10"/>
  <c r="I40" i="17"/>
  <c r="F40" i="15"/>
  <c r="E40" i="15"/>
  <c r="I40" i="15"/>
  <c r="H40" i="14"/>
  <c r="I40" i="14"/>
  <c r="D42" i="14" s="1"/>
  <c r="H15" i="13"/>
  <c r="D48" i="17"/>
  <c r="K40" i="17"/>
  <c r="J40" i="17"/>
  <c r="D44" i="17" s="1"/>
  <c r="H39" i="17"/>
  <c r="H38" i="17"/>
  <c r="H37" i="17"/>
  <c r="H36" i="17"/>
  <c r="H33" i="17"/>
  <c r="H32" i="17"/>
  <c r="H31" i="17"/>
  <c r="H30" i="17"/>
  <c r="H29" i="17"/>
  <c r="H26" i="17"/>
  <c r="H25" i="17"/>
  <c r="H24" i="17"/>
  <c r="H23" i="17"/>
  <c r="H22" i="17"/>
  <c r="H19" i="17"/>
  <c r="H18" i="17"/>
  <c r="H17" i="17"/>
  <c r="H16" i="17"/>
  <c r="H15" i="17"/>
  <c r="H12" i="17"/>
  <c r="H11" i="17"/>
  <c r="H10" i="17"/>
  <c r="H9" i="17"/>
  <c r="D48" i="16"/>
  <c r="K40" i="16"/>
  <c r="J40" i="16"/>
  <c r="D44" i="16" s="1"/>
  <c r="D42" i="16"/>
  <c r="H38" i="16"/>
  <c r="H33" i="16"/>
  <c r="H40" i="16" s="1"/>
  <c r="H31" i="16"/>
  <c r="H28" i="16"/>
  <c r="H27" i="16"/>
  <c r="H26" i="16"/>
  <c r="H24" i="16"/>
  <c r="H23" i="16"/>
  <c r="H21" i="16"/>
  <c r="H20" i="16"/>
  <c r="H18" i="16"/>
  <c r="H16" i="16"/>
  <c r="H15" i="16"/>
  <c r="H12" i="16"/>
  <c r="H11" i="16"/>
  <c r="H9" i="16"/>
  <c r="D48" i="15"/>
  <c r="D44" i="15"/>
  <c r="K40" i="15"/>
  <c r="J40" i="15"/>
  <c r="D46" i="15"/>
  <c r="H37" i="15"/>
  <c r="H35" i="15"/>
  <c r="H31" i="15"/>
  <c r="H30" i="15"/>
  <c r="H29" i="15"/>
  <c r="H26" i="15"/>
  <c r="H25" i="15"/>
  <c r="H24" i="15"/>
  <c r="H21" i="15"/>
  <c r="H20" i="15"/>
  <c r="H19" i="15"/>
  <c r="H18" i="15"/>
  <c r="H17" i="15"/>
  <c r="H14" i="15"/>
  <c r="H13" i="15"/>
  <c r="H11" i="15"/>
  <c r="H10" i="15"/>
  <c r="D48" i="14"/>
  <c r="K40" i="14"/>
  <c r="J40" i="14"/>
  <c r="D44" i="14" s="1"/>
  <c r="E40" i="14"/>
  <c r="F40" i="14" s="1"/>
  <c r="H39" i="14"/>
  <c r="H38" i="14"/>
  <c r="H36" i="14"/>
  <c r="H35" i="14"/>
  <c r="H34" i="14"/>
  <c r="H33" i="14"/>
  <c r="H32" i="14"/>
  <c r="H28" i="14"/>
  <c r="H27" i="14"/>
  <c r="H23" i="14"/>
  <c r="H22" i="14"/>
  <c r="H19" i="14"/>
  <c r="H17" i="14"/>
  <c r="H14" i="14"/>
  <c r="H13" i="14"/>
  <c r="H12" i="14"/>
  <c r="H10" i="14"/>
  <c r="H9" i="14"/>
  <c r="D48" i="13"/>
  <c r="K40" i="13"/>
  <c r="J40" i="13"/>
  <c r="D44" i="13" s="1"/>
  <c r="I40" i="13"/>
  <c r="E40" i="13"/>
  <c r="D46" i="13" s="1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19" i="13"/>
  <c r="H18" i="13"/>
  <c r="H17" i="13"/>
  <c r="H16" i="13"/>
  <c r="H12" i="13"/>
  <c r="H11" i="13"/>
  <c r="H10" i="13"/>
  <c r="H9" i="13"/>
  <c r="D48" i="12"/>
  <c r="D44" i="12"/>
  <c r="D42" i="12"/>
  <c r="D48" i="11"/>
  <c r="D44" i="11"/>
  <c r="D42" i="11"/>
  <c r="D46" i="11"/>
  <c r="D48" i="10"/>
  <c r="D44" i="10"/>
  <c r="D46" i="9"/>
  <c r="D44" i="9"/>
  <c r="D48" i="8"/>
  <c r="D44" i="8"/>
  <c r="D42" i="8"/>
  <c r="D46" i="8"/>
  <c r="D48" i="7"/>
  <c r="D44" i="7"/>
  <c r="D42" i="7"/>
  <c r="D44" i="6"/>
  <c r="D42" i="6"/>
  <c r="D48" i="5"/>
  <c r="D44" i="5"/>
  <c r="D42" i="5"/>
  <c r="D48" i="4"/>
  <c r="D46" i="4"/>
  <c r="D44" i="4"/>
  <c r="D42" i="4"/>
  <c r="D48" i="3"/>
  <c r="D44" i="3"/>
  <c r="D46" i="2"/>
  <c r="D44" i="2"/>
  <c r="D42" i="2"/>
  <c r="H40" i="20" l="1"/>
  <c r="F40" i="20"/>
  <c r="D46" i="10"/>
  <c r="D42" i="10"/>
  <c r="D42" i="17"/>
  <c r="D46" i="17"/>
  <c r="H40" i="17"/>
  <c r="H40" i="15"/>
  <c r="D42" i="15"/>
  <c r="D42" i="13"/>
  <c r="F40" i="13"/>
  <c r="H40" i="13"/>
  <c r="D46" i="16"/>
  <c r="D46" i="14"/>
  <c r="D46" i="12"/>
  <c r="D46" i="7"/>
  <c r="D46" i="6"/>
  <c r="D46" i="5"/>
  <c r="D46" i="3"/>
  <c r="D48" i="1"/>
  <c r="D46" i="1"/>
  <c r="D44" i="1" l="1"/>
  <c r="D42" i="1"/>
</calcChain>
</file>

<file path=xl/sharedStrings.xml><?xml version="1.0" encoding="utf-8"?>
<sst xmlns="http://schemas.openxmlformats.org/spreadsheetml/2006/main" count="1549" uniqueCount="100">
  <si>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</si>
  <si>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</si>
  <si>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</si>
  <si>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</si>
  <si>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</si>
  <si>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</si>
  <si>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</si>
  <si>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</si>
  <si>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</si>
  <si>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</si>
  <si>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</si>
  <si>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</si>
  <si>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</si>
  <si>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</si>
  <si>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</si>
  <si>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</si>
  <si>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</si>
  <si>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</si>
  <si>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</si>
  <si>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</si>
  <si>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</si>
  <si>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</si>
  <si>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</si>
  <si>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</si>
  <si>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</si>
  <si>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</si>
  <si>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</si>
  <si>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</si>
  <si>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</si>
  <si>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</si>
  <si>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</si>
  <si>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</si>
  <si>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</si>
  <si>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</si>
  <si>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</si>
  <si>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</si>
  <si>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</si>
  <si>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</si>
  <si>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</si>
  <si>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</si>
  <si>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</si>
  <si>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</si>
  <si>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</si>
  <si>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</si>
  <si>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</si>
  <si>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</si>
  <si>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</si>
  <si>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</si>
  <si>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</si>
  <si>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</si>
  <si>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</si>
  <si>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</si>
  <si>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</si>
  <si>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</si>
  <si>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Stanowisko: …..............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</si>
  <si>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magazynowy</t>
    </r>
  </si>
  <si>
    <r>
      <t xml:space="preserve">KARTA  PRACY: NAZWISKO IMIĘ: </t>
    </r>
    <r>
      <rPr>
        <b/>
        <sz val="12"/>
        <rFont val="Arial"/>
        <family val="2"/>
        <charset val="238"/>
      </rPr>
      <t>KRYCHA KRZYSZTOF</t>
    </r>
  </si>
  <si>
    <t>Specjalista ds.magazynowych</t>
  </si>
  <si>
    <r>
      <t xml:space="preserve">KARTA  PRACY: NAZWISKO IMIĘ: </t>
    </r>
    <r>
      <rPr>
        <b/>
        <sz val="12"/>
        <rFont val="Arial"/>
        <family val="2"/>
        <charset val="238"/>
      </rPr>
      <t>KNECHCIAK SŁAWOMIR</t>
    </r>
  </si>
  <si>
    <t>Magazynier</t>
  </si>
  <si>
    <r>
      <t xml:space="preserve">KARTA  PRACY: NAZWISKO IMIĘ: </t>
    </r>
    <r>
      <rPr>
        <b/>
        <sz val="12"/>
        <rFont val="Arial"/>
        <family val="2"/>
        <charset val="238"/>
      </rPr>
      <t>FLUDER KRZYSZTOF</t>
    </r>
  </si>
  <si>
    <r>
      <t xml:space="preserve">KARTA  PRACY: NAZWISKO IMIĘ: </t>
    </r>
    <r>
      <rPr>
        <b/>
        <sz val="12"/>
        <rFont val="Arial"/>
        <family val="2"/>
        <charset val="238"/>
      </rPr>
      <t>KOWAL MICHAŁ</t>
    </r>
  </si>
  <si>
    <r>
      <t xml:space="preserve">KARTA  PRACY: NAZWISKO IMIĘ: </t>
    </r>
    <r>
      <rPr>
        <b/>
        <sz val="12"/>
        <rFont val="Arial"/>
        <family val="2"/>
        <charset val="238"/>
      </rPr>
      <t>KOWALIK JAROSŁAW</t>
    </r>
  </si>
  <si>
    <r>
      <t xml:space="preserve">KARTA  PRACY: NAZWISKO IMIĘ: </t>
    </r>
    <r>
      <rPr>
        <b/>
        <sz val="12"/>
        <rFont val="Arial"/>
        <family val="2"/>
        <charset val="238"/>
      </rPr>
      <t>WILCZEK SEBASTIAN</t>
    </r>
  </si>
  <si>
    <r>
      <t xml:space="preserve">KARTA  PRACY: NAZWISKO IMIĘ: </t>
    </r>
    <r>
      <rPr>
        <b/>
        <sz val="12"/>
        <rFont val="Arial"/>
        <family val="2"/>
        <charset val="238"/>
      </rPr>
      <t>BYRSZEL TOMASZ</t>
    </r>
  </si>
  <si>
    <t>31</t>
  </si>
  <si>
    <r>
      <t xml:space="preserve">KARTA  PRACY: NAZWISKO IMIĘ: </t>
    </r>
    <r>
      <rPr>
        <b/>
        <sz val="12"/>
        <rFont val="Arial"/>
        <family val="2"/>
        <charset val="238"/>
      </rPr>
      <t>MILLER MONIKA</t>
    </r>
  </si>
  <si>
    <r>
      <t>Stanowisko</t>
    </r>
    <r>
      <rPr>
        <b/>
        <sz val="12"/>
        <rFont val="Arial"/>
        <family val="2"/>
        <charset val="238"/>
      </rPr>
      <t>:SAM</t>
    </r>
    <r>
      <rPr>
        <sz val="12"/>
        <rFont val="Arial"/>
        <family val="2"/>
        <charset val="238"/>
      </rPr>
      <t xml:space="preserve">. </t>
    </r>
    <r>
      <rPr>
        <b/>
        <sz val="12"/>
        <rFont val="Arial"/>
        <family val="2"/>
        <charset val="238"/>
      </rPr>
      <t>SPECJALISTA DS. MAGAZYNOWYCH</t>
    </r>
  </si>
  <si>
    <r>
      <t>KARTA  PRACY: NAZWISKO IMIĘ:</t>
    </r>
    <r>
      <rPr>
        <b/>
        <sz val="12"/>
        <rFont val="Arial"/>
        <family val="2"/>
        <charset val="238"/>
      </rPr>
      <t>PAWEŁOSZEK MARCIN</t>
    </r>
  </si>
  <si>
    <r>
      <t>Stanowisko</t>
    </r>
    <r>
      <rPr>
        <b/>
        <sz val="12"/>
        <rFont val="Arial"/>
        <family val="2"/>
        <charset val="238"/>
      </rPr>
      <t>: MAGAZYNIER</t>
    </r>
  </si>
  <si>
    <r>
      <t>KARTA  PRACY: NAZWISKO IMIĘ:</t>
    </r>
    <r>
      <rPr>
        <b/>
        <sz val="12"/>
        <rFont val="Arial"/>
        <family val="2"/>
        <charset val="238"/>
      </rPr>
      <t>KANAK MAGDALENA</t>
    </r>
  </si>
  <si>
    <r>
      <t>Stanowisko</t>
    </r>
    <r>
      <rPr>
        <b/>
        <sz val="12"/>
        <rFont val="Arial"/>
        <family val="2"/>
        <charset val="238"/>
      </rPr>
      <t>: SPECJALISTA DS. MAGAZYNOWYCH</t>
    </r>
  </si>
  <si>
    <r>
      <t xml:space="preserve">KARTA  PRACY: NAZWISKO IMIĘ </t>
    </r>
    <r>
      <rPr>
        <b/>
        <sz val="12"/>
        <rFont val="Arial"/>
        <family val="2"/>
        <charset val="238"/>
      </rPr>
      <t>JANOTA DARIUSZ</t>
    </r>
  </si>
  <si>
    <r>
      <t>KARTA  PRACY: NAZWISKO IMIĘ:</t>
    </r>
    <r>
      <rPr>
        <b/>
        <sz val="12"/>
        <rFont val="Arial"/>
        <family val="2"/>
        <charset val="238"/>
      </rPr>
      <t>JANASEK JAROSŁAW</t>
    </r>
  </si>
  <si>
    <r>
      <t>KARTA  PRACY: NAZWISKO IMIĘ:</t>
    </r>
    <r>
      <rPr>
        <b/>
        <sz val="12"/>
        <rFont val="Arial"/>
        <family val="2"/>
        <charset val="238"/>
      </rPr>
      <t>CHODAKOWSKA PAULINA</t>
    </r>
  </si>
  <si>
    <t>ZL</t>
  </si>
  <si>
    <t>UW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</si>
  <si>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</t>
    </r>
    <r>
      <rPr>
        <b/>
        <sz val="12"/>
        <rFont val="Arial"/>
        <family val="2"/>
        <charset val="238"/>
      </rPr>
      <t>Zespół: magazynowy</t>
    </r>
  </si>
  <si>
    <r>
      <t>KARTA  PRACY: NAZWISKO IMIĘ:</t>
    </r>
    <r>
      <rPr>
        <b/>
        <sz val="12"/>
        <rFont val="Arial"/>
        <family val="2"/>
        <charset val="238"/>
      </rPr>
      <t>FEDORCZAK MAREK</t>
    </r>
  </si>
  <si>
    <r>
      <t>Stanowisko</t>
    </r>
    <r>
      <rPr>
        <b/>
        <sz val="12"/>
        <rFont val="Arial"/>
        <family val="2"/>
        <charset val="238"/>
      </rPr>
      <t>: KIEROWNIK ZESPOŁU MAGAZYNOWEGO</t>
    </r>
  </si>
  <si>
    <r>
      <t xml:space="preserve">KARTA  PRACY: NAZWISKO IMIĘ: </t>
    </r>
    <r>
      <rPr>
        <b/>
        <sz val="12"/>
        <rFont val="Arial"/>
        <family val="2"/>
        <charset val="238"/>
      </rPr>
      <t>PIWOWARCZYK IWONA</t>
    </r>
  </si>
  <si>
    <t>UO</t>
  </si>
  <si>
    <r>
      <t>KARTA  PRACY: NAZWISKO IMIĘ:</t>
    </r>
    <r>
      <rPr>
        <b/>
        <sz val="12"/>
        <rFont val="Arial"/>
        <family val="2"/>
        <charset val="238"/>
      </rPr>
      <t>FUNADAMENT KATARZYNA</t>
    </r>
  </si>
  <si>
    <r>
      <t xml:space="preserve">KARTA  PRACY: NAZWISKO IMIĘ: </t>
    </r>
    <r>
      <rPr>
        <b/>
        <sz val="12"/>
        <rFont val="Arial"/>
        <family val="2"/>
        <charset val="238"/>
      </rPr>
      <t>TOMCZYK BOGUSŁAW</t>
    </r>
  </si>
  <si>
    <r>
      <t xml:space="preserve">KARTA  PRACY: NAZWISKO IMIĘ: </t>
    </r>
    <r>
      <rPr>
        <b/>
        <sz val="12"/>
        <rFont val="Arial"/>
        <family val="2"/>
        <charset val="238"/>
      </rPr>
      <t>TOKARZ DARIUSZ</t>
    </r>
  </si>
  <si>
    <r>
      <rPr>
        <strike/>
        <sz val="12"/>
        <rFont val="Arial"/>
        <family val="2"/>
        <charset val="238"/>
      </rPr>
      <t>Centrala</t>
    </r>
    <r>
      <rPr>
        <sz val="12"/>
        <rFont val="Arial"/>
        <family val="2"/>
        <charset val="238"/>
      </rPr>
      <t>/Oddział: Południe</t>
    </r>
  </si>
  <si>
    <t>ZL - zwolnienie lekarskie - 40h</t>
  </si>
  <si>
    <t>UW - urlop wypoczynkowy - 8 h</t>
  </si>
  <si>
    <r>
      <t xml:space="preserve">KARTA  PRACY: NAZWISKO IMIĘ: </t>
    </r>
    <r>
      <rPr>
        <b/>
        <sz val="12"/>
        <rFont val="Arial"/>
        <family val="2"/>
        <charset val="238"/>
      </rPr>
      <t>PITEK MARIUSZ</t>
    </r>
  </si>
  <si>
    <t>UW - urlop wypoczynkowy - 24 h</t>
  </si>
  <si>
    <t>UO - urlop okolicznościowy - 16 h</t>
  </si>
  <si>
    <t>„brak możliwości odbioru dnia wolnego za pracę w dw5 do końca okresu rozliczeniowego”</t>
  </si>
  <si>
    <t>ZL - zwolnienie lekarskie - 32 h</t>
  </si>
  <si>
    <t>Uw - urlop okolicznościowy - 8 h</t>
  </si>
  <si>
    <t>ZL zwolnienie lekarskie - 64 h</t>
  </si>
  <si>
    <t>UW- urlop wypoczynkowy - 8h</t>
  </si>
  <si>
    <t>UW - urlop wypoczynkowy - 72 h</t>
  </si>
  <si>
    <t>UW- urlop wypoczynkowy -16 h</t>
  </si>
  <si>
    <t>UW - urlop wypoczynkowy - 56 h</t>
  </si>
  <si>
    <t>UW - urlop wypoczynkowy - 64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</si>
</sst>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b/>
      <sz val="12"/>
      <color theme="1"/>
      <name val="Arial"/>
      <family val="2"/>
      <charset val="238"/>
    </font>
    <font>
      <sz val="12"/>
      <color rgb="FFFF0000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Calibri"/>
      <family val="2"/>
      <charset val="238"/>
    </font>
    <font>
      <sz val="12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sz val="1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43" fontId="14" fillId="0" borderId="0" applyFont="0" applyFill="0" applyBorder="0" applyAlignment="0" applyProtection="0"/>
  </cellStyleXfs>
  <cellXfs count="3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2" fontId="1" fillId="0" borderId="18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17" fontId="2" fillId="0" borderId="0" xfId="0" applyNumberFormat="1" applyFont="1"/>
    <xf numFmtId="2" fontId="2" fillId="0" borderId="11" xfId="1" applyNumberFormat="1" applyFont="1" applyBorder="1" applyAlignment="1">
      <alignment horizontal="center"/>
    </xf>
    <xf numFmtId="49" fontId="1" fillId="6" borderId="10" xfId="0" applyNumberFormat="1" applyFont="1" applyFill="1" applyBorder="1" applyAlignment="1">
      <alignment horizontal="center"/>
    </xf>
    <xf numFmtId="20" fontId="1" fillId="6" borderId="11" xfId="0" applyNumberFormat="1" applyFont="1" applyFill="1" applyBorder="1" applyAlignment="1">
      <alignment horizontal="center"/>
    </xf>
    <xf numFmtId="20" fontId="1" fillId="6" borderId="11" xfId="0" applyNumberFormat="1" applyFont="1" applyFill="1" applyBorder="1"/>
    <xf numFmtId="49" fontId="3" fillId="6" borderId="10" xfId="0" applyNumberFormat="1" applyFont="1" applyFill="1" applyBorder="1" applyAlignment="1">
      <alignment horizontal="center"/>
    </xf>
    <xf numFmtId="2" fontId="1" fillId="6" borderId="11" xfId="0" applyNumberFormat="1" applyFont="1" applyFill="1" applyBorder="1" applyAlignment="1">
      <alignment horizontal="center"/>
    </xf>
    <xf numFmtId="2" fontId="3" fillId="6" borderId="11" xfId="1" applyNumberFormat="1" applyFont="1" applyFill="1" applyBorder="1" applyAlignment="1">
      <alignment horizontal="center"/>
    </xf>
    <xf numFmtId="2" fontId="1" fillId="6" borderId="10" xfId="0" applyNumberFormat="1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 vertical="center"/>
    </xf>
    <xf numFmtId="2" fontId="1" fillId="6" borderId="10" xfId="1" applyNumberFormat="1" applyFont="1" applyFill="1" applyBorder="1" applyAlignment="1">
      <alignment horizontal="center"/>
    </xf>
    <xf numFmtId="20" fontId="1" fillId="6" borderId="0" xfId="0" applyNumberFormat="1" applyFont="1" applyFill="1"/>
    <xf numFmtId="49" fontId="3" fillId="6" borderId="11" xfId="0" applyNumberFormat="1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0" fontId="1" fillId="0" borderId="10" xfId="0" applyNumberFormat="1" applyFont="1" applyBorder="1" applyAlignment="1">
      <alignment horizontal="center"/>
    </xf>
    <xf numFmtId="20" fontId="1" fillId="0" borderId="10" xfId="0" applyNumberFormat="1" applyFont="1" applyBorder="1"/>
    <xf numFmtId="2" fontId="3" fillId="0" borderId="10" xfId="1" applyNumberFormat="1" applyFont="1" applyBorder="1" applyAlignment="1">
      <alignment horizontal="center"/>
    </xf>
    <xf numFmtId="49" fontId="1" fillId="0" borderId="22" xfId="0" applyNumberFormat="1" applyFont="1" applyFill="1" applyBorder="1" applyAlignment="1">
      <alignment horizontal="center"/>
    </xf>
    <xf numFmtId="20" fontId="1" fillId="0" borderId="23" xfId="0" applyNumberFormat="1" applyFont="1" applyBorder="1" applyAlignment="1">
      <alignment horizontal="center"/>
    </xf>
    <xf numFmtId="20" fontId="1" fillId="0" borderId="23" xfId="0" applyNumberFormat="1" applyFont="1" applyBorder="1"/>
    <xf numFmtId="49" fontId="3" fillId="0" borderId="23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2" fontId="3" fillId="0" borderId="23" xfId="1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49" fontId="1" fillId="0" borderId="25" xfId="0" applyNumberFormat="1" applyFont="1" applyFill="1" applyBorder="1" applyAlignment="1">
      <alignment horizontal="center"/>
    </xf>
    <xf numFmtId="20" fontId="1" fillId="0" borderId="26" xfId="0" applyNumberFormat="1" applyFont="1" applyBorder="1" applyAlignment="1">
      <alignment horizontal="center"/>
    </xf>
    <xf numFmtId="20" fontId="1" fillId="0" borderId="26" xfId="0" applyNumberFormat="1" applyFont="1" applyBorder="1"/>
    <xf numFmtId="49" fontId="3" fillId="0" borderId="27" xfId="0" applyNumberFormat="1" applyFont="1" applyBorder="1" applyAlignment="1">
      <alignment horizontal="center"/>
    </xf>
    <xf numFmtId="2" fontId="3" fillId="0" borderId="27" xfId="0" applyNumberFormat="1" applyFont="1" applyBorder="1" applyAlignment="1">
      <alignment horizontal="center"/>
    </xf>
    <xf numFmtId="2" fontId="3" fillId="0" borderId="26" xfId="1" applyNumberFormat="1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20" fontId="3" fillId="0" borderId="10" xfId="0" applyNumberFormat="1" applyFont="1" applyBorder="1" applyAlignment="1">
      <alignment horizontal="center"/>
    </xf>
    <xf numFmtId="49" fontId="1" fillId="0" borderId="29" xfId="0" applyNumberFormat="1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5" borderId="31" xfId="0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/>
    </xf>
    <xf numFmtId="20" fontId="3" fillId="0" borderId="26" xfId="0" applyNumberFormat="1" applyFont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20" fontId="3" fillId="0" borderId="23" xfId="0" applyNumberFormat="1" applyFont="1" applyBorder="1" applyAlignment="1">
      <alignment horizontal="center"/>
    </xf>
    <xf numFmtId="49" fontId="1" fillId="5" borderId="29" xfId="0" applyNumberFormat="1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2" fontId="1" fillId="0" borderId="27" xfId="1" applyNumberFormat="1" applyFont="1" applyBorder="1" applyAlignment="1">
      <alignment horizontal="center"/>
    </xf>
    <xf numFmtId="2" fontId="1" fillId="0" borderId="23" xfId="1" applyNumberFormat="1" applyFont="1" applyBorder="1" applyAlignment="1">
      <alignment horizontal="center"/>
    </xf>
    <xf numFmtId="20" fontId="1" fillId="0" borderId="0" xfId="0" applyNumberFormat="1" applyFont="1" applyBorder="1"/>
    <xf numFmtId="0" fontId="1" fillId="0" borderId="32" xfId="0" applyFont="1" applyBorder="1" applyAlignment="1">
      <alignment horizontal="center"/>
    </xf>
    <xf numFmtId="49" fontId="3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49" fontId="1" fillId="5" borderId="22" xfId="0" applyNumberFormat="1" applyFont="1" applyFill="1" applyBorder="1" applyAlignment="1">
      <alignment horizontal="center"/>
    </xf>
    <xf numFmtId="2" fontId="2" fillId="0" borderId="23" xfId="1" applyNumberFormat="1" applyFont="1" applyBorder="1" applyAlignment="1">
      <alignment horizontal="center"/>
    </xf>
    <xf numFmtId="49" fontId="1" fillId="3" borderId="25" xfId="0" applyNumberFormat="1" applyFont="1" applyFill="1" applyBorder="1" applyAlignment="1">
      <alignment horizontal="center"/>
    </xf>
    <xf numFmtId="49" fontId="1" fillId="0" borderId="34" xfId="0" applyNumberFormat="1" applyFont="1" applyFill="1" applyBorder="1" applyAlignment="1">
      <alignment horizontal="center"/>
    </xf>
    <xf numFmtId="20" fontId="1" fillId="0" borderId="35" xfId="0" applyNumberFormat="1" applyFont="1" applyBorder="1" applyAlignment="1">
      <alignment horizontal="center"/>
    </xf>
    <xf numFmtId="20" fontId="1" fillId="0" borderId="35" xfId="0" applyNumberFormat="1" applyFont="1" applyBorder="1"/>
    <xf numFmtId="49" fontId="3" fillId="0" borderId="35" xfId="0" applyNumberFormat="1" applyFont="1" applyBorder="1" applyAlignment="1">
      <alignment horizontal="center"/>
    </xf>
    <xf numFmtId="2" fontId="1" fillId="0" borderId="35" xfId="1" applyNumberFormat="1" applyFont="1" applyBorder="1" applyAlignment="1">
      <alignment horizontal="center"/>
    </xf>
    <xf numFmtId="2" fontId="3" fillId="0" borderId="35" xfId="1" applyNumberFormat="1" applyFont="1" applyBorder="1" applyAlignment="1">
      <alignment horizontal="center"/>
    </xf>
    <xf numFmtId="2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2" fontId="2" fillId="0" borderId="26" xfId="1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2" fontId="9" fillId="0" borderId="10" xfId="1" applyNumberFormat="1" applyFont="1" applyBorder="1" applyAlignment="1">
      <alignment horizontal="center"/>
    </xf>
    <xf numFmtId="49" fontId="1" fillId="3" borderId="22" xfId="0" applyNumberFormat="1" applyFont="1" applyFill="1" applyBorder="1" applyAlignment="1">
      <alignment horizontal="center"/>
    </xf>
    <xf numFmtId="0" fontId="9" fillId="0" borderId="0" xfId="0" applyFont="1"/>
    <xf numFmtId="2" fontId="3" fillId="0" borderId="18" xfId="1" applyNumberFormat="1" applyFont="1" applyBorder="1" applyAlignment="1">
      <alignment horizontal="center"/>
    </xf>
    <xf numFmtId="49" fontId="1" fillId="0" borderId="38" xfId="0" applyNumberFormat="1" applyFont="1" applyFill="1" applyBorder="1" applyAlignment="1">
      <alignment horizontal="center"/>
    </xf>
    <xf numFmtId="20" fontId="1" fillId="0" borderId="18" xfId="0" applyNumberFormat="1" applyFont="1" applyBorder="1" applyAlignment="1">
      <alignment horizontal="center"/>
    </xf>
    <xf numFmtId="20" fontId="1" fillId="0" borderId="18" xfId="0" applyNumberFormat="1" applyFont="1" applyBorder="1"/>
    <xf numFmtId="20" fontId="3" fillId="0" borderId="18" xfId="0" applyNumberFormat="1" applyFont="1" applyBorder="1" applyAlignment="1">
      <alignment horizontal="center"/>
    </xf>
    <xf numFmtId="2" fontId="1" fillId="0" borderId="37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49" fontId="3" fillId="0" borderId="37" xfId="0" applyNumberFormat="1" applyFont="1" applyBorder="1" applyAlignment="1">
      <alignment horizontal="center"/>
    </xf>
    <xf numFmtId="2" fontId="1" fillId="0" borderId="37" xfId="1" applyNumberFormat="1" applyFont="1" applyBorder="1" applyAlignment="1">
      <alignment horizontal="center"/>
    </xf>
    <xf numFmtId="2" fontId="2" fillId="0" borderId="18" xfId="1" applyNumberFormat="1" applyFont="1" applyBorder="1" applyAlignment="1">
      <alignment horizontal="center"/>
    </xf>
    <xf numFmtId="0" fontId="1" fillId="3" borderId="31" xfId="0" applyFont="1" applyFill="1" applyBorder="1" applyAlignment="1">
      <alignment horizontal="center" vertical="center"/>
    </xf>
    <xf numFmtId="49" fontId="1" fillId="3" borderId="38" xfId="0" applyNumberFormat="1" applyFont="1" applyFill="1" applyBorder="1" applyAlignment="1">
      <alignment horizontal="center"/>
    </xf>
    <xf numFmtId="0" fontId="10" fillId="5" borderId="31" xfId="0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/>
    </xf>
    <xf numFmtId="0" fontId="9" fillId="0" borderId="36" xfId="0" applyFont="1" applyBorder="1" applyAlignment="1">
      <alignment horizontal="center"/>
    </xf>
    <xf numFmtId="1" fontId="1" fillId="0" borderId="23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2" fontId="3" fillId="0" borderId="37" xfId="0" applyNumberFormat="1" applyFont="1" applyBorder="1" applyAlignment="1">
      <alignment horizontal="center"/>
    </xf>
    <xf numFmtId="49" fontId="3" fillId="5" borderId="29" xfId="0" applyNumberFormat="1" applyFont="1" applyFill="1" applyBorder="1" applyAlignment="1">
      <alignment horizontal="center"/>
    </xf>
    <xf numFmtId="49" fontId="1" fillId="6" borderId="29" xfId="0" applyNumberFormat="1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49" fontId="1" fillId="6" borderId="25" xfId="0" applyNumberFormat="1" applyFont="1" applyFill="1" applyBorder="1" applyAlignment="1">
      <alignment horizontal="center"/>
    </xf>
    <xf numFmtId="20" fontId="1" fillId="6" borderId="26" xfId="0" applyNumberFormat="1" applyFont="1" applyFill="1" applyBorder="1" applyAlignment="1">
      <alignment horizontal="center"/>
    </xf>
    <xf numFmtId="20" fontId="1" fillId="6" borderId="26" xfId="0" applyNumberFormat="1" applyFont="1" applyFill="1" applyBorder="1"/>
    <xf numFmtId="49" fontId="3" fillId="6" borderId="27" xfId="0" applyNumberFormat="1" applyFont="1" applyFill="1" applyBorder="1" applyAlignment="1">
      <alignment horizontal="center"/>
    </xf>
    <xf numFmtId="2" fontId="1" fillId="6" borderId="26" xfId="0" applyNumberFormat="1" applyFont="1" applyFill="1" applyBorder="1" applyAlignment="1">
      <alignment horizontal="center"/>
    </xf>
    <xf numFmtId="2" fontId="3" fillId="6" borderId="26" xfId="1" applyNumberFormat="1" applyFont="1" applyFill="1" applyBorder="1" applyAlignment="1">
      <alignment horizontal="center"/>
    </xf>
    <xf numFmtId="2" fontId="1" fillId="6" borderId="27" xfId="0" applyNumberFormat="1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49" fontId="1" fillId="6" borderId="22" xfId="0" applyNumberFormat="1" applyFont="1" applyFill="1" applyBorder="1" applyAlignment="1">
      <alignment horizontal="center"/>
    </xf>
    <xf numFmtId="20" fontId="1" fillId="6" borderId="23" xfId="0" applyNumberFormat="1" applyFont="1" applyFill="1" applyBorder="1" applyAlignment="1">
      <alignment horizontal="center"/>
    </xf>
    <xf numFmtId="20" fontId="1" fillId="6" borderId="23" xfId="0" applyNumberFormat="1" applyFont="1" applyFill="1" applyBorder="1"/>
    <xf numFmtId="49" fontId="3" fillId="6" borderId="23" xfId="0" applyNumberFormat="1" applyFont="1" applyFill="1" applyBorder="1" applyAlignment="1">
      <alignment horizontal="center"/>
    </xf>
    <xf numFmtId="2" fontId="1" fillId="6" borderId="23" xfId="0" applyNumberFormat="1" applyFont="1" applyFill="1" applyBorder="1" applyAlignment="1">
      <alignment horizontal="center"/>
    </xf>
    <xf numFmtId="2" fontId="3" fillId="6" borderId="23" xfId="1" applyNumberFormat="1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 vertical="center"/>
    </xf>
    <xf numFmtId="2" fontId="1" fillId="6" borderId="27" xfId="1" applyNumberFormat="1" applyFont="1" applyFill="1" applyBorder="1" applyAlignment="1">
      <alignment horizontal="center"/>
    </xf>
    <xf numFmtId="2" fontId="1" fillId="6" borderId="23" xfId="1" applyNumberFormat="1" applyFont="1" applyFill="1" applyBorder="1" applyAlignment="1">
      <alignment horizontal="center"/>
    </xf>
    <xf numFmtId="20" fontId="1" fillId="6" borderId="0" xfId="0" applyNumberFormat="1" applyFont="1" applyFill="1" applyBorder="1"/>
    <xf numFmtId="0" fontId="1" fillId="6" borderId="32" xfId="0" applyFont="1" applyFill="1" applyBorder="1" applyAlignment="1">
      <alignment horizontal="center"/>
    </xf>
    <xf numFmtId="49" fontId="3" fillId="6" borderId="26" xfId="0" applyNumberFormat="1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20" fontId="1" fillId="6" borderId="10" xfId="0" applyNumberFormat="1" applyFont="1" applyFill="1" applyBorder="1" applyAlignment="1">
      <alignment horizontal="center"/>
    </xf>
    <xf numFmtId="20" fontId="1" fillId="6" borderId="10" xfId="0" applyNumberFormat="1" applyFont="1" applyFill="1" applyBorder="1"/>
    <xf numFmtId="2" fontId="3" fillId="6" borderId="10" xfId="1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0" fontId="2" fillId="0" borderId="11" xfId="0" applyNumberFormat="1" applyFont="1" applyBorder="1" applyAlignment="1">
      <alignment horizontal="center"/>
    </xf>
    <xf numFmtId="20" fontId="2" fillId="0" borderId="26" xfId="0" applyNumberFormat="1" applyFont="1" applyBorder="1" applyAlignment="1">
      <alignment horizontal="center"/>
    </xf>
    <xf numFmtId="20" fontId="2" fillId="0" borderId="23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2" fillId="0" borderId="10" xfId="1" applyNumberFormat="1" applyFont="1" applyBorder="1" applyAlignment="1">
      <alignment horizontal="center"/>
    </xf>
    <xf numFmtId="49" fontId="1" fillId="5" borderId="38" xfId="0" applyNumberFormat="1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wrapText="1"/>
    </xf>
    <xf numFmtId="2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0" fontId="13" fillId="0" borderId="0" xfId="0" applyFont="1"/>
    <xf numFmtId="1" fontId="1" fillId="0" borderId="27" xfId="0" applyNumberFormat="1" applyFont="1" applyBorder="1" applyAlignment="1">
      <alignment horizontal="center"/>
    </xf>
    <xf numFmtId="1" fontId="1" fillId="0" borderId="10" xfId="1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49" fontId="9" fillId="5" borderId="34" xfId="0" applyNumberFormat="1" applyFont="1" applyFill="1" applyBorder="1" applyAlignment="1">
      <alignment horizontal="center"/>
    </xf>
    <xf numFmtId="20" fontId="9" fillId="0" borderId="35" xfId="0" applyNumberFormat="1" applyFont="1" applyBorder="1" applyAlignment="1">
      <alignment horizontal="center"/>
    </xf>
    <xf numFmtId="20" fontId="9" fillId="0" borderId="35" xfId="0" applyNumberFormat="1" applyFont="1" applyBorder="1"/>
    <xf numFmtId="49" fontId="2" fillId="0" borderId="35" xfId="0" applyNumberFormat="1" applyFont="1" applyBorder="1" applyAlignment="1">
      <alignment horizontal="center"/>
    </xf>
    <xf numFmtId="2" fontId="9" fillId="0" borderId="35" xfId="1" applyNumberFormat="1" applyFont="1" applyBorder="1" applyAlignment="1">
      <alignment horizontal="center"/>
    </xf>
    <xf numFmtId="2" fontId="2" fillId="0" borderId="35" xfId="1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164" fontId="9" fillId="0" borderId="0" xfId="2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2" fillId="0" borderId="37" xfId="1" applyNumberFormat="1" applyFont="1" applyBorder="1" applyAlignment="1">
      <alignment horizontal="center"/>
    </xf>
    <xf numFmtId="2" fontId="2" fillId="0" borderId="27" xfId="1" applyNumberFormat="1" applyFont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1" fontId="1" fillId="0" borderId="10" xfId="0" applyNumberFormat="1" applyFont="1" applyBorder="1" applyAlignment="1">
      <alignment horizontal="left" indent="2"/>
    </xf>
    <xf numFmtId="1" fontId="1" fillId="0" borderId="27" xfId="0" applyNumberFormat="1" applyFont="1" applyBorder="1" applyAlignment="1">
      <alignment horizontal="left" indent="2"/>
    </xf>
    <xf numFmtId="2" fontId="8" fillId="2" borderId="1" xfId="0" applyNumberFormat="1" applyFont="1" applyFill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2" fontId="9" fillId="0" borderId="1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1" fillId="0" borderId="0" xfId="0" applyFont="1" applyAlignment="1">
      <alignment horizontal="left" wrapText="1"/>
    </xf>
    <xf numFmtId="2" fontId="6" fillId="2" borderId="1" xfId="0" applyNumberFormat="1" applyFont="1" applyFill="1" applyBorder="1" applyAlignment="1">
      <alignment horizontal="center" vertical="center" wrapText="1"/>
    </xf>
    <xf numFmtId="2" fontId="6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2" fontId="7" fillId="2" borderId="6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</cellXfs>
  <cellStyles count="3">
    <cellStyle name="Dziesiętny" xfId="2" builtinId="3"/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55AA-D8DB-483D-8C70-8DF1D4737CBD}">
  <sheetPr>
    <pageSetUpPr fitToPage="1"/>
  </sheetPr>
  <dimension ref="A1:O57"/>
  <sheetViews>
    <sheetView topLeftCell="A24" workbookViewId="0">
      <selection activeCell="F39" sqref="F39"/>
    </sheetView>
  </sheetViews>
  <sheetFormatPr defaultRowHeight="15" x14ac:dyDescent="0.25"/>
  <cols>
    <col min="1" max="1" width="12.1406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64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231" t="s">
        <v>54</v>
      </c>
      <c r="B5" s="4" t="s">
        <v>59</v>
      </c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36" t="s">
        <v>2</v>
      </c>
      <c r="B6" s="238" t="s">
        <v>3</v>
      </c>
      <c r="C6" s="238" t="s">
        <v>4</v>
      </c>
      <c r="D6" s="238" t="s">
        <v>5</v>
      </c>
      <c r="E6" s="234" t="s">
        <v>6</v>
      </c>
      <c r="F6" s="234" t="s">
        <v>52</v>
      </c>
      <c r="G6" s="234" t="s">
        <v>53</v>
      </c>
      <c r="H6" s="238" t="s">
        <v>7</v>
      </c>
      <c r="I6" s="238" t="s">
        <v>8</v>
      </c>
      <c r="J6" s="242" t="s">
        <v>9</v>
      </c>
      <c r="K6" s="243"/>
      <c r="L6" s="255" t="s">
        <v>10</v>
      </c>
      <c r="M6" s="256"/>
      <c r="N6" s="256"/>
      <c r="O6" s="257"/>
    </row>
    <row r="7" spans="1:15" ht="42" customHeight="1" thickBot="1" x14ac:dyDescent="0.3">
      <c r="A7" s="237"/>
      <c r="B7" s="239"/>
      <c r="C7" s="239"/>
      <c r="D7" s="239"/>
      <c r="E7" s="235"/>
      <c r="F7" s="235"/>
      <c r="G7" s="235"/>
      <c r="H7" s="239"/>
      <c r="I7" s="23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20.25" customHeight="1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8" customHeight="1" x14ac:dyDescent="0.25">
      <c r="A9" s="89" t="s">
        <v>17</v>
      </c>
      <c r="B9" s="90"/>
      <c r="C9" s="91"/>
      <c r="D9" s="92"/>
      <c r="E9" s="93"/>
      <c r="F9" s="93"/>
      <c r="G9" s="93"/>
      <c r="H9" s="94"/>
      <c r="I9" s="94"/>
      <c r="J9" s="95"/>
      <c r="K9" s="96"/>
      <c r="L9" s="96"/>
      <c r="M9" s="96"/>
      <c r="N9" s="96"/>
      <c r="O9" s="97"/>
    </row>
    <row r="10" spans="1:15" ht="16.5" thickBot="1" x14ac:dyDescent="0.3">
      <c r="A10" s="144" t="s">
        <v>18</v>
      </c>
      <c r="B10" s="145">
        <v>0.25</v>
      </c>
      <c r="C10" s="146">
        <v>0.58333333333333337</v>
      </c>
      <c r="D10" s="151"/>
      <c r="E10" s="161"/>
      <c r="F10" s="161"/>
      <c r="G10" s="161"/>
      <c r="H10" s="143">
        <f>MOD(C10-B10,1)*24</f>
        <v>8</v>
      </c>
      <c r="I10" s="143">
        <v>8</v>
      </c>
      <c r="J10" s="148"/>
      <c r="K10" s="149"/>
      <c r="L10" s="149"/>
      <c r="M10" s="149"/>
      <c r="N10" s="149"/>
      <c r="O10" s="150"/>
    </row>
    <row r="11" spans="1:15" ht="15.75" x14ac:dyDescent="0.25">
      <c r="A11" s="124" t="s">
        <v>19</v>
      </c>
      <c r="B11" s="90"/>
      <c r="C11" s="91"/>
      <c r="D11" s="92"/>
      <c r="E11" s="93"/>
      <c r="F11" s="93"/>
      <c r="G11" s="93"/>
      <c r="H11" s="125" t="s">
        <v>15</v>
      </c>
      <c r="I11" s="125" t="s">
        <v>15</v>
      </c>
      <c r="J11" s="95"/>
      <c r="K11" s="96"/>
      <c r="L11" s="96"/>
      <c r="M11" s="96"/>
      <c r="N11" s="96"/>
      <c r="O11" s="97"/>
    </row>
    <row r="12" spans="1:15" ht="15.75" x14ac:dyDescent="0.25">
      <c r="A12" s="111" t="s">
        <v>20</v>
      </c>
      <c r="B12" s="16"/>
      <c r="C12" s="17"/>
      <c r="D12" s="18"/>
      <c r="E12" s="19"/>
      <c r="F12" s="19"/>
      <c r="G12" s="19"/>
      <c r="H12" s="70" t="s">
        <v>48</v>
      </c>
      <c r="I12" s="70" t="s">
        <v>48</v>
      </c>
      <c r="J12" s="22"/>
      <c r="K12" s="46"/>
      <c r="L12" s="46"/>
      <c r="M12" s="46"/>
      <c r="N12" s="46"/>
      <c r="O12" s="109"/>
    </row>
    <row r="13" spans="1:15" ht="15.75" x14ac:dyDescent="0.25">
      <c r="A13" s="108" t="s">
        <v>21</v>
      </c>
      <c r="B13" s="16">
        <v>0.25</v>
      </c>
      <c r="C13" s="17">
        <v>0.58333333333333337</v>
      </c>
      <c r="D13" s="18"/>
      <c r="E13" s="19"/>
      <c r="F13" s="19"/>
      <c r="G13" s="19"/>
      <c r="H13" s="20">
        <f t="shared" ref="H13:H39" si="0">MOD(C13-B13,1)*24</f>
        <v>8</v>
      </c>
      <c r="I13" s="20">
        <v>8</v>
      </c>
      <c r="J13" s="22"/>
      <c r="K13" s="46"/>
      <c r="L13" s="46"/>
      <c r="M13" s="46"/>
      <c r="N13" s="46"/>
      <c r="O13" s="109"/>
    </row>
    <row r="14" spans="1:15" ht="15.75" x14ac:dyDescent="0.25">
      <c r="A14" s="108" t="s">
        <v>22</v>
      </c>
      <c r="B14" s="16">
        <v>0.25</v>
      </c>
      <c r="C14" s="17">
        <v>0.58333333333333337</v>
      </c>
      <c r="D14" s="18"/>
      <c r="E14" s="19"/>
      <c r="F14" s="19"/>
      <c r="G14" s="19"/>
      <c r="H14" s="20">
        <f t="shared" si="0"/>
        <v>8</v>
      </c>
      <c r="I14" s="20">
        <v>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>
        <v>0.29166666666666669</v>
      </c>
      <c r="C15" s="17">
        <v>0.625</v>
      </c>
      <c r="D15" s="23"/>
      <c r="E15" s="42"/>
      <c r="F15" s="42"/>
      <c r="G15" s="42"/>
      <c r="H15" s="20">
        <f t="shared" si="0"/>
        <v>8</v>
      </c>
      <c r="I15" s="20">
        <v>8</v>
      </c>
      <c r="J15" s="232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>
        <v>0.375</v>
      </c>
      <c r="C16" s="17">
        <v>0.75</v>
      </c>
      <c r="D16" s="23"/>
      <c r="E16" s="42"/>
      <c r="F16" s="42"/>
      <c r="G16" s="42"/>
      <c r="H16" s="20">
        <f>MOD(C16-B16,1)*24</f>
        <v>9</v>
      </c>
      <c r="I16" s="20">
        <v>8</v>
      </c>
      <c r="J16" s="232">
        <v>1</v>
      </c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>
        <v>0.375</v>
      </c>
      <c r="C17" s="100">
        <v>0.75</v>
      </c>
      <c r="D17" s="112"/>
      <c r="E17" s="113"/>
      <c r="F17" s="113"/>
      <c r="G17" s="113"/>
      <c r="H17" s="103">
        <f t="shared" si="0"/>
        <v>9</v>
      </c>
      <c r="I17" s="103">
        <v>8</v>
      </c>
      <c r="J17" s="233">
        <v>1</v>
      </c>
      <c r="K17" s="105"/>
      <c r="L17" s="105"/>
      <c r="M17" s="105"/>
      <c r="N17" s="105"/>
      <c r="O17" s="106"/>
    </row>
    <row r="18" spans="1:15" ht="15.75" x14ac:dyDescent="0.25">
      <c r="A18" s="108" t="s">
        <v>25</v>
      </c>
      <c r="B18" s="86">
        <v>0.25</v>
      </c>
      <c r="C18" s="87">
        <v>0.58333333333333337</v>
      </c>
      <c r="D18" s="107"/>
      <c r="E18" s="22"/>
      <c r="F18" s="22"/>
      <c r="G18" s="22"/>
      <c r="H18" s="88">
        <f t="shared" si="0"/>
        <v>8</v>
      </c>
      <c r="I18" s="88">
        <v>8</v>
      </c>
      <c r="J18" s="232"/>
      <c r="K18" s="46"/>
      <c r="L18" s="46"/>
      <c r="M18" s="46"/>
      <c r="N18" s="46"/>
      <c r="O18" s="109"/>
    </row>
    <row r="19" spans="1:15" ht="15.75" x14ac:dyDescent="0.25">
      <c r="A19" s="111" t="s">
        <v>26</v>
      </c>
      <c r="B19" s="16"/>
      <c r="C19" s="17"/>
      <c r="D19" s="23"/>
      <c r="E19" s="19"/>
      <c r="F19" s="19"/>
      <c r="G19" s="19"/>
      <c r="H19" s="70" t="s">
        <v>48</v>
      </c>
      <c r="I19" s="70" t="s">
        <v>48</v>
      </c>
      <c r="J19" s="232"/>
      <c r="K19" s="46"/>
      <c r="L19" s="46"/>
      <c r="M19" s="46"/>
      <c r="N19" s="46"/>
      <c r="O19" s="109"/>
    </row>
    <row r="20" spans="1:15" ht="15.75" x14ac:dyDescent="0.25">
      <c r="A20" s="108" t="s">
        <v>27</v>
      </c>
      <c r="B20" s="16">
        <v>0.25</v>
      </c>
      <c r="C20" s="17">
        <v>0.58333333333333337</v>
      </c>
      <c r="D20" s="18"/>
      <c r="E20" s="19"/>
      <c r="F20" s="19"/>
      <c r="G20" s="19"/>
      <c r="H20" s="20">
        <f t="shared" si="0"/>
        <v>8</v>
      </c>
      <c r="I20" s="20">
        <v>8</v>
      </c>
      <c r="J20" s="232"/>
      <c r="K20" s="46"/>
      <c r="L20" s="46"/>
      <c r="M20" s="46"/>
      <c r="N20" s="46"/>
      <c r="O20" s="109"/>
    </row>
    <row r="21" spans="1:15" ht="15.75" x14ac:dyDescent="0.25">
      <c r="A21" s="108" t="s">
        <v>28</v>
      </c>
      <c r="B21" s="16">
        <v>0.25</v>
      </c>
      <c r="C21" s="17">
        <v>0.58333333333333337</v>
      </c>
      <c r="D21" s="18"/>
      <c r="E21" s="19"/>
      <c r="F21" s="19"/>
      <c r="G21" s="19"/>
      <c r="H21" s="20">
        <f t="shared" si="0"/>
        <v>8</v>
      </c>
      <c r="I21" s="20">
        <v>8</v>
      </c>
      <c r="J21" s="23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>
        <v>0.29166666666666669</v>
      </c>
      <c r="C22" s="17">
        <v>0.70833333333333337</v>
      </c>
      <c r="D22" s="18"/>
      <c r="E22" s="42"/>
      <c r="F22" s="42"/>
      <c r="G22" s="42"/>
      <c r="H22" s="20">
        <f t="shared" si="0"/>
        <v>10</v>
      </c>
      <c r="I22" s="20">
        <v>8</v>
      </c>
      <c r="J22" s="232">
        <v>2</v>
      </c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>
        <v>0.29166666666666669</v>
      </c>
      <c r="C23" s="17">
        <v>0.70833333333333337</v>
      </c>
      <c r="D23" s="18"/>
      <c r="E23" s="42"/>
      <c r="F23" s="42"/>
      <c r="G23" s="42"/>
      <c r="H23" s="20">
        <f t="shared" si="0"/>
        <v>10</v>
      </c>
      <c r="I23" s="20">
        <v>10</v>
      </c>
      <c r="J23" s="22"/>
      <c r="K23" s="46"/>
      <c r="L23" s="46"/>
      <c r="M23" s="46"/>
      <c r="N23" s="46"/>
      <c r="O23" s="109"/>
    </row>
    <row r="24" spans="1:15" ht="16.5" thickBot="1" x14ac:dyDescent="0.3">
      <c r="A24" s="144" t="s">
        <v>30</v>
      </c>
      <c r="B24" s="145">
        <v>0.29166666666666669</v>
      </c>
      <c r="C24" s="146">
        <v>0.625</v>
      </c>
      <c r="D24" s="151"/>
      <c r="E24" s="45"/>
      <c r="F24" s="45"/>
      <c r="G24" s="45"/>
      <c r="H24" s="143">
        <f t="shared" si="0"/>
        <v>8</v>
      </c>
      <c r="I24" s="143">
        <v>8</v>
      </c>
      <c r="J24" s="148"/>
      <c r="K24" s="149"/>
      <c r="L24" s="149"/>
      <c r="M24" s="149"/>
      <c r="N24" s="149"/>
      <c r="O24" s="150"/>
    </row>
    <row r="25" spans="1:15" ht="15.75" x14ac:dyDescent="0.25">
      <c r="A25" s="124" t="s">
        <v>31</v>
      </c>
      <c r="B25" s="90"/>
      <c r="C25" s="91"/>
      <c r="D25" s="92"/>
      <c r="E25" s="95"/>
      <c r="F25" s="95"/>
      <c r="G25" s="95"/>
      <c r="H25" s="125" t="s">
        <v>15</v>
      </c>
      <c r="I25" s="125" t="s">
        <v>15</v>
      </c>
      <c r="J25" s="95"/>
      <c r="K25" s="96"/>
      <c r="L25" s="96"/>
      <c r="M25" s="96"/>
      <c r="N25" s="96"/>
      <c r="O25" s="97"/>
    </row>
    <row r="26" spans="1:15" ht="15.75" x14ac:dyDescent="0.25">
      <c r="A26" s="111" t="s">
        <v>32</v>
      </c>
      <c r="B26" s="16">
        <v>0.29166666666666669</v>
      </c>
      <c r="C26" s="17">
        <v>0.625</v>
      </c>
      <c r="D26" s="18"/>
      <c r="E26" s="42"/>
      <c r="F26" s="42"/>
      <c r="G26" s="42"/>
      <c r="H26" s="20">
        <f t="shared" si="0"/>
        <v>8</v>
      </c>
      <c r="I26" s="70" t="s">
        <v>48</v>
      </c>
      <c r="J26" s="22"/>
      <c r="K26" s="46">
        <v>8</v>
      </c>
      <c r="L26" s="46">
        <v>8</v>
      </c>
      <c r="M26" s="46"/>
      <c r="N26" s="46"/>
      <c r="O26" s="109"/>
    </row>
    <row r="27" spans="1:15" ht="15.75" x14ac:dyDescent="0.25">
      <c r="A27" s="108" t="s">
        <v>33</v>
      </c>
      <c r="B27" s="16">
        <v>0.375</v>
      </c>
      <c r="C27" s="17">
        <v>0.75</v>
      </c>
      <c r="D27" s="18"/>
      <c r="E27" s="42"/>
      <c r="F27" s="42"/>
      <c r="G27" s="42"/>
      <c r="H27" s="20">
        <f t="shared" si="0"/>
        <v>9</v>
      </c>
      <c r="I27" s="20">
        <v>9</v>
      </c>
      <c r="J27" s="22"/>
      <c r="K27" s="46"/>
      <c r="L27" s="46"/>
      <c r="M27" s="46"/>
      <c r="N27" s="46"/>
      <c r="O27" s="109"/>
    </row>
    <row r="28" spans="1:15" ht="15.75" x14ac:dyDescent="0.25">
      <c r="A28" s="108" t="s">
        <v>34</v>
      </c>
      <c r="B28" s="16">
        <v>0.375</v>
      </c>
      <c r="C28" s="17">
        <v>0.75</v>
      </c>
      <c r="D28" s="18"/>
      <c r="E28" s="42"/>
      <c r="F28" s="42"/>
      <c r="G28" s="42"/>
      <c r="H28" s="20">
        <f t="shared" si="0"/>
        <v>9</v>
      </c>
      <c r="I28" s="20">
        <v>9</v>
      </c>
      <c r="J28" s="22"/>
      <c r="K28" s="46"/>
      <c r="L28" s="46"/>
      <c r="M28" s="46"/>
      <c r="N28" s="46"/>
      <c r="O28" s="109"/>
    </row>
    <row r="29" spans="1:15" ht="15.75" x14ac:dyDescent="0.25">
      <c r="A29" s="116">
        <v>21</v>
      </c>
      <c r="B29" s="16">
        <v>0.29166666666666669</v>
      </c>
      <c r="C29" s="17">
        <v>0.625</v>
      </c>
      <c r="D29" s="18"/>
      <c r="E29" s="42"/>
      <c r="F29" s="42"/>
      <c r="G29" s="42"/>
      <c r="H29" s="20">
        <f t="shared" si="0"/>
        <v>8</v>
      </c>
      <c r="I29" s="20">
        <v>8</v>
      </c>
      <c r="J29" s="22"/>
      <c r="K29" s="22"/>
      <c r="L29" s="22"/>
      <c r="M29" s="46"/>
      <c r="N29" s="46"/>
      <c r="O29" s="109"/>
    </row>
    <row r="30" spans="1:15" ht="15.75" x14ac:dyDescent="0.25">
      <c r="A30" s="115" t="s">
        <v>35</v>
      </c>
      <c r="B30" s="16"/>
      <c r="C30" s="17"/>
      <c r="D30" s="18"/>
      <c r="E30" s="21"/>
      <c r="F30" s="21"/>
      <c r="G30" s="21"/>
      <c r="H30" s="70" t="s">
        <v>15</v>
      </c>
      <c r="I30" s="70" t="s">
        <v>15</v>
      </c>
      <c r="J30" s="22"/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>
        <v>0.29166666666666669</v>
      </c>
      <c r="C31" s="100">
        <v>0.625</v>
      </c>
      <c r="D31" s="101"/>
      <c r="E31" s="117"/>
      <c r="F31" s="117"/>
      <c r="G31" s="117"/>
      <c r="H31" s="103">
        <f t="shared" si="0"/>
        <v>8</v>
      </c>
      <c r="I31" s="103">
        <v>8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>
        <v>0.29166666666666669</v>
      </c>
      <c r="C32" s="91">
        <v>0.625</v>
      </c>
      <c r="D32" s="92"/>
      <c r="E32" s="118"/>
      <c r="F32" s="118"/>
      <c r="G32" s="118"/>
      <c r="H32" s="94">
        <f t="shared" si="0"/>
        <v>8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>
        <v>0.29166666666666669</v>
      </c>
      <c r="C33" s="17">
        <v>0.625</v>
      </c>
      <c r="D33" s="18"/>
      <c r="E33" s="21"/>
      <c r="F33" s="21"/>
      <c r="G33" s="21"/>
      <c r="H33" s="20">
        <f t="shared" si="0"/>
        <v>8</v>
      </c>
      <c r="I33" s="20">
        <v>8</v>
      </c>
      <c r="J33" s="22"/>
      <c r="K33" s="46"/>
      <c r="L33" s="46"/>
      <c r="M33" s="46"/>
      <c r="N33" s="46"/>
      <c r="O33" s="109"/>
    </row>
    <row r="34" spans="1:15" ht="15.75" x14ac:dyDescent="0.25">
      <c r="A34" s="162" t="s">
        <v>39</v>
      </c>
      <c r="B34" s="16"/>
      <c r="C34" s="17"/>
      <c r="D34" s="18"/>
      <c r="E34" s="21"/>
      <c r="F34" s="21"/>
      <c r="G34" s="21"/>
      <c r="H34" s="70" t="s">
        <v>15</v>
      </c>
      <c r="I34" s="70" t="s">
        <v>15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>
        <v>0.25</v>
      </c>
      <c r="C36" s="17">
        <v>0.625</v>
      </c>
      <c r="D36" s="24"/>
      <c r="E36" s="21"/>
      <c r="F36" s="21"/>
      <c r="G36" s="21"/>
      <c r="H36" s="20">
        <f t="shared" si="0"/>
        <v>9</v>
      </c>
      <c r="I36" s="20">
        <v>9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0.25</v>
      </c>
      <c r="C37" s="17">
        <v>0.70833333333333337</v>
      </c>
      <c r="D37" s="24"/>
      <c r="E37" s="21"/>
      <c r="F37" s="21"/>
      <c r="G37" s="21"/>
      <c r="H37" s="20">
        <f t="shared" si="0"/>
        <v>11</v>
      </c>
      <c r="I37" s="20">
        <v>11</v>
      </c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0.25</v>
      </c>
      <c r="C38" s="100">
        <v>0.58333333333333337</v>
      </c>
      <c r="D38" s="121"/>
      <c r="E38" s="117"/>
      <c r="F38" s="117"/>
      <c r="G38" s="117"/>
      <c r="H38" s="103">
        <f t="shared" si="0"/>
        <v>8</v>
      </c>
      <c r="I38" s="103">
        <v>8</v>
      </c>
      <c r="J38" s="113"/>
      <c r="K38" s="122"/>
      <c r="L38" s="122"/>
      <c r="M38" s="122"/>
      <c r="N38" s="122"/>
      <c r="O38" s="123"/>
    </row>
    <row r="39" spans="1:15" ht="16.5" thickBot="1" x14ac:dyDescent="0.3">
      <c r="A39" s="127" t="s">
        <v>65</v>
      </c>
      <c r="B39" s="128">
        <v>0.25</v>
      </c>
      <c r="C39" s="129">
        <v>0.58333333333333337</v>
      </c>
      <c r="D39" s="130"/>
      <c r="E39" s="131"/>
      <c r="F39" s="131"/>
      <c r="G39" s="131"/>
      <c r="H39" s="132">
        <f t="shared" si="0"/>
        <v>8</v>
      </c>
      <c r="I39" s="132">
        <v>8</v>
      </c>
      <c r="J39" s="133"/>
      <c r="K39" s="134"/>
      <c r="L39" s="134"/>
      <c r="M39" s="134"/>
      <c r="N39" s="134"/>
      <c r="O39" s="135"/>
    </row>
    <row r="40" spans="1:15" ht="15.75" x14ac:dyDescent="0.25">
      <c r="A40" s="44"/>
      <c r="B40" s="25"/>
      <c r="C40" s="26"/>
      <c r="D40" s="27"/>
      <c r="E40" s="28">
        <f>SUM(E9:E38)</f>
        <v>0</v>
      </c>
      <c r="F40" s="28">
        <f>SUM(E40)</f>
        <v>0</v>
      </c>
      <c r="G40" s="28"/>
      <c r="H40" s="84">
        <f>SUM(H9:H39)</f>
        <v>196</v>
      </c>
      <c r="I40" s="84">
        <f>SUM(I9:I39)</f>
        <v>184</v>
      </c>
      <c r="J40" s="84">
        <f>SUM(J9:J38)</f>
        <v>4</v>
      </c>
      <c r="K40" s="84">
        <f>SUM(K9:K39)</f>
        <v>8</v>
      </c>
      <c r="L40" s="84">
        <f>SUM(L9:L39)</f>
        <v>8</v>
      </c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264">
        <f>I40-E40</f>
        <v>184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65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12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50">
        <f>E40</f>
        <v>0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51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7"/>
      <c r="B49" s="248"/>
      <c r="C49" s="249"/>
      <c r="D49" s="253"/>
      <c r="E49" s="3"/>
      <c r="F49" s="3"/>
      <c r="G49" s="3"/>
      <c r="H49" s="254"/>
      <c r="I49" s="254"/>
      <c r="J49" s="254"/>
      <c r="K49" s="254"/>
      <c r="L49" s="254"/>
      <c r="M49" s="254"/>
      <c r="N49" s="254"/>
      <c r="O49" s="254"/>
    </row>
    <row r="50" spans="1:15" ht="15.75" x14ac:dyDescent="0.25">
      <c r="A50" s="44"/>
      <c r="B50" s="44"/>
      <c r="C50" s="44"/>
      <c r="D50" s="2"/>
      <c r="E50" s="3"/>
      <c r="F50" s="3"/>
      <c r="G50" s="3"/>
      <c r="H50" s="254"/>
      <c r="I50" s="254"/>
      <c r="J50" s="254"/>
      <c r="K50" s="254"/>
      <c r="L50" s="254"/>
      <c r="M50" s="254"/>
      <c r="N50" s="254"/>
      <c r="O50" s="254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5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FBA9-B9FB-4B68-8191-EC936374BFFD}">
  <sheetPr>
    <pageSetUpPr fitToPage="1"/>
  </sheetPr>
  <dimension ref="A1:O57"/>
  <sheetViews>
    <sheetView topLeftCell="A3" workbookViewId="0">
      <selection activeCell="E23" sqref="E23"/>
    </sheetView>
  </sheetViews>
  <sheetFormatPr defaultRowHeight="15" x14ac:dyDescent="0.25"/>
  <cols>
    <col min="1" max="1" width="14.57031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61</v>
      </c>
      <c r="B4" s="5"/>
      <c r="C4" s="44"/>
      <c r="H4" s="44"/>
      <c r="I4" s="6"/>
      <c r="J4" s="44"/>
      <c r="K4" s="44"/>
      <c r="L4" s="44"/>
      <c r="M4" s="4">
        <v>80</v>
      </c>
      <c r="N4" s="44"/>
      <c r="O4" s="44"/>
    </row>
    <row r="5" spans="1:15" ht="16.5" thickBot="1" x14ac:dyDescent="0.3">
      <c r="A5" s="5" t="s">
        <v>54</v>
      </c>
      <c r="B5" s="5" t="s">
        <v>59</v>
      </c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78" t="s">
        <v>2</v>
      </c>
      <c r="B6" s="291" t="s">
        <v>3</v>
      </c>
      <c r="C6" s="291" t="s">
        <v>4</v>
      </c>
      <c r="D6" s="291" t="s">
        <v>5</v>
      </c>
      <c r="E6" s="289" t="s">
        <v>6</v>
      </c>
      <c r="F6" s="289" t="s">
        <v>52</v>
      </c>
      <c r="G6" s="289" t="s">
        <v>53</v>
      </c>
      <c r="H6" s="291" t="s">
        <v>7</v>
      </c>
      <c r="I6" s="291" t="s">
        <v>8</v>
      </c>
      <c r="J6" s="293" t="s">
        <v>9</v>
      </c>
      <c r="K6" s="294"/>
      <c r="L6" s="295" t="s">
        <v>10</v>
      </c>
      <c r="M6" s="296"/>
      <c r="N6" s="296"/>
      <c r="O6" s="297"/>
    </row>
    <row r="7" spans="1:15" ht="37.5" customHeight="1" thickBot="1" x14ac:dyDescent="0.3">
      <c r="A7" s="279"/>
      <c r="B7" s="292"/>
      <c r="C7" s="292"/>
      <c r="D7" s="292"/>
      <c r="E7" s="290"/>
      <c r="F7" s="290"/>
      <c r="G7" s="290"/>
      <c r="H7" s="292"/>
      <c r="I7" s="292"/>
      <c r="J7" s="59" t="s">
        <v>11</v>
      </c>
      <c r="K7" s="60" t="s">
        <v>12</v>
      </c>
      <c r="L7" s="61" t="s">
        <v>13</v>
      </c>
      <c r="M7" s="61" t="s">
        <v>14</v>
      </c>
      <c r="N7" s="62" t="s">
        <v>15</v>
      </c>
      <c r="O7" s="63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>
        <v>0.29166666666666669</v>
      </c>
      <c r="C9" s="91">
        <v>0.625</v>
      </c>
      <c r="D9" s="92"/>
      <c r="E9" s="93"/>
      <c r="F9" s="93"/>
      <c r="G9" s="93"/>
      <c r="H9" s="94">
        <f t="shared" ref="H9:H10" si="0">(C9-B9)*24</f>
        <v>8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>
        <v>0.29166666666666669</v>
      </c>
      <c r="C10" s="100">
        <v>0.625</v>
      </c>
      <c r="D10" s="101"/>
      <c r="E10" s="102"/>
      <c r="F10" s="102"/>
      <c r="G10" s="102"/>
      <c r="H10" s="103">
        <f t="shared" si="0"/>
        <v>8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>
        <v>0.29166666666666669</v>
      </c>
      <c r="C11" s="91">
        <v>0.625</v>
      </c>
      <c r="D11" s="92"/>
      <c r="E11" s="93"/>
      <c r="F11" s="93"/>
      <c r="G11" s="93"/>
      <c r="H11" s="94">
        <f>(C11-B11)*24</f>
        <v>8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0.29166666666666669</v>
      </c>
      <c r="C12" s="17">
        <v>0.625</v>
      </c>
      <c r="D12" s="18"/>
      <c r="E12" s="19"/>
      <c r="F12" s="19"/>
      <c r="G12" s="19"/>
      <c r="H12" s="20">
        <f t="shared" ref="H12:H22" si="1">(C12-B12)*24</f>
        <v>8</v>
      </c>
      <c r="I12" s="20">
        <v>8</v>
      </c>
      <c r="J12" s="22"/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11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/>
      <c r="C15" s="17"/>
      <c r="D15" s="195" t="s">
        <v>75</v>
      </c>
      <c r="E15" s="42">
        <v>8</v>
      </c>
      <c r="F15" s="42"/>
      <c r="G15" s="42"/>
      <c r="H15" s="20">
        <f t="shared" si="1"/>
        <v>0</v>
      </c>
      <c r="I15" s="20">
        <v>8</v>
      </c>
      <c r="J15" s="22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/>
      <c r="C16" s="17"/>
      <c r="D16" s="195" t="s">
        <v>75</v>
      </c>
      <c r="E16" s="42">
        <v>8</v>
      </c>
      <c r="F16" s="42"/>
      <c r="G16" s="42"/>
      <c r="H16" s="20">
        <f t="shared" si="1"/>
        <v>0</v>
      </c>
      <c r="I16" s="20">
        <v>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/>
      <c r="C17" s="100"/>
      <c r="D17" s="196" t="s">
        <v>75</v>
      </c>
      <c r="E17" s="113">
        <v>8</v>
      </c>
      <c r="F17" s="113"/>
      <c r="G17" s="113"/>
      <c r="H17" s="103">
        <f t="shared" si="1"/>
        <v>0</v>
      </c>
      <c r="I17" s="103">
        <v>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/>
      <c r="C18" s="91"/>
      <c r="D18" s="197" t="s">
        <v>75</v>
      </c>
      <c r="E18" s="95">
        <v>8</v>
      </c>
      <c r="F18" s="95"/>
      <c r="G18" s="95"/>
      <c r="H18" s="94">
        <f t="shared" si="1"/>
        <v>0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/>
      <c r="C19" s="17"/>
      <c r="D19" s="195" t="s">
        <v>75</v>
      </c>
      <c r="E19" s="19">
        <v>8</v>
      </c>
      <c r="F19" s="19"/>
      <c r="G19" s="19"/>
      <c r="H19" s="20">
        <f t="shared" si="1"/>
        <v>0</v>
      </c>
      <c r="I19" s="20">
        <v>8</v>
      </c>
      <c r="J19" s="22"/>
      <c r="K19" s="46"/>
      <c r="L19" s="46"/>
      <c r="M19" s="46"/>
      <c r="N19" s="46"/>
      <c r="O19" s="109"/>
    </row>
    <row r="20" spans="1:15" ht="15.75" x14ac:dyDescent="0.25">
      <c r="A20" s="115" t="s">
        <v>27</v>
      </c>
      <c r="B20" s="16"/>
      <c r="C20" s="17"/>
      <c r="D20" s="136"/>
      <c r="E20" s="19"/>
      <c r="F20" s="19"/>
      <c r="G20" s="19"/>
      <c r="H20" s="70" t="s">
        <v>15</v>
      </c>
      <c r="I20" s="70" t="s">
        <v>15</v>
      </c>
      <c r="J20" s="22"/>
      <c r="K20" s="46"/>
      <c r="L20" s="46"/>
      <c r="M20" s="46"/>
      <c r="N20" s="46"/>
      <c r="O20" s="109"/>
    </row>
    <row r="21" spans="1:15" ht="15.75" x14ac:dyDescent="0.25">
      <c r="A21" s="111" t="s">
        <v>28</v>
      </c>
      <c r="B21" s="16"/>
      <c r="C21" s="17"/>
      <c r="D21" s="136"/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/>
      <c r="C22" s="17"/>
      <c r="D22" s="136" t="s">
        <v>76</v>
      </c>
      <c r="E22" s="42">
        <v>8</v>
      </c>
      <c r="F22" s="42"/>
      <c r="G22" s="42"/>
      <c r="H22" s="20">
        <f t="shared" si="1"/>
        <v>0</v>
      </c>
      <c r="I22" s="20">
        <v>8</v>
      </c>
      <c r="J22" s="22"/>
      <c r="K22" s="22"/>
      <c r="L22" s="22"/>
      <c r="M22" s="46"/>
      <c r="N22" s="46"/>
      <c r="O22" s="109"/>
    </row>
    <row r="23" spans="1:15" ht="15.75" x14ac:dyDescent="0.25">
      <c r="A23" s="163" t="s">
        <v>29</v>
      </c>
      <c r="B23" s="72"/>
      <c r="C23" s="73"/>
      <c r="D23" s="74"/>
      <c r="E23" s="75"/>
      <c r="F23" s="75"/>
      <c r="G23" s="75"/>
      <c r="H23" s="76"/>
      <c r="I23" s="76"/>
      <c r="J23" s="77"/>
      <c r="K23" s="78"/>
      <c r="L23" s="78"/>
      <c r="M23" s="78"/>
      <c r="N23" s="78"/>
      <c r="O23" s="164"/>
    </row>
    <row r="24" spans="1:15" ht="16.5" thickBot="1" x14ac:dyDescent="0.3">
      <c r="A24" s="165" t="s">
        <v>30</v>
      </c>
      <c r="B24" s="166"/>
      <c r="C24" s="167"/>
      <c r="D24" s="168"/>
      <c r="E24" s="169"/>
      <c r="F24" s="169"/>
      <c r="G24" s="169"/>
      <c r="H24" s="170"/>
      <c r="I24" s="170"/>
      <c r="J24" s="171"/>
      <c r="K24" s="172"/>
      <c r="L24" s="172"/>
      <c r="M24" s="172"/>
      <c r="N24" s="172"/>
      <c r="O24" s="173"/>
    </row>
    <row r="25" spans="1:15" ht="15.75" x14ac:dyDescent="0.25">
      <c r="A25" s="174" t="s">
        <v>31</v>
      </c>
      <c r="B25" s="175"/>
      <c r="C25" s="176"/>
      <c r="D25" s="177"/>
      <c r="E25" s="178"/>
      <c r="F25" s="178"/>
      <c r="G25" s="178"/>
      <c r="H25" s="179"/>
      <c r="I25" s="179"/>
      <c r="J25" s="178"/>
      <c r="K25" s="180"/>
      <c r="L25" s="180"/>
      <c r="M25" s="180"/>
      <c r="N25" s="180"/>
      <c r="O25" s="181"/>
    </row>
    <row r="26" spans="1:15" ht="15.75" x14ac:dyDescent="0.25">
      <c r="A26" s="163" t="s">
        <v>32</v>
      </c>
      <c r="B26" s="72"/>
      <c r="C26" s="73"/>
      <c r="D26" s="74"/>
      <c r="E26" s="75"/>
      <c r="F26" s="75"/>
      <c r="G26" s="75"/>
      <c r="H26" s="76"/>
      <c r="I26" s="76"/>
      <c r="J26" s="77"/>
      <c r="K26" s="78"/>
      <c r="L26" s="78"/>
      <c r="M26" s="78"/>
      <c r="N26" s="78"/>
      <c r="O26" s="164"/>
    </row>
    <row r="27" spans="1:15" ht="15.75" x14ac:dyDescent="0.25">
      <c r="A27" s="163" t="s">
        <v>33</v>
      </c>
      <c r="B27" s="72"/>
      <c r="C27" s="73"/>
      <c r="D27" s="74"/>
      <c r="E27" s="75"/>
      <c r="F27" s="75"/>
      <c r="G27" s="75"/>
      <c r="H27" s="76"/>
      <c r="I27" s="76"/>
      <c r="J27" s="77"/>
      <c r="K27" s="78"/>
      <c r="L27" s="78"/>
      <c r="M27" s="78"/>
      <c r="N27" s="78"/>
      <c r="O27" s="164"/>
    </row>
    <row r="28" spans="1:15" ht="15.75" x14ac:dyDescent="0.25">
      <c r="A28" s="163" t="s">
        <v>34</v>
      </c>
      <c r="B28" s="72"/>
      <c r="C28" s="73"/>
      <c r="D28" s="74"/>
      <c r="E28" s="75"/>
      <c r="F28" s="75"/>
      <c r="G28" s="75"/>
      <c r="H28" s="76"/>
      <c r="I28" s="76"/>
      <c r="J28" s="77"/>
      <c r="K28" s="78"/>
      <c r="L28" s="78"/>
      <c r="M28" s="78"/>
      <c r="N28" s="78"/>
      <c r="O28" s="164"/>
    </row>
    <row r="29" spans="1:15" ht="15.75" x14ac:dyDescent="0.25">
      <c r="A29" s="182">
        <v>21</v>
      </c>
      <c r="B29" s="72"/>
      <c r="C29" s="73"/>
      <c r="D29" s="74"/>
      <c r="E29" s="75"/>
      <c r="F29" s="75"/>
      <c r="G29" s="75"/>
      <c r="H29" s="76"/>
      <c r="I29" s="76"/>
      <c r="J29" s="77"/>
      <c r="K29" s="77"/>
      <c r="L29" s="77"/>
      <c r="M29" s="78"/>
      <c r="N29" s="78"/>
      <c r="O29" s="164"/>
    </row>
    <row r="30" spans="1:15" ht="15.75" x14ac:dyDescent="0.25">
      <c r="A30" s="163" t="s">
        <v>35</v>
      </c>
      <c r="B30" s="72"/>
      <c r="C30" s="73"/>
      <c r="D30" s="74"/>
      <c r="E30" s="80"/>
      <c r="F30" s="80"/>
      <c r="G30" s="80"/>
      <c r="H30" s="76"/>
      <c r="I30" s="76"/>
      <c r="J30" s="77"/>
      <c r="K30" s="78"/>
      <c r="L30" s="78"/>
      <c r="M30" s="78"/>
      <c r="N30" s="78"/>
      <c r="O30" s="164"/>
    </row>
    <row r="31" spans="1:15" ht="16.5" thickBot="1" x14ac:dyDescent="0.3">
      <c r="A31" s="165" t="s">
        <v>36</v>
      </c>
      <c r="B31" s="166"/>
      <c r="C31" s="167"/>
      <c r="D31" s="168"/>
      <c r="E31" s="183"/>
      <c r="F31" s="183"/>
      <c r="G31" s="183"/>
      <c r="H31" s="170"/>
      <c r="I31" s="170"/>
      <c r="J31" s="171"/>
      <c r="K31" s="171"/>
      <c r="L31" s="171"/>
      <c r="M31" s="172"/>
      <c r="N31" s="172"/>
      <c r="O31" s="173"/>
    </row>
    <row r="32" spans="1:15" ht="15.75" x14ac:dyDescent="0.25">
      <c r="A32" s="174" t="s">
        <v>37</v>
      </c>
      <c r="B32" s="175"/>
      <c r="C32" s="176"/>
      <c r="D32" s="177"/>
      <c r="E32" s="184"/>
      <c r="F32" s="184"/>
      <c r="G32" s="184"/>
      <c r="H32" s="179"/>
      <c r="I32" s="179"/>
      <c r="J32" s="178"/>
      <c r="K32" s="180"/>
      <c r="L32" s="180"/>
      <c r="M32" s="180"/>
      <c r="N32" s="180"/>
      <c r="O32" s="181"/>
    </row>
    <row r="33" spans="1:15" ht="15.75" x14ac:dyDescent="0.25">
      <c r="A33" s="163" t="s">
        <v>38</v>
      </c>
      <c r="B33" s="72"/>
      <c r="C33" s="73"/>
      <c r="D33" s="74"/>
      <c r="E33" s="80"/>
      <c r="F33" s="80"/>
      <c r="G33" s="80"/>
      <c r="H33" s="76"/>
      <c r="I33" s="76"/>
      <c r="J33" s="77"/>
      <c r="K33" s="78"/>
      <c r="L33" s="78"/>
      <c r="M33" s="78"/>
      <c r="N33" s="78"/>
      <c r="O33" s="164"/>
    </row>
    <row r="34" spans="1:15" ht="15.75" x14ac:dyDescent="0.25">
      <c r="A34" s="163" t="s">
        <v>39</v>
      </c>
      <c r="B34" s="72"/>
      <c r="C34" s="73"/>
      <c r="D34" s="74"/>
      <c r="E34" s="80"/>
      <c r="F34" s="80"/>
      <c r="G34" s="80"/>
      <c r="H34" s="76"/>
      <c r="I34" s="76"/>
      <c r="J34" s="77"/>
      <c r="K34" s="78"/>
      <c r="L34" s="78"/>
      <c r="M34" s="78"/>
      <c r="N34" s="78"/>
      <c r="O34" s="164"/>
    </row>
    <row r="35" spans="1:15" ht="15.75" x14ac:dyDescent="0.25">
      <c r="A35" s="163" t="s">
        <v>40</v>
      </c>
      <c r="B35" s="72"/>
      <c r="C35" s="185"/>
      <c r="D35" s="74"/>
      <c r="E35" s="80"/>
      <c r="F35" s="80"/>
      <c r="G35" s="80"/>
      <c r="H35" s="76"/>
      <c r="I35" s="76"/>
      <c r="J35" s="77"/>
      <c r="K35" s="78"/>
      <c r="L35" s="78"/>
      <c r="M35" s="78"/>
      <c r="N35" s="78"/>
      <c r="O35" s="164"/>
    </row>
    <row r="36" spans="1:15" ht="15.75" x14ac:dyDescent="0.25">
      <c r="A36" s="182">
        <v>28</v>
      </c>
      <c r="B36" s="72"/>
      <c r="C36" s="73"/>
      <c r="D36" s="82"/>
      <c r="E36" s="80"/>
      <c r="F36" s="80"/>
      <c r="G36" s="80"/>
      <c r="H36" s="76"/>
      <c r="I36" s="76"/>
      <c r="J36" s="75"/>
      <c r="K36" s="83"/>
      <c r="L36" s="83"/>
      <c r="M36" s="83"/>
      <c r="N36" s="83"/>
      <c r="O36" s="186"/>
    </row>
    <row r="37" spans="1:15" ht="15.75" x14ac:dyDescent="0.25">
      <c r="A37" s="163" t="s">
        <v>41</v>
      </c>
      <c r="B37" s="72"/>
      <c r="C37" s="73"/>
      <c r="D37" s="82"/>
      <c r="E37" s="80"/>
      <c r="F37" s="80"/>
      <c r="G37" s="80"/>
      <c r="H37" s="76"/>
      <c r="I37" s="76"/>
      <c r="J37" s="75"/>
      <c r="K37" s="83"/>
      <c r="L37" s="83"/>
      <c r="M37" s="83"/>
      <c r="N37" s="83"/>
      <c r="O37" s="186"/>
    </row>
    <row r="38" spans="1:15" ht="16.5" thickBot="1" x14ac:dyDescent="0.3">
      <c r="A38" s="165" t="s">
        <v>42</v>
      </c>
      <c r="B38" s="166"/>
      <c r="C38" s="167"/>
      <c r="D38" s="187"/>
      <c r="E38" s="183"/>
      <c r="F38" s="183"/>
      <c r="G38" s="183"/>
      <c r="H38" s="170"/>
      <c r="I38" s="170"/>
      <c r="J38" s="169"/>
      <c r="K38" s="188"/>
      <c r="L38" s="188"/>
      <c r="M38" s="188"/>
      <c r="N38" s="188"/>
      <c r="O38" s="189"/>
    </row>
    <row r="39" spans="1:15" ht="15.75" x14ac:dyDescent="0.25">
      <c r="A39" s="71" t="s">
        <v>65</v>
      </c>
      <c r="B39" s="190"/>
      <c r="C39" s="191"/>
      <c r="D39" s="74"/>
      <c r="E39" s="80"/>
      <c r="F39" s="80"/>
      <c r="G39" s="80"/>
      <c r="H39" s="192"/>
      <c r="I39" s="192"/>
      <c r="J39" s="77"/>
      <c r="K39" s="78"/>
      <c r="L39" s="78"/>
      <c r="M39" s="78"/>
      <c r="N39" s="78"/>
      <c r="O39" s="78"/>
    </row>
    <row r="40" spans="1:15" ht="15.75" x14ac:dyDescent="0.25">
      <c r="A40" s="44"/>
      <c r="B40" s="25"/>
      <c r="C40" s="26"/>
      <c r="D40" s="27"/>
      <c r="E40" s="85">
        <f>SUM(E9:E38)</f>
        <v>48</v>
      </c>
      <c r="F40" s="28">
        <f>SUM(E40)</f>
        <v>48</v>
      </c>
      <c r="G40" s="28"/>
      <c r="H40" s="84">
        <f>SUM(H9:H39)</f>
        <v>32</v>
      </c>
      <c r="I40" s="84">
        <f>SUM(I9:I38)</f>
        <v>80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264">
        <f>I40-E40</f>
        <v>32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65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0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50">
        <f>E40</f>
        <v>48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51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7"/>
      <c r="B49" s="248"/>
      <c r="C49" s="249"/>
      <c r="D49" s="253"/>
      <c r="E49" s="193"/>
      <c r="F49" s="3" t="s">
        <v>86</v>
      </c>
      <c r="G49" s="3"/>
      <c r="H49" s="254"/>
      <c r="I49" s="254"/>
      <c r="J49" s="254"/>
      <c r="K49" s="254"/>
      <c r="L49" s="254"/>
      <c r="M49" s="254"/>
      <c r="N49" s="254"/>
      <c r="O49" s="254"/>
    </row>
    <row r="50" spans="1:15" ht="15.75" x14ac:dyDescent="0.25">
      <c r="A50" s="44"/>
      <c r="B50" s="44"/>
      <c r="C50" s="44"/>
      <c r="D50" s="194"/>
      <c r="E50" s="3"/>
      <c r="F50" s="3" t="s">
        <v>87</v>
      </c>
      <c r="G50" s="3"/>
      <c r="H50" s="254"/>
      <c r="I50" s="254"/>
      <c r="J50" s="254"/>
      <c r="K50" s="254"/>
      <c r="L50" s="254"/>
      <c r="M50" s="254"/>
      <c r="N50" s="254"/>
      <c r="O50" s="254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58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F04E-3AE1-4B3C-831A-24BAF3A30124}">
  <sheetPr>
    <pageSetUpPr fitToPage="1"/>
  </sheetPr>
  <dimension ref="A1:O59"/>
  <sheetViews>
    <sheetView topLeftCell="A24" workbookViewId="0">
      <selection activeCell="E40" sqref="E40"/>
    </sheetView>
  </sheetViews>
  <sheetFormatPr defaultRowHeight="15" x14ac:dyDescent="0.25"/>
  <cols>
    <col min="1" max="1" width="14.57031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62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54</v>
      </c>
      <c r="B5" s="5" t="s">
        <v>59</v>
      </c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78" t="s">
        <v>2</v>
      </c>
      <c r="B6" s="238" t="s">
        <v>3</v>
      </c>
      <c r="C6" s="238" t="s">
        <v>4</v>
      </c>
      <c r="D6" s="238" t="s">
        <v>5</v>
      </c>
      <c r="E6" s="234" t="s">
        <v>6</v>
      </c>
      <c r="F6" s="234" t="s">
        <v>52</v>
      </c>
      <c r="G6" s="234" t="s">
        <v>53</v>
      </c>
      <c r="H6" s="238" t="s">
        <v>7</v>
      </c>
      <c r="I6" s="238" t="s">
        <v>8</v>
      </c>
      <c r="J6" s="242" t="s">
        <v>9</v>
      </c>
      <c r="K6" s="243"/>
      <c r="L6" s="255" t="s">
        <v>10</v>
      </c>
      <c r="M6" s="256"/>
      <c r="N6" s="256"/>
      <c r="O6" s="257"/>
    </row>
    <row r="7" spans="1:15" ht="35.25" customHeight="1" thickBot="1" x14ac:dyDescent="0.3">
      <c r="A7" s="279"/>
      <c r="B7" s="239"/>
      <c r="C7" s="239"/>
      <c r="D7" s="239"/>
      <c r="E7" s="235"/>
      <c r="F7" s="235"/>
      <c r="G7" s="235"/>
      <c r="H7" s="239"/>
      <c r="I7" s="23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49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124" t="s">
        <v>17</v>
      </c>
      <c r="B9" s="90"/>
      <c r="C9" s="91"/>
      <c r="D9" s="92"/>
      <c r="E9" s="93"/>
      <c r="F9" s="93"/>
      <c r="G9" s="93"/>
      <c r="H9" s="70" t="s">
        <v>15</v>
      </c>
      <c r="I9" s="125" t="s">
        <v>15</v>
      </c>
      <c r="J9" s="95"/>
      <c r="K9" s="96"/>
      <c r="L9" s="96"/>
      <c r="M9" s="96"/>
      <c r="N9" s="96"/>
      <c r="O9" s="97"/>
    </row>
    <row r="10" spans="1:15" ht="16.5" thickBot="1" x14ac:dyDescent="0.3">
      <c r="A10" s="155" t="s">
        <v>18</v>
      </c>
      <c r="B10" s="145"/>
      <c r="C10" s="146"/>
      <c r="D10" s="151"/>
      <c r="E10" s="161"/>
      <c r="F10" s="161"/>
      <c r="G10" s="161"/>
      <c r="H10" s="153" t="s">
        <v>48</v>
      </c>
      <c r="I10" s="153" t="s">
        <v>48</v>
      </c>
      <c r="J10" s="148"/>
      <c r="K10" s="149"/>
      <c r="L10" s="149"/>
      <c r="M10" s="149"/>
      <c r="N10" s="149"/>
      <c r="O10" s="150"/>
    </row>
    <row r="11" spans="1:15" ht="15.75" x14ac:dyDescent="0.25">
      <c r="A11" s="89" t="s">
        <v>19</v>
      </c>
      <c r="B11" s="90">
        <v>0.375</v>
      </c>
      <c r="C11" s="91">
        <v>0.70833333333333337</v>
      </c>
      <c r="D11" s="92"/>
      <c r="E11" s="93"/>
      <c r="F11" s="93"/>
      <c r="G11" s="93"/>
      <c r="H11" s="94">
        <f>MOD(C11-B11,1)*24</f>
        <v>8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0.375</v>
      </c>
      <c r="C12" s="17">
        <v>0.70833333333333337</v>
      </c>
      <c r="D12" s="18"/>
      <c r="E12" s="19"/>
      <c r="F12" s="19"/>
      <c r="G12" s="19"/>
      <c r="H12" s="20">
        <f t="shared" ref="H12:H15" si="0">MOD(C12-B12,1)*24</f>
        <v>8</v>
      </c>
      <c r="I12" s="20">
        <v>8</v>
      </c>
      <c r="J12" s="22"/>
      <c r="K12" s="52"/>
      <c r="L12" s="52"/>
      <c r="M12" s="52"/>
      <c r="N12" s="52"/>
      <c r="O12" s="109"/>
    </row>
    <row r="13" spans="1:15" ht="15.75" x14ac:dyDescent="0.25">
      <c r="A13" s="108" t="s">
        <v>21</v>
      </c>
      <c r="B13" s="16">
        <v>0.375</v>
      </c>
      <c r="C13" s="17">
        <v>0.70833333333333337</v>
      </c>
      <c r="D13" s="18"/>
      <c r="E13" s="19"/>
      <c r="F13" s="19"/>
      <c r="G13" s="19"/>
      <c r="H13" s="20">
        <f t="shared" si="0"/>
        <v>8</v>
      </c>
      <c r="I13" s="20">
        <v>8</v>
      </c>
      <c r="J13" s="22"/>
      <c r="K13" s="52"/>
      <c r="L13" s="52"/>
      <c r="M13" s="52"/>
      <c r="N13" s="52"/>
      <c r="O13" s="109"/>
    </row>
    <row r="14" spans="1:15" ht="15.75" x14ac:dyDescent="0.25">
      <c r="A14" s="108" t="s">
        <v>22</v>
      </c>
      <c r="B14" s="16">
        <v>0.375</v>
      </c>
      <c r="C14" s="17">
        <v>0.70833333333333337</v>
      </c>
      <c r="D14" s="18"/>
      <c r="E14" s="19"/>
      <c r="F14" s="19"/>
      <c r="G14" s="19"/>
      <c r="H14" s="20">
        <f t="shared" si="0"/>
        <v>8</v>
      </c>
      <c r="I14" s="20">
        <v>8</v>
      </c>
      <c r="J14" s="21"/>
      <c r="K14" s="52"/>
      <c r="L14" s="52"/>
      <c r="M14" s="52"/>
      <c r="N14" s="52"/>
      <c r="O14" s="109"/>
    </row>
    <row r="15" spans="1:15" ht="15.75" x14ac:dyDescent="0.25">
      <c r="A15" s="116">
        <v>7</v>
      </c>
      <c r="B15" s="16">
        <v>0.375</v>
      </c>
      <c r="C15" s="17">
        <v>0.70833333333333337</v>
      </c>
      <c r="D15" s="23"/>
      <c r="E15" s="50"/>
      <c r="F15" s="50"/>
      <c r="G15" s="50"/>
      <c r="H15" s="20">
        <f t="shared" si="0"/>
        <v>8</v>
      </c>
      <c r="I15" s="20">
        <v>8</v>
      </c>
      <c r="J15" s="22"/>
      <c r="K15" s="22"/>
      <c r="L15" s="22"/>
      <c r="M15" s="52"/>
      <c r="N15" s="52"/>
      <c r="O15" s="109"/>
    </row>
    <row r="16" spans="1:15" ht="15.75" x14ac:dyDescent="0.25">
      <c r="A16" s="115" t="s">
        <v>23</v>
      </c>
      <c r="B16" s="16"/>
      <c r="C16" s="17"/>
      <c r="D16" s="23"/>
      <c r="E16" s="50"/>
      <c r="F16" s="50"/>
      <c r="G16" s="50"/>
      <c r="H16" s="70" t="s">
        <v>15</v>
      </c>
      <c r="I16" s="70" t="s">
        <v>15</v>
      </c>
      <c r="J16" s="22"/>
      <c r="K16" s="52"/>
      <c r="L16" s="52"/>
      <c r="M16" s="52"/>
      <c r="N16" s="52"/>
      <c r="O16" s="109"/>
    </row>
    <row r="17" spans="1:15" ht="16.5" thickBot="1" x14ac:dyDescent="0.3">
      <c r="A17" s="126" t="s">
        <v>24</v>
      </c>
      <c r="B17" s="99"/>
      <c r="C17" s="100"/>
      <c r="D17" s="112"/>
      <c r="E17" s="113"/>
      <c r="F17" s="113"/>
      <c r="G17" s="113"/>
      <c r="H17" s="137" t="s">
        <v>48</v>
      </c>
      <c r="I17" s="137" t="s">
        <v>48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>
        <v>0.375</v>
      </c>
      <c r="C18" s="91">
        <v>0.70833333333333337</v>
      </c>
      <c r="D18" s="114"/>
      <c r="E18" s="95"/>
      <c r="F18" s="95"/>
      <c r="G18" s="95"/>
      <c r="H18" s="94">
        <f t="shared" ref="H18:H22" si="1">MOD(C18-B18,1)*24</f>
        <v>8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>
        <v>0.29166666666666669</v>
      </c>
      <c r="C19" s="17">
        <v>0.70833333333333337</v>
      </c>
      <c r="D19" s="23"/>
      <c r="E19" s="19"/>
      <c r="F19" s="19"/>
      <c r="G19" s="19"/>
      <c r="H19" s="20">
        <f t="shared" si="1"/>
        <v>10</v>
      </c>
      <c r="I19" s="20">
        <v>8</v>
      </c>
      <c r="J19" s="22">
        <v>2</v>
      </c>
      <c r="K19" s="52"/>
      <c r="L19" s="52"/>
      <c r="M19" s="52"/>
      <c r="N19" s="52"/>
      <c r="O19" s="109"/>
    </row>
    <row r="20" spans="1:15" ht="15.75" x14ac:dyDescent="0.25">
      <c r="A20" s="108" t="s">
        <v>27</v>
      </c>
      <c r="B20" s="16">
        <v>0.375</v>
      </c>
      <c r="C20" s="17">
        <v>0.70833333333333337</v>
      </c>
      <c r="D20" s="18"/>
      <c r="E20" s="19"/>
      <c r="F20" s="19"/>
      <c r="G20" s="19"/>
      <c r="H20" s="20">
        <f t="shared" si="1"/>
        <v>8</v>
      </c>
      <c r="I20" s="20">
        <v>8</v>
      </c>
      <c r="J20" s="22"/>
      <c r="K20" s="52"/>
      <c r="L20" s="52"/>
      <c r="M20" s="52"/>
      <c r="N20" s="52"/>
      <c r="O20" s="109"/>
    </row>
    <row r="21" spans="1:15" ht="15.75" x14ac:dyDescent="0.25">
      <c r="A21" s="108" t="s">
        <v>28</v>
      </c>
      <c r="B21" s="16">
        <v>0.375</v>
      </c>
      <c r="C21" s="17">
        <v>0.75</v>
      </c>
      <c r="D21" s="18"/>
      <c r="E21" s="19"/>
      <c r="F21" s="19"/>
      <c r="G21" s="19"/>
      <c r="H21" s="20">
        <f t="shared" si="1"/>
        <v>9</v>
      </c>
      <c r="I21" s="20">
        <v>8</v>
      </c>
      <c r="J21" s="22">
        <v>1</v>
      </c>
      <c r="K21" s="52"/>
      <c r="L21" s="52"/>
      <c r="M21" s="52"/>
      <c r="N21" s="52"/>
      <c r="O21" s="109"/>
    </row>
    <row r="22" spans="1:15" ht="15.75" x14ac:dyDescent="0.25">
      <c r="A22" s="116">
        <v>14</v>
      </c>
      <c r="B22" s="16">
        <v>0.25</v>
      </c>
      <c r="C22" s="17">
        <v>0.66666666666666663</v>
      </c>
      <c r="D22" s="18"/>
      <c r="E22" s="50"/>
      <c r="F22" s="50"/>
      <c r="G22" s="50"/>
      <c r="H22" s="20">
        <f t="shared" si="1"/>
        <v>10</v>
      </c>
      <c r="I22" s="20">
        <v>8</v>
      </c>
      <c r="J22" s="22">
        <v>2</v>
      </c>
      <c r="K22" s="22">
        <v>2</v>
      </c>
      <c r="L22" s="22"/>
      <c r="M22" s="52"/>
      <c r="N22" s="52">
        <v>2</v>
      </c>
      <c r="O22" s="109"/>
    </row>
    <row r="23" spans="1:15" ht="15.75" x14ac:dyDescent="0.25">
      <c r="A23" s="115" t="s">
        <v>29</v>
      </c>
      <c r="B23" s="16"/>
      <c r="C23" s="17"/>
      <c r="D23" s="18"/>
      <c r="E23" s="50"/>
      <c r="F23" s="50"/>
      <c r="G23" s="50"/>
      <c r="H23" s="70" t="s">
        <v>15</v>
      </c>
      <c r="I23" s="70" t="s">
        <v>15</v>
      </c>
      <c r="J23" s="22"/>
      <c r="K23" s="52"/>
      <c r="L23" s="52"/>
      <c r="M23" s="52"/>
      <c r="N23" s="52"/>
      <c r="O23" s="109"/>
    </row>
    <row r="24" spans="1:15" ht="16.5" thickBot="1" x14ac:dyDescent="0.3">
      <c r="A24" s="98" t="s">
        <v>30</v>
      </c>
      <c r="B24" s="99">
        <v>0.375</v>
      </c>
      <c r="C24" s="100">
        <v>0.75</v>
      </c>
      <c r="D24" s="101"/>
      <c r="E24" s="113"/>
      <c r="F24" s="113"/>
      <c r="G24" s="113"/>
      <c r="H24" s="103">
        <f t="shared" ref="H24:H26" si="2">MOD(C24-B24,1)*24</f>
        <v>9</v>
      </c>
      <c r="I24" s="103">
        <v>8</v>
      </c>
      <c r="J24" s="104">
        <v>1</v>
      </c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>
        <v>0.375</v>
      </c>
      <c r="C25" s="91">
        <v>0.70833333333333337</v>
      </c>
      <c r="D25" s="92"/>
      <c r="E25" s="95"/>
      <c r="F25" s="95"/>
      <c r="G25" s="95"/>
      <c r="H25" s="94">
        <f t="shared" si="2"/>
        <v>8</v>
      </c>
      <c r="I25" s="94">
        <v>8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0.375</v>
      </c>
      <c r="C26" s="17">
        <v>0.70833333333333337</v>
      </c>
      <c r="D26" s="18"/>
      <c r="E26" s="50"/>
      <c r="F26" s="50"/>
      <c r="G26" s="50"/>
      <c r="H26" s="20">
        <f t="shared" si="2"/>
        <v>8</v>
      </c>
      <c r="I26" s="20">
        <v>8</v>
      </c>
      <c r="J26" s="22"/>
      <c r="K26" s="52"/>
      <c r="L26" s="52"/>
      <c r="M26" s="52"/>
      <c r="N26" s="52"/>
      <c r="O26" s="109"/>
    </row>
    <row r="27" spans="1:15" ht="15.75" x14ac:dyDescent="0.25">
      <c r="A27" s="115" t="s">
        <v>33</v>
      </c>
      <c r="B27" s="16"/>
      <c r="C27" s="17"/>
      <c r="D27" s="18"/>
      <c r="E27" s="50"/>
      <c r="F27" s="50"/>
      <c r="G27" s="50"/>
      <c r="H27" s="70" t="s">
        <v>15</v>
      </c>
      <c r="I27" s="70" t="s">
        <v>15</v>
      </c>
      <c r="J27" s="22"/>
      <c r="K27" s="52"/>
      <c r="L27" s="52"/>
      <c r="M27" s="52"/>
      <c r="N27" s="52"/>
      <c r="O27" s="109"/>
    </row>
    <row r="28" spans="1:15" ht="15.75" x14ac:dyDescent="0.25">
      <c r="A28" s="111" t="s">
        <v>34</v>
      </c>
      <c r="B28" s="16"/>
      <c r="C28" s="17"/>
      <c r="D28" s="18"/>
      <c r="E28" s="50"/>
      <c r="F28" s="50"/>
      <c r="G28" s="50"/>
      <c r="H28" s="70" t="s">
        <v>48</v>
      </c>
      <c r="I28" s="70" t="s">
        <v>48</v>
      </c>
      <c r="J28" s="22"/>
      <c r="K28" s="52"/>
      <c r="L28" s="52"/>
      <c r="M28" s="52"/>
      <c r="N28" s="52"/>
      <c r="O28" s="109"/>
    </row>
    <row r="29" spans="1:15" ht="15.75" x14ac:dyDescent="0.25">
      <c r="A29" s="116">
        <v>21</v>
      </c>
      <c r="B29" s="16">
        <v>0.375</v>
      </c>
      <c r="C29" s="17">
        <v>0.75</v>
      </c>
      <c r="D29" s="18"/>
      <c r="E29" s="50"/>
      <c r="F29" s="50"/>
      <c r="G29" s="50"/>
      <c r="H29" s="20">
        <f t="shared" ref="H29:H38" si="3">MOD(C29-B29,1)*24</f>
        <v>9</v>
      </c>
      <c r="I29" s="20">
        <v>8</v>
      </c>
      <c r="J29" s="22">
        <v>1</v>
      </c>
      <c r="K29" s="22"/>
      <c r="L29" s="22"/>
      <c r="M29" s="52"/>
      <c r="N29" s="52"/>
      <c r="O29" s="109"/>
    </row>
    <row r="30" spans="1:15" ht="15.75" x14ac:dyDescent="0.25">
      <c r="A30" s="108" t="s">
        <v>35</v>
      </c>
      <c r="B30" s="16">
        <v>0.29166666666666669</v>
      </c>
      <c r="C30" s="17">
        <v>0.75</v>
      </c>
      <c r="D30" s="18"/>
      <c r="E30" s="21"/>
      <c r="F30" s="21"/>
      <c r="G30" s="21"/>
      <c r="H30" s="20">
        <f t="shared" si="3"/>
        <v>11</v>
      </c>
      <c r="I30" s="20">
        <v>10</v>
      </c>
      <c r="J30" s="22">
        <v>1</v>
      </c>
      <c r="K30" s="52"/>
      <c r="L30" s="52"/>
      <c r="M30" s="52"/>
      <c r="N30" s="52"/>
      <c r="O30" s="109"/>
    </row>
    <row r="31" spans="1:15" ht="16.5" thickBot="1" x14ac:dyDescent="0.3">
      <c r="A31" s="98" t="s">
        <v>36</v>
      </c>
      <c r="B31" s="99">
        <v>0.41666666666666669</v>
      </c>
      <c r="C31" s="100">
        <v>0.75</v>
      </c>
      <c r="D31" s="101"/>
      <c r="E31" s="117"/>
      <c r="F31" s="117"/>
      <c r="G31" s="117"/>
      <c r="H31" s="103">
        <f t="shared" si="3"/>
        <v>8</v>
      </c>
      <c r="I31" s="103">
        <v>7</v>
      </c>
      <c r="J31" s="104">
        <v>1</v>
      </c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>
        <v>0.41666666666666669</v>
      </c>
      <c r="C32" s="91">
        <v>0.75</v>
      </c>
      <c r="D32" s="92"/>
      <c r="E32" s="118"/>
      <c r="F32" s="118"/>
      <c r="G32" s="118"/>
      <c r="H32" s="94">
        <f t="shared" si="3"/>
        <v>8</v>
      </c>
      <c r="I32" s="94">
        <v>7</v>
      </c>
      <c r="J32" s="95">
        <v>1</v>
      </c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>
        <v>0.375</v>
      </c>
      <c r="C33" s="17">
        <v>0.75</v>
      </c>
      <c r="D33" s="18"/>
      <c r="E33" s="21"/>
      <c r="F33" s="21"/>
      <c r="G33" s="21"/>
      <c r="H33" s="20">
        <f t="shared" si="3"/>
        <v>9</v>
      </c>
      <c r="I33" s="20">
        <v>8</v>
      </c>
      <c r="J33" s="22">
        <v>1</v>
      </c>
      <c r="K33" s="205"/>
      <c r="L33" s="205"/>
      <c r="M33" s="205"/>
      <c r="N33" s="205"/>
      <c r="O33" s="109"/>
    </row>
    <row r="34" spans="1:15" ht="15.75" x14ac:dyDescent="0.25">
      <c r="A34" s="108" t="s">
        <v>39</v>
      </c>
      <c r="B34" s="16">
        <v>0.375</v>
      </c>
      <c r="C34" s="17">
        <v>0.75</v>
      </c>
      <c r="D34" s="18"/>
      <c r="E34" s="21"/>
      <c r="F34" s="21"/>
      <c r="G34" s="21"/>
      <c r="H34" s="20">
        <f t="shared" si="3"/>
        <v>9</v>
      </c>
      <c r="I34" s="20">
        <v>8</v>
      </c>
      <c r="J34" s="22">
        <v>1</v>
      </c>
      <c r="K34" s="205"/>
      <c r="L34" s="205"/>
      <c r="M34" s="205"/>
      <c r="N34" s="205"/>
      <c r="O34" s="109"/>
    </row>
    <row r="35" spans="1:15" ht="15.75" x14ac:dyDescent="0.25">
      <c r="A35" s="108" t="s">
        <v>40</v>
      </c>
      <c r="B35" s="16">
        <v>0.375</v>
      </c>
      <c r="C35" s="119">
        <v>0.75</v>
      </c>
      <c r="D35" s="18"/>
      <c r="E35" s="21"/>
      <c r="F35" s="21"/>
      <c r="G35" s="21"/>
      <c r="H35" s="20">
        <f t="shared" si="3"/>
        <v>9</v>
      </c>
      <c r="I35" s="20">
        <v>8</v>
      </c>
      <c r="J35" s="22">
        <v>1</v>
      </c>
      <c r="K35" s="205"/>
      <c r="L35" s="205"/>
      <c r="M35" s="205"/>
      <c r="N35" s="205"/>
      <c r="O35" s="109"/>
    </row>
    <row r="36" spans="1:15" ht="15.75" x14ac:dyDescent="0.25">
      <c r="A36" s="116">
        <v>28</v>
      </c>
      <c r="B36" s="16">
        <v>0.375</v>
      </c>
      <c r="C36" s="17">
        <v>0.70833333333333337</v>
      </c>
      <c r="D36" s="24"/>
      <c r="E36" s="21"/>
      <c r="F36" s="21"/>
      <c r="G36" s="21"/>
      <c r="H36" s="20">
        <f t="shared" si="3"/>
        <v>8</v>
      </c>
      <c r="I36" s="20">
        <v>8</v>
      </c>
      <c r="J36" s="203"/>
      <c r="K36" s="204"/>
      <c r="L36" s="204"/>
      <c r="M36" s="204"/>
      <c r="N36" s="204"/>
      <c r="O36" s="120"/>
    </row>
    <row r="37" spans="1:15" ht="15.75" x14ac:dyDescent="0.25">
      <c r="A37" s="111" t="s">
        <v>41</v>
      </c>
      <c r="B37" s="16"/>
      <c r="C37" s="17"/>
      <c r="D37" s="24"/>
      <c r="E37" s="21"/>
      <c r="F37" s="21"/>
      <c r="G37" s="21"/>
      <c r="H37" s="70" t="s">
        <v>48</v>
      </c>
      <c r="I37" s="70" t="s">
        <v>48</v>
      </c>
      <c r="J37" s="203"/>
      <c r="K37" s="204"/>
      <c r="L37" s="204"/>
      <c r="M37" s="204"/>
      <c r="N37" s="204"/>
      <c r="O37" s="120"/>
    </row>
    <row r="38" spans="1:15" ht="16.5" thickBot="1" x14ac:dyDescent="0.3">
      <c r="A38" s="98" t="s">
        <v>42</v>
      </c>
      <c r="B38" s="99">
        <v>0.375</v>
      </c>
      <c r="C38" s="100">
        <v>0.75</v>
      </c>
      <c r="D38" s="121"/>
      <c r="E38" s="117"/>
      <c r="F38" s="117"/>
      <c r="G38" s="117"/>
      <c r="H38" s="20">
        <f t="shared" si="3"/>
        <v>9</v>
      </c>
      <c r="I38" s="103">
        <v>8</v>
      </c>
      <c r="J38" s="113">
        <v>1</v>
      </c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0.375</v>
      </c>
      <c r="C39" s="87">
        <v>0.70833333333333337</v>
      </c>
      <c r="D39" s="18"/>
      <c r="E39" s="21"/>
      <c r="F39" s="21"/>
      <c r="G39" s="21"/>
      <c r="H39" s="88">
        <f t="shared" ref="H39" si="4">MOD(C39-B39,1)*24</f>
        <v>8</v>
      </c>
      <c r="I39" s="88">
        <v>8</v>
      </c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28">
        <f>SUM(E9:E38)</f>
        <v>0</v>
      </c>
      <c r="F40" s="28">
        <f>SUM(E40)</f>
        <v>0</v>
      </c>
      <c r="G40" s="28"/>
      <c r="H40" s="84">
        <f>SUM(H9:H38)</f>
        <v>190</v>
      </c>
      <c r="I40" s="84">
        <f>SUM(I9:I39)</f>
        <v>184</v>
      </c>
      <c r="J40" s="3">
        <f>SUM(J9:J38)</f>
        <v>14</v>
      </c>
      <c r="K40" s="3">
        <f>SUM(K9:K39)</f>
        <v>2</v>
      </c>
      <c r="L40" s="3"/>
      <c r="M40" s="2"/>
      <c r="N40" s="225">
        <f>SUM(N9:N39)</f>
        <v>2</v>
      </c>
      <c r="O40" s="44">
        <f>SUM(O9:O39)</f>
        <v>0</v>
      </c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</row>
    <row r="42" spans="1:15" ht="15.75" x14ac:dyDescent="0.25">
      <c r="A42" s="258" t="s">
        <v>43</v>
      </c>
      <c r="B42" s="259"/>
      <c r="C42" s="260"/>
      <c r="D42" s="264">
        <f>I40-E40</f>
        <v>184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65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16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50">
        <f>E40</f>
        <v>0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51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7"/>
      <c r="B49" s="248"/>
      <c r="C49" s="249"/>
      <c r="D49" s="253"/>
      <c r="E49" s="3"/>
      <c r="F49" s="3"/>
      <c r="G49" s="3"/>
      <c r="H49" s="254"/>
      <c r="I49" s="254"/>
      <c r="J49" s="254"/>
      <c r="K49" s="254"/>
      <c r="L49" s="254"/>
      <c r="M49" s="254"/>
      <c r="N49" s="254"/>
      <c r="O49" s="254"/>
    </row>
    <row r="50" spans="1:15" ht="15.75" x14ac:dyDescent="0.25">
      <c r="A50" s="44"/>
      <c r="B50" s="44"/>
      <c r="C50" s="44"/>
      <c r="D50" s="2"/>
      <c r="E50" s="3"/>
      <c r="F50" s="3"/>
      <c r="G50" s="3"/>
      <c r="H50" s="254"/>
      <c r="I50" s="254"/>
      <c r="J50" s="254"/>
      <c r="K50" s="254"/>
      <c r="L50" s="254"/>
      <c r="M50" s="254"/>
      <c r="N50" s="254"/>
      <c r="O50" s="254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  <row r="59" spans="1:15" ht="15.75" x14ac:dyDescent="0.25">
      <c r="A59" s="229" t="s">
        <v>91</v>
      </c>
      <c r="B59" s="230"/>
      <c r="C59" s="230"/>
      <c r="D59" s="230"/>
      <c r="E59" s="230"/>
      <c r="F59" s="230"/>
      <c r="G59" s="230"/>
      <c r="H59" s="230"/>
      <c r="I59" s="230"/>
      <c r="J59" s="230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58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V59"/>
  <sheetViews>
    <sheetView topLeftCell="A13" workbookViewId="0">
      <selection activeCell="I32" sqref="I32"/>
    </sheetView>
  </sheetViews>
  <sheetFormatPr defaultRowHeight="15" x14ac:dyDescent="0.25"/>
  <cols>
    <col min="1" max="1" width="13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1"/>
      <c r="B1" s="1"/>
      <c r="C1" s="1"/>
      <c r="D1" s="2"/>
      <c r="E1" s="3"/>
      <c r="F1" s="3"/>
      <c r="G1" s="3"/>
      <c r="H1" s="1"/>
      <c r="I1" s="2"/>
      <c r="J1" s="1" t="s">
        <v>0</v>
      </c>
      <c r="K1" s="1"/>
      <c r="L1" s="1"/>
      <c r="M1" s="1"/>
      <c r="N1" s="1"/>
      <c r="O1" s="1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1"/>
      <c r="K2" s="1"/>
      <c r="L2" s="1"/>
      <c r="M2" s="1"/>
      <c r="N2" s="1"/>
      <c r="O2" s="1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1"/>
      <c r="I3" s="6" t="s">
        <v>55</v>
      </c>
      <c r="J3" s="1"/>
      <c r="K3" s="1"/>
      <c r="L3" s="1"/>
      <c r="M3" s="69">
        <v>45566</v>
      </c>
      <c r="N3" s="1"/>
      <c r="O3" s="1"/>
    </row>
    <row r="4" spans="1:15" ht="15.75" x14ac:dyDescent="0.25">
      <c r="A4" s="5" t="s">
        <v>56</v>
      </c>
      <c r="B4" s="5"/>
      <c r="C4" s="39"/>
      <c r="H4" s="1"/>
      <c r="I4" s="6"/>
      <c r="J4" s="1"/>
      <c r="K4" s="1"/>
      <c r="L4" s="1"/>
      <c r="M4" s="4">
        <v>184</v>
      </c>
      <c r="N4" s="1"/>
      <c r="O4" s="1"/>
    </row>
    <row r="5" spans="1:15" ht="16.5" thickBot="1" x14ac:dyDescent="0.3">
      <c r="A5" s="5" t="s">
        <v>54</v>
      </c>
      <c r="B5" s="5" t="s">
        <v>57</v>
      </c>
      <c r="C5" s="1"/>
      <c r="D5" s="2"/>
      <c r="E5" s="3"/>
      <c r="F5" s="3"/>
      <c r="G5" s="3"/>
      <c r="H5" s="1"/>
      <c r="I5" s="2"/>
      <c r="J5" s="1"/>
      <c r="K5" s="1"/>
      <c r="L5" s="1"/>
      <c r="M5" s="1"/>
      <c r="N5" s="1"/>
      <c r="O5" s="1"/>
    </row>
    <row r="6" spans="1:15" ht="39.75" customHeight="1" thickBot="1" x14ac:dyDescent="0.3">
      <c r="A6" s="287" t="s">
        <v>2</v>
      </c>
      <c r="B6" s="298" t="s">
        <v>3</v>
      </c>
      <c r="C6" s="298" t="s">
        <v>4</v>
      </c>
      <c r="D6" s="298" t="s">
        <v>5</v>
      </c>
      <c r="E6" s="305" t="s">
        <v>6</v>
      </c>
      <c r="F6" s="305" t="s">
        <v>52</v>
      </c>
      <c r="G6" s="305" t="s">
        <v>53</v>
      </c>
      <c r="H6" s="298" t="s">
        <v>7</v>
      </c>
      <c r="I6" s="298" t="s">
        <v>8</v>
      </c>
      <c r="J6" s="300" t="s">
        <v>9</v>
      </c>
      <c r="K6" s="301"/>
      <c r="L6" s="302" t="s">
        <v>10</v>
      </c>
      <c r="M6" s="303"/>
      <c r="N6" s="303"/>
      <c r="O6" s="304"/>
    </row>
    <row r="7" spans="1:15" ht="58.5" customHeight="1" thickBot="1" x14ac:dyDescent="0.3">
      <c r="A7" s="288"/>
      <c r="B7" s="299"/>
      <c r="C7" s="299"/>
      <c r="D7" s="299"/>
      <c r="E7" s="306"/>
      <c r="F7" s="306"/>
      <c r="G7" s="306"/>
      <c r="H7" s="299"/>
      <c r="I7" s="299"/>
      <c r="J7" s="8" t="s">
        <v>11</v>
      </c>
      <c r="K7" s="9" t="s">
        <v>12</v>
      </c>
      <c r="L7" s="10" t="s">
        <v>13</v>
      </c>
      <c r="M7" s="10" t="s">
        <v>14</v>
      </c>
      <c r="N7" s="11" t="s">
        <v>15</v>
      </c>
      <c r="O7" s="12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>
        <v>0.25</v>
      </c>
      <c r="C9" s="91">
        <v>0.66666666666666663</v>
      </c>
      <c r="D9" s="92"/>
      <c r="E9" s="93"/>
      <c r="F9" s="93"/>
      <c r="G9" s="93"/>
      <c r="H9" s="94">
        <f t="shared" ref="H9:H10" si="0">(C9-B9)*24</f>
        <v>10</v>
      </c>
      <c r="I9" s="94">
        <v>8</v>
      </c>
      <c r="J9" s="159">
        <v>2</v>
      </c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>
        <v>0.25</v>
      </c>
      <c r="C10" s="100">
        <v>0.625</v>
      </c>
      <c r="D10" s="101"/>
      <c r="E10" s="102"/>
      <c r="F10" s="102"/>
      <c r="G10" s="102"/>
      <c r="H10" s="103">
        <f t="shared" si="0"/>
        <v>9</v>
      </c>
      <c r="I10" s="103">
        <v>8</v>
      </c>
      <c r="J10" s="210">
        <v>1</v>
      </c>
      <c r="K10" s="105"/>
      <c r="L10" s="105"/>
      <c r="M10" s="105"/>
      <c r="N10" s="105"/>
      <c r="O10" s="106"/>
    </row>
    <row r="11" spans="1:15" ht="15.75" x14ac:dyDescent="0.25">
      <c r="A11" s="115" t="s">
        <v>19</v>
      </c>
      <c r="B11" s="86"/>
      <c r="C11" s="87"/>
      <c r="D11" s="18"/>
      <c r="E11" s="19"/>
      <c r="F11" s="19"/>
      <c r="G11" s="19"/>
      <c r="H11" s="199" t="s">
        <v>15</v>
      </c>
      <c r="I11" s="199" t="s">
        <v>15</v>
      </c>
      <c r="J11" s="160"/>
      <c r="K11" s="52"/>
      <c r="L11" s="52"/>
      <c r="M11" s="52"/>
      <c r="N11" s="52"/>
      <c r="O11" s="109"/>
    </row>
    <row r="12" spans="1:15" ht="15.75" x14ac:dyDescent="0.25">
      <c r="A12" s="111" t="s">
        <v>20</v>
      </c>
      <c r="B12" s="16"/>
      <c r="C12" s="17"/>
      <c r="D12" s="18"/>
      <c r="E12" s="19"/>
      <c r="F12" s="19"/>
      <c r="G12" s="19"/>
      <c r="H12" s="70" t="s">
        <v>48</v>
      </c>
      <c r="I12" s="70" t="s">
        <v>48</v>
      </c>
      <c r="J12" s="160"/>
      <c r="K12" s="46"/>
      <c r="L12" s="46"/>
      <c r="M12" s="46"/>
      <c r="N12" s="46"/>
      <c r="O12" s="109"/>
    </row>
    <row r="13" spans="1:15" ht="15.75" x14ac:dyDescent="0.25">
      <c r="A13" s="108" t="s">
        <v>21</v>
      </c>
      <c r="B13" s="16">
        <v>0.25</v>
      </c>
      <c r="C13" s="17">
        <v>0.625</v>
      </c>
      <c r="D13" s="18"/>
      <c r="E13" s="19"/>
      <c r="F13" s="19"/>
      <c r="G13" s="19"/>
      <c r="H13" s="20">
        <f t="shared" ref="H13:H39" si="1">(C13-B13)*24</f>
        <v>9</v>
      </c>
      <c r="I13" s="20">
        <v>8</v>
      </c>
      <c r="J13" s="160">
        <v>1</v>
      </c>
      <c r="K13" s="46"/>
      <c r="L13" s="46"/>
      <c r="M13" s="46"/>
      <c r="N13" s="46"/>
      <c r="O13" s="109"/>
    </row>
    <row r="14" spans="1:15" ht="15.75" x14ac:dyDescent="0.25">
      <c r="A14" s="108" t="s">
        <v>22</v>
      </c>
      <c r="B14" s="16">
        <v>0.25</v>
      </c>
      <c r="C14" s="17">
        <v>0.66666666666666663</v>
      </c>
      <c r="D14" s="18"/>
      <c r="E14" s="19"/>
      <c r="F14" s="19"/>
      <c r="G14" s="19"/>
      <c r="H14" s="20">
        <f t="shared" si="1"/>
        <v>10</v>
      </c>
      <c r="I14" s="20">
        <v>8</v>
      </c>
      <c r="J14" s="211">
        <v>2</v>
      </c>
      <c r="K14" s="46">
        <v>1</v>
      </c>
      <c r="L14" s="46"/>
      <c r="M14" s="46"/>
      <c r="N14" s="46">
        <v>1</v>
      </c>
      <c r="O14" s="109"/>
    </row>
    <row r="15" spans="1:15" ht="15.75" x14ac:dyDescent="0.25">
      <c r="A15" s="110">
        <v>7</v>
      </c>
      <c r="B15" s="16"/>
      <c r="C15" s="17"/>
      <c r="D15" s="23"/>
      <c r="E15" s="42"/>
      <c r="F15" s="42"/>
      <c r="G15" s="42"/>
      <c r="H15" s="70" t="s">
        <v>15</v>
      </c>
      <c r="I15" s="70" t="s">
        <v>15</v>
      </c>
      <c r="J15" s="160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>
        <v>0.25</v>
      </c>
      <c r="C16" s="17">
        <v>0.66666666666666663</v>
      </c>
      <c r="D16" s="23"/>
      <c r="E16" s="42"/>
      <c r="F16" s="42"/>
      <c r="G16" s="42"/>
      <c r="H16" s="20">
        <f t="shared" si="1"/>
        <v>10</v>
      </c>
      <c r="I16" s="20">
        <v>8</v>
      </c>
      <c r="J16" s="160">
        <v>2</v>
      </c>
      <c r="K16" s="46"/>
      <c r="L16" s="46"/>
      <c r="M16" s="46"/>
      <c r="N16" s="46"/>
      <c r="O16" s="109"/>
    </row>
    <row r="17" spans="1:22" ht="16.5" thickBot="1" x14ac:dyDescent="0.3">
      <c r="A17" s="98" t="s">
        <v>24</v>
      </c>
      <c r="B17" s="99">
        <v>0.25</v>
      </c>
      <c r="C17" s="100">
        <v>0.625</v>
      </c>
      <c r="D17" s="112"/>
      <c r="E17" s="113"/>
      <c r="F17" s="113"/>
      <c r="G17" s="113"/>
      <c r="H17" s="103">
        <f t="shared" si="1"/>
        <v>9</v>
      </c>
      <c r="I17" s="103">
        <v>8</v>
      </c>
      <c r="J17" s="210">
        <v>1</v>
      </c>
      <c r="K17" s="105"/>
      <c r="L17" s="105"/>
      <c r="M17" s="105"/>
      <c r="N17" s="105"/>
      <c r="O17" s="106"/>
    </row>
    <row r="18" spans="1:22" ht="15.75" x14ac:dyDescent="0.25">
      <c r="A18" s="89" t="s">
        <v>25</v>
      </c>
      <c r="B18" s="90">
        <v>0.25</v>
      </c>
      <c r="C18" s="91">
        <v>0.66666666666666663</v>
      </c>
      <c r="D18" s="114"/>
      <c r="E18" s="95"/>
      <c r="F18" s="95"/>
      <c r="G18" s="95"/>
      <c r="H18" s="94">
        <f t="shared" si="1"/>
        <v>10</v>
      </c>
      <c r="I18" s="94">
        <v>8</v>
      </c>
      <c r="J18" s="159">
        <v>2</v>
      </c>
      <c r="K18" s="96"/>
      <c r="L18" s="96"/>
      <c r="M18" s="96"/>
      <c r="N18" s="96"/>
      <c r="O18" s="97"/>
    </row>
    <row r="19" spans="1:22" ht="15.75" x14ac:dyDescent="0.25">
      <c r="A19" s="108" t="s">
        <v>26</v>
      </c>
      <c r="B19" s="16">
        <v>0.25</v>
      </c>
      <c r="C19" s="17">
        <v>0.66666666666666663</v>
      </c>
      <c r="D19" s="23"/>
      <c r="E19" s="19"/>
      <c r="F19" s="19"/>
      <c r="G19" s="19"/>
      <c r="H19" s="20">
        <f t="shared" si="1"/>
        <v>10</v>
      </c>
      <c r="I19" s="20">
        <v>8</v>
      </c>
      <c r="J19" s="160">
        <v>2</v>
      </c>
      <c r="K19" s="46"/>
      <c r="L19" s="46"/>
      <c r="M19" s="46"/>
      <c r="N19" s="46"/>
      <c r="O19" s="109"/>
    </row>
    <row r="20" spans="1:22" ht="15.75" x14ac:dyDescent="0.25">
      <c r="A20" s="108" t="s">
        <v>27</v>
      </c>
      <c r="B20" s="16">
        <v>0.25</v>
      </c>
      <c r="C20" s="17">
        <v>0.70833333333333337</v>
      </c>
      <c r="D20" s="18"/>
      <c r="E20" s="19"/>
      <c r="F20" s="19"/>
      <c r="G20" s="19"/>
      <c r="H20" s="20">
        <f t="shared" si="1"/>
        <v>11</v>
      </c>
      <c r="I20" s="20">
        <v>8</v>
      </c>
      <c r="J20" s="160">
        <v>3</v>
      </c>
      <c r="K20" s="46"/>
      <c r="L20" s="46"/>
      <c r="M20" s="46"/>
      <c r="N20" s="46"/>
      <c r="O20" s="109"/>
    </row>
    <row r="21" spans="1:22" ht="15.75" x14ac:dyDescent="0.25">
      <c r="A21" s="108" t="s">
        <v>28</v>
      </c>
      <c r="B21" s="16">
        <v>0.25</v>
      </c>
      <c r="C21" s="17">
        <v>0.70833333333333337</v>
      </c>
      <c r="D21" s="18"/>
      <c r="E21" s="19"/>
      <c r="F21" s="19"/>
      <c r="G21" s="19"/>
      <c r="H21" s="20">
        <f t="shared" si="1"/>
        <v>11</v>
      </c>
      <c r="I21" s="20">
        <v>8</v>
      </c>
      <c r="J21" s="160">
        <v>3</v>
      </c>
      <c r="K21" s="46"/>
      <c r="L21" s="46"/>
      <c r="M21" s="46"/>
      <c r="N21" s="46"/>
      <c r="O21" s="109"/>
    </row>
    <row r="22" spans="1:22" ht="15.75" x14ac:dyDescent="0.25">
      <c r="A22" s="154">
        <v>14</v>
      </c>
      <c r="B22" s="16"/>
      <c r="C22" s="17"/>
      <c r="D22" s="18"/>
      <c r="E22" s="42"/>
      <c r="F22" s="42"/>
      <c r="G22" s="42"/>
      <c r="H22" s="70" t="s">
        <v>48</v>
      </c>
      <c r="I22" s="70" t="s">
        <v>48</v>
      </c>
      <c r="J22" s="22"/>
      <c r="K22" s="22"/>
      <c r="L22" s="22"/>
      <c r="M22" s="46"/>
      <c r="N22" s="46"/>
      <c r="O22" s="109"/>
    </row>
    <row r="23" spans="1:22" ht="15.75" x14ac:dyDescent="0.25">
      <c r="A23" s="108" t="s">
        <v>29</v>
      </c>
      <c r="B23" s="16"/>
      <c r="C23" s="17"/>
      <c r="D23" s="18" t="s">
        <v>76</v>
      </c>
      <c r="E23" s="42">
        <v>8</v>
      </c>
      <c r="F23" s="42"/>
      <c r="G23" s="42"/>
      <c r="H23" s="20">
        <f t="shared" si="1"/>
        <v>0</v>
      </c>
      <c r="I23" s="20">
        <v>8</v>
      </c>
      <c r="J23" s="22"/>
      <c r="K23" s="46"/>
      <c r="L23" s="46"/>
      <c r="M23" s="46"/>
      <c r="N23" s="46"/>
      <c r="O23" s="109"/>
    </row>
    <row r="24" spans="1:22" ht="16.5" thickBot="1" x14ac:dyDescent="0.3">
      <c r="A24" s="98" t="s">
        <v>30</v>
      </c>
      <c r="B24" s="99"/>
      <c r="C24" s="100"/>
      <c r="D24" s="101" t="s">
        <v>76</v>
      </c>
      <c r="E24" s="113">
        <v>8</v>
      </c>
      <c r="F24" s="113"/>
      <c r="G24" s="113"/>
      <c r="H24" s="103">
        <f t="shared" si="1"/>
        <v>0</v>
      </c>
      <c r="I24" s="103">
        <v>8</v>
      </c>
      <c r="J24" s="104"/>
      <c r="K24" s="105"/>
      <c r="L24" s="105"/>
      <c r="M24" s="105"/>
      <c r="N24" s="105"/>
      <c r="O24" s="106"/>
      <c r="V24" s="41"/>
    </row>
    <row r="25" spans="1:22" ht="15.75" x14ac:dyDescent="0.25">
      <c r="A25" s="89" t="s">
        <v>31</v>
      </c>
      <c r="B25" s="90"/>
      <c r="C25" s="91"/>
      <c r="D25" s="92" t="s">
        <v>76</v>
      </c>
      <c r="E25" s="95">
        <v>8</v>
      </c>
      <c r="F25" s="95"/>
      <c r="G25" s="95"/>
      <c r="H25" s="94">
        <f t="shared" si="1"/>
        <v>0</v>
      </c>
      <c r="I25" s="94">
        <v>8</v>
      </c>
      <c r="J25" s="95"/>
      <c r="K25" s="96"/>
      <c r="L25" s="96"/>
      <c r="M25" s="96"/>
      <c r="N25" s="96"/>
      <c r="O25" s="97"/>
    </row>
    <row r="26" spans="1:22" ht="15.75" x14ac:dyDescent="0.25">
      <c r="A26" s="108" t="s">
        <v>32</v>
      </c>
      <c r="B26" s="16"/>
      <c r="C26" s="17"/>
      <c r="D26" s="18" t="s">
        <v>76</v>
      </c>
      <c r="E26" s="42">
        <v>8</v>
      </c>
      <c r="F26" s="42"/>
      <c r="G26" s="42"/>
      <c r="H26" s="20">
        <f t="shared" si="1"/>
        <v>0</v>
      </c>
      <c r="I26" s="20">
        <v>8</v>
      </c>
      <c r="J26" s="22"/>
      <c r="K26" s="46"/>
      <c r="L26" s="46"/>
      <c r="M26" s="46"/>
      <c r="N26" s="46"/>
      <c r="O26" s="109"/>
    </row>
    <row r="27" spans="1:22" ht="15.75" x14ac:dyDescent="0.25">
      <c r="A27" s="115" t="s">
        <v>33</v>
      </c>
      <c r="B27" s="16"/>
      <c r="C27" s="17"/>
      <c r="D27" s="18"/>
      <c r="E27" s="42"/>
      <c r="F27" s="42"/>
      <c r="G27" s="42"/>
      <c r="H27" s="70" t="s">
        <v>15</v>
      </c>
      <c r="I27" s="70" t="s">
        <v>15</v>
      </c>
      <c r="J27" s="22"/>
      <c r="K27" s="46"/>
      <c r="L27" s="46"/>
      <c r="M27" s="46"/>
      <c r="N27" s="46"/>
      <c r="O27" s="109"/>
    </row>
    <row r="28" spans="1:22" ht="15.75" x14ac:dyDescent="0.25">
      <c r="A28" s="111" t="s">
        <v>34</v>
      </c>
      <c r="B28" s="16"/>
      <c r="C28" s="17"/>
      <c r="D28" s="18"/>
      <c r="E28" s="42"/>
      <c r="F28" s="42"/>
      <c r="G28" s="42"/>
      <c r="H28" s="70" t="s">
        <v>48</v>
      </c>
      <c r="I28" s="70" t="s">
        <v>48</v>
      </c>
      <c r="J28" s="22"/>
      <c r="K28" s="46"/>
      <c r="L28" s="46"/>
      <c r="M28" s="46"/>
      <c r="N28" s="46"/>
      <c r="O28" s="109"/>
    </row>
    <row r="29" spans="1:22" ht="15.75" x14ac:dyDescent="0.25">
      <c r="A29" s="116">
        <v>21</v>
      </c>
      <c r="B29" s="16"/>
      <c r="C29" s="17"/>
      <c r="D29" s="18" t="s">
        <v>76</v>
      </c>
      <c r="E29" s="42">
        <v>8</v>
      </c>
      <c r="F29" s="42"/>
      <c r="G29" s="42"/>
      <c r="H29" s="20">
        <f t="shared" si="1"/>
        <v>0</v>
      </c>
      <c r="I29" s="20">
        <v>8</v>
      </c>
      <c r="J29" s="22"/>
      <c r="K29" s="22"/>
      <c r="L29" s="22"/>
      <c r="M29" s="46"/>
      <c r="N29" s="46"/>
      <c r="O29" s="109"/>
    </row>
    <row r="30" spans="1:22" ht="15.75" x14ac:dyDescent="0.25">
      <c r="A30" s="108" t="s">
        <v>35</v>
      </c>
      <c r="B30" s="16">
        <v>0.29166666666666669</v>
      </c>
      <c r="C30" s="17">
        <v>0.625</v>
      </c>
      <c r="D30" s="18"/>
      <c r="E30" s="21"/>
      <c r="F30" s="21"/>
      <c r="G30" s="21"/>
      <c r="H30" s="20">
        <f t="shared" si="1"/>
        <v>8</v>
      </c>
      <c r="I30" s="20">
        <v>8</v>
      </c>
      <c r="J30" s="22"/>
      <c r="K30" s="46"/>
      <c r="L30" s="46"/>
      <c r="M30" s="46"/>
      <c r="N30" s="46"/>
      <c r="O30" s="109"/>
    </row>
    <row r="31" spans="1:22" ht="16.5" thickBot="1" x14ac:dyDescent="0.3">
      <c r="A31" s="98" t="s">
        <v>36</v>
      </c>
      <c r="B31" s="99"/>
      <c r="C31" s="100"/>
      <c r="D31" s="101" t="s">
        <v>76</v>
      </c>
      <c r="E31" s="117">
        <v>8</v>
      </c>
      <c r="F31" s="117"/>
      <c r="G31" s="117"/>
      <c r="H31" s="103">
        <f t="shared" si="1"/>
        <v>0</v>
      </c>
      <c r="I31" s="103">
        <v>8</v>
      </c>
      <c r="J31" s="104"/>
      <c r="K31" s="104"/>
      <c r="L31" s="104"/>
      <c r="M31" s="105"/>
      <c r="N31" s="105"/>
      <c r="O31" s="106"/>
    </row>
    <row r="32" spans="1:22" ht="15.75" x14ac:dyDescent="0.25">
      <c r="A32" s="89" t="s">
        <v>37</v>
      </c>
      <c r="B32" s="90"/>
      <c r="C32" s="91"/>
      <c r="D32" s="92" t="s">
        <v>76</v>
      </c>
      <c r="E32" s="118">
        <v>8</v>
      </c>
      <c r="F32" s="118"/>
      <c r="G32" s="118"/>
      <c r="H32" s="94">
        <f t="shared" si="1"/>
        <v>0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/>
      <c r="C33" s="17"/>
      <c r="D33" s="18" t="s">
        <v>76</v>
      </c>
      <c r="E33" s="21">
        <v>8</v>
      </c>
      <c r="F33" s="21"/>
      <c r="G33" s="21"/>
      <c r="H33" s="20">
        <f t="shared" si="1"/>
        <v>0</v>
      </c>
      <c r="I33" s="20">
        <v>8</v>
      </c>
      <c r="J33" s="22"/>
      <c r="K33" s="46"/>
      <c r="L33" s="46"/>
      <c r="M33" s="46"/>
      <c r="N33" s="46"/>
      <c r="O33" s="109"/>
    </row>
    <row r="34" spans="1:15" ht="15.75" x14ac:dyDescent="0.25">
      <c r="A34" s="115" t="s">
        <v>39</v>
      </c>
      <c r="B34" s="16"/>
      <c r="C34" s="17"/>
      <c r="D34" s="18"/>
      <c r="E34" s="21"/>
      <c r="F34" s="21"/>
      <c r="G34" s="21"/>
      <c r="H34" s="70" t="s">
        <v>15</v>
      </c>
      <c r="I34" s="70" t="s">
        <v>15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>
        <v>0.25</v>
      </c>
      <c r="C36" s="17">
        <v>0.625</v>
      </c>
      <c r="D36" s="24"/>
      <c r="E36" s="21"/>
      <c r="F36" s="21"/>
      <c r="G36" s="21"/>
      <c r="H36" s="20">
        <f t="shared" si="1"/>
        <v>9</v>
      </c>
      <c r="I36" s="20">
        <v>8</v>
      </c>
      <c r="J36" s="42">
        <v>1</v>
      </c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0.25</v>
      </c>
      <c r="C37" s="17">
        <v>0.625</v>
      </c>
      <c r="D37" s="24"/>
      <c r="E37" s="21"/>
      <c r="F37" s="21"/>
      <c r="G37" s="21"/>
      <c r="H37" s="20">
        <f t="shared" si="1"/>
        <v>9</v>
      </c>
      <c r="I37" s="20">
        <v>8</v>
      </c>
      <c r="J37" s="42">
        <v>1</v>
      </c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0.25</v>
      </c>
      <c r="C38" s="100">
        <v>0.66666666666666663</v>
      </c>
      <c r="D38" s="121"/>
      <c r="E38" s="117"/>
      <c r="F38" s="117"/>
      <c r="G38" s="117"/>
      <c r="H38" s="103">
        <f t="shared" si="1"/>
        <v>10</v>
      </c>
      <c r="I38" s="103">
        <v>8</v>
      </c>
      <c r="J38" s="113">
        <v>2</v>
      </c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0.25</v>
      </c>
      <c r="C39" s="87">
        <v>0.625</v>
      </c>
      <c r="D39" s="18"/>
      <c r="E39" s="21"/>
      <c r="F39" s="21"/>
      <c r="G39" s="21"/>
      <c r="H39" s="88">
        <f t="shared" si="1"/>
        <v>9</v>
      </c>
      <c r="I39" s="88">
        <v>8</v>
      </c>
      <c r="J39" s="22">
        <v>1</v>
      </c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85">
        <f>SUM(E9:E38)</f>
        <v>64</v>
      </c>
      <c r="F40" s="28">
        <f>SUM(E40)</f>
        <v>64</v>
      </c>
      <c r="G40" s="28"/>
      <c r="H40" s="84">
        <f>SUM(H9:H39)</f>
        <v>144</v>
      </c>
      <c r="I40" s="84">
        <f>SUM(I9:I39)</f>
        <v>184</v>
      </c>
      <c r="J40" s="212">
        <f>SUM(J9:J39)</f>
        <v>24</v>
      </c>
      <c r="K40" s="212">
        <f>SUM(K9:K39)</f>
        <v>1</v>
      </c>
      <c r="L40" s="3"/>
      <c r="M40" s="2"/>
      <c r="N40" s="212">
        <f>SUM(N9:N39)</f>
        <v>1</v>
      </c>
      <c r="O40" s="2"/>
    </row>
    <row r="41" spans="1:15" ht="15.75" x14ac:dyDescent="0.25">
      <c r="A41" s="1"/>
      <c r="B41" s="1"/>
      <c r="C41" s="1"/>
      <c r="D41" s="2"/>
      <c r="E41" s="29"/>
      <c r="F41" s="29"/>
      <c r="G41" s="29"/>
      <c r="H41" s="29"/>
      <c r="I41" s="2"/>
      <c r="J41" s="1"/>
      <c r="K41" s="1"/>
      <c r="L41" s="1"/>
      <c r="M41" s="1"/>
      <c r="N41" s="1"/>
      <c r="O41" s="1"/>
    </row>
    <row r="42" spans="1:15" ht="15.75" x14ac:dyDescent="0.25">
      <c r="A42" s="258" t="s">
        <v>43</v>
      </c>
      <c r="B42" s="259"/>
      <c r="C42" s="260"/>
      <c r="D42" s="250">
        <f>I40-E40</f>
        <v>120</v>
      </c>
      <c r="E42" s="3"/>
      <c r="F42" s="3"/>
      <c r="G42" s="3"/>
      <c r="H42" s="1"/>
      <c r="I42" s="2"/>
      <c r="J42" s="1"/>
      <c r="K42" s="1"/>
      <c r="L42" s="1"/>
      <c r="M42" s="1"/>
      <c r="N42" s="1"/>
      <c r="O42" s="1"/>
    </row>
    <row r="43" spans="1:15" ht="15.75" x14ac:dyDescent="0.25">
      <c r="A43" s="261"/>
      <c r="B43" s="262"/>
      <c r="C43" s="263"/>
      <c r="D43" s="251"/>
      <c r="E43" s="3"/>
      <c r="F43" s="3"/>
      <c r="G43" s="3"/>
      <c r="H43" s="1"/>
      <c r="I43" s="2"/>
      <c r="J43" s="1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25</v>
      </c>
      <c r="E44" s="3"/>
      <c r="F44" s="3"/>
      <c r="G44" s="3"/>
      <c r="H44" s="1"/>
      <c r="I44" s="2"/>
      <c r="J44" s="1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1"/>
      <c r="I45" s="2"/>
      <c r="J45" s="1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50">
        <f>E40</f>
        <v>64</v>
      </c>
      <c r="E46" s="3"/>
      <c r="F46" s="3"/>
      <c r="G46" s="3"/>
      <c r="H46" s="1"/>
      <c r="I46" s="2"/>
      <c r="J46" s="1"/>
      <c r="K46" s="1"/>
      <c r="L46" s="5" t="s">
        <v>46</v>
      </c>
      <c r="M46" s="1"/>
      <c r="N46" s="1"/>
      <c r="O46" s="1"/>
    </row>
    <row r="47" spans="1:15" ht="15.75" x14ac:dyDescent="0.25">
      <c r="A47" s="247"/>
      <c r="B47" s="248"/>
      <c r="C47" s="249"/>
      <c r="D47" s="251"/>
      <c r="E47" s="3"/>
      <c r="F47" s="3"/>
      <c r="G47" s="3"/>
      <c r="H47" s="1"/>
      <c r="I47" s="2"/>
      <c r="J47" s="1"/>
      <c r="K47" s="1"/>
      <c r="L47" s="1"/>
      <c r="M47" s="1"/>
      <c r="N47" s="1"/>
      <c r="O47" s="1"/>
    </row>
    <row r="48" spans="1:15" ht="15.75" x14ac:dyDescent="0.25">
      <c r="A48" s="244" t="s">
        <v>47</v>
      </c>
      <c r="B48" s="245"/>
      <c r="C48" s="246"/>
      <c r="D48" s="252">
        <f>O40</f>
        <v>0</v>
      </c>
      <c r="E48" s="3"/>
      <c r="F48" s="3"/>
      <c r="G48" s="3"/>
      <c r="H48" s="1"/>
      <c r="I48" s="2"/>
      <c r="J48" s="1"/>
      <c r="K48" s="1"/>
      <c r="L48" s="1"/>
      <c r="M48" s="1"/>
      <c r="N48" s="1"/>
      <c r="O48" s="1"/>
    </row>
    <row r="49" spans="1:15" ht="15.75" x14ac:dyDescent="0.25">
      <c r="A49" s="247"/>
      <c r="B49" s="248"/>
      <c r="C49" s="249"/>
      <c r="D49" s="253"/>
      <c r="E49" s="3"/>
      <c r="F49" s="3"/>
      <c r="G49" s="3"/>
      <c r="H49" s="275" t="s">
        <v>99</v>
      </c>
      <c r="I49" s="275"/>
      <c r="J49" s="275"/>
      <c r="K49" s="275"/>
      <c r="L49" s="275"/>
      <c r="M49" s="275"/>
      <c r="N49" s="275"/>
      <c r="O49" s="275"/>
    </row>
    <row r="50" spans="1:15" ht="15.75" x14ac:dyDescent="0.25">
      <c r="A50" s="1"/>
      <c r="B50" s="1"/>
      <c r="C50" s="1"/>
      <c r="D50" s="2"/>
      <c r="E50" s="3"/>
      <c r="F50" s="3"/>
      <c r="G50" s="3"/>
      <c r="H50" s="275"/>
      <c r="I50" s="275"/>
      <c r="J50" s="275"/>
      <c r="K50" s="275"/>
      <c r="L50" s="275"/>
      <c r="M50" s="275"/>
      <c r="N50" s="275"/>
      <c r="O50" s="275"/>
    </row>
    <row r="51" spans="1:15" ht="15.75" x14ac:dyDescent="0.25">
      <c r="A51" s="30">
        <v>4</v>
      </c>
      <c r="B51" s="31" t="s">
        <v>15</v>
      </c>
      <c r="C51" s="1"/>
      <c r="D51" s="2"/>
      <c r="E51" s="3"/>
      <c r="F51" s="3"/>
      <c r="G51" s="3"/>
      <c r="H51" s="1"/>
      <c r="I51" s="2"/>
      <c r="J51" s="1"/>
      <c r="K51" s="1"/>
      <c r="L51" s="1"/>
      <c r="M51" s="1"/>
      <c r="N51" s="1"/>
      <c r="O51" s="32"/>
    </row>
    <row r="52" spans="1:15" ht="15.75" x14ac:dyDescent="0.25">
      <c r="A52" s="33">
        <v>4</v>
      </c>
      <c r="B52" s="34" t="s">
        <v>48</v>
      </c>
      <c r="C52" s="1"/>
      <c r="D52" s="2"/>
      <c r="E52" s="3"/>
      <c r="F52" s="3"/>
      <c r="G52" s="3"/>
      <c r="H52" s="5"/>
      <c r="I52" s="2"/>
      <c r="J52" s="1"/>
      <c r="K52" s="1"/>
      <c r="L52" s="1"/>
      <c r="M52" s="1"/>
      <c r="N52" s="1"/>
      <c r="O52" s="1"/>
    </row>
    <row r="53" spans="1:15" ht="15.75" x14ac:dyDescent="0.25">
      <c r="A53" s="35"/>
      <c r="B53" s="34" t="s">
        <v>49</v>
      </c>
      <c r="C53" s="1"/>
      <c r="D53" s="2"/>
      <c r="E53" s="3"/>
      <c r="F53" s="3"/>
      <c r="G53" s="3"/>
      <c r="H53" s="1"/>
      <c r="I53" s="2"/>
      <c r="J53" s="1"/>
      <c r="K53" s="1"/>
      <c r="L53" s="1"/>
      <c r="M53" s="1"/>
      <c r="N53" s="1"/>
      <c r="O53" s="1"/>
    </row>
    <row r="54" spans="1:15" ht="15.75" x14ac:dyDescent="0.25">
      <c r="A54" s="1"/>
      <c r="B54" s="36"/>
      <c r="C54" s="1"/>
      <c r="D54" s="2"/>
      <c r="E54" s="3"/>
      <c r="F54" s="3"/>
      <c r="G54" s="3"/>
      <c r="H54" s="5"/>
      <c r="I54" s="2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2"/>
      <c r="E55" s="3"/>
      <c r="F55" s="3"/>
      <c r="G55" s="3"/>
      <c r="H55" s="37"/>
      <c r="I55" s="2"/>
      <c r="J55" s="1"/>
      <c r="K55" s="1"/>
      <c r="L55" s="1"/>
      <c r="M55" s="1"/>
      <c r="N55" s="1"/>
      <c r="O55" s="1"/>
    </row>
    <row r="56" spans="1:15" ht="41.25" customHeight="1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1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1"/>
      <c r="I57" s="6"/>
      <c r="J57" s="5"/>
      <c r="K57" s="5"/>
      <c r="L57" s="5"/>
      <c r="M57" s="5"/>
      <c r="N57" s="5"/>
      <c r="O57" s="1"/>
    </row>
    <row r="58" spans="1:15" ht="15.75" x14ac:dyDescent="0.25">
      <c r="A58" s="1"/>
      <c r="B58" s="1"/>
      <c r="C58" s="1"/>
      <c r="D58" s="1"/>
      <c r="E58" s="38"/>
      <c r="F58" s="38"/>
      <c r="G58" s="38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228" t="s">
        <v>91</v>
      </c>
    </row>
  </sheetData>
  <mergeCells count="22">
    <mergeCell ref="C6:C7"/>
    <mergeCell ref="D6:D7"/>
    <mergeCell ref="E6:E7"/>
    <mergeCell ref="H6:H7"/>
    <mergeCell ref="G6:G7"/>
    <mergeCell ref="F6:F7"/>
    <mergeCell ref="A56:K56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A6:A7"/>
    <mergeCell ref="B6:B7"/>
  </mergeCells>
  <pageMargins left="0.25" right="0.25" top="0.75" bottom="0.75" header="0.3" footer="0.3"/>
  <pageSetup paperSize="9" scale="67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EFC0-EEE8-4CEA-BF5C-460ACA655880}">
  <sheetPr>
    <pageSetUpPr fitToPage="1"/>
  </sheetPr>
  <dimension ref="A1:O57"/>
  <sheetViews>
    <sheetView topLeftCell="A14" workbookViewId="0">
      <selection activeCell="E30" sqref="E30"/>
    </sheetView>
  </sheetViews>
  <sheetFormatPr defaultRowHeight="15" x14ac:dyDescent="0.25"/>
  <cols>
    <col min="1" max="1" width="14.57031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66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67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36" t="s">
        <v>2</v>
      </c>
      <c r="B6" s="238" t="s">
        <v>3</v>
      </c>
      <c r="C6" s="238" t="s">
        <v>4</v>
      </c>
      <c r="D6" s="238" t="s">
        <v>5</v>
      </c>
      <c r="E6" s="234" t="s">
        <v>6</v>
      </c>
      <c r="F6" s="234" t="s">
        <v>52</v>
      </c>
      <c r="G6" s="234" t="s">
        <v>53</v>
      </c>
      <c r="H6" s="238" t="s">
        <v>7</v>
      </c>
      <c r="I6" s="238" t="s">
        <v>8</v>
      </c>
      <c r="J6" s="242" t="s">
        <v>9</v>
      </c>
      <c r="K6" s="243"/>
      <c r="L6" s="255" t="s">
        <v>10</v>
      </c>
      <c r="M6" s="256"/>
      <c r="N6" s="256"/>
      <c r="O6" s="257"/>
    </row>
    <row r="7" spans="1:15" ht="23.25" thickBot="1" x14ac:dyDescent="0.3">
      <c r="A7" s="237"/>
      <c r="B7" s="239"/>
      <c r="C7" s="239"/>
      <c r="D7" s="239"/>
      <c r="E7" s="235"/>
      <c r="F7" s="235"/>
      <c r="G7" s="235"/>
      <c r="H7" s="239"/>
      <c r="I7" s="23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>
        <v>0.29166666666666669</v>
      </c>
      <c r="C9" s="91">
        <v>0.625</v>
      </c>
      <c r="D9" s="92"/>
      <c r="E9" s="93"/>
      <c r="F9" s="93"/>
      <c r="G9" s="93"/>
      <c r="H9" s="94">
        <f>(C9-B9)*24</f>
        <v>8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>
        <v>0.29166666666666669</v>
      </c>
      <c r="C10" s="100">
        <v>0.625</v>
      </c>
      <c r="D10" s="101"/>
      <c r="E10" s="102"/>
      <c r="F10" s="102"/>
      <c r="G10" s="102"/>
      <c r="H10" s="103">
        <f>(C10-B10)*24</f>
        <v>8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>
        <v>0.29166666666666669</v>
      </c>
      <c r="C11" s="91">
        <v>0.625</v>
      </c>
      <c r="D11" s="92"/>
      <c r="E11" s="93"/>
      <c r="F11" s="93"/>
      <c r="G11" s="93"/>
      <c r="H11" s="94">
        <f>(C11-B11)*24</f>
        <v>8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0.29166666666666669</v>
      </c>
      <c r="C12" s="17">
        <v>0.625</v>
      </c>
      <c r="D12" s="18"/>
      <c r="E12" s="19"/>
      <c r="F12" s="19"/>
      <c r="G12" s="19"/>
      <c r="H12" s="20">
        <f t="shared" ref="H12:H39" si="0">(C12-B12)*24</f>
        <v>8</v>
      </c>
      <c r="I12" s="20">
        <v>8</v>
      </c>
      <c r="J12" s="22"/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11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>
        <v>0.29166666666666669</v>
      </c>
      <c r="C15" s="17">
        <v>0.625</v>
      </c>
      <c r="D15" s="23"/>
      <c r="E15" s="42"/>
      <c r="F15" s="42"/>
      <c r="G15" s="42"/>
      <c r="H15" s="20">
        <f t="shared" si="0"/>
        <v>8</v>
      </c>
      <c r="I15" s="20">
        <v>8</v>
      </c>
      <c r="J15" s="22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/>
      <c r="C16" s="17"/>
      <c r="D16" s="23" t="s">
        <v>76</v>
      </c>
      <c r="E16" s="42">
        <v>8</v>
      </c>
      <c r="F16" s="42"/>
      <c r="G16" s="42"/>
      <c r="H16" s="20">
        <f t="shared" si="0"/>
        <v>0</v>
      </c>
      <c r="I16" s="20">
        <v>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/>
      <c r="C17" s="100"/>
      <c r="D17" s="112" t="s">
        <v>76</v>
      </c>
      <c r="E17" s="113">
        <v>8</v>
      </c>
      <c r="F17" s="113"/>
      <c r="G17" s="113"/>
      <c r="H17" s="103">
        <f t="shared" si="0"/>
        <v>0</v>
      </c>
      <c r="I17" s="103">
        <v>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/>
      <c r="C18" s="91"/>
      <c r="D18" s="114" t="s">
        <v>76</v>
      </c>
      <c r="E18" s="95">
        <v>8</v>
      </c>
      <c r="F18" s="95"/>
      <c r="G18" s="95"/>
      <c r="H18" s="94">
        <f t="shared" si="0"/>
        <v>0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/>
      <c r="C19" s="17"/>
      <c r="D19" s="23" t="s">
        <v>76</v>
      </c>
      <c r="E19" s="19">
        <v>8</v>
      </c>
      <c r="F19" s="19"/>
      <c r="G19" s="19"/>
      <c r="H19" s="20">
        <f t="shared" si="0"/>
        <v>0</v>
      </c>
      <c r="I19" s="20">
        <v>8</v>
      </c>
      <c r="J19" s="22"/>
      <c r="K19" s="46"/>
      <c r="L19" s="46"/>
      <c r="M19" s="46"/>
      <c r="N19" s="46"/>
      <c r="O19" s="109"/>
    </row>
    <row r="20" spans="1:15" ht="15.75" x14ac:dyDescent="0.25">
      <c r="A20" s="115" t="s">
        <v>27</v>
      </c>
      <c r="B20" s="16"/>
      <c r="C20" s="17"/>
      <c r="D20" s="18"/>
      <c r="E20" s="19"/>
      <c r="F20" s="19"/>
      <c r="G20" s="19"/>
      <c r="H20" s="70" t="s">
        <v>15</v>
      </c>
      <c r="I20" s="70" t="s">
        <v>15</v>
      </c>
      <c r="J20" s="22"/>
      <c r="K20" s="46"/>
      <c r="L20" s="46"/>
      <c r="M20" s="46"/>
      <c r="N20" s="46"/>
      <c r="O20" s="109"/>
    </row>
    <row r="21" spans="1:15" ht="15.75" x14ac:dyDescent="0.25">
      <c r="A21" s="111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/>
      <c r="C22" s="17"/>
      <c r="D22" s="18" t="s">
        <v>76</v>
      </c>
      <c r="E22" s="42">
        <v>8</v>
      </c>
      <c r="F22" s="42"/>
      <c r="G22" s="42"/>
      <c r="H22" s="20">
        <f t="shared" si="0"/>
        <v>0</v>
      </c>
      <c r="I22" s="20">
        <v>8</v>
      </c>
      <c r="J22" s="22"/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/>
      <c r="C23" s="17"/>
      <c r="D23" s="18" t="s">
        <v>76</v>
      </c>
      <c r="E23" s="42">
        <v>8</v>
      </c>
      <c r="F23" s="42"/>
      <c r="G23" s="42"/>
      <c r="H23" s="20">
        <f t="shared" si="0"/>
        <v>0</v>
      </c>
      <c r="I23" s="20">
        <v>8</v>
      </c>
      <c r="J23" s="22"/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/>
      <c r="C24" s="100"/>
      <c r="D24" s="101" t="s">
        <v>76</v>
      </c>
      <c r="E24" s="113">
        <v>8</v>
      </c>
      <c r="F24" s="113"/>
      <c r="G24" s="113"/>
      <c r="H24" s="103">
        <f t="shared" si="0"/>
        <v>0</v>
      </c>
      <c r="I24" s="103">
        <v>8</v>
      </c>
      <c r="J24" s="104"/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/>
      <c r="C25" s="91"/>
      <c r="D25" s="92" t="s">
        <v>76</v>
      </c>
      <c r="E25" s="95">
        <v>8</v>
      </c>
      <c r="F25" s="95"/>
      <c r="G25" s="95"/>
      <c r="H25" s="94">
        <f t="shared" si="0"/>
        <v>0</v>
      </c>
      <c r="I25" s="94">
        <v>8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/>
      <c r="C26" s="17"/>
      <c r="D26" s="18" t="s">
        <v>76</v>
      </c>
      <c r="E26" s="42">
        <v>8</v>
      </c>
      <c r="F26" s="42"/>
      <c r="G26" s="42"/>
      <c r="H26" s="20">
        <f t="shared" si="0"/>
        <v>0</v>
      </c>
      <c r="I26" s="20">
        <v>8</v>
      </c>
      <c r="J26" s="22"/>
      <c r="K26" s="46"/>
      <c r="L26" s="46"/>
      <c r="M26" s="46"/>
      <c r="N26" s="46"/>
      <c r="O26" s="109"/>
    </row>
    <row r="27" spans="1:15" ht="15.75" x14ac:dyDescent="0.25">
      <c r="A27" s="115" t="s">
        <v>33</v>
      </c>
      <c r="B27" s="16"/>
      <c r="C27" s="17"/>
      <c r="D27" s="18"/>
      <c r="E27" s="42"/>
      <c r="F27" s="42"/>
      <c r="G27" s="42"/>
      <c r="H27" s="70" t="s">
        <v>15</v>
      </c>
      <c r="I27" s="70" t="s">
        <v>15</v>
      </c>
      <c r="J27" s="22"/>
      <c r="K27" s="46"/>
      <c r="L27" s="46"/>
      <c r="M27" s="46"/>
      <c r="N27" s="46"/>
      <c r="O27" s="109"/>
    </row>
    <row r="28" spans="1:15" ht="15.75" x14ac:dyDescent="0.25">
      <c r="A28" s="111" t="s">
        <v>34</v>
      </c>
      <c r="B28" s="16"/>
      <c r="C28" s="17"/>
      <c r="D28" s="18"/>
      <c r="E28" s="42"/>
      <c r="F28" s="42"/>
      <c r="G28" s="42"/>
      <c r="H28" s="70" t="s">
        <v>48</v>
      </c>
      <c r="I28" s="70" t="s">
        <v>48</v>
      </c>
      <c r="J28" s="22"/>
      <c r="K28" s="46"/>
      <c r="L28" s="46"/>
      <c r="M28" s="46"/>
      <c r="N28" s="46"/>
      <c r="O28" s="109"/>
    </row>
    <row r="29" spans="1:15" ht="15.75" x14ac:dyDescent="0.25">
      <c r="A29" s="116">
        <v>21</v>
      </c>
      <c r="B29" s="16">
        <v>0.29166666666666669</v>
      </c>
      <c r="C29" s="17">
        <v>0.625</v>
      </c>
      <c r="D29" s="18"/>
      <c r="E29" s="42"/>
      <c r="F29" s="42"/>
      <c r="G29" s="42"/>
      <c r="H29" s="20">
        <f t="shared" si="0"/>
        <v>8</v>
      </c>
      <c r="I29" s="20">
        <v>8</v>
      </c>
      <c r="J29" s="22"/>
      <c r="K29" s="22"/>
      <c r="L29" s="22"/>
      <c r="M29" s="46"/>
      <c r="N29" s="46"/>
      <c r="O29" s="109"/>
    </row>
    <row r="30" spans="1:15" ht="15.75" x14ac:dyDescent="0.25">
      <c r="A30" s="108" t="s">
        <v>35</v>
      </c>
      <c r="B30" s="16">
        <v>0.29166666666666669</v>
      </c>
      <c r="C30" s="17">
        <v>0.625</v>
      </c>
      <c r="D30" s="18"/>
      <c r="E30" s="21"/>
      <c r="F30" s="21"/>
      <c r="G30" s="21"/>
      <c r="H30" s="20">
        <f t="shared" si="0"/>
        <v>8</v>
      </c>
      <c r="I30" s="20">
        <v>8</v>
      </c>
      <c r="J30" s="22"/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>
        <v>0.29166666666666669</v>
      </c>
      <c r="C31" s="100">
        <v>0.625</v>
      </c>
      <c r="D31" s="101"/>
      <c r="E31" s="117"/>
      <c r="F31" s="117"/>
      <c r="G31" s="117"/>
      <c r="H31" s="103">
        <f t="shared" si="0"/>
        <v>8</v>
      </c>
      <c r="I31" s="103">
        <v>8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>
        <v>0.29166666666666669</v>
      </c>
      <c r="C32" s="91">
        <v>0.625</v>
      </c>
      <c r="D32" s="92"/>
      <c r="E32" s="118"/>
      <c r="F32" s="118"/>
      <c r="G32" s="118"/>
      <c r="H32" s="94">
        <f t="shared" si="0"/>
        <v>8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>
        <v>0.29166666666666669</v>
      </c>
      <c r="C33" s="17">
        <v>0.625</v>
      </c>
      <c r="D33" s="18"/>
      <c r="E33" s="21"/>
      <c r="F33" s="21"/>
      <c r="G33" s="21"/>
      <c r="H33" s="20">
        <f t="shared" si="0"/>
        <v>8</v>
      </c>
      <c r="I33" s="20">
        <v>8</v>
      </c>
      <c r="J33" s="22"/>
      <c r="K33" s="46"/>
      <c r="L33" s="46"/>
      <c r="M33" s="46"/>
      <c r="N33" s="46"/>
      <c r="O33" s="109"/>
    </row>
    <row r="34" spans="1:15" ht="15.75" x14ac:dyDescent="0.25">
      <c r="A34" s="115" t="s">
        <v>39</v>
      </c>
      <c r="B34" s="16"/>
      <c r="C34" s="17"/>
      <c r="D34" s="18"/>
      <c r="E34" s="21"/>
      <c r="F34" s="21"/>
      <c r="G34" s="21"/>
      <c r="H34" s="70" t="s">
        <v>15</v>
      </c>
      <c r="I34" s="70" t="s">
        <v>15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>
        <v>0.29166666666666669</v>
      </c>
      <c r="C36" s="17">
        <v>0.625</v>
      </c>
      <c r="D36" s="24"/>
      <c r="E36" s="21"/>
      <c r="F36" s="21"/>
      <c r="G36" s="21"/>
      <c r="H36" s="20">
        <f t="shared" si="0"/>
        <v>8</v>
      </c>
      <c r="I36" s="20">
        <v>8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0.29166666666666669</v>
      </c>
      <c r="C37" s="17">
        <v>0.625</v>
      </c>
      <c r="D37" s="24"/>
      <c r="E37" s="21"/>
      <c r="F37" s="21"/>
      <c r="G37" s="21"/>
      <c r="H37" s="20">
        <f t="shared" si="0"/>
        <v>8</v>
      </c>
      <c r="I37" s="20">
        <v>8</v>
      </c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0.29166666666666669</v>
      </c>
      <c r="C38" s="100">
        <v>0.625</v>
      </c>
      <c r="D38" s="121"/>
      <c r="E38" s="117"/>
      <c r="F38" s="117"/>
      <c r="G38" s="117"/>
      <c r="H38" s="103">
        <f t="shared" si="0"/>
        <v>8</v>
      </c>
      <c r="I38" s="103">
        <v>8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0.29166666666666669</v>
      </c>
      <c r="C39" s="87">
        <v>0.625</v>
      </c>
      <c r="D39" s="18"/>
      <c r="E39" s="21"/>
      <c r="F39" s="21"/>
      <c r="G39" s="21"/>
      <c r="H39" s="88">
        <f t="shared" si="0"/>
        <v>8</v>
      </c>
      <c r="I39" s="88">
        <v>8</v>
      </c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28">
        <f>SUM(E9:E39)</f>
        <v>72</v>
      </c>
      <c r="F40" s="28">
        <f>SUM(E40)</f>
        <v>72</v>
      </c>
      <c r="G40" s="28"/>
      <c r="H40" s="84">
        <f>SUM(H9:H39)</f>
        <v>112</v>
      </c>
      <c r="I40" s="84">
        <f>SUM(I9:I39)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264">
        <f>I40-E40</f>
        <v>112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65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0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50">
        <f>E40</f>
        <v>72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51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O40</f>
        <v>0</v>
      </c>
      <c r="E48" s="3"/>
      <c r="F48" s="3"/>
      <c r="G48" s="3"/>
      <c r="H48" s="254" t="s">
        <v>96</v>
      </c>
      <c r="I48" s="254"/>
      <c r="J48" s="254"/>
      <c r="K48" s="254"/>
      <c r="L48" s="254"/>
      <c r="M48" s="254"/>
      <c r="N48" s="44"/>
      <c r="O48" s="44"/>
    </row>
    <row r="49" spans="1:15" ht="15.75" x14ac:dyDescent="0.25">
      <c r="A49" s="247"/>
      <c r="B49" s="248"/>
      <c r="C49" s="249"/>
      <c r="D49" s="253"/>
      <c r="E49" s="3"/>
      <c r="F49" s="3"/>
      <c r="G49" s="3"/>
      <c r="H49" s="206"/>
      <c r="I49" s="206"/>
      <c r="J49" s="206"/>
      <c r="K49" s="206"/>
      <c r="L49" s="206"/>
      <c r="M49" s="206"/>
      <c r="N49" s="206"/>
      <c r="O49" s="206"/>
    </row>
    <row r="50" spans="1:15" ht="15.75" x14ac:dyDescent="0.25">
      <c r="A50" s="44"/>
      <c r="B50" s="44"/>
      <c r="C50" s="44"/>
      <c r="D50" s="2"/>
      <c r="E50" s="3"/>
      <c r="F50" s="3"/>
      <c r="G50" s="3"/>
      <c r="H50" s="206"/>
      <c r="I50" s="206"/>
      <c r="J50" s="206"/>
      <c r="K50" s="206"/>
      <c r="L50" s="206"/>
      <c r="M50" s="206"/>
      <c r="N50" s="206"/>
      <c r="O50" s="206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H48:M48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58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0C9F-FA31-4002-BAE3-28F56CC45D8B}">
  <sheetPr>
    <pageSetUpPr fitToPage="1"/>
  </sheetPr>
  <dimension ref="A1:O57"/>
  <sheetViews>
    <sheetView topLeftCell="A7" workbookViewId="0">
      <selection activeCell="E14" sqref="E14"/>
    </sheetView>
  </sheetViews>
  <sheetFormatPr defaultRowHeight="15" x14ac:dyDescent="0.25"/>
  <cols>
    <col min="1" max="1" width="9.425781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7">
        <v>45566</v>
      </c>
      <c r="N3" s="44"/>
      <c r="O3" s="44"/>
    </row>
    <row r="4" spans="1:15" ht="15.75" x14ac:dyDescent="0.25">
      <c r="A4" s="5" t="s">
        <v>68</v>
      </c>
      <c r="B4" s="5"/>
      <c r="C4" s="44"/>
      <c r="H4" s="44"/>
      <c r="I4" s="6"/>
      <c r="J4" s="44"/>
      <c r="K4" s="44"/>
      <c r="L4" s="44"/>
      <c r="M4" s="5">
        <v>184</v>
      </c>
      <c r="N4" s="44"/>
      <c r="O4" s="44"/>
    </row>
    <row r="5" spans="1:15" ht="16.5" thickBot="1" x14ac:dyDescent="0.3">
      <c r="A5" s="5" t="s">
        <v>69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36" t="s">
        <v>2</v>
      </c>
      <c r="B6" s="238" t="s">
        <v>3</v>
      </c>
      <c r="C6" s="238" t="s">
        <v>4</v>
      </c>
      <c r="D6" s="238" t="s">
        <v>5</v>
      </c>
      <c r="E6" s="234" t="s">
        <v>6</v>
      </c>
      <c r="F6" s="234" t="s">
        <v>52</v>
      </c>
      <c r="G6" s="234" t="s">
        <v>53</v>
      </c>
      <c r="H6" s="238" t="s">
        <v>7</v>
      </c>
      <c r="I6" s="238" t="s">
        <v>8</v>
      </c>
      <c r="J6" s="242" t="s">
        <v>9</v>
      </c>
      <c r="K6" s="243"/>
      <c r="L6" s="255" t="s">
        <v>10</v>
      </c>
      <c r="M6" s="256"/>
      <c r="N6" s="256"/>
      <c r="O6" s="257"/>
    </row>
    <row r="7" spans="1:15" ht="31.5" customHeight="1" thickBot="1" x14ac:dyDescent="0.3">
      <c r="A7" s="237"/>
      <c r="B7" s="239"/>
      <c r="C7" s="239"/>
      <c r="D7" s="239"/>
      <c r="E7" s="235"/>
      <c r="F7" s="235"/>
      <c r="G7" s="235"/>
      <c r="H7" s="239"/>
      <c r="I7" s="23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32.25" customHeight="1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/>
      <c r="C9" s="91"/>
      <c r="D9" s="138" t="s">
        <v>76</v>
      </c>
      <c r="E9" s="93">
        <v>8</v>
      </c>
      <c r="F9" s="93"/>
      <c r="G9" s="93"/>
      <c r="H9" s="94">
        <f t="shared" ref="H9:H10" si="0">(C9-B9)*24</f>
        <v>0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>
        <v>0.29166666666666669</v>
      </c>
      <c r="C10" s="100">
        <v>0.625</v>
      </c>
      <c r="D10" s="101"/>
      <c r="E10" s="102"/>
      <c r="F10" s="102"/>
      <c r="G10" s="102"/>
      <c r="H10" s="103">
        <f t="shared" si="0"/>
        <v>8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>
        <v>0.29166666666666669</v>
      </c>
      <c r="C11" s="91">
        <v>0.625</v>
      </c>
      <c r="D11" s="92"/>
      <c r="E11" s="93"/>
      <c r="F11" s="93"/>
      <c r="G11" s="93"/>
      <c r="H11" s="94">
        <f>(C11-B11)*24</f>
        <v>8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0.29166666666666669</v>
      </c>
      <c r="C12" s="17">
        <v>0.625</v>
      </c>
      <c r="D12" s="18"/>
      <c r="E12" s="19"/>
      <c r="F12" s="19"/>
      <c r="G12" s="19"/>
      <c r="H12" s="20">
        <f t="shared" ref="H12:H39" si="1">(C12-B12)*24</f>
        <v>8</v>
      </c>
      <c r="I12" s="20">
        <v>8</v>
      </c>
      <c r="J12" s="22"/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08" t="s">
        <v>22</v>
      </c>
      <c r="B14" s="16">
        <v>0.29166666666666669</v>
      </c>
      <c r="C14" s="17">
        <v>0.625</v>
      </c>
      <c r="D14" s="18"/>
      <c r="E14" s="19"/>
      <c r="F14" s="19"/>
      <c r="G14" s="19"/>
      <c r="H14" s="20">
        <f t="shared" si="1"/>
        <v>8</v>
      </c>
      <c r="I14" s="20">
        <v>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>
        <v>0.29166666666666669</v>
      </c>
      <c r="C15" s="17">
        <v>0.625</v>
      </c>
      <c r="D15" s="23"/>
      <c r="E15" s="42"/>
      <c r="F15" s="42"/>
      <c r="G15" s="42"/>
      <c r="H15" s="20">
        <f t="shared" si="1"/>
        <v>8</v>
      </c>
      <c r="I15" s="20">
        <v>8</v>
      </c>
      <c r="J15" s="22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>
        <v>0.29166666666666669</v>
      </c>
      <c r="C16" s="17">
        <v>0.625</v>
      </c>
      <c r="D16" s="23"/>
      <c r="E16" s="42"/>
      <c r="F16" s="42"/>
      <c r="G16" s="42"/>
      <c r="H16" s="20">
        <f t="shared" si="1"/>
        <v>8</v>
      </c>
      <c r="I16" s="20">
        <v>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126" t="s">
        <v>24</v>
      </c>
      <c r="B17" s="99"/>
      <c r="C17" s="100"/>
      <c r="D17" s="112"/>
      <c r="E17" s="113"/>
      <c r="F17" s="113"/>
      <c r="G17" s="113"/>
      <c r="H17" s="137" t="s">
        <v>48</v>
      </c>
      <c r="I17" s="137" t="s">
        <v>48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>
        <v>0.29166666666666669</v>
      </c>
      <c r="C18" s="91">
        <v>0.625</v>
      </c>
      <c r="D18" s="114"/>
      <c r="E18" s="95"/>
      <c r="F18" s="95"/>
      <c r="G18" s="95"/>
      <c r="H18" s="94">
        <f t="shared" si="1"/>
        <v>8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15" t="s">
        <v>26</v>
      </c>
      <c r="B19" s="16"/>
      <c r="C19" s="17"/>
      <c r="D19" s="23"/>
      <c r="E19" s="19"/>
      <c r="F19" s="19"/>
      <c r="G19" s="19"/>
      <c r="H19" s="20" t="s">
        <v>15</v>
      </c>
      <c r="I19" s="70" t="s">
        <v>15</v>
      </c>
      <c r="J19" s="22"/>
      <c r="K19" s="46"/>
      <c r="L19" s="46"/>
      <c r="M19" s="46"/>
      <c r="N19" s="46"/>
      <c r="O19" s="109"/>
    </row>
    <row r="20" spans="1:15" ht="15.75" x14ac:dyDescent="0.25">
      <c r="A20" s="108" t="s">
        <v>27</v>
      </c>
      <c r="B20" s="16">
        <v>0.29166666666666669</v>
      </c>
      <c r="C20" s="17">
        <v>0.625</v>
      </c>
      <c r="D20" s="18"/>
      <c r="E20" s="19"/>
      <c r="F20" s="19"/>
      <c r="G20" s="19"/>
      <c r="H20" s="20">
        <f t="shared" si="1"/>
        <v>8</v>
      </c>
      <c r="I20" s="20">
        <v>8</v>
      </c>
      <c r="J20" s="22"/>
      <c r="K20" s="46"/>
      <c r="L20" s="46"/>
      <c r="M20" s="46"/>
      <c r="N20" s="46"/>
      <c r="O20" s="109"/>
    </row>
    <row r="21" spans="1:15" ht="15.75" x14ac:dyDescent="0.25">
      <c r="A21" s="111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>
        <v>0.29166666666666669</v>
      </c>
      <c r="C22" s="17">
        <v>0.625</v>
      </c>
      <c r="D22" s="18"/>
      <c r="E22" s="42"/>
      <c r="F22" s="42"/>
      <c r="G22" s="42"/>
      <c r="H22" s="20">
        <f t="shared" si="1"/>
        <v>8</v>
      </c>
      <c r="I22" s="20">
        <v>8</v>
      </c>
      <c r="J22" s="22"/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>
        <v>0.29166666666666669</v>
      </c>
      <c r="C23" s="17">
        <v>0.625</v>
      </c>
      <c r="D23" s="18"/>
      <c r="E23" s="42"/>
      <c r="F23" s="42"/>
      <c r="G23" s="42"/>
      <c r="H23" s="20">
        <f t="shared" si="1"/>
        <v>8</v>
      </c>
      <c r="I23" s="20">
        <v>8</v>
      </c>
      <c r="J23" s="22"/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>
        <v>0.29166666666666669</v>
      </c>
      <c r="C24" s="100">
        <v>0.625</v>
      </c>
      <c r="D24" s="101"/>
      <c r="E24" s="113"/>
      <c r="F24" s="113"/>
      <c r="G24" s="113"/>
      <c r="H24" s="103">
        <f t="shared" si="1"/>
        <v>8</v>
      </c>
      <c r="I24" s="103">
        <v>8</v>
      </c>
      <c r="J24" s="104"/>
      <c r="K24" s="105"/>
      <c r="L24" s="105"/>
      <c r="M24" s="105"/>
      <c r="N24" s="105"/>
      <c r="O24" s="106"/>
    </row>
    <row r="25" spans="1:15" ht="15.75" x14ac:dyDescent="0.25">
      <c r="A25" s="141" t="s">
        <v>31</v>
      </c>
      <c r="B25" s="90"/>
      <c r="C25" s="91"/>
      <c r="D25" s="92"/>
      <c r="E25" s="95"/>
      <c r="F25" s="95"/>
      <c r="G25" s="95"/>
      <c r="H25" s="125" t="s">
        <v>48</v>
      </c>
      <c r="I25" s="125" t="s">
        <v>48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0.29166666666666669</v>
      </c>
      <c r="C26" s="17">
        <v>0.625</v>
      </c>
      <c r="D26" s="18"/>
      <c r="E26" s="42"/>
      <c r="F26" s="42"/>
      <c r="G26" s="42"/>
      <c r="H26" s="20">
        <f t="shared" si="1"/>
        <v>8</v>
      </c>
      <c r="I26" s="20">
        <v>8</v>
      </c>
      <c r="J26" s="22"/>
      <c r="K26" s="46"/>
      <c r="L26" s="46"/>
      <c r="M26" s="46"/>
      <c r="N26" s="46"/>
      <c r="O26" s="109"/>
    </row>
    <row r="27" spans="1:15" ht="15.75" x14ac:dyDescent="0.25">
      <c r="A27" s="115" t="s">
        <v>33</v>
      </c>
      <c r="B27" s="16"/>
      <c r="C27" s="17"/>
      <c r="D27" s="18"/>
      <c r="E27" s="42"/>
      <c r="F27" s="42"/>
      <c r="G27" s="42"/>
      <c r="H27" s="70" t="s">
        <v>15</v>
      </c>
      <c r="I27" s="70" t="s">
        <v>15</v>
      </c>
      <c r="J27" s="22"/>
      <c r="K27" s="46"/>
      <c r="L27" s="46"/>
      <c r="M27" s="46"/>
      <c r="N27" s="46"/>
      <c r="O27" s="109"/>
    </row>
    <row r="28" spans="1:15" ht="15.75" x14ac:dyDescent="0.25">
      <c r="A28" s="108" t="s">
        <v>34</v>
      </c>
      <c r="B28" s="16">
        <v>0.29166666666666669</v>
      </c>
      <c r="C28" s="17">
        <v>0.625</v>
      </c>
      <c r="D28" s="18"/>
      <c r="E28" s="42"/>
      <c r="F28" s="42"/>
      <c r="G28" s="42"/>
      <c r="H28" s="20">
        <f t="shared" si="1"/>
        <v>8</v>
      </c>
      <c r="I28" s="20">
        <v>8</v>
      </c>
      <c r="J28" s="22"/>
      <c r="K28" s="46"/>
      <c r="L28" s="46"/>
      <c r="M28" s="46"/>
      <c r="N28" s="46"/>
      <c r="O28" s="109"/>
    </row>
    <row r="29" spans="1:15" ht="15.75" x14ac:dyDescent="0.25">
      <c r="A29" s="116">
        <v>21</v>
      </c>
      <c r="B29" s="16">
        <v>0.29166666666666669</v>
      </c>
      <c r="C29" s="17">
        <v>0.625</v>
      </c>
      <c r="D29" s="18"/>
      <c r="E29" s="42"/>
      <c r="F29" s="42"/>
      <c r="G29" s="42"/>
      <c r="H29" s="20">
        <f t="shared" si="1"/>
        <v>8</v>
      </c>
      <c r="I29" s="20">
        <v>8</v>
      </c>
      <c r="J29" s="22"/>
      <c r="K29" s="22"/>
      <c r="L29" s="22"/>
      <c r="M29" s="46"/>
      <c r="N29" s="46"/>
      <c r="O29" s="109"/>
    </row>
    <row r="30" spans="1:15" ht="15.75" x14ac:dyDescent="0.25">
      <c r="A30" s="108" t="s">
        <v>35</v>
      </c>
      <c r="B30" s="16">
        <v>0.29166666666666669</v>
      </c>
      <c r="C30" s="17">
        <v>0.625</v>
      </c>
      <c r="D30" s="18"/>
      <c r="E30" s="21"/>
      <c r="F30" s="21"/>
      <c r="G30" s="21"/>
      <c r="H30" s="20">
        <f t="shared" si="1"/>
        <v>8</v>
      </c>
      <c r="I30" s="20">
        <v>8</v>
      </c>
      <c r="J30" s="22"/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>
        <v>0.29166666666666669</v>
      </c>
      <c r="C31" s="100">
        <v>0.625</v>
      </c>
      <c r="D31" s="101"/>
      <c r="E31" s="117"/>
      <c r="F31" s="117"/>
      <c r="G31" s="117"/>
      <c r="H31" s="103">
        <f t="shared" si="1"/>
        <v>8</v>
      </c>
      <c r="I31" s="103">
        <v>8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>
        <v>0.29166666666666669</v>
      </c>
      <c r="C32" s="91">
        <v>0.625</v>
      </c>
      <c r="D32" s="92"/>
      <c r="E32" s="118"/>
      <c r="F32" s="118"/>
      <c r="G32" s="118"/>
      <c r="H32" s="94">
        <f t="shared" si="1"/>
        <v>8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15" t="s">
        <v>38</v>
      </c>
      <c r="B33" s="16"/>
      <c r="C33" s="17"/>
      <c r="D33" s="18"/>
      <c r="E33" s="21"/>
      <c r="F33" s="21"/>
      <c r="G33" s="21"/>
      <c r="H33" s="70" t="s">
        <v>15</v>
      </c>
      <c r="I33" s="70" t="s">
        <v>15</v>
      </c>
      <c r="J33" s="22"/>
      <c r="K33" s="46"/>
      <c r="L33" s="46"/>
      <c r="M33" s="46"/>
      <c r="N33" s="46"/>
      <c r="O33" s="109"/>
    </row>
    <row r="34" spans="1:15" ht="15.75" x14ac:dyDescent="0.25">
      <c r="A34" s="108" t="s">
        <v>39</v>
      </c>
      <c r="B34" s="16">
        <v>0.29166666666666669</v>
      </c>
      <c r="C34" s="17">
        <v>0.625</v>
      </c>
      <c r="D34" s="18"/>
      <c r="E34" s="21"/>
      <c r="F34" s="21"/>
      <c r="G34" s="21"/>
      <c r="H34" s="20">
        <f t="shared" si="1"/>
        <v>8</v>
      </c>
      <c r="I34" s="20">
        <v>8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>
        <v>0.29166666666666669</v>
      </c>
      <c r="C36" s="17">
        <v>0.625</v>
      </c>
      <c r="D36" s="24"/>
      <c r="E36" s="21"/>
      <c r="F36" s="21"/>
      <c r="G36" s="21"/>
      <c r="H36" s="20">
        <f t="shared" si="1"/>
        <v>8</v>
      </c>
      <c r="I36" s="20">
        <v>8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0.29166666666666669</v>
      </c>
      <c r="C37" s="17">
        <v>0.625</v>
      </c>
      <c r="D37" s="24"/>
      <c r="E37" s="21"/>
      <c r="F37" s="21"/>
      <c r="G37" s="21"/>
      <c r="H37" s="20">
        <f t="shared" si="1"/>
        <v>8</v>
      </c>
      <c r="I37" s="20">
        <v>8</v>
      </c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0.29166666666666669</v>
      </c>
      <c r="C38" s="100">
        <v>0.625</v>
      </c>
      <c r="D38" s="121"/>
      <c r="E38" s="117"/>
      <c r="F38" s="117"/>
      <c r="G38" s="117"/>
      <c r="H38" s="103">
        <f t="shared" si="1"/>
        <v>8</v>
      </c>
      <c r="I38" s="103">
        <v>8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0.29166666666666669</v>
      </c>
      <c r="C39" s="87">
        <v>0.625</v>
      </c>
      <c r="D39" s="18"/>
      <c r="E39" s="21"/>
      <c r="F39" s="21"/>
      <c r="G39" s="21"/>
      <c r="H39" s="88">
        <f t="shared" si="1"/>
        <v>8</v>
      </c>
      <c r="I39" s="88">
        <v>8</v>
      </c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85">
        <f>SUM(E9:E39)</f>
        <v>8</v>
      </c>
      <c r="F40" s="28">
        <f>SUM(E40)</f>
        <v>8</v>
      </c>
      <c r="G40" s="28"/>
      <c r="H40" s="84">
        <f>SUM(H9:H39)</f>
        <v>176</v>
      </c>
      <c r="I40" s="84">
        <f>SUM(I9:I39)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264">
        <f>I40-E40</f>
        <v>176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65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0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50">
        <f>E40</f>
        <v>8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51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7"/>
      <c r="B49" s="248"/>
      <c r="C49" s="249"/>
      <c r="D49" s="253"/>
      <c r="E49" s="3"/>
      <c r="F49" s="3"/>
      <c r="G49" s="3"/>
      <c r="H49" s="275" t="s">
        <v>95</v>
      </c>
      <c r="I49" s="275"/>
      <c r="J49" s="275"/>
      <c r="K49" s="275"/>
      <c r="L49" s="275"/>
      <c r="M49" s="275"/>
      <c r="N49" s="275"/>
      <c r="O49" s="275"/>
    </row>
    <row r="50" spans="1:15" ht="15.75" x14ac:dyDescent="0.25">
      <c r="A50" s="44"/>
      <c r="B50" s="44"/>
      <c r="C50" s="44"/>
      <c r="D50" s="2"/>
      <c r="E50" s="3"/>
      <c r="F50" s="3"/>
      <c r="G50" s="3"/>
      <c r="H50" s="275"/>
      <c r="I50" s="275"/>
      <c r="J50" s="275"/>
      <c r="K50" s="275"/>
      <c r="L50" s="275"/>
      <c r="M50" s="275"/>
      <c r="N50" s="275"/>
      <c r="O50" s="275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F7D9-2195-4A89-966B-D0E7C1084840}">
  <sheetPr>
    <pageSetUpPr fitToPage="1"/>
  </sheetPr>
  <dimension ref="A1:O57"/>
  <sheetViews>
    <sheetView topLeftCell="A19" workbookViewId="0">
      <selection activeCell="D34" sqref="D34"/>
    </sheetView>
  </sheetViews>
  <sheetFormatPr defaultRowHeight="15" x14ac:dyDescent="0.25"/>
  <cols>
    <col min="1" max="1" width="14.57031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88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54</v>
      </c>
      <c r="B5" s="5" t="s">
        <v>59</v>
      </c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87" t="s">
        <v>2</v>
      </c>
      <c r="B6" s="280" t="s">
        <v>3</v>
      </c>
      <c r="C6" s="280" t="s">
        <v>4</v>
      </c>
      <c r="D6" s="280" t="s">
        <v>5</v>
      </c>
      <c r="E6" s="276" t="s">
        <v>6</v>
      </c>
      <c r="F6" s="276" t="s">
        <v>52</v>
      </c>
      <c r="G6" s="276" t="s">
        <v>53</v>
      </c>
      <c r="H6" s="280" t="s">
        <v>7</v>
      </c>
      <c r="I6" s="280" t="s">
        <v>8</v>
      </c>
      <c r="J6" s="282" t="s">
        <v>9</v>
      </c>
      <c r="K6" s="283"/>
      <c r="L6" s="284" t="s">
        <v>10</v>
      </c>
      <c r="M6" s="285"/>
      <c r="N6" s="285"/>
      <c r="O6" s="286"/>
    </row>
    <row r="7" spans="1:15" ht="36.75" customHeight="1" thickBot="1" x14ac:dyDescent="0.3">
      <c r="A7" s="288"/>
      <c r="B7" s="281"/>
      <c r="C7" s="281"/>
      <c r="D7" s="281"/>
      <c r="E7" s="277"/>
      <c r="F7" s="277"/>
      <c r="G7" s="277"/>
      <c r="H7" s="281"/>
      <c r="I7" s="281"/>
      <c r="J7" s="54" t="s">
        <v>11</v>
      </c>
      <c r="K7" s="55" t="s">
        <v>12</v>
      </c>
      <c r="L7" s="56" t="s">
        <v>13</v>
      </c>
      <c r="M7" s="56" t="s">
        <v>14</v>
      </c>
      <c r="N7" s="57" t="s">
        <v>15</v>
      </c>
      <c r="O7" s="5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49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>
        <v>0.25</v>
      </c>
      <c r="C9" s="91">
        <v>0.58333333333333337</v>
      </c>
      <c r="D9" s="92"/>
      <c r="E9" s="93"/>
      <c r="F9" s="93"/>
      <c r="G9" s="93"/>
      <c r="H9" s="20">
        <f>MOD(C9-B9,1)*24</f>
        <v>8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200" t="s">
        <v>18</v>
      </c>
      <c r="B10" s="145"/>
      <c r="C10" s="146"/>
      <c r="D10" s="151"/>
      <c r="E10" s="161"/>
      <c r="F10" s="161"/>
      <c r="G10" s="161"/>
      <c r="H10" s="153" t="s">
        <v>15</v>
      </c>
      <c r="I10" s="153" t="s">
        <v>15</v>
      </c>
      <c r="J10" s="148"/>
      <c r="K10" s="149"/>
      <c r="L10" s="149"/>
      <c r="M10" s="149"/>
      <c r="N10" s="149"/>
      <c r="O10" s="150"/>
    </row>
    <row r="11" spans="1:15" ht="15.75" x14ac:dyDescent="0.25">
      <c r="A11" s="89" t="s">
        <v>19</v>
      </c>
      <c r="B11" s="90">
        <v>0.25</v>
      </c>
      <c r="C11" s="91">
        <v>0.58333333333333337</v>
      </c>
      <c r="D11" s="92"/>
      <c r="E11" s="93"/>
      <c r="F11" s="93"/>
      <c r="G11" s="93"/>
      <c r="H11" s="94">
        <f t="shared" ref="H11:H39" si="0">MOD(C11-B11,1)*24</f>
        <v>8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0.25</v>
      </c>
      <c r="C12" s="17">
        <v>0.58333333333333337</v>
      </c>
      <c r="D12" s="18"/>
      <c r="E12" s="19"/>
      <c r="F12" s="19"/>
      <c r="G12" s="19"/>
      <c r="H12" s="20">
        <f t="shared" si="0"/>
        <v>8</v>
      </c>
      <c r="I12" s="20">
        <v>8</v>
      </c>
      <c r="J12" s="22"/>
      <c r="K12" s="52"/>
      <c r="L12" s="52"/>
      <c r="M12" s="52"/>
      <c r="N12" s="52"/>
      <c r="O12" s="109"/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52"/>
      <c r="L13" s="52"/>
      <c r="M13" s="52"/>
      <c r="N13" s="52"/>
      <c r="O13" s="109"/>
    </row>
    <row r="14" spans="1:15" ht="15.75" x14ac:dyDescent="0.25">
      <c r="A14" s="111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52"/>
      <c r="L14" s="52"/>
      <c r="M14" s="52"/>
      <c r="N14" s="52"/>
      <c r="O14" s="109"/>
    </row>
    <row r="15" spans="1:15" ht="15.75" x14ac:dyDescent="0.25">
      <c r="A15" s="116">
        <v>7</v>
      </c>
      <c r="B15" s="16"/>
      <c r="C15" s="17"/>
      <c r="D15" s="195" t="s">
        <v>76</v>
      </c>
      <c r="E15" s="50">
        <v>8</v>
      </c>
      <c r="F15" s="50"/>
      <c r="G15" s="50"/>
      <c r="H15" s="20">
        <f t="shared" si="0"/>
        <v>0</v>
      </c>
      <c r="I15" s="20">
        <v>8</v>
      </c>
      <c r="J15" s="22"/>
      <c r="K15" s="22"/>
      <c r="L15" s="22"/>
      <c r="M15" s="52"/>
      <c r="N15" s="52"/>
      <c r="O15" s="109"/>
    </row>
    <row r="16" spans="1:15" ht="15.75" x14ac:dyDescent="0.25">
      <c r="A16" s="108" t="s">
        <v>23</v>
      </c>
      <c r="B16" s="16"/>
      <c r="C16" s="17"/>
      <c r="D16" s="195" t="s">
        <v>76</v>
      </c>
      <c r="E16" s="50">
        <v>8</v>
      </c>
      <c r="F16" s="50"/>
      <c r="G16" s="50"/>
      <c r="H16" s="20">
        <f t="shared" si="0"/>
        <v>0</v>
      </c>
      <c r="I16" s="20">
        <v>8</v>
      </c>
      <c r="J16" s="22"/>
      <c r="K16" s="52"/>
      <c r="L16" s="52"/>
      <c r="M16" s="52"/>
      <c r="N16" s="52"/>
      <c r="O16" s="109"/>
    </row>
    <row r="17" spans="1:15" ht="16.5" thickBot="1" x14ac:dyDescent="0.3">
      <c r="A17" s="98" t="s">
        <v>24</v>
      </c>
      <c r="B17" s="99"/>
      <c r="C17" s="100"/>
      <c r="D17" s="196" t="s">
        <v>76</v>
      </c>
      <c r="E17" s="113">
        <v>8</v>
      </c>
      <c r="F17" s="113"/>
      <c r="G17" s="113"/>
      <c r="H17" s="103">
        <f t="shared" si="0"/>
        <v>0</v>
      </c>
      <c r="I17" s="103">
        <v>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/>
      <c r="C18" s="91"/>
      <c r="D18" s="197" t="s">
        <v>76</v>
      </c>
      <c r="E18" s="95">
        <v>8</v>
      </c>
      <c r="F18" s="95"/>
      <c r="G18" s="95"/>
      <c r="H18" s="94">
        <f t="shared" si="0"/>
        <v>0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/>
      <c r="C19" s="17"/>
      <c r="D19" s="195" t="s">
        <v>76</v>
      </c>
      <c r="E19" s="19">
        <v>8</v>
      </c>
      <c r="F19" s="19"/>
      <c r="G19" s="19"/>
      <c r="H19" s="20">
        <f t="shared" si="0"/>
        <v>0</v>
      </c>
      <c r="I19" s="20">
        <v>8</v>
      </c>
      <c r="J19" s="22"/>
      <c r="K19" s="52"/>
      <c r="L19" s="52"/>
      <c r="M19" s="52"/>
      <c r="N19" s="52"/>
      <c r="O19" s="109"/>
    </row>
    <row r="20" spans="1:15" ht="15.75" x14ac:dyDescent="0.25">
      <c r="A20" s="115" t="s">
        <v>27</v>
      </c>
      <c r="B20" s="16"/>
      <c r="C20" s="17"/>
      <c r="D20" s="18"/>
      <c r="E20" s="19"/>
      <c r="F20" s="19"/>
      <c r="G20" s="19"/>
      <c r="H20" s="70" t="s">
        <v>15</v>
      </c>
      <c r="I20" s="70" t="s">
        <v>15</v>
      </c>
      <c r="J20" s="22"/>
      <c r="K20" s="52"/>
      <c r="L20" s="52"/>
      <c r="M20" s="52"/>
      <c r="N20" s="52"/>
      <c r="O20" s="109"/>
    </row>
    <row r="21" spans="1:15" ht="15.75" x14ac:dyDescent="0.25">
      <c r="A21" s="111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52"/>
      <c r="L21" s="52"/>
      <c r="M21" s="52"/>
      <c r="N21" s="52"/>
      <c r="O21" s="109"/>
    </row>
    <row r="22" spans="1:15" ht="15.75" x14ac:dyDescent="0.25">
      <c r="A22" s="116">
        <v>14</v>
      </c>
      <c r="B22" s="16"/>
      <c r="C22" s="17"/>
      <c r="D22" s="136" t="s">
        <v>76</v>
      </c>
      <c r="E22" s="50">
        <v>8</v>
      </c>
      <c r="F22" s="50"/>
      <c r="G22" s="50"/>
      <c r="H22" s="20">
        <f t="shared" si="0"/>
        <v>0</v>
      </c>
      <c r="I22" s="20">
        <v>8</v>
      </c>
      <c r="J22" s="22"/>
      <c r="K22" s="22"/>
      <c r="L22" s="22"/>
      <c r="M22" s="52"/>
      <c r="N22" s="52"/>
      <c r="O22" s="109"/>
    </row>
    <row r="23" spans="1:15" ht="15.75" x14ac:dyDescent="0.25">
      <c r="A23" s="108" t="s">
        <v>29</v>
      </c>
      <c r="B23" s="16"/>
      <c r="C23" s="17"/>
      <c r="D23" s="136" t="s">
        <v>76</v>
      </c>
      <c r="E23" s="50">
        <v>8</v>
      </c>
      <c r="F23" s="50"/>
      <c r="G23" s="50"/>
      <c r="H23" s="20">
        <f t="shared" si="0"/>
        <v>0</v>
      </c>
      <c r="I23" s="20">
        <v>8</v>
      </c>
      <c r="J23" s="22"/>
      <c r="K23" s="52"/>
      <c r="L23" s="52"/>
      <c r="M23" s="52"/>
      <c r="N23" s="52"/>
      <c r="O23" s="109"/>
    </row>
    <row r="24" spans="1:15" ht="16.5" thickBot="1" x14ac:dyDescent="0.3">
      <c r="A24" s="98" t="s">
        <v>30</v>
      </c>
      <c r="B24" s="99"/>
      <c r="C24" s="100"/>
      <c r="D24" s="139" t="s">
        <v>76</v>
      </c>
      <c r="E24" s="113">
        <v>8</v>
      </c>
      <c r="F24" s="113"/>
      <c r="G24" s="113"/>
      <c r="H24" s="103">
        <f t="shared" si="0"/>
        <v>0</v>
      </c>
      <c r="I24" s="103">
        <v>8</v>
      </c>
      <c r="J24" s="104"/>
      <c r="K24" s="105"/>
      <c r="L24" s="105"/>
      <c r="M24" s="105"/>
      <c r="N24" s="105"/>
      <c r="O24" s="106"/>
    </row>
    <row r="25" spans="1:15" ht="15.75" x14ac:dyDescent="0.25">
      <c r="A25" s="108" t="s">
        <v>31</v>
      </c>
      <c r="B25" s="86"/>
      <c r="C25" s="87"/>
      <c r="D25" s="136" t="s">
        <v>76</v>
      </c>
      <c r="E25" s="22">
        <v>8</v>
      </c>
      <c r="F25" s="22"/>
      <c r="G25" s="22"/>
      <c r="H25" s="88">
        <f t="shared" si="0"/>
        <v>0</v>
      </c>
      <c r="I25" s="88">
        <v>8</v>
      </c>
      <c r="J25" s="22"/>
      <c r="K25" s="52"/>
      <c r="L25" s="52"/>
      <c r="M25" s="52"/>
      <c r="N25" s="52"/>
      <c r="O25" s="109"/>
    </row>
    <row r="26" spans="1:15" ht="15.75" x14ac:dyDescent="0.25">
      <c r="A26" s="111" t="s">
        <v>32</v>
      </c>
      <c r="B26" s="16"/>
      <c r="C26" s="17"/>
      <c r="D26" s="18"/>
      <c r="E26" s="42"/>
      <c r="F26" s="42"/>
      <c r="G26" s="42"/>
      <c r="H26" s="70" t="s">
        <v>48</v>
      </c>
      <c r="I26" s="70" t="s">
        <v>48</v>
      </c>
      <c r="J26" s="22"/>
      <c r="K26" s="46"/>
      <c r="L26" s="46"/>
      <c r="M26" s="46"/>
      <c r="N26" s="46"/>
      <c r="O26" s="109"/>
    </row>
    <row r="27" spans="1:15" ht="15.75" x14ac:dyDescent="0.25">
      <c r="A27" s="108" t="s">
        <v>33</v>
      </c>
      <c r="B27" s="16">
        <v>0.25</v>
      </c>
      <c r="C27" s="17">
        <v>0.58333333333333337</v>
      </c>
      <c r="D27" s="18"/>
      <c r="E27" s="42"/>
      <c r="F27" s="42"/>
      <c r="G27" s="42"/>
      <c r="H27" s="20">
        <f t="shared" si="0"/>
        <v>8</v>
      </c>
      <c r="I27" s="20">
        <v>8</v>
      </c>
      <c r="J27" s="22"/>
      <c r="K27" s="46"/>
      <c r="L27" s="46"/>
      <c r="M27" s="46"/>
      <c r="N27" s="46"/>
      <c r="O27" s="109"/>
    </row>
    <row r="28" spans="1:15" ht="15.75" x14ac:dyDescent="0.25">
      <c r="A28" s="108" t="s">
        <v>34</v>
      </c>
      <c r="B28" s="16">
        <v>0.25</v>
      </c>
      <c r="C28" s="17">
        <v>0.58333333333333337</v>
      </c>
      <c r="D28" s="18"/>
      <c r="E28" s="42"/>
      <c r="F28" s="42"/>
      <c r="G28" s="42"/>
      <c r="H28" s="20">
        <f t="shared" si="0"/>
        <v>8</v>
      </c>
      <c r="I28" s="20">
        <v>8</v>
      </c>
      <c r="J28" s="22"/>
      <c r="K28" s="46"/>
      <c r="L28" s="46"/>
      <c r="M28" s="46"/>
      <c r="N28" s="46"/>
      <c r="O28" s="109"/>
    </row>
    <row r="29" spans="1:15" ht="15.75" x14ac:dyDescent="0.25">
      <c r="A29" s="116">
        <v>21</v>
      </c>
      <c r="B29" s="16">
        <v>0.625</v>
      </c>
      <c r="C29" s="17">
        <v>0.95833333333333337</v>
      </c>
      <c r="D29" s="18"/>
      <c r="E29" s="42"/>
      <c r="F29" s="42"/>
      <c r="G29" s="42"/>
      <c r="H29" s="20">
        <f t="shared" si="0"/>
        <v>8</v>
      </c>
      <c r="I29" s="20">
        <v>8</v>
      </c>
      <c r="J29" s="22"/>
      <c r="K29" s="22"/>
      <c r="L29" s="22"/>
      <c r="M29" s="46"/>
      <c r="N29" s="46"/>
      <c r="O29" s="109">
        <v>1</v>
      </c>
    </row>
    <row r="30" spans="1:15" ht="15.75" x14ac:dyDescent="0.25">
      <c r="A30" s="108" t="s">
        <v>35</v>
      </c>
      <c r="B30" s="16">
        <v>0.70833333333333337</v>
      </c>
      <c r="C30" s="17">
        <v>4.1666666666666664E-2</v>
      </c>
      <c r="D30" s="18"/>
      <c r="E30" s="21"/>
      <c r="F30" s="21"/>
      <c r="G30" s="21"/>
      <c r="H30" s="20">
        <f t="shared" si="0"/>
        <v>7.9999999999999982</v>
      </c>
      <c r="I30" s="20">
        <v>8</v>
      </c>
      <c r="J30" s="22"/>
      <c r="K30" s="46"/>
      <c r="L30" s="46"/>
      <c r="M30" s="46"/>
      <c r="N30" s="46"/>
      <c r="O30" s="109">
        <v>3</v>
      </c>
    </row>
    <row r="31" spans="1:15" ht="16.5" thickBot="1" x14ac:dyDescent="0.3">
      <c r="A31" s="144" t="s">
        <v>36</v>
      </c>
      <c r="B31" s="145">
        <v>0.70833333333333337</v>
      </c>
      <c r="C31" s="146">
        <v>4.1666666666666664E-2</v>
      </c>
      <c r="D31" s="151"/>
      <c r="E31" s="152"/>
      <c r="F31" s="152"/>
      <c r="G31" s="152"/>
      <c r="H31" s="143">
        <f t="shared" si="0"/>
        <v>7.9999999999999982</v>
      </c>
      <c r="I31" s="143">
        <v>8</v>
      </c>
      <c r="J31" s="148"/>
      <c r="K31" s="148"/>
      <c r="L31" s="148"/>
      <c r="M31" s="149"/>
      <c r="N31" s="149"/>
      <c r="O31" s="150">
        <v>3</v>
      </c>
    </row>
    <row r="32" spans="1:15" ht="15.75" x14ac:dyDescent="0.25">
      <c r="A32" s="89" t="s">
        <v>37</v>
      </c>
      <c r="B32" s="90">
        <v>0.625</v>
      </c>
      <c r="C32" s="91">
        <v>0.95833333333333337</v>
      </c>
      <c r="D32" s="92"/>
      <c r="E32" s="118"/>
      <c r="F32" s="118"/>
      <c r="G32" s="118"/>
      <c r="H32" s="94">
        <f t="shared" si="0"/>
        <v>8</v>
      </c>
      <c r="I32" s="94">
        <v>8</v>
      </c>
      <c r="J32" s="95"/>
      <c r="K32" s="96"/>
      <c r="L32" s="96"/>
      <c r="M32" s="96"/>
      <c r="N32" s="96"/>
      <c r="O32" s="97">
        <v>1</v>
      </c>
    </row>
    <row r="33" spans="1:15" ht="15.75" x14ac:dyDescent="0.25">
      <c r="A33" s="115" t="s">
        <v>38</v>
      </c>
      <c r="B33" s="16"/>
      <c r="C33" s="17"/>
      <c r="D33" s="18"/>
      <c r="E33" s="21"/>
      <c r="F33" s="21"/>
      <c r="G33" s="21"/>
      <c r="H33" s="70" t="s">
        <v>15</v>
      </c>
      <c r="I33" s="70" t="s">
        <v>15</v>
      </c>
      <c r="J33" s="22"/>
      <c r="K33" s="52"/>
      <c r="L33" s="52"/>
      <c r="M33" s="52"/>
      <c r="N33" s="52"/>
      <c r="O33" s="109"/>
    </row>
    <row r="34" spans="1:15" ht="15.75" x14ac:dyDescent="0.25">
      <c r="A34" s="108" t="s">
        <v>39</v>
      </c>
      <c r="B34" s="16">
        <v>0.29166666666666669</v>
      </c>
      <c r="C34" s="17">
        <v>0.625</v>
      </c>
      <c r="D34" s="18"/>
      <c r="E34" s="21"/>
      <c r="F34" s="21"/>
      <c r="G34" s="21"/>
      <c r="H34" s="20">
        <f t="shared" si="0"/>
        <v>8</v>
      </c>
      <c r="I34" s="20">
        <v>8</v>
      </c>
      <c r="J34" s="22"/>
      <c r="K34" s="52"/>
      <c r="L34" s="52"/>
      <c r="M34" s="52"/>
      <c r="N34" s="52"/>
      <c r="O34" s="109"/>
    </row>
    <row r="35" spans="1:15" ht="15.75" x14ac:dyDescent="0.25">
      <c r="A35" s="108" t="s">
        <v>40</v>
      </c>
      <c r="B35" s="16">
        <v>0.29166666666666669</v>
      </c>
      <c r="C35" s="119">
        <v>0.625</v>
      </c>
      <c r="D35" s="18"/>
      <c r="E35" s="21"/>
      <c r="F35" s="21"/>
      <c r="G35" s="21"/>
      <c r="H35" s="20">
        <f t="shared" si="0"/>
        <v>8</v>
      </c>
      <c r="I35" s="20">
        <v>8</v>
      </c>
      <c r="J35" s="22"/>
      <c r="K35" s="52"/>
      <c r="L35" s="52"/>
      <c r="M35" s="52"/>
      <c r="N35" s="52"/>
      <c r="O35" s="109"/>
    </row>
    <row r="36" spans="1:15" ht="15.75" x14ac:dyDescent="0.25">
      <c r="A36" s="116">
        <v>28</v>
      </c>
      <c r="B36" s="16">
        <v>0.70833333333333337</v>
      </c>
      <c r="C36" s="17">
        <v>4.1666666666666664E-2</v>
      </c>
      <c r="D36" s="24"/>
      <c r="E36" s="21"/>
      <c r="F36" s="21"/>
      <c r="G36" s="21"/>
      <c r="H36" s="20">
        <f t="shared" si="0"/>
        <v>7.9999999999999982</v>
      </c>
      <c r="I36" s="20">
        <v>8</v>
      </c>
      <c r="J36" s="50"/>
      <c r="K36" s="51"/>
      <c r="L36" s="51"/>
      <c r="M36" s="51"/>
      <c r="N36" s="51"/>
      <c r="O36" s="120">
        <v>3</v>
      </c>
    </row>
    <row r="37" spans="1:15" ht="15.75" x14ac:dyDescent="0.25">
      <c r="A37" s="111" t="s">
        <v>41</v>
      </c>
      <c r="B37" s="16"/>
      <c r="C37" s="17"/>
      <c r="D37" s="24"/>
      <c r="E37" s="21"/>
      <c r="F37" s="21"/>
      <c r="G37" s="21"/>
      <c r="H37" s="70" t="s">
        <v>48</v>
      </c>
      <c r="I37" s="70" t="s">
        <v>48</v>
      </c>
      <c r="J37" s="50"/>
      <c r="K37" s="51"/>
      <c r="L37" s="51"/>
      <c r="M37" s="51"/>
      <c r="N37" s="51"/>
      <c r="O37" s="120"/>
    </row>
    <row r="38" spans="1:15" ht="16.5" thickBot="1" x14ac:dyDescent="0.3">
      <c r="A38" s="98" t="s">
        <v>42</v>
      </c>
      <c r="B38" s="99">
        <v>0.70833333333333337</v>
      </c>
      <c r="C38" s="100">
        <v>4.1666666666666664E-2</v>
      </c>
      <c r="D38" s="121"/>
      <c r="E38" s="117"/>
      <c r="F38" s="117"/>
      <c r="G38" s="117"/>
      <c r="H38" s="103">
        <f t="shared" si="0"/>
        <v>7.9999999999999982</v>
      </c>
      <c r="I38" s="103">
        <v>8</v>
      </c>
      <c r="J38" s="113"/>
      <c r="K38" s="122"/>
      <c r="L38" s="122"/>
      <c r="M38" s="122"/>
      <c r="N38" s="122"/>
      <c r="O38" s="123">
        <v>3</v>
      </c>
    </row>
    <row r="39" spans="1:15" ht="15.75" x14ac:dyDescent="0.25">
      <c r="A39" s="40" t="s">
        <v>65</v>
      </c>
      <c r="B39" s="86">
        <v>0.70833333333333337</v>
      </c>
      <c r="C39" s="87">
        <v>4.1666666666666664E-2</v>
      </c>
      <c r="D39" s="18"/>
      <c r="E39" s="21"/>
      <c r="F39" s="21"/>
      <c r="G39" s="21"/>
      <c r="H39" s="88">
        <f t="shared" si="0"/>
        <v>7.9999999999999982</v>
      </c>
      <c r="I39" s="88">
        <v>8</v>
      </c>
      <c r="J39" s="22"/>
      <c r="K39" s="46"/>
      <c r="L39" s="46"/>
      <c r="M39" s="46"/>
      <c r="N39" s="46"/>
      <c r="O39" s="46">
        <v>3</v>
      </c>
    </row>
    <row r="40" spans="1:15" ht="15.75" x14ac:dyDescent="0.25">
      <c r="A40" s="44"/>
      <c r="B40" s="25"/>
      <c r="C40" s="26"/>
      <c r="D40" s="27"/>
      <c r="E40" s="85">
        <f>SUM(E9:E39)</f>
        <v>72</v>
      </c>
      <c r="F40" s="28">
        <f>SUM(E40)</f>
        <v>72</v>
      </c>
      <c r="G40" s="28"/>
      <c r="H40" s="84">
        <f>SUM(H9:H39)</f>
        <v>112</v>
      </c>
      <c r="I40" s="84">
        <f>SUM(I9:I39)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24">
        <f>SUM(O9:O39)</f>
        <v>17</v>
      </c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264">
        <f>I40-E40</f>
        <v>112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65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0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50">
        <f>E40</f>
        <v>72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51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O40</f>
        <v>17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7"/>
      <c r="B49" s="248"/>
      <c r="C49" s="249"/>
      <c r="D49" s="253"/>
      <c r="E49" s="3"/>
      <c r="F49" s="3"/>
      <c r="G49" s="3"/>
      <c r="H49" s="275" t="s">
        <v>96</v>
      </c>
      <c r="I49" s="275"/>
      <c r="J49" s="275"/>
      <c r="K49" s="275"/>
      <c r="L49" s="275"/>
      <c r="M49" s="275"/>
      <c r="N49" s="275"/>
      <c r="O49" s="275"/>
    </row>
    <row r="50" spans="1:15" ht="15.75" x14ac:dyDescent="0.25">
      <c r="A50" s="44"/>
      <c r="B50" s="44"/>
      <c r="C50" s="44"/>
      <c r="D50" s="2"/>
      <c r="E50" s="3"/>
      <c r="F50" s="3"/>
      <c r="G50" s="3"/>
      <c r="H50" s="275"/>
      <c r="I50" s="275"/>
      <c r="J50" s="275"/>
      <c r="K50" s="275"/>
      <c r="L50" s="275"/>
      <c r="M50" s="275"/>
      <c r="N50" s="275"/>
      <c r="O50" s="275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58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48D5-C86A-4E50-86C7-B0CA3FC0618D}">
  <sheetPr>
    <pageSetUpPr fitToPage="1"/>
  </sheetPr>
  <dimension ref="A1:O53"/>
  <sheetViews>
    <sheetView topLeftCell="A25" workbookViewId="0">
      <selection activeCell="H47" sqref="H47"/>
    </sheetView>
  </sheetViews>
  <sheetFormatPr defaultRowHeight="15" x14ac:dyDescent="0.25"/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80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79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36" t="s">
        <v>2</v>
      </c>
      <c r="B6" s="238" t="s">
        <v>3</v>
      </c>
      <c r="C6" s="238" t="s">
        <v>4</v>
      </c>
      <c r="D6" s="238" t="s">
        <v>5</v>
      </c>
      <c r="E6" s="234" t="s">
        <v>6</v>
      </c>
      <c r="F6" s="234" t="s">
        <v>52</v>
      </c>
      <c r="G6" s="234" t="s">
        <v>53</v>
      </c>
      <c r="H6" s="238" t="s">
        <v>7</v>
      </c>
      <c r="I6" s="238" t="s">
        <v>8</v>
      </c>
      <c r="J6" s="242" t="s">
        <v>9</v>
      </c>
      <c r="K6" s="243"/>
      <c r="L6" s="255" t="s">
        <v>10</v>
      </c>
      <c r="M6" s="256"/>
      <c r="N6" s="256"/>
      <c r="O6" s="257"/>
    </row>
    <row r="7" spans="1:15" ht="36" customHeight="1" thickBot="1" x14ac:dyDescent="0.3">
      <c r="A7" s="237"/>
      <c r="B7" s="239"/>
      <c r="C7" s="239"/>
      <c r="D7" s="239"/>
      <c r="E7" s="235"/>
      <c r="F7" s="235"/>
      <c r="G7" s="235"/>
      <c r="H7" s="239"/>
      <c r="I7" s="23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/>
      <c r="C9" s="91"/>
      <c r="D9" s="138" t="s">
        <v>76</v>
      </c>
      <c r="E9" s="93">
        <v>8</v>
      </c>
      <c r="F9" s="93"/>
      <c r="G9" s="93"/>
      <c r="H9" s="94">
        <f t="shared" ref="H9:H10" si="0">(C9-B9)*24</f>
        <v>0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/>
      <c r="C10" s="100"/>
      <c r="D10" s="139" t="s">
        <v>76</v>
      </c>
      <c r="E10" s="102">
        <v>8</v>
      </c>
      <c r="F10" s="102"/>
      <c r="G10" s="102"/>
      <c r="H10" s="103">
        <f t="shared" si="0"/>
        <v>0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>
        <v>0.25</v>
      </c>
      <c r="C11" s="91">
        <v>0.66666666666666663</v>
      </c>
      <c r="D11" s="92"/>
      <c r="E11" s="93"/>
      <c r="F11" s="93"/>
      <c r="G11" s="93"/>
      <c r="H11" s="94">
        <f>(C11-B11)*24</f>
        <v>10</v>
      </c>
      <c r="I11" s="94">
        <v>8</v>
      </c>
      <c r="J11" s="95">
        <v>2</v>
      </c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0.25</v>
      </c>
      <c r="C12" s="17">
        <v>0.66666666666666663</v>
      </c>
      <c r="D12" s="18"/>
      <c r="E12" s="19"/>
      <c r="F12" s="19"/>
      <c r="G12" s="19"/>
      <c r="H12" s="20">
        <f t="shared" ref="H12:H39" si="1">(C12-B12)*24</f>
        <v>10</v>
      </c>
      <c r="I12" s="20">
        <v>8</v>
      </c>
      <c r="J12" s="22">
        <v>2</v>
      </c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11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>
        <v>0.25</v>
      </c>
      <c r="C15" s="17">
        <v>0.66666666666666663</v>
      </c>
      <c r="D15" s="23"/>
      <c r="E15" s="42"/>
      <c r="F15" s="42"/>
      <c r="G15" s="42"/>
      <c r="H15" s="20">
        <f t="shared" si="1"/>
        <v>10</v>
      </c>
      <c r="I15" s="20">
        <v>8</v>
      </c>
      <c r="J15" s="22">
        <v>2</v>
      </c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>
        <v>0.25</v>
      </c>
      <c r="C16" s="17">
        <v>0.625</v>
      </c>
      <c r="D16" s="23"/>
      <c r="E16" s="42"/>
      <c r="F16" s="42"/>
      <c r="G16" s="42"/>
      <c r="H16" s="20">
        <f t="shared" si="1"/>
        <v>9</v>
      </c>
      <c r="I16" s="20">
        <v>8</v>
      </c>
      <c r="J16" s="22">
        <v>1</v>
      </c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>
        <v>0.25</v>
      </c>
      <c r="C17" s="100">
        <v>0.625</v>
      </c>
      <c r="D17" s="112"/>
      <c r="E17" s="113"/>
      <c r="F17" s="113"/>
      <c r="G17" s="113"/>
      <c r="H17" s="103">
        <f t="shared" si="1"/>
        <v>9</v>
      </c>
      <c r="I17" s="103">
        <v>8</v>
      </c>
      <c r="J17" s="104">
        <v>1</v>
      </c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>
        <v>0.29166666666666669</v>
      </c>
      <c r="C18" s="91">
        <v>0.625</v>
      </c>
      <c r="D18" s="114"/>
      <c r="E18" s="95"/>
      <c r="F18" s="95"/>
      <c r="G18" s="95"/>
      <c r="H18" s="94">
        <f t="shared" si="1"/>
        <v>8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>
        <v>0.29166666666666669</v>
      </c>
      <c r="C19" s="17">
        <v>0.625</v>
      </c>
      <c r="D19" s="23"/>
      <c r="E19" s="19"/>
      <c r="F19" s="19"/>
      <c r="G19" s="19"/>
      <c r="H19" s="20">
        <f t="shared" si="1"/>
        <v>8</v>
      </c>
      <c r="I19" s="20">
        <v>8</v>
      </c>
      <c r="J19" s="22"/>
      <c r="K19" s="46"/>
      <c r="L19" s="46"/>
      <c r="M19" s="46"/>
      <c r="N19" s="46"/>
      <c r="O19" s="109"/>
    </row>
    <row r="20" spans="1:15" ht="15.75" x14ac:dyDescent="0.25">
      <c r="A20" s="115" t="s">
        <v>27</v>
      </c>
      <c r="B20" s="16"/>
      <c r="C20" s="17"/>
      <c r="D20" s="18"/>
      <c r="E20" s="19"/>
      <c r="F20" s="19"/>
      <c r="G20" s="19"/>
      <c r="H20" s="70" t="s">
        <v>15</v>
      </c>
      <c r="I20" s="70" t="s">
        <v>15</v>
      </c>
      <c r="J20" s="22"/>
      <c r="K20" s="46"/>
      <c r="L20" s="46"/>
      <c r="M20" s="46"/>
      <c r="N20" s="46"/>
      <c r="O20" s="109"/>
    </row>
    <row r="21" spans="1:15" ht="15.75" x14ac:dyDescent="0.25">
      <c r="A21" s="111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>
        <v>0.25</v>
      </c>
      <c r="C22" s="17">
        <v>0.625</v>
      </c>
      <c r="D22" s="18"/>
      <c r="E22" s="42"/>
      <c r="F22" s="42"/>
      <c r="G22" s="42"/>
      <c r="H22" s="20">
        <f t="shared" si="1"/>
        <v>9</v>
      </c>
      <c r="I22" s="20">
        <v>8</v>
      </c>
      <c r="J22" s="22">
        <v>1</v>
      </c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>
        <v>0.25</v>
      </c>
      <c r="C23" s="17">
        <v>0.625</v>
      </c>
      <c r="D23" s="18"/>
      <c r="E23" s="42"/>
      <c r="F23" s="42"/>
      <c r="G23" s="42"/>
      <c r="H23" s="20">
        <f t="shared" si="1"/>
        <v>9</v>
      </c>
      <c r="I23" s="20">
        <v>8</v>
      </c>
      <c r="J23" s="22">
        <v>1</v>
      </c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>
        <v>0.25</v>
      </c>
      <c r="C24" s="100">
        <v>0.625</v>
      </c>
      <c r="D24" s="101"/>
      <c r="E24" s="113"/>
      <c r="F24" s="113"/>
      <c r="G24" s="113"/>
      <c r="H24" s="103">
        <f t="shared" si="1"/>
        <v>9</v>
      </c>
      <c r="I24" s="103">
        <v>8</v>
      </c>
      <c r="J24" s="104">
        <v>1</v>
      </c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>
        <v>0.25</v>
      </c>
      <c r="C25" s="91">
        <v>0.625</v>
      </c>
      <c r="D25" s="92"/>
      <c r="E25" s="95"/>
      <c r="F25" s="95"/>
      <c r="G25" s="95"/>
      <c r="H25" s="94">
        <f t="shared" si="1"/>
        <v>9</v>
      </c>
      <c r="I25" s="94">
        <v>8</v>
      </c>
      <c r="J25" s="95">
        <v>1</v>
      </c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0.25</v>
      </c>
      <c r="C26" s="17">
        <v>0.625</v>
      </c>
      <c r="D26" s="18"/>
      <c r="E26" s="42"/>
      <c r="F26" s="42"/>
      <c r="G26" s="42"/>
      <c r="H26" s="20">
        <f t="shared" si="1"/>
        <v>9</v>
      </c>
      <c r="I26" s="20">
        <v>8</v>
      </c>
      <c r="J26" s="22">
        <v>1</v>
      </c>
      <c r="K26" s="46"/>
      <c r="L26" s="46"/>
      <c r="M26" s="46"/>
      <c r="N26" s="46"/>
      <c r="O26" s="109"/>
    </row>
    <row r="27" spans="1:15" ht="15.75" x14ac:dyDescent="0.25">
      <c r="A27" s="115" t="s">
        <v>33</v>
      </c>
      <c r="B27" s="16"/>
      <c r="C27" s="17"/>
      <c r="D27" s="18"/>
      <c r="E27" s="42"/>
      <c r="F27" s="42"/>
      <c r="G27" s="42"/>
      <c r="H27" s="70" t="s">
        <v>15</v>
      </c>
      <c r="I27" s="70" t="s">
        <v>15</v>
      </c>
      <c r="J27" s="22"/>
      <c r="K27" s="46"/>
      <c r="L27" s="46"/>
      <c r="M27" s="46"/>
      <c r="N27" s="46"/>
      <c r="O27" s="109"/>
    </row>
    <row r="28" spans="1:15" ht="15.75" x14ac:dyDescent="0.25">
      <c r="A28" s="111" t="s">
        <v>34</v>
      </c>
      <c r="B28" s="16"/>
      <c r="C28" s="17"/>
      <c r="D28" s="18"/>
      <c r="E28" s="42"/>
      <c r="F28" s="42"/>
      <c r="G28" s="42"/>
      <c r="H28" s="70" t="s">
        <v>48</v>
      </c>
      <c r="I28" s="70" t="s">
        <v>48</v>
      </c>
      <c r="J28" s="22"/>
      <c r="K28" s="46"/>
      <c r="L28" s="46"/>
      <c r="M28" s="46"/>
      <c r="N28" s="46"/>
      <c r="O28" s="109"/>
    </row>
    <row r="29" spans="1:15" ht="15.75" x14ac:dyDescent="0.25">
      <c r="A29" s="116">
        <v>21</v>
      </c>
      <c r="B29" s="16">
        <v>0.25</v>
      </c>
      <c r="C29" s="17">
        <v>0.625</v>
      </c>
      <c r="D29" s="18"/>
      <c r="E29" s="42"/>
      <c r="F29" s="42"/>
      <c r="G29" s="42"/>
      <c r="H29" s="20">
        <f t="shared" si="1"/>
        <v>9</v>
      </c>
      <c r="I29" s="20">
        <v>8</v>
      </c>
      <c r="J29" s="22">
        <v>1</v>
      </c>
      <c r="K29" s="22"/>
      <c r="L29" s="22"/>
      <c r="M29" s="46"/>
      <c r="N29" s="46"/>
      <c r="O29" s="109"/>
    </row>
    <row r="30" spans="1:15" ht="15.75" x14ac:dyDescent="0.25">
      <c r="A30" s="108" t="s">
        <v>35</v>
      </c>
      <c r="B30" s="16">
        <v>0.25</v>
      </c>
      <c r="C30" s="17">
        <v>0.625</v>
      </c>
      <c r="D30" s="18"/>
      <c r="E30" s="21"/>
      <c r="F30" s="21"/>
      <c r="G30" s="21"/>
      <c r="H30" s="20">
        <f t="shared" si="1"/>
        <v>9</v>
      </c>
      <c r="I30" s="20">
        <v>8</v>
      </c>
      <c r="J30" s="22">
        <v>1</v>
      </c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>
        <v>0.25</v>
      </c>
      <c r="C31" s="100">
        <v>0.66666666666666663</v>
      </c>
      <c r="D31" s="101"/>
      <c r="E31" s="117"/>
      <c r="F31" s="117"/>
      <c r="G31" s="117"/>
      <c r="H31" s="103">
        <f t="shared" si="1"/>
        <v>10</v>
      </c>
      <c r="I31" s="103">
        <v>8</v>
      </c>
      <c r="J31" s="104">
        <v>2</v>
      </c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>
        <v>0.25</v>
      </c>
      <c r="C32" s="91">
        <v>0.625</v>
      </c>
      <c r="D32" s="92"/>
      <c r="E32" s="118"/>
      <c r="F32" s="118"/>
      <c r="G32" s="118"/>
      <c r="H32" s="94">
        <f t="shared" si="1"/>
        <v>9</v>
      </c>
      <c r="I32" s="94">
        <v>8</v>
      </c>
      <c r="J32" s="95">
        <v>1</v>
      </c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>
        <v>0.25</v>
      </c>
      <c r="C33" s="17">
        <v>0.75</v>
      </c>
      <c r="D33" s="18"/>
      <c r="E33" s="21"/>
      <c r="F33" s="21"/>
      <c r="G33" s="21"/>
      <c r="H33" s="20">
        <f t="shared" si="1"/>
        <v>12</v>
      </c>
      <c r="I33" s="20">
        <v>8</v>
      </c>
      <c r="J33" s="22">
        <v>4</v>
      </c>
      <c r="K33" s="46"/>
      <c r="L33" s="46"/>
      <c r="M33" s="46"/>
      <c r="N33" s="46"/>
      <c r="O33" s="109"/>
    </row>
    <row r="34" spans="1:15" ht="15.75" x14ac:dyDescent="0.25">
      <c r="A34" s="115" t="s">
        <v>39</v>
      </c>
      <c r="B34" s="16"/>
      <c r="C34" s="17"/>
      <c r="D34" s="18"/>
      <c r="E34" s="21"/>
      <c r="F34" s="21"/>
      <c r="G34" s="21"/>
      <c r="H34" s="70" t="s">
        <v>15</v>
      </c>
      <c r="I34" s="70" t="s">
        <v>15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>
        <v>0.25</v>
      </c>
      <c r="C36" s="17">
        <v>0.625</v>
      </c>
      <c r="D36" s="24"/>
      <c r="E36" s="21"/>
      <c r="F36" s="21"/>
      <c r="G36" s="21"/>
      <c r="H36" s="20">
        <f t="shared" si="1"/>
        <v>9</v>
      </c>
      <c r="I36" s="20">
        <v>8</v>
      </c>
      <c r="J36" s="42">
        <v>1</v>
      </c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0.25</v>
      </c>
      <c r="C37" s="17">
        <v>0.625</v>
      </c>
      <c r="D37" s="24"/>
      <c r="E37" s="21"/>
      <c r="F37" s="21"/>
      <c r="G37" s="21"/>
      <c r="H37" s="20">
        <f t="shared" si="1"/>
        <v>9</v>
      </c>
      <c r="I37" s="20">
        <v>8</v>
      </c>
      <c r="J37" s="42">
        <v>1</v>
      </c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0.25</v>
      </c>
      <c r="C38" s="100">
        <v>0.70833333333333337</v>
      </c>
      <c r="D38" s="121"/>
      <c r="E38" s="117"/>
      <c r="F38" s="117"/>
      <c r="G38" s="117"/>
      <c r="H38" s="103">
        <f t="shared" si="1"/>
        <v>11</v>
      </c>
      <c r="I38" s="103">
        <v>8</v>
      </c>
      <c r="J38" s="113">
        <v>3</v>
      </c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0.25</v>
      </c>
      <c r="C39" s="87">
        <v>0.625</v>
      </c>
      <c r="D39" s="18"/>
      <c r="E39" s="21"/>
      <c r="F39" s="21"/>
      <c r="G39" s="21"/>
      <c r="H39" s="88">
        <f t="shared" si="1"/>
        <v>9</v>
      </c>
      <c r="I39" s="88">
        <v>8</v>
      </c>
      <c r="J39" s="22">
        <v>1</v>
      </c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85">
        <f>SUM(E9:E39)</f>
        <v>16</v>
      </c>
      <c r="F40" s="28">
        <f>SUM(E40)</f>
        <v>16</v>
      </c>
      <c r="G40" s="28"/>
      <c r="H40" s="84">
        <f>SUM(H9:H39)</f>
        <v>196</v>
      </c>
      <c r="I40" s="84">
        <f>SUM(I9:I39)</f>
        <v>184</v>
      </c>
      <c r="J40" s="84">
        <f>SUM(J9:J39)</f>
        <v>28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250">
        <f>I40-E40</f>
        <v>168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51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28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50">
        <f>E40</f>
        <v>16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51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7"/>
      <c r="B49" s="248"/>
      <c r="C49" s="249"/>
      <c r="D49" s="253"/>
      <c r="E49" s="3"/>
      <c r="F49" s="3"/>
      <c r="G49" s="3"/>
      <c r="H49" s="275" t="s">
        <v>97</v>
      </c>
      <c r="I49" s="275"/>
      <c r="J49" s="275"/>
      <c r="K49" s="275"/>
      <c r="L49" s="275"/>
      <c r="M49" s="275"/>
      <c r="N49" s="275"/>
      <c r="O49" s="275"/>
    </row>
    <row r="50" spans="1:15" ht="15.75" x14ac:dyDescent="0.25">
      <c r="A50" s="44"/>
      <c r="B50" s="44"/>
      <c r="C50" s="44"/>
      <c r="D50" s="2"/>
      <c r="E50" s="3"/>
      <c r="F50" s="3"/>
      <c r="G50" s="3"/>
      <c r="H50" s="275"/>
      <c r="I50" s="275"/>
      <c r="J50" s="275"/>
      <c r="K50" s="275"/>
      <c r="L50" s="275"/>
      <c r="M50" s="275"/>
      <c r="N50" s="275"/>
      <c r="O50" s="275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</sheetData>
  <mergeCells count="21">
    <mergeCell ref="A46:C47"/>
    <mergeCell ref="D46:D47"/>
    <mergeCell ref="A48:C49"/>
    <mergeCell ref="D48:D49"/>
    <mergeCell ref="H49:O50"/>
    <mergeCell ref="G6:G7"/>
    <mergeCell ref="H6:H7"/>
    <mergeCell ref="I6:I7"/>
    <mergeCell ref="J6:K6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5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B7F6-9B90-4EAB-8DE7-F6D4BACAB2AF}">
  <sheetPr>
    <pageSetUpPr fitToPage="1"/>
  </sheetPr>
  <dimension ref="A1:O57"/>
  <sheetViews>
    <sheetView topLeftCell="A28" workbookViewId="0">
      <selection activeCell="E37" sqref="E37"/>
    </sheetView>
  </sheetViews>
  <sheetFormatPr defaultRowHeight="15" x14ac:dyDescent="0.25"/>
  <cols>
    <col min="1" max="1" width="10.8554687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  <col min="8" max="8" width="11" customWidth="1"/>
    <col min="12" max="12" width="7.71093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84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54</v>
      </c>
      <c r="B5" s="4" t="s">
        <v>59</v>
      </c>
      <c r="C5" s="44"/>
      <c r="D5" s="2"/>
      <c r="E5" s="3"/>
      <c r="F5" s="3"/>
      <c r="G5" s="3"/>
      <c r="H5" s="44"/>
      <c r="I5" s="2"/>
      <c r="J5" s="44"/>
      <c r="K5" s="44"/>
      <c r="L5" s="44"/>
      <c r="M5" s="142"/>
      <c r="N5" s="44"/>
      <c r="O5" s="44"/>
    </row>
    <row r="6" spans="1:15" ht="15.75" thickBot="1" x14ac:dyDescent="0.3">
      <c r="A6" s="236" t="s">
        <v>2</v>
      </c>
      <c r="B6" s="238" t="s">
        <v>3</v>
      </c>
      <c r="C6" s="238" t="s">
        <v>4</v>
      </c>
      <c r="D6" s="238" t="s">
        <v>5</v>
      </c>
      <c r="E6" s="234" t="s">
        <v>6</v>
      </c>
      <c r="F6" s="234" t="s">
        <v>52</v>
      </c>
      <c r="G6" s="234" t="s">
        <v>53</v>
      </c>
      <c r="H6" s="238" t="s">
        <v>7</v>
      </c>
      <c r="I6" s="238" t="s">
        <v>8</v>
      </c>
      <c r="J6" s="242" t="s">
        <v>9</v>
      </c>
      <c r="K6" s="243"/>
      <c r="L6" s="255" t="s">
        <v>10</v>
      </c>
      <c r="M6" s="256"/>
      <c r="N6" s="256"/>
      <c r="O6" s="257"/>
    </row>
    <row r="7" spans="1:15" ht="30" customHeight="1" thickBot="1" x14ac:dyDescent="0.3">
      <c r="A7" s="237"/>
      <c r="B7" s="239"/>
      <c r="C7" s="239"/>
      <c r="D7" s="239"/>
      <c r="E7" s="235"/>
      <c r="F7" s="235"/>
      <c r="G7" s="235"/>
      <c r="H7" s="239"/>
      <c r="I7" s="23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>
        <v>0.625</v>
      </c>
      <c r="C9" s="91">
        <v>0.95833333333333337</v>
      </c>
      <c r="D9" s="92"/>
      <c r="E9" s="93"/>
      <c r="F9" s="93"/>
      <c r="G9" s="93"/>
      <c r="H9" s="94">
        <f>MOD(C9-B9,1)*24</f>
        <v>8</v>
      </c>
      <c r="I9" s="94">
        <v>8</v>
      </c>
      <c r="J9" s="95"/>
      <c r="K9" s="96"/>
      <c r="L9" s="96"/>
      <c r="M9" s="96"/>
      <c r="N9" s="96"/>
      <c r="O9" s="97">
        <v>1</v>
      </c>
    </row>
    <row r="10" spans="1:15" ht="16.5" thickBot="1" x14ac:dyDescent="0.3">
      <c r="A10" s="157" t="s">
        <v>18</v>
      </c>
      <c r="B10" s="99"/>
      <c r="C10" s="100"/>
      <c r="D10" s="101"/>
      <c r="E10" s="102"/>
      <c r="F10" s="102"/>
      <c r="G10" s="102"/>
      <c r="H10" s="227" t="s">
        <v>15</v>
      </c>
      <c r="I10" s="137" t="s">
        <v>15</v>
      </c>
      <c r="J10" s="104"/>
      <c r="K10" s="105"/>
      <c r="L10" s="105"/>
      <c r="M10" s="105"/>
      <c r="N10" s="105"/>
      <c r="O10" s="106"/>
    </row>
    <row r="11" spans="1:15" ht="15.75" x14ac:dyDescent="0.25">
      <c r="A11" s="108" t="s">
        <v>19</v>
      </c>
      <c r="B11" s="86">
        <v>0.625</v>
      </c>
      <c r="C11" s="87">
        <v>0.95833333333333337</v>
      </c>
      <c r="D11" s="18"/>
      <c r="E11" s="19"/>
      <c r="F11" s="19"/>
      <c r="G11" s="19"/>
      <c r="H11" s="88">
        <f t="shared" ref="H11:H39" si="0">MOD(C11-B11,1)*24</f>
        <v>8</v>
      </c>
      <c r="I11" s="88">
        <v>8</v>
      </c>
      <c r="J11" s="22"/>
      <c r="K11" s="46"/>
      <c r="L11" s="46"/>
      <c r="M11" s="46"/>
      <c r="N11" s="46"/>
      <c r="O11" s="109">
        <v>1</v>
      </c>
    </row>
    <row r="12" spans="1:15" ht="15.75" x14ac:dyDescent="0.25">
      <c r="A12" s="108" t="s">
        <v>20</v>
      </c>
      <c r="B12" s="16">
        <v>0.625</v>
      </c>
      <c r="C12" s="17">
        <v>1</v>
      </c>
      <c r="D12" s="18"/>
      <c r="E12" s="19"/>
      <c r="F12" s="19"/>
      <c r="G12" s="19"/>
      <c r="H12" s="20">
        <f t="shared" si="0"/>
        <v>9</v>
      </c>
      <c r="I12" s="20">
        <v>8</v>
      </c>
      <c r="J12" s="22"/>
      <c r="K12" s="46">
        <v>1</v>
      </c>
      <c r="L12" s="46"/>
      <c r="M12" s="46"/>
      <c r="N12" s="46"/>
      <c r="O12" s="109">
        <v>2</v>
      </c>
    </row>
    <row r="13" spans="1:15" ht="15.75" x14ac:dyDescent="0.25">
      <c r="A13" s="108" t="s">
        <v>21</v>
      </c>
      <c r="B13" s="16">
        <v>0.625</v>
      </c>
      <c r="C13" s="17">
        <v>0.95833333333333337</v>
      </c>
      <c r="D13" s="18"/>
      <c r="E13" s="19"/>
      <c r="F13" s="19"/>
      <c r="G13" s="19"/>
      <c r="H13" s="20">
        <f t="shared" si="0"/>
        <v>8</v>
      </c>
      <c r="I13" s="20">
        <v>8</v>
      </c>
      <c r="J13" s="22"/>
      <c r="K13" s="46"/>
      <c r="L13" s="46"/>
      <c r="M13" s="46"/>
      <c r="N13" s="46"/>
      <c r="O13" s="109">
        <v>1</v>
      </c>
    </row>
    <row r="14" spans="1:15" ht="15.75" x14ac:dyDescent="0.25">
      <c r="A14" s="108" t="s">
        <v>22</v>
      </c>
      <c r="B14" s="16">
        <v>0.625</v>
      </c>
      <c r="C14" s="17">
        <v>0.95833333333333337</v>
      </c>
      <c r="D14" s="18"/>
      <c r="E14" s="19"/>
      <c r="F14" s="19"/>
      <c r="G14" s="19"/>
      <c r="H14" s="20">
        <f t="shared" si="0"/>
        <v>8</v>
      </c>
      <c r="I14" s="20">
        <v>8</v>
      </c>
      <c r="J14" s="21"/>
      <c r="K14" s="46"/>
      <c r="L14" s="46"/>
      <c r="M14" s="46"/>
      <c r="N14" s="46"/>
      <c r="O14" s="109">
        <v>1</v>
      </c>
    </row>
    <row r="15" spans="1:15" ht="15.75" x14ac:dyDescent="0.25">
      <c r="A15" s="156">
        <v>7</v>
      </c>
      <c r="B15" s="16"/>
      <c r="C15" s="17"/>
      <c r="D15" s="23"/>
      <c r="E15" s="42"/>
      <c r="F15" s="42"/>
      <c r="G15" s="42"/>
      <c r="H15" s="70" t="s">
        <v>15</v>
      </c>
      <c r="I15" s="70" t="s">
        <v>15</v>
      </c>
      <c r="J15" s="22"/>
      <c r="K15" s="22"/>
      <c r="L15" s="22"/>
      <c r="M15" s="46"/>
      <c r="N15" s="46"/>
      <c r="O15" s="109"/>
    </row>
    <row r="16" spans="1:15" ht="15.75" x14ac:dyDescent="0.25">
      <c r="A16" s="111" t="s">
        <v>23</v>
      </c>
      <c r="B16" s="16"/>
      <c r="C16" s="17"/>
      <c r="D16" s="23"/>
      <c r="E16" s="42"/>
      <c r="F16" s="42"/>
      <c r="G16" s="42"/>
      <c r="H16" s="226" t="s">
        <v>48</v>
      </c>
      <c r="I16" s="70" t="s">
        <v>48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144" t="s">
        <v>24</v>
      </c>
      <c r="B17" s="145">
        <v>0.29166666666666669</v>
      </c>
      <c r="C17" s="146">
        <v>0.625</v>
      </c>
      <c r="D17" s="147"/>
      <c r="E17" s="45"/>
      <c r="F17" s="45"/>
      <c r="G17" s="45"/>
      <c r="H17" s="143">
        <f t="shared" si="0"/>
        <v>8</v>
      </c>
      <c r="I17" s="143">
        <v>8</v>
      </c>
      <c r="J17" s="148"/>
      <c r="K17" s="149"/>
      <c r="L17" s="149"/>
      <c r="M17" s="149"/>
      <c r="N17" s="149"/>
      <c r="O17" s="150"/>
    </row>
    <row r="18" spans="1:15" ht="15.75" x14ac:dyDescent="0.25">
      <c r="A18" s="89" t="s">
        <v>25</v>
      </c>
      <c r="B18" s="90">
        <v>0.29166666666666669</v>
      </c>
      <c r="C18" s="91">
        <v>0.625</v>
      </c>
      <c r="D18" s="114"/>
      <c r="E18" s="95"/>
      <c r="F18" s="95"/>
      <c r="G18" s="95"/>
      <c r="H18" s="94">
        <f t="shared" si="0"/>
        <v>8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>
        <v>0.29166666666666669</v>
      </c>
      <c r="C19" s="17">
        <v>0.625</v>
      </c>
      <c r="D19" s="23"/>
      <c r="E19" s="19"/>
      <c r="F19" s="19"/>
      <c r="G19" s="19"/>
      <c r="H19" s="20">
        <f t="shared" si="0"/>
        <v>8</v>
      </c>
      <c r="I19" s="20">
        <v>8</v>
      </c>
      <c r="J19" s="22"/>
      <c r="K19" s="46"/>
      <c r="L19" s="46"/>
      <c r="M19" s="46"/>
      <c r="N19" s="46"/>
      <c r="O19" s="109"/>
    </row>
    <row r="20" spans="1:15" ht="15.75" x14ac:dyDescent="0.25">
      <c r="A20" s="115" t="s">
        <v>27</v>
      </c>
      <c r="B20" s="16"/>
      <c r="C20" s="17"/>
      <c r="D20" s="18"/>
      <c r="E20" s="19"/>
      <c r="F20" s="19"/>
      <c r="G20" s="19"/>
      <c r="H20" s="70" t="s">
        <v>15</v>
      </c>
      <c r="I20" s="70" t="s">
        <v>15</v>
      </c>
      <c r="J20" s="22"/>
      <c r="K20" s="46"/>
      <c r="L20" s="46"/>
      <c r="M20" s="46"/>
      <c r="N20" s="46"/>
      <c r="O20" s="109"/>
    </row>
    <row r="21" spans="1:15" ht="15.75" x14ac:dyDescent="0.25">
      <c r="A21" s="111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>
        <v>0.70833333333333337</v>
      </c>
      <c r="C22" s="17">
        <v>4.1666666666666664E-2</v>
      </c>
      <c r="D22" s="18"/>
      <c r="E22" s="42"/>
      <c r="F22" s="42"/>
      <c r="G22" s="42"/>
      <c r="H22" s="20">
        <f t="shared" si="0"/>
        <v>7.9999999999999982</v>
      </c>
      <c r="I22" s="20">
        <v>8</v>
      </c>
      <c r="J22" s="22"/>
      <c r="K22" s="22"/>
      <c r="L22" s="22"/>
      <c r="M22" s="46"/>
      <c r="N22" s="46"/>
      <c r="O22" s="109">
        <v>3</v>
      </c>
    </row>
    <row r="23" spans="1:15" ht="15.75" x14ac:dyDescent="0.25">
      <c r="A23" s="108" t="s">
        <v>29</v>
      </c>
      <c r="B23" s="16">
        <v>0.625</v>
      </c>
      <c r="C23" s="17">
        <v>0.95833333333333337</v>
      </c>
      <c r="D23" s="18"/>
      <c r="E23" s="42"/>
      <c r="F23" s="42"/>
      <c r="G23" s="42"/>
      <c r="H23" s="20">
        <f t="shared" si="0"/>
        <v>8</v>
      </c>
      <c r="I23" s="20">
        <v>8</v>
      </c>
      <c r="J23" s="22"/>
      <c r="K23" s="46"/>
      <c r="L23" s="46"/>
      <c r="M23" s="46"/>
      <c r="N23" s="46"/>
      <c r="O23" s="109">
        <v>1</v>
      </c>
    </row>
    <row r="24" spans="1:15" ht="16.5" thickBot="1" x14ac:dyDescent="0.3">
      <c r="A24" s="98" t="s">
        <v>30</v>
      </c>
      <c r="B24" s="99">
        <v>0.625</v>
      </c>
      <c r="C24" s="100">
        <v>0.95833333333333337</v>
      </c>
      <c r="D24" s="101"/>
      <c r="E24" s="113"/>
      <c r="F24" s="113"/>
      <c r="G24" s="113"/>
      <c r="H24" s="103">
        <f t="shared" si="0"/>
        <v>8</v>
      </c>
      <c r="I24" s="103">
        <v>8</v>
      </c>
      <c r="J24" s="104"/>
      <c r="K24" s="105"/>
      <c r="L24" s="105"/>
      <c r="M24" s="105"/>
      <c r="N24" s="105"/>
      <c r="O24" s="106">
        <v>1</v>
      </c>
    </row>
    <row r="25" spans="1:15" ht="15.75" x14ac:dyDescent="0.25">
      <c r="A25" s="108" t="s">
        <v>31</v>
      </c>
      <c r="B25" s="86">
        <v>0.625</v>
      </c>
      <c r="C25" s="87">
        <v>0.95833333333333337</v>
      </c>
      <c r="D25" s="18"/>
      <c r="E25" s="22"/>
      <c r="F25" s="22"/>
      <c r="G25" s="22"/>
      <c r="H25" s="88">
        <f t="shared" si="0"/>
        <v>8</v>
      </c>
      <c r="I25" s="88">
        <v>8</v>
      </c>
      <c r="J25" s="22"/>
      <c r="K25" s="46"/>
      <c r="L25" s="46"/>
      <c r="M25" s="46"/>
      <c r="N25" s="46"/>
      <c r="O25" s="109">
        <v>1</v>
      </c>
    </row>
    <row r="26" spans="1:15" ht="15.75" x14ac:dyDescent="0.25">
      <c r="A26" s="108" t="s">
        <v>32</v>
      </c>
      <c r="B26" s="16">
        <v>0.625</v>
      </c>
      <c r="C26" s="17">
        <v>0.95833333333333337</v>
      </c>
      <c r="D26" s="18"/>
      <c r="E26" s="42"/>
      <c r="F26" s="42"/>
      <c r="G26" s="42"/>
      <c r="H26" s="20">
        <f t="shared" si="0"/>
        <v>8</v>
      </c>
      <c r="I26" s="20">
        <v>8</v>
      </c>
      <c r="J26" s="22"/>
      <c r="K26" s="46"/>
      <c r="L26" s="46"/>
      <c r="M26" s="46"/>
      <c r="N26" s="46"/>
      <c r="O26" s="109">
        <v>1</v>
      </c>
    </row>
    <row r="27" spans="1:15" ht="15.75" x14ac:dyDescent="0.25">
      <c r="A27" s="108" t="s">
        <v>33</v>
      </c>
      <c r="B27" s="16">
        <v>0.625</v>
      </c>
      <c r="C27" s="17">
        <v>1</v>
      </c>
      <c r="D27" s="18"/>
      <c r="E27" s="42"/>
      <c r="F27" s="42"/>
      <c r="G27" s="42"/>
      <c r="H27" s="20">
        <f t="shared" si="0"/>
        <v>9</v>
      </c>
      <c r="I27" s="20">
        <v>8</v>
      </c>
      <c r="J27" s="22"/>
      <c r="K27" s="46">
        <v>1</v>
      </c>
      <c r="L27" s="46"/>
      <c r="M27" s="46"/>
      <c r="N27" s="46"/>
      <c r="O27" s="109">
        <v>2</v>
      </c>
    </row>
    <row r="28" spans="1:15" ht="15.75" x14ac:dyDescent="0.25">
      <c r="A28" s="108" t="s">
        <v>34</v>
      </c>
      <c r="B28" s="16">
        <v>0.625</v>
      </c>
      <c r="C28" s="17">
        <v>0</v>
      </c>
      <c r="D28" s="18"/>
      <c r="E28" s="42"/>
      <c r="F28" s="42"/>
      <c r="G28" s="42"/>
      <c r="H28" s="20">
        <f t="shared" si="0"/>
        <v>9</v>
      </c>
      <c r="I28" s="20">
        <v>8</v>
      </c>
      <c r="J28" s="22"/>
      <c r="K28" s="46">
        <v>1</v>
      </c>
      <c r="L28" s="46"/>
      <c r="M28" s="46"/>
      <c r="N28" s="46"/>
      <c r="O28" s="109">
        <v>2</v>
      </c>
    </row>
    <row r="29" spans="1:15" ht="15.75" x14ac:dyDescent="0.25">
      <c r="A29" s="116">
        <v>21</v>
      </c>
      <c r="B29" s="16">
        <v>0.70833333333333337</v>
      </c>
      <c r="C29" s="17">
        <v>4.1666666666666664E-2</v>
      </c>
      <c r="D29" s="18"/>
      <c r="E29" s="42"/>
      <c r="F29" s="42"/>
      <c r="G29" s="42"/>
      <c r="H29" s="20">
        <f t="shared" si="0"/>
        <v>7.9999999999999982</v>
      </c>
      <c r="I29" s="20">
        <v>8</v>
      </c>
      <c r="J29" s="22"/>
      <c r="K29" s="22"/>
      <c r="L29" s="22"/>
      <c r="M29" s="46"/>
      <c r="N29" s="46"/>
      <c r="O29" s="109">
        <v>3</v>
      </c>
    </row>
    <row r="30" spans="1:15" ht="15.75" x14ac:dyDescent="0.25">
      <c r="A30" s="115" t="s">
        <v>35</v>
      </c>
      <c r="B30" s="16"/>
      <c r="C30" s="17"/>
      <c r="D30" s="18"/>
      <c r="E30" s="21"/>
      <c r="F30" s="21"/>
      <c r="G30" s="21"/>
      <c r="H30" s="70" t="s">
        <v>15</v>
      </c>
      <c r="I30" s="70" t="s">
        <v>15</v>
      </c>
      <c r="J30" s="22"/>
      <c r="K30" s="46"/>
      <c r="L30" s="46"/>
      <c r="M30" s="46"/>
      <c r="N30" s="46"/>
      <c r="O30" s="109"/>
    </row>
    <row r="31" spans="1:15" ht="16.5" thickBot="1" x14ac:dyDescent="0.3">
      <c r="A31" s="155" t="s">
        <v>36</v>
      </c>
      <c r="B31" s="145"/>
      <c r="C31" s="146"/>
      <c r="D31" s="151"/>
      <c r="E31" s="152"/>
      <c r="F31" s="152"/>
      <c r="G31" s="152"/>
      <c r="H31" s="153" t="s">
        <v>48</v>
      </c>
      <c r="I31" s="153" t="s">
        <v>48</v>
      </c>
      <c r="J31" s="148"/>
      <c r="K31" s="148"/>
      <c r="L31" s="148"/>
      <c r="M31" s="149"/>
      <c r="N31" s="149"/>
      <c r="O31" s="150"/>
    </row>
    <row r="32" spans="1:15" ht="15.75" x14ac:dyDescent="0.25">
      <c r="A32" s="89" t="s">
        <v>37</v>
      </c>
      <c r="B32" s="90">
        <v>0.25</v>
      </c>
      <c r="C32" s="91">
        <v>0.625</v>
      </c>
      <c r="D32" s="92"/>
      <c r="E32" s="118"/>
      <c r="F32" s="118"/>
      <c r="G32" s="118"/>
      <c r="H32" s="94">
        <f t="shared" si="0"/>
        <v>9</v>
      </c>
      <c r="I32" s="94">
        <v>8</v>
      </c>
      <c r="J32" s="159">
        <v>1</v>
      </c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>
        <v>0.25</v>
      </c>
      <c r="C33" s="17">
        <v>0.625</v>
      </c>
      <c r="D33" s="18"/>
      <c r="E33" s="21"/>
      <c r="F33" s="21"/>
      <c r="G33" s="21"/>
      <c r="H33" s="20">
        <f t="shared" si="0"/>
        <v>9</v>
      </c>
      <c r="I33" s="20">
        <v>8</v>
      </c>
      <c r="J33" s="160">
        <v>1</v>
      </c>
      <c r="K33" s="46"/>
      <c r="L33" s="46"/>
      <c r="M33" s="46"/>
      <c r="N33" s="46"/>
      <c r="O33" s="109"/>
    </row>
    <row r="34" spans="1:15" ht="15.75" x14ac:dyDescent="0.25">
      <c r="A34" s="108" t="s">
        <v>39</v>
      </c>
      <c r="B34" s="16">
        <v>0.25</v>
      </c>
      <c r="C34" s="17">
        <v>0.58333333333333337</v>
      </c>
      <c r="D34" s="18"/>
      <c r="E34" s="21"/>
      <c r="F34" s="21"/>
      <c r="G34" s="21"/>
      <c r="H34" s="20">
        <f t="shared" si="0"/>
        <v>8</v>
      </c>
      <c r="I34" s="20">
        <v>8</v>
      </c>
      <c r="J34" s="22"/>
      <c r="K34" s="46"/>
      <c r="L34" s="46"/>
      <c r="M34" s="46"/>
      <c r="N34" s="46"/>
      <c r="O34" s="109"/>
    </row>
    <row r="35" spans="1:15" ht="15.75" x14ac:dyDescent="0.25">
      <c r="A35" s="108" t="s">
        <v>40</v>
      </c>
      <c r="B35" s="16">
        <v>0.25</v>
      </c>
      <c r="C35" s="119">
        <v>0.58333333333333337</v>
      </c>
      <c r="D35" s="18"/>
      <c r="E35" s="21"/>
      <c r="F35" s="21"/>
      <c r="G35" s="21"/>
      <c r="H35" s="20">
        <f t="shared" si="0"/>
        <v>8</v>
      </c>
      <c r="I35" s="20">
        <v>8</v>
      </c>
      <c r="J35" s="22"/>
      <c r="K35" s="46"/>
      <c r="L35" s="46"/>
      <c r="M35" s="46"/>
      <c r="N35" s="46"/>
      <c r="O35" s="109"/>
    </row>
    <row r="36" spans="1:15" ht="15.75" x14ac:dyDescent="0.25">
      <c r="A36" s="154">
        <v>28</v>
      </c>
      <c r="B36" s="16"/>
      <c r="C36" s="17"/>
      <c r="D36" s="24"/>
      <c r="E36" s="21"/>
      <c r="F36" s="21"/>
      <c r="G36" s="21"/>
      <c r="H36" s="70" t="s">
        <v>48</v>
      </c>
      <c r="I36" s="70" t="s">
        <v>48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/>
      <c r="C37" s="17"/>
      <c r="D37" s="24" t="s">
        <v>76</v>
      </c>
      <c r="E37" s="21">
        <v>8</v>
      </c>
      <c r="F37" s="21"/>
      <c r="G37" s="21"/>
      <c r="H37" s="20">
        <f t="shared" si="0"/>
        <v>0</v>
      </c>
      <c r="I37" s="20">
        <v>8</v>
      </c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/>
      <c r="C38" s="100"/>
      <c r="D38" s="121" t="s">
        <v>76</v>
      </c>
      <c r="E38" s="117">
        <v>8</v>
      </c>
      <c r="F38" s="117"/>
      <c r="G38" s="117"/>
      <c r="H38" s="103">
        <f t="shared" si="0"/>
        <v>0</v>
      </c>
      <c r="I38" s="103">
        <v>8</v>
      </c>
      <c r="J38" s="113"/>
      <c r="K38" s="122"/>
      <c r="L38" s="122"/>
      <c r="M38" s="122"/>
      <c r="N38" s="122"/>
      <c r="O38" s="123"/>
    </row>
    <row r="39" spans="1:15" ht="16.5" thickBot="1" x14ac:dyDescent="0.3">
      <c r="A39" s="127" t="s">
        <v>65</v>
      </c>
      <c r="B39" s="128"/>
      <c r="C39" s="129"/>
      <c r="D39" s="130" t="s">
        <v>76</v>
      </c>
      <c r="E39" s="131">
        <v>8</v>
      </c>
      <c r="F39" s="131"/>
      <c r="G39" s="131"/>
      <c r="H39" s="132">
        <f t="shared" si="0"/>
        <v>0</v>
      </c>
      <c r="I39" s="132">
        <v>8</v>
      </c>
      <c r="J39" s="133"/>
      <c r="K39" s="134"/>
      <c r="L39" s="134"/>
      <c r="M39" s="134"/>
      <c r="N39" s="134"/>
      <c r="O39" s="158">
        <f>SUM(O9:O38)</f>
        <v>20</v>
      </c>
    </row>
    <row r="40" spans="1:15" ht="15.75" x14ac:dyDescent="0.25">
      <c r="A40" s="44"/>
      <c r="B40" s="25"/>
      <c r="C40" s="26"/>
      <c r="D40" s="27"/>
      <c r="E40" s="85">
        <f>SUM(E9:E39)</f>
        <v>24</v>
      </c>
      <c r="F40" s="28">
        <f>SUM(E40)</f>
        <v>24</v>
      </c>
      <c r="G40" s="28"/>
      <c r="H40" s="84">
        <f>SUM(H9:H39)</f>
        <v>165</v>
      </c>
      <c r="I40" s="84">
        <f>SUM(I9:I39)</f>
        <v>184</v>
      </c>
      <c r="J40" s="84">
        <f>SUM(J9:J38)</f>
        <v>2</v>
      </c>
      <c r="K40" s="84">
        <f>SUM(K9:K39)</f>
        <v>3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307">
        <f>I40-E40</f>
        <v>160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307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308">
        <f>J40+K40</f>
        <v>5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309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307">
        <f>E40</f>
        <v>24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307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O39</f>
        <v>20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7"/>
      <c r="B49" s="248"/>
      <c r="C49" s="249"/>
      <c r="D49" s="253"/>
      <c r="E49" s="3"/>
      <c r="F49" s="3"/>
      <c r="G49" s="3"/>
      <c r="H49" s="254"/>
      <c r="I49" s="254"/>
      <c r="J49" s="254"/>
      <c r="K49" s="254"/>
      <c r="L49" s="254"/>
      <c r="M49" s="254"/>
      <c r="N49" s="254"/>
      <c r="O49" s="254"/>
    </row>
    <row r="50" spans="1:15" ht="15.75" x14ac:dyDescent="0.25">
      <c r="A50" s="44"/>
      <c r="B50" s="44"/>
      <c r="C50" s="44"/>
      <c r="D50" s="2"/>
      <c r="E50" s="3"/>
      <c r="F50" s="3"/>
      <c r="G50" s="3"/>
      <c r="H50" s="254"/>
      <c r="I50" s="254"/>
      <c r="J50" s="254"/>
      <c r="K50" s="254"/>
      <c r="L50" s="254"/>
      <c r="M50" s="254"/>
      <c r="N50" s="254"/>
      <c r="O50" s="254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5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5FDD-9B69-4880-87BE-2F95031CA9E8}">
  <sheetPr>
    <pageSetUpPr fitToPage="1"/>
  </sheetPr>
  <dimension ref="A1:O57"/>
  <sheetViews>
    <sheetView topLeftCell="A21" workbookViewId="0">
      <selection activeCell="H33" sqref="H33"/>
    </sheetView>
  </sheetViews>
  <sheetFormatPr defaultRowHeight="15" x14ac:dyDescent="0.25"/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83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69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36" t="s">
        <v>2</v>
      </c>
      <c r="B6" s="238" t="s">
        <v>3</v>
      </c>
      <c r="C6" s="238" t="s">
        <v>4</v>
      </c>
      <c r="D6" s="238" t="s">
        <v>5</v>
      </c>
      <c r="E6" s="234" t="s">
        <v>6</v>
      </c>
      <c r="F6" s="234" t="s">
        <v>52</v>
      </c>
      <c r="G6" s="234" t="s">
        <v>53</v>
      </c>
      <c r="H6" s="238" t="s">
        <v>7</v>
      </c>
      <c r="I6" s="238" t="s">
        <v>8</v>
      </c>
      <c r="J6" s="242" t="s">
        <v>9</v>
      </c>
      <c r="K6" s="243"/>
      <c r="L6" s="255" t="s">
        <v>10</v>
      </c>
      <c r="M6" s="256"/>
      <c r="N6" s="256"/>
      <c r="O6" s="257"/>
    </row>
    <row r="7" spans="1:15" ht="36.75" customHeight="1" thickBot="1" x14ac:dyDescent="0.3">
      <c r="A7" s="237"/>
      <c r="B7" s="239"/>
      <c r="C7" s="239"/>
      <c r="D7" s="239"/>
      <c r="E7" s="235"/>
      <c r="F7" s="235"/>
      <c r="G7" s="235"/>
      <c r="H7" s="239"/>
      <c r="I7" s="23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/>
      <c r="C9" s="91"/>
      <c r="D9" s="92" t="s">
        <v>75</v>
      </c>
      <c r="E9" s="93">
        <v>8</v>
      </c>
      <c r="F9" s="93"/>
      <c r="G9" s="93"/>
      <c r="H9" s="94">
        <f t="shared" ref="H9:H10" si="0">(C9-B9)*24</f>
        <v>0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/>
      <c r="C10" s="100"/>
      <c r="D10" s="101" t="s">
        <v>75</v>
      </c>
      <c r="E10" s="102">
        <v>8</v>
      </c>
      <c r="F10" s="102"/>
      <c r="G10" s="102"/>
      <c r="H10" s="103">
        <f t="shared" si="0"/>
        <v>0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/>
      <c r="C11" s="91"/>
      <c r="D11" s="92" t="s">
        <v>75</v>
      </c>
      <c r="E11" s="93">
        <v>8</v>
      </c>
      <c r="F11" s="93"/>
      <c r="G11" s="93"/>
      <c r="H11" s="94">
        <f>(C11-B11)*24</f>
        <v>0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/>
      <c r="C12" s="17"/>
      <c r="D12" s="18" t="s">
        <v>75</v>
      </c>
      <c r="E12" s="19">
        <v>8</v>
      </c>
      <c r="F12" s="19"/>
      <c r="G12" s="19"/>
      <c r="H12" s="20">
        <f t="shared" ref="H12:H39" si="1">(C12-B12)*24</f>
        <v>0</v>
      </c>
      <c r="I12" s="20">
        <v>8</v>
      </c>
      <c r="J12" s="22"/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 t="s">
        <v>75</v>
      </c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11" t="s">
        <v>22</v>
      </c>
      <c r="B14" s="16"/>
      <c r="C14" s="17"/>
      <c r="D14" s="18" t="s">
        <v>75</v>
      </c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/>
      <c r="C15" s="17"/>
      <c r="D15" s="23" t="s">
        <v>75</v>
      </c>
      <c r="E15" s="42">
        <v>8</v>
      </c>
      <c r="F15" s="42"/>
      <c r="G15" s="42"/>
      <c r="H15" s="20">
        <f t="shared" si="1"/>
        <v>0</v>
      </c>
      <c r="I15" s="20">
        <v>8</v>
      </c>
      <c r="J15" s="22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/>
      <c r="C16" s="17"/>
      <c r="D16" s="23" t="s">
        <v>75</v>
      </c>
      <c r="E16" s="42">
        <v>8</v>
      </c>
      <c r="F16" s="42"/>
      <c r="G16" s="42"/>
      <c r="H16" s="20">
        <f t="shared" si="1"/>
        <v>0</v>
      </c>
      <c r="I16" s="20">
        <v>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/>
      <c r="C17" s="100"/>
      <c r="D17" s="112" t="s">
        <v>75</v>
      </c>
      <c r="E17" s="113">
        <v>8</v>
      </c>
      <c r="F17" s="113"/>
      <c r="G17" s="113"/>
      <c r="H17" s="103">
        <f t="shared" si="1"/>
        <v>0</v>
      </c>
      <c r="I17" s="103">
        <v>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/>
      <c r="C18" s="91"/>
      <c r="D18" s="114" t="s">
        <v>75</v>
      </c>
      <c r="E18" s="95">
        <v>8</v>
      </c>
      <c r="F18" s="95"/>
      <c r="G18" s="95"/>
      <c r="H18" s="94">
        <f t="shared" si="1"/>
        <v>0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/>
      <c r="C19" s="17"/>
      <c r="D19" s="23" t="s">
        <v>75</v>
      </c>
      <c r="E19" s="19">
        <v>8</v>
      </c>
      <c r="F19" s="19"/>
      <c r="G19" s="19"/>
      <c r="H19" s="20">
        <f t="shared" si="1"/>
        <v>0</v>
      </c>
      <c r="I19" s="20">
        <v>8</v>
      </c>
      <c r="J19" s="22"/>
      <c r="K19" s="46"/>
      <c r="L19" s="46"/>
      <c r="M19" s="46"/>
      <c r="N19" s="46"/>
      <c r="O19" s="109"/>
    </row>
    <row r="20" spans="1:15" ht="15.75" x14ac:dyDescent="0.25">
      <c r="A20" s="115" t="s">
        <v>27</v>
      </c>
      <c r="B20" s="16"/>
      <c r="C20" s="17"/>
      <c r="D20" s="18" t="s">
        <v>75</v>
      </c>
      <c r="E20" s="19"/>
      <c r="F20" s="19"/>
      <c r="G20" s="19"/>
      <c r="H20" s="70" t="s">
        <v>15</v>
      </c>
      <c r="I20" s="70" t="s">
        <v>15</v>
      </c>
      <c r="J20" s="22"/>
      <c r="K20" s="46"/>
      <c r="L20" s="46"/>
      <c r="M20" s="46"/>
      <c r="N20" s="46"/>
      <c r="O20" s="109"/>
    </row>
    <row r="21" spans="1:15" ht="15.75" x14ac:dyDescent="0.25">
      <c r="A21" s="111" t="s">
        <v>28</v>
      </c>
      <c r="B21" s="16"/>
      <c r="C21" s="17"/>
      <c r="D21" s="18" t="s">
        <v>75</v>
      </c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/>
      <c r="C22" s="17"/>
      <c r="D22" s="18" t="s">
        <v>75</v>
      </c>
      <c r="E22" s="42">
        <v>8</v>
      </c>
      <c r="F22" s="42"/>
      <c r="G22" s="42"/>
      <c r="H22" s="20">
        <f t="shared" si="1"/>
        <v>0</v>
      </c>
      <c r="I22" s="20">
        <v>8</v>
      </c>
      <c r="J22" s="22"/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/>
      <c r="C23" s="17"/>
      <c r="D23" s="18" t="s">
        <v>75</v>
      </c>
      <c r="E23" s="42">
        <v>8</v>
      </c>
      <c r="F23" s="42"/>
      <c r="G23" s="42"/>
      <c r="H23" s="20">
        <f t="shared" si="1"/>
        <v>0</v>
      </c>
      <c r="I23" s="20">
        <v>8</v>
      </c>
      <c r="J23" s="22"/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/>
      <c r="C24" s="100"/>
      <c r="D24" s="101" t="s">
        <v>75</v>
      </c>
      <c r="E24" s="113">
        <v>8</v>
      </c>
      <c r="F24" s="113"/>
      <c r="G24" s="113"/>
      <c r="H24" s="103">
        <f t="shared" si="1"/>
        <v>0</v>
      </c>
      <c r="I24" s="103">
        <v>8</v>
      </c>
      <c r="J24" s="104"/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/>
      <c r="C25" s="91"/>
      <c r="D25" s="92" t="s">
        <v>75</v>
      </c>
      <c r="E25" s="95">
        <v>8</v>
      </c>
      <c r="F25" s="95"/>
      <c r="G25" s="95"/>
      <c r="H25" s="94">
        <f t="shared" si="1"/>
        <v>0</v>
      </c>
      <c r="I25" s="94">
        <v>8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/>
      <c r="C26" s="17"/>
      <c r="D26" s="18" t="s">
        <v>75</v>
      </c>
      <c r="E26" s="42">
        <v>8</v>
      </c>
      <c r="F26" s="42"/>
      <c r="G26" s="42"/>
      <c r="H26" s="20">
        <f t="shared" si="1"/>
        <v>0</v>
      </c>
      <c r="I26" s="20">
        <v>8</v>
      </c>
      <c r="J26" s="22"/>
      <c r="K26" s="46"/>
      <c r="L26" s="46"/>
      <c r="M26" s="46"/>
      <c r="N26" s="46"/>
      <c r="O26" s="109"/>
    </row>
    <row r="27" spans="1:15" ht="15.75" x14ac:dyDescent="0.25">
      <c r="A27" s="115" t="s">
        <v>33</v>
      </c>
      <c r="B27" s="16"/>
      <c r="C27" s="17"/>
      <c r="D27" s="18" t="s">
        <v>75</v>
      </c>
      <c r="E27" s="42"/>
      <c r="F27" s="42"/>
      <c r="G27" s="42"/>
      <c r="H27" s="70" t="s">
        <v>15</v>
      </c>
      <c r="I27" s="70" t="s">
        <v>15</v>
      </c>
      <c r="J27" s="22"/>
      <c r="K27" s="46"/>
      <c r="L27" s="46"/>
      <c r="M27" s="46"/>
      <c r="N27" s="46"/>
      <c r="O27" s="109"/>
    </row>
    <row r="28" spans="1:15" ht="15.75" x14ac:dyDescent="0.25">
      <c r="A28" s="111" t="s">
        <v>34</v>
      </c>
      <c r="B28" s="16"/>
      <c r="C28" s="17"/>
      <c r="D28" s="18" t="s">
        <v>75</v>
      </c>
      <c r="E28" s="42"/>
      <c r="F28" s="42"/>
      <c r="G28" s="42"/>
      <c r="H28" s="70" t="s">
        <v>48</v>
      </c>
      <c r="I28" s="70" t="s">
        <v>48</v>
      </c>
      <c r="J28" s="22"/>
      <c r="K28" s="46"/>
      <c r="L28" s="46"/>
      <c r="M28" s="46"/>
      <c r="N28" s="46"/>
      <c r="O28" s="109"/>
    </row>
    <row r="29" spans="1:15" ht="15.75" x14ac:dyDescent="0.25">
      <c r="A29" s="116">
        <v>21</v>
      </c>
      <c r="B29" s="16"/>
      <c r="C29" s="17"/>
      <c r="D29" s="18" t="s">
        <v>75</v>
      </c>
      <c r="E29" s="42">
        <v>8</v>
      </c>
      <c r="F29" s="42"/>
      <c r="G29" s="42"/>
      <c r="H29" s="20">
        <f t="shared" si="1"/>
        <v>0</v>
      </c>
      <c r="I29" s="20">
        <v>8</v>
      </c>
      <c r="J29" s="22"/>
      <c r="K29" s="22"/>
      <c r="L29" s="22"/>
      <c r="M29" s="46"/>
      <c r="N29" s="46"/>
      <c r="O29" s="109"/>
    </row>
    <row r="30" spans="1:15" ht="15.75" x14ac:dyDescent="0.25">
      <c r="A30" s="108" t="s">
        <v>35</v>
      </c>
      <c r="B30" s="16"/>
      <c r="C30" s="17"/>
      <c r="D30" s="18" t="s">
        <v>75</v>
      </c>
      <c r="E30" s="21">
        <v>8</v>
      </c>
      <c r="F30" s="21"/>
      <c r="G30" s="21"/>
      <c r="H30" s="20">
        <f t="shared" si="1"/>
        <v>0</v>
      </c>
      <c r="I30" s="20">
        <v>8</v>
      </c>
      <c r="J30" s="22"/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/>
      <c r="C31" s="100"/>
      <c r="D31" s="101" t="s">
        <v>75</v>
      </c>
      <c r="E31" s="117">
        <v>8</v>
      </c>
      <c r="F31" s="117"/>
      <c r="G31" s="117"/>
      <c r="H31" s="103">
        <f t="shared" si="1"/>
        <v>0</v>
      </c>
      <c r="I31" s="103">
        <v>8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/>
      <c r="C32" s="91"/>
      <c r="D32" s="92" t="s">
        <v>75</v>
      </c>
      <c r="E32" s="118">
        <v>8</v>
      </c>
      <c r="F32" s="118"/>
      <c r="G32" s="118"/>
      <c r="H32" s="94">
        <f t="shared" si="1"/>
        <v>0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/>
      <c r="C33" s="17"/>
      <c r="D33" s="18" t="s">
        <v>75</v>
      </c>
      <c r="E33" s="21">
        <v>8</v>
      </c>
      <c r="F33" s="21"/>
      <c r="G33" s="21"/>
      <c r="H33" s="20">
        <f t="shared" si="1"/>
        <v>0</v>
      </c>
      <c r="I33" s="20">
        <v>8</v>
      </c>
      <c r="J33" s="22"/>
      <c r="K33" s="46"/>
      <c r="L33" s="46"/>
      <c r="M33" s="46"/>
      <c r="N33" s="46"/>
      <c r="O33" s="109"/>
    </row>
    <row r="34" spans="1:15" ht="15.75" x14ac:dyDescent="0.25">
      <c r="A34" s="115" t="s">
        <v>39</v>
      </c>
      <c r="B34" s="16"/>
      <c r="C34" s="17"/>
      <c r="D34" s="18" t="s">
        <v>75</v>
      </c>
      <c r="E34" s="21"/>
      <c r="F34" s="21"/>
      <c r="G34" s="21"/>
      <c r="H34" s="70" t="s">
        <v>15</v>
      </c>
      <c r="I34" s="70" t="s">
        <v>15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 t="s">
        <v>75</v>
      </c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/>
      <c r="C36" s="17"/>
      <c r="D36" s="24" t="s">
        <v>75</v>
      </c>
      <c r="E36" s="21">
        <v>8</v>
      </c>
      <c r="F36" s="21"/>
      <c r="G36" s="21"/>
      <c r="H36" s="20">
        <f t="shared" si="1"/>
        <v>0</v>
      </c>
      <c r="I36" s="20">
        <v>8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/>
      <c r="C37" s="17"/>
      <c r="D37" s="24" t="s">
        <v>75</v>
      </c>
      <c r="E37" s="21">
        <v>8</v>
      </c>
      <c r="F37" s="21"/>
      <c r="G37" s="21"/>
      <c r="H37" s="20">
        <f t="shared" si="1"/>
        <v>0</v>
      </c>
      <c r="I37" s="20">
        <v>8</v>
      </c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/>
      <c r="C38" s="100"/>
      <c r="D38" s="121" t="s">
        <v>75</v>
      </c>
      <c r="E38" s="117">
        <v>8</v>
      </c>
      <c r="F38" s="117"/>
      <c r="G38" s="117"/>
      <c r="H38" s="103">
        <f t="shared" si="1"/>
        <v>0</v>
      </c>
      <c r="I38" s="103">
        <v>8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/>
      <c r="C39" s="87"/>
      <c r="D39" s="18" t="s">
        <v>75</v>
      </c>
      <c r="E39" s="21">
        <v>8</v>
      </c>
      <c r="F39" s="21"/>
      <c r="G39" s="21"/>
      <c r="H39" s="88">
        <f t="shared" si="1"/>
        <v>0</v>
      </c>
      <c r="I39" s="88">
        <v>8</v>
      </c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85">
        <f>SUM(E9:E39)</f>
        <v>184</v>
      </c>
      <c r="F40" s="28"/>
      <c r="G40" s="28"/>
      <c r="H40" s="84">
        <f>SUM(H9:H39)</f>
        <v>0</v>
      </c>
      <c r="I40" s="84">
        <f>SUM(I9:I39)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264">
        <f>I40-E40</f>
        <v>0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65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0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64">
        <f>E40</f>
        <v>184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65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7"/>
      <c r="B49" s="248"/>
      <c r="C49" s="249"/>
      <c r="D49" s="253"/>
      <c r="E49" s="3"/>
      <c r="F49" s="3"/>
      <c r="G49" s="3"/>
      <c r="H49" s="254"/>
      <c r="I49" s="254"/>
      <c r="J49" s="254"/>
      <c r="K49" s="254"/>
      <c r="L49" s="254"/>
      <c r="M49" s="254"/>
      <c r="N49" s="254"/>
      <c r="O49" s="254"/>
    </row>
    <row r="50" spans="1:15" ht="15.75" x14ac:dyDescent="0.25">
      <c r="A50" s="44"/>
      <c r="B50" s="44"/>
      <c r="C50" s="44"/>
      <c r="D50" s="2"/>
      <c r="E50" s="3"/>
      <c r="F50" s="3"/>
      <c r="G50" s="3"/>
      <c r="H50" s="254"/>
      <c r="I50" s="254"/>
      <c r="J50" s="254"/>
      <c r="K50" s="254"/>
      <c r="L50" s="254"/>
      <c r="M50" s="254"/>
      <c r="N50" s="254"/>
      <c r="O50" s="254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5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05F4-A8D0-4AE5-A930-216E655CD401}">
  <sheetPr>
    <pageSetUpPr fitToPage="1"/>
  </sheetPr>
  <dimension ref="A1:O57"/>
  <sheetViews>
    <sheetView topLeftCell="A19" workbookViewId="0">
      <selection activeCell="F34" sqref="F34"/>
    </sheetView>
  </sheetViews>
  <sheetFormatPr defaultRowHeight="15" x14ac:dyDescent="0.25"/>
  <cols>
    <col min="1" max="1" width="14.57031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63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54</v>
      </c>
      <c r="B5" s="5" t="s">
        <v>59</v>
      </c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36" t="s">
        <v>2</v>
      </c>
      <c r="B6" s="238" t="s">
        <v>3</v>
      </c>
      <c r="C6" s="238" t="s">
        <v>4</v>
      </c>
      <c r="D6" s="238" t="s">
        <v>5</v>
      </c>
      <c r="E6" s="234" t="s">
        <v>6</v>
      </c>
      <c r="F6" s="234" t="s">
        <v>52</v>
      </c>
      <c r="G6" s="234" t="s">
        <v>53</v>
      </c>
      <c r="H6" s="238" t="s">
        <v>7</v>
      </c>
      <c r="I6" s="238" t="s">
        <v>8</v>
      </c>
      <c r="J6" s="242" t="s">
        <v>9</v>
      </c>
      <c r="K6" s="243"/>
      <c r="L6" s="255" t="s">
        <v>10</v>
      </c>
      <c r="M6" s="256"/>
      <c r="N6" s="256"/>
      <c r="O6" s="257"/>
    </row>
    <row r="7" spans="1:15" ht="39.75" customHeight="1" thickBot="1" x14ac:dyDescent="0.3">
      <c r="A7" s="237"/>
      <c r="B7" s="239"/>
      <c r="C7" s="239"/>
      <c r="D7" s="239"/>
      <c r="E7" s="235"/>
      <c r="F7" s="235"/>
      <c r="G7" s="235"/>
      <c r="H7" s="239"/>
      <c r="I7" s="23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49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>
        <v>0.41666666666666669</v>
      </c>
      <c r="C9" s="91">
        <v>0.75</v>
      </c>
      <c r="D9" s="92"/>
      <c r="E9" s="93"/>
      <c r="F9" s="93"/>
      <c r="G9" s="93"/>
      <c r="H9" s="20">
        <f>MOD(C9-B9,1)*24</f>
        <v>8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144" t="s">
        <v>18</v>
      </c>
      <c r="B10" s="145">
        <v>0.625</v>
      </c>
      <c r="C10" s="146">
        <v>0.95833333333333337</v>
      </c>
      <c r="D10" s="151"/>
      <c r="E10" s="161"/>
      <c r="F10" s="161"/>
      <c r="G10" s="161"/>
      <c r="H10" s="143">
        <f t="shared" ref="H10:H39" si="0">MOD(C10-B10,1)*24</f>
        <v>8</v>
      </c>
      <c r="I10" s="143">
        <v>8</v>
      </c>
      <c r="J10" s="148"/>
      <c r="K10" s="149"/>
      <c r="L10" s="149"/>
      <c r="M10" s="149"/>
      <c r="N10" s="149"/>
      <c r="O10" s="150">
        <v>1</v>
      </c>
    </row>
    <row r="11" spans="1:15" ht="15.75" x14ac:dyDescent="0.25">
      <c r="A11" s="124" t="s">
        <v>19</v>
      </c>
      <c r="B11" s="90"/>
      <c r="C11" s="91"/>
      <c r="D11" s="92"/>
      <c r="E11" s="93"/>
      <c r="F11" s="93"/>
      <c r="G11" s="93"/>
      <c r="H11" s="125" t="s">
        <v>15</v>
      </c>
      <c r="I11" s="125" t="s">
        <v>15</v>
      </c>
      <c r="J11" s="95"/>
      <c r="K11" s="96"/>
      <c r="L11" s="96"/>
      <c r="M11" s="96"/>
      <c r="N11" s="96"/>
      <c r="O11" s="97"/>
    </row>
    <row r="12" spans="1:15" ht="15.75" x14ac:dyDescent="0.25">
      <c r="A12" s="111" t="s">
        <v>20</v>
      </c>
      <c r="B12" s="16"/>
      <c r="C12" s="17"/>
      <c r="D12" s="18"/>
      <c r="E12" s="19"/>
      <c r="F12" s="19"/>
      <c r="G12" s="19"/>
      <c r="H12" s="70" t="s">
        <v>48</v>
      </c>
      <c r="I12" s="70" t="s">
        <v>48</v>
      </c>
      <c r="J12" s="22"/>
      <c r="K12" s="52"/>
      <c r="L12" s="52"/>
      <c r="M12" s="52"/>
      <c r="N12" s="52"/>
      <c r="O12" s="109"/>
    </row>
    <row r="13" spans="1:15" ht="15.75" x14ac:dyDescent="0.25">
      <c r="A13" s="108" t="s">
        <v>21</v>
      </c>
      <c r="B13" s="16">
        <v>0.70833333333333337</v>
      </c>
      <c r="C13" s="17">
        <v>8.3333333333333329E-2</v>
      </c>
      <c r="D13" s="18"/>
      <c r="E13" s="19"/>
      <c r="F13" s="19"/>
      <c r="G13" s="19"/>
      <c r="H13" s="20">
        <f t="shared" si="0"/>
        <v>9</v>
      </c>
      <c r="I13" s="20">
        <v>8</v>
      </c>
      <c r="J13" s="22"/>
      <c r="K13" s="52">
        <v>1</v>
      </c>
      <c r="L13" s="52"/>
      <c r="M13" s="52"/>
      <c r="N13" s="52"/>
      <c r="O13" s="109">
        <v>4</v>
      </c>
    </row>
    <row r="14" spans="1:15" ht="15.75" x14ac:dyDescent="0.25">
      <c r="A14" s="108" t="s">
        <v>22</v>
      </c>
      <c r="B14" s="16">
        <v>0.70833333333333337</v>
      </c>
      <c r="C14" s="17">
        <v>4.1666666666666664E-2</v>
      </c>
      <c r="D14" s="18"/>
      <c r="E14" s="19"/>
      <c r="F14" s="19"/>
      <c r="G14" s="19"/>
      <c r="H14" s="20">
        <f t="shared" si="0"/>
        <v>7.9999999999999982</v>
      </c>
      <c r="I14" s="20">
        <v>8</v>
      </c>
      <c r="J14" s="21"/>
      <c r="K14" s="52"/>
      <c r="L14" s="52"/>
      <c r="M14" s="52"/>
      <c r="N14" s="52"/>
      <c r="O14" s="109">
        <v>3</v>
      </c>
    </row>
    <row r="15" spans="1:15" ht="15.75" x14ac:dyDescent="0.25">
      <c r="A15" s="116">
        <v>7</v>
      </c>
      <c r="B15" s="16">
        <v>0.70833333333333337</v>
      </c>
      <c r="C15" s="17">
        <v>4.1666666666666664E-2</v>
      </c>
      <c r="D15" s="23"/>
      <c r="E15" s="50"/>
      <c r="F15" s="50"/>
      <c r="G15" s="50"/>
      <c r="H15" s="20">
        <f t="shared" si="0"/>
        <v>7.9999999999999982</v>
      </c>
      <c r="I15" s="20">
        <v>8</v>
      </c>
      <c r="J15" s="22"/>
      <c r="K15" s="22"/>
      <c r="L15" s="22"/>
      <c r="M15" s="52"/>
      <c r="N15" s="52"/>
      <c r="O15" s="109">
        <v>3</v>
      </c>
    </row>
    <row r="16" spans="1:15" ht="15.75" x14ac:dyDescent="0.25">
      <c r="A16" s="108" t="s">
        <v>23</v>
      </c>
      <c r="B16" s="16">
        <v>0.70833333333333337</v>
      </c>
      <c r="C16" s="17">
        <v>4.1666666666666664E-2</v>
      </c>
      <c r="D16" s="23"/>
      <c r="E16" s="50"/>
      <c r="F16" s="50"/>
      <c r="G16" s="50"/>
      <c r="H16" s="20">
        <f t="shared" si="0"/>
        <v>7.9999999999999982</v>
      </c>
      <c r="I16" s="20">
        <v>8</v>
      </c>
      <c r="J16" s="22"/>
      <c r="K16" s="52"/>
      <c r="L16" s="52"/>
      <c r="M16" s="52"/>
      <c r="N16" s="52"/>
      <c r="O16" s="109">
        <v>3</v>
      </c>
    </row>
    <row r="17" spans="1:15" ht="16.5" thickBot="1" x14ac:dyDescent="0.3">
      <c r="A17" s="144" t="s">
        <v>24</v>
      </c>
      <c r="B17" s="145">
        <v>0.70833333333333337</v>
      </c>
      <c r="C17" s="146">
        <v>8.3333333333333329E-2</v>
      </c>
      <c r="D17" s="147"/>
      <c r="E17" s="53"/>
      <c r="F17" s="53"/>
      <c r="G17" s="53"/>
      <c r="H17" s="143">
        <f t="shared" si="0"/>
        <v>9</v>
      </c>
      <c r="I17" s="143">
        <v>8</v>
      </c>
      <c r="J17" s="148"/>
      <c r="K17" s="149">
        <v>1</v>
      </c>
      <c r="L17" s="149"/>
      <c r="M17" s="149"/>
      <c r="N17" s="149"/>
      <c r="O17" s="150">
        <v>4</v>
      </c>
    </row>
    <row r="18" spans="1:15" ht="15.75" x14ac:dyDescent="0.25">
      <c r="A18" s="89" t="s">
        <v>25</v>
      </c>
      <c r="B18" s="90">
        <v>0.70833333333333337</v>
      </c>
      <c r="C18" s="91">
        <v>4.1666666666666664E-2</v>
      </c>
      <c r="D18" s="114"/>
      <c r="E18" s="95"/>
      <c r="F18" s="95"/>
      <c r="G18" s="95"/>
      <c r="H18" s="94">
        <f t="shared" si="0"/>
        <v>7.9999999999999982</v>
      </c>
      <c r="I18" s="94">
        <v>8</v>
      </c>
      <c r="J18" s="95"/>
      <c r="K18" s="96"/>
      <c r="L18" s="96"/>
      <c r="M18" s="96"/>
      <c r="N18" s="96"/>
      <c r="O18" s="97">
        <v>3</v>
      </c>
    </row>
    <row r="19" spans="1:15" ht="15.75" x14ac:dyDescent="0.25">
      <c r="A19" s="108" t="s">
        <v>26</v>
      </c>
      <c r="B19" s="16">
        <v>0.70833333333333337</v>
      </c>
      <c r="C19" s="17">
        <v>4.1666666666666664E-2</v>
      </c>
      <c r="D19" s="23"/>
      <c r="E19" s="19"/>
      <c r="F19" s="19"/>
      <c r="G19" s="19"/>
      <c r="H19" s="20">
        <f t="shared" si="0"/>
        <v>7.9999999999999982</v>
      </c>
      <c r="I19" s="20">
        <v>8</v>
      </c>
      <c r="J19" s="22"/>
      <c r="K19" s="52"/>
      <c r="L19" s="52"/>
      <c r="M19" s="52"/>
      <c r="N19" s="52"/>
      <c r="O19" s="109">
        <v>3</v>
      </c>
    </row>
    <row r="20" spans="1:15" ht="15.75" x14ac:dyDescent="0.25">
      <c r="A20" s="115" t="s">
        <v>27</v>
      </c>
      <c r="B20" s="16"/>
      <c r="C20" s="17"/>
      <c r="D20" s="18"/>
      <c r="E20" s="19"/>
      <c r="F20" s="19"/>
      <c r="G20" s="19"/>
      <c r="H20" s="70" t="s">
        <v>15</v>
      </c>
      <c r="I20" s="70" t="s">
        <v>15</v>
      </c>
      <c r="J20" s="22"/>
      <c r="K20" s="52"/>
      <c r="L20" s="52"/>
      <c r="M20" s="52"/>
      <c r="N20" s="52"/>
      <c r="O20" s="109"/>
    </row>
    <row r="21" spans="1:15" ht="15.75" x14ac:dyDescent="0.25">
      <c r="A21" s="111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52"/>
      <c r="L21" s="52"/>
      <c r="M21" s="52"/>
      <c r="N21" s="52"/>
      <c r="O21" s="109"/>
    </row>
    <row r="22" spans="1:15" ht="15.75" x14ac:dyDescent="0.25">
      <c r="A22" s="116">
        <v>14</v>
      </c>
      <c r="B22" s="16"/>
      <c r="C22" s="17"/>
      <c r="D22" s="18" t="s">
        <v>76</v>
      </c>
      <c r="E22" s="50">
        <v>8</v>
      </c>
      <c r="F22" s="50"/>
      <c r="G22" s="50"/>
      <c r="H22" s="20">
        <f t="shared" si="0"/>
        <v>0</v>
      </c>
      <c r="I22" s="20">
        <v>8</v>
      </c>
      <c r="J22" s="22"/>
      <c r="K22" s="22"/>
      <c r="L22" s="22"/>
      <c r="M22" s="52"/>
      <c r="N22" s="52"/>
      <c r="O22" s="109"/>
    </row>
    <row r="23" spans="1:15" ht="15.75" x14ac:dyDescent="0.25">
      <c r="A23" s="108" t="s">
        <v>29</v>
      </c>
      <c r="B23" s="16">
        <v>0.25</v>
      </c>
      <c r="C23" s="17">
        <v>0.58333333333333337</v>
      </c>
      <c r="D23" s="18"/>
      <c r="E23" s="50"/>
      <c r="F23" s="50"/>
      <c r="G23" s="50"/>
      <c r="H23" s="20">
        <f t="shared" si="0"/>
        <v>8</v>
      </c>
      <c r="I23" s="20">
        <v>8</v>
      </c>
      <c r="J23" s="22"/>
      <c r="K23" s="52"/>
      <c r="L23" s="52"/>
      <c r="M23" s="52"/>
      <c r="N23" s="52"/>
      <c r="O23" s="109"/>
    </row>
    <row r="24" spans="1:15" ht="16.5" thickBot="1" x14ac:dyDescent="0.3">
      <c r="A24" s="98" t="s">
        <v>30</v>
      </c>
      <c r="B24" s="99">
        <v>0.25</v>
      </c>
      <c r="C24" s="100">
        <v>0.58333333333333337</v>
      </c>
      <c r="D24" s="101"/>
      <c r="E24" s="113"/>
      <c r="F24" s="113"/>
      <c r="G24" s="113"/>
      <c r="H24" s="103">
        <f t="shared" si="0"/>
        <v>8</v>
      </c>
      <c r="I24" s="103">
        <v>8</v>
      </c>
      <c r="J24" s="104"/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>
        <v>0.25</v>
      </c>
      <c r="C25" s="91">
        <v>0.58333333333333337</v>
      </c>
      <c r="D25" s="92"/>
      <c r="E25" s="95"/>
      <c r="F25" s="95"/>
      <c r="G25" s="95"/>
      <c r="H25" s="94">
        <f t="shared" si="0"/>
        <v>8</v>
      </c>
      <c r="I25" s="94">
        <v>8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0.25</v>
      </c>
      <c r="C26" s="17">
        <v>0.58333333333333337</v>
      </c>
      <c r="D26" s="18"/>
      <c r="E26" s="50"/>
      <c r="F26" s="50"/>
      <c r="G26" s="50"/>
      <c r="H26" s="20">
        <f t="shared" si="0"/>
        <v>8</v>
      </c>
      <c r="I26" s="20">
        <v>8</v>
      </c>
      <c r="J26" s="22"/>
      <c r="K26" s="52"/>
      <c r="L26" s="52"/>
      <c r="M26" s="52"/>
      <c r="N26" s="52"/>
      <c r="O26" s="109"/>
    </row>
    <row r="27" spans="1:15" ht="15.75" x14ac:dyDescent="0.25">
      <c r="A27" s="115" t="s">
        <v>33</v>
      </c>
      <c r="B27" s="16"/>
      <c r="C27" s="17"/>
      <c r="D27" s="18"/>
      <c r="E27" s="50"/>
      <c r="F27" s="50"/>
      <c r="G27" s="50"/>
      <c r="H27" s="70" t="s">
        <v>15</v>
      </c>
      <c r="I27" s="70" t="s">
        <v>15</v>
      </c>
      <c r="J27" s="22"/>
      <c r="K27" s="52"/>
      <c r="L27" s="52"/>
      <c r="M27" s="52"/>
      <c r="N27" s="52"/>
      <c r="O27" s="109"/>
    </row>
    <row r="28" spans="1:15" ht="15.75" x14ac:dyDescent="0.25">
      <c r="A28" s="111" t="s">
        <v>34</v>
      </c>
      <c r="B28" s="16"/>
      <c r="C28" s="17"/>
      <c r="D28" s="18"/>
      <c r="E28" s="50"/>
      <c r="F28" s="50"/>
      <c r="G28" s="50"/>
      <c r="H28" s="70" t="s">
        <v>48</v>
      </c>
      <c r="I28" s="70" t="s">
        <v>48</v>
      </c>
      <c r="J28" s="22"/>
      <c r="K28" s="52"/>
      <c r="L28" s="52"/>
      <c r="M28" s="52"/>
      <c r="N28" s="52"/>
      <c r="O28" s="109"/>
    </row>
    <row r="29" spans="1:15" ht="15.75" x14ac:dyDescent="0.25">
      <c r="A29" s="116">
        <v>21</v>
      </c>
      <c r="B29" s="16">
        <v>0.25</v>
      </c>
      <c r="C29" s="17">
        <v>0.58333333333333337</v>
      </c>
      <c r="D29" s="18"/>
      <c r="E29" s="50"/>
      <c r="F29" s="50"/>
      <c r="G29" s="50"/>
      <c r="H29" s="20">
        <f t="shared" si="0"/>
        <v>8</v>
      </c>
      <c r="I29" s="20">
        <v>8</v>
      </c>
      <c r="J29" s="22"/>
      <c r="K29" s="22"/>
      <c r="L29" s="22"/>
      <c r="M29" s="52"/>
      <c r="N29" s="52"/>
      <c r="O29" s="109"/>
    </row>
    <row r="30" spans="1:15" ht="15.75" x14ac:dyDescent="0.25">
      <c r="A30" s="108" t="s">
        <v>35</v>
      </c>
      <c r="B30" s="16">
        <v>0.25</v>
      </c>
      <c r="C30" s="17">
        <v>0.58333333333333337</v>
      </c>
      <c r="D30" s="18"/>
      <c r="E30" s="21"/>
      <c r="F30" s="21"/>
      <c r="G30" s="21"/>
      <c r="H30" s="20">
        <f t="shared" si="0"/>
        <v>8</v>
      </c>
      <c r="I30" s="20">
        <v>8</v>
      </c>
      <c r="J30" s="22"/>
      <c r="K30" s="52"/>
      <c r="L30" s="52"/>
      <c r="M30" s="52"/>
      <c r="N30" s="52"/>
      <c r="O30" s="109"/>
    </row>
    <row r="31" spans="1:15" ht="16.5" thickBot="1" x14ac:dyDescent="0.3">
      <c r="A31" s="98" t="s">
        <v>36</v>
      </c>
      <c r="B31" s="99">
        <v>0.25</v>
      </c>
      <c r="C31" s="100">
        <v>0.58333333333333337</v>
      </c>
      <c r="D31" s="101"/>
      <c r="E31" s="117"/>
      <c r="F31" s="117"/>
      <c r="G31" s="117"/>
      <c r="H31" s="103">
        <f>MOD(C31-B31,1)*24</f>
        <v>8</v>
      </c>
      <c r="I31" s="103">
        <v>8</v>
      </c>
      <c r="J31" s="104"/>
      <c r="K31" s="104"/>
      <c r="L31" s="104"/>
      <c r="M31" s="105"/>
      <c r="N31" s="105"/>
      <c r="O31" s="106"/>
    </row>
    <row r="32" spans="1:15" ht="15.75" x14ac:dyDescent="0.25">
      <c r="A32" s="108" t="s">
        <v>37</v>
      </c>
      <c r="B32" s="86">
        <v>0.70833333333333337</v>
      </c>
      <c r="C32" s="87">
        <v>4.1666666666666664E-2</v>
      </c>
      <c r="D32" s="18"/>
      <c r="E32" s="21"/>
      <c r="F32" s="21"/>
      <c r="G32" s="21"/>
      <c r="H32" s="88">
        <f t="shared" si="0"/>
        <v>7.9999999999999982</v>
      </c>
      <c r="I32" s="88">
        <v>8</v>
      </c>
      <c r="J32" s="22"/>
      <c r="K32" s="52"/>
      <c r="L32" s="52"/>
      <c r="M32" s="52"/>
      <c r="N32" s="52"/>
      <c r="O32" s="109">
        <v>3</v>
      </c>
    </row>
    <row r="33" spans="1:15" ht="15.75" x14ac:dyDescent="0.25">
      <c r="A33" s="108" t="s">
        <v>38</v>
      </c>
      <c r="B33" s="16">
        <v>0.70833333333333337</v>
      </c>
      <c r="C33" s="17">
        <v>4.1666666666666664E-2</v>
      </c>
      <c r="D33" s="18"/>
      <c r="E33" s="21"/>
      <c r="F33" s="21"/>
      <c r="G33" s="21"/>
      <c r="H33" s="20">
        <f t="shared" si="0"/>
        <v>7.9999999999999982</v>
      </c>
      <c r="I33" s="20">
        <v>8</v>
      </c>
      <c r="J33" s="22"/>
      <c r="K33" s="46"/>
      <c r="L33" s="46"/>
      <c r="M33" s="46"/>
      <c r="N33" s="46"/>
      <c r="O33" s="109">
        <v>3</v>
      </c>
    </row>
    <row r="34" spans="1:15" ht="15.75" x14ac:dyDescent="0.25">
      <c r="A34" s="108" t="s">
        <v>39</v>
      </c>
      <c r="B34" s="16">
        <v>0.70833333333333337</v>
      </c>
      <c r="C34" s="17">
        <v>4.1666666666666664E-2</v>
      </c>
      <c r="D34" s="18"/>
      <c r="E34" s="21"/>
      <c r="F34" s="21"/>
      <c r="G34" s="21"/>
      <c r="H34" s="20">
        <f t="shared" si="0"/>
        <v>7.9999999999999982</v>
      </c>
      <c r="I34" s="20">
        <v>8</v>
      </c>
      <c r="J34" s="22"/>
      <c r="K34" s="46"/>
      <c r="L34" s="46"/>
      <c r="M34" s="46"/>
      <c r="N34" s="46"/>
      <c r="O34" s="109">
        <v>3</v>
      </c>
    </row>
    <row r="35" spans="1:15" ht="15.75" x14ac:dyDescent="0.25">
      <c r="A35" s="108" t="s">
        <v>40</v>
      </c>
      <c r="B35" s="16">
        <v>0.70833333333333337</v>
      </c>
      <c r="C35" s="119">
        <v>4.1666666666666664E-2</v>
      </c>
      <c r="D35" s="18"/>
      <c r="E35" s="21"/>
      <c r="F35" s="21"/>
      <c r="G35" s="21"/>
      <c r="H35" s="20">
        <f t="shared" si="0"/>
        <v>7.9999999999999982</v>
      </c>
      <c r="I35" s="20">
        <v>8</v>
      </c>
      <c r="J35" s="22"/>
      <c r="K35" s="46"/>
      <c r="L35" s="46"/>
      <c r="M35" s="46"/>
      <c r="N35" s="46"/>
      <c r="O35" s="109">
        <v>3</v>
      </c>
    </row>
    <row r="36" spans="1:15" ht="15.75" x14ac:dyDescent="0.25">
      <c r="A36" s="154">
        <v>28</v>
      </c>
      <c r="B36" s="16"/>
      <c r="C36" s="17"/>
      <c r="D36" s="24"/>
      <c r="E36" s="21"/>
      <c r="F36" s="21"/>
      <c r="G36" s="21"/>
      <c r="H36" s="70" t="s">
        <v>48</v>
      </c>
      <c r="I36" s="70" t="s">
        <v>48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0.70833333333333337</v>
      </c>
      <c r="C37" s="17">
        <v>4.1666666666666664E-2</v>
      </c>
      <c r="D37" s="24"/>
      <c r="E37" s="21"/>
      <c r="F37" s="21"/>
      <c r="G37" s="21"/>
      <c r="H37" s="20">
        <f t="shared" si="0"/>
        <v>7.9999999999999982</v>
      </c>
      <c r="I37" s="20">
        <v>8</v>
      </c>
      <c r="J37" s="42"/>
      <c r="K37" s="43"/>
      <c r="L37" s="43"/>
      <c r="M37" s="43"/>
      <c r="N37" s="43"/>
      <c r="O37" s="120">
        <v>3</v>
      </c>
    </row>
    <row r="38" spans="1:15" ht="16.5" thickBot="1" x14ac:dyDescent="0.3">
      <c r="A38" s="157" t="s">
        <v>42</v>
      </c>
      <c r="B38" s="99"/>
      <c r="C38" s="100"/>
      <c r="D38" s="121"/>
      <c r="E38" s="117"/>
      <c r="F38" s="117"/>
      <c r="G38" s="117"/>
      <c r="H38" s="137" t="s">
        <v>15</v>
      </c>
      <c r="I38" s="137" t="s">
        <v>15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0.625</v>
      </c>
      <c r="C39" s="87">
        <v>0.95833333333333337</v>
      </c>
      <c r="D39" s="18"/>
      <c r="E39" s="21"/>
      <c r="F39" s="21"/>
      <c r="G39" s="21"/>
      <c r="H39" s="94">
        <f t="shared" si="0"/>
        <v>8</v>
      </c>
      <c r="I39" s="88">
        <v>8</v>
      </c>
      <c r="J39" s="22"/>
      <c r="K39" s="46"/>
      <c r="L39" s="46"/>
      <c r="M39" s="46"/>
      <c r="N39" s="46"/>
      <c r="O39" s="46">
        <v>1</v>
      </c>
    </row>
    <row r="40" spans="1:15" ht="15.75" x14ac:dyDescent="0.25">
      <c r="A40" s="44"/>
      <c r="B40" s="25"/>
      <c r="C40" s="26"/>
      <c r="D40" s="27"/>
      <c r="E40" s="85">
        <f>SUM(E9:E38)</f>
        <v>8</v>
      </c>
      <c r="F40" s="28">
        <f>SUM(E40)</f>
        <v>8</v>
      </c>
      <c r="G40" s="28"/>
      <c r="H40" s="84">
        <f>SUM(H9:H39)</f>
        <v>178</v>
      </c>
      <c r="I40" s="84">
        <f>SUM(I9:I39)</f>
        <v>184</v>
      </c>
      <c r="J40" s="3">
        <f>SUM(J9:J38)</f>
        <v>0</v>
      </c>
      <c r="K40" s="84">
        <f>SUM(K9:K39)</f>
        <v>2</v>
      </c>
      <c r="L40" s="3"/>
      <c r="M40" s="2"/>
      <c r="N40" s="2"/>
      <c r="O40" s="84">
        <f>SUM(O9:O39)</f>
        <v>40</v>
      </c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250">
        <f>I40-E40</f>
        <v>176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51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2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50">
        <f>E40</f>
        <v>8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51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O40</f>
        <v>40</v>
      </c>
      <c r="E48" s="3"/>
      <c r="F48" s="84"/>
      <c r="G48" s="3" t="s">
        <v>87</v>
      </c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7"/>
      <c r="B49" s="248"/>
      <c r="C49" s="249"/>
      <c r="D49" s="253"/>
      <c r="E49" s="3"/>
      <c r="F49" s="3"/>
      <c r="G49" s="3"/>
      <c r="H49" s="254"/>
      <c r="I49" s="254"/>
      <c r="J49" s="254"/>
      <c r="K49" s="254"/>
      <c r="L49" s="254"/>
      <c r="M49" s="254"/>
      <c r="N49" s="254"/>
      <c r="O49" s="254"/>
    </row>
    <row r="50" spans="1:15" ht="15.75" x14ac:dyDescent="0.25">
      <c r="A50" s="44"/>
      <c r="B50" s="44"/>
      <c r="C50" s="44"/>
      <c r="D50" s="2"/>
      <c r="E50" s="3"/>
      <c r="F50" s="3"/>
      <c r="G50" s="3"/>
      <c r="H50" s="254"/>
      <c r="I50" s="254"/>
      <c r="J50" s="254"/>
      <c r="K50" s="254"/>
      <c r="L50" s="254"/>
      <c r="M50" s="254"/>
      <c r="N50" s="254"/>
      <c r="O50" s="254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5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4437-7311-4014-9634-D0EB40EF5643}">
  <sheetPr>
    <pageSetUpPr fitToPage="1"/>
  </sheetPr>
  <dimension ref="A1:O57"/>
  <sheetViews>
    <sheetView topLeftCell="A22" workbookViewId="0">
      <selection activeCell="I40" sqref="I40"/>
    </sheetView>
  </sheetViews>
  <sheetFormatPr defaultRowHeight="15" x14ac:dyDescent="0.25"/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74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69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36" t="s">
        <v>2</v>
      </c>
      <c r="B6" s="238" t="s">
        <v>3</v>
      </c>
      <c r="C6" s="238" t="s">
        <v>4</v>
      </c>
      <c r="D6" s="238" t="s">
        <v>5</v>
      </c>
      <c r="E6" s="234" t="s">
        <v>6</v>
      </c>
      <c r="F6" s="234" t="s">
        <v>52</v>
      </c>
      <c r="G6" s="234" t="s">
        <v>53</v>
      </c>
      <c r="H6" s="238" t="s">
        <v>7</v>
      </c>
      <c r="I6" s="238" t="s">
        <v>8</v>
      </c>
      <c r="J6" s="242" t="s">
        <v>9</v>
      </c>
      <c r="K6" s="243"/>
      <c r="L6" s="255" t="s">
        <v>10</v>
      </c>
      <c r="M6" s="256"/>
      <c r="N6" s="256"/>
      <c r="O6" s="257"/>
    </row>
    <row r="7" spans="1:15" ht="33.75" customHeight="1" thickBot="1" x14ac:dyDescent="0.3">
      <c r="A7" s="237"/>
      <c r="B7" s="239"/>
      <c r="C7" s="239"/>
      <c r="D7" s="239"/>
      <c r="E7" s="235"/>
      <c r="F7" s="235"/>
      <c r="G7" s="235"/>
      <c r="H7" s="239"/>
      <c r="I7" s="23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/>
      <c r="C9" s="91"/>
      <c r="D9" s="92" t="s">
        <v>81</v>
      </c>
      <c r="E9" s="93">
        <v>8</v>
      </c>
      <c r="F9" s="93"/>
      <c r="G9" s="93"/>
      <c r="H9" s="94">
        <f t="shared" ref="H9:H10" si="0">(C9-B9)*24</f>
        <v>0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/>
      <c r="C10" s="100"/>
      <c r="D10" s="101" t="s">
        <v>75</v>
      </c>
      <c r="E10" s="102">
        <v>8</v>
      </c>
      <c r="F10" s="102"/>
      <c r="G10" s="102"/>
      <c r="H10" s="103">
        <f t="shared" si="0"/>
        <v>0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/>
      <c r="C11" s="91"/>
      <c r="D11" s="92" t="s">
        <v>75</v>
      </c>
      <c r="E11" s="93">
        <v>8</v>
      </c>
      <c r="F11" s="93"/>
      <c r="G11" s="93"/>
      <c r="H11" s="94">
        <f>(C11-B11)*24</f>
        <v>0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/>
      <c r="C12" s="17"/>
      <c r="D12" s="18" t="s">
        <v>75</v>
      </c>
      <c r="E12" s="19">
        <v>8</v>
      </c>
      <c r="F12" s="19"/>
      <c r="G12" s="19"/>
      <c r="H12" s="20">
        <f t="shared" ref="H12:H39" si="1">(C12-B12)*24</f>
        <v>0</v>
      </c>
      <c r="I12" s="20">
        <v>8</v>
      </c>
      <c r="J12" s="22"/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 t="s">
        <v>75</v>
      </c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11" t="s">
        <v>22</v>
      </c>
      <c r="B14" s="16"/>
      <c r="C14" s="17"/>
      <c r="D14" s="18" t="s">
        <v>75</v>
      </c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/>
      <c r="C15" s="17"/>
      <c r="D15" s="23" t="s">
        <v>75</v>
      </c>
      <c r="E15" s="42">
        <v>8</v>
      </c>
      <c r="F15" s="42"/>
      <c r="G15" s="42"/>
      <c r="H15" s="20">
        <f t="shared" si="1"/>
        <v>0</v>
      </c>
      <c r="I15" s="20">
        <v>8</v>
      </c>
      <c r="J15" s="22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/>
      <c r="C16" s="17"/>
      <c r="D16" s="23" t="s">
        <v>75</v>
      </c>
      <c r="E16" s="42">
        <v>8</v>
      </c>
      <c r="F16" s="42"/>
      <c r="G16" s="42"/>
      <c r="H16" s="20">
        <f t="shared" si="1"/>
        <v>0</v>
      </c>
      <c r="I16" s="20">
        <v>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/>
      <c r="C17" s="100"/>
      <c r="D17" s="112" t="s">
        <v>75</v>
      </c>
      <c r="E17" s="113">
        <v>8</v>
      </c>
      <c r="F17" s="113"/>
      <c r="G17" s="113"/>
      <c r="H17" s="103">
        <f t="shared" si="1"/>
        <v>0</v>
      </c>
      <c r="I17" s="103">
        <v>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/>
      <c r="C18" s="91"/>
      <c r="D18" s="114" t="s">
        <v>75</v>
      </c>
      <c r="E18" s="95">
        <v>8</v>
      </c>
      <c r="F18" s="95"/>
      <c r="G18" s="95"/>
      <c r="H18" s="94">
        <f t="shared" si="1"/>
        <v>0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/>
      <c r="C19" s="17"/>
      <c r="D19" s="23" t="s">
        <v>75</v>
      </c>
      <c r="E19" s="19">
        <v>8</v>
      </c>
      <c r="F19" s="19"/>
      <c r="G19" s="19"/>
      <c r="H19" s="20">
        <f t="shared" si="1"/>
        <v>0</v>
      </c>
      <c r="I19" s="20">
        <v>8</v>
      </c>
      <c r="J19" s="22"/>
      <c r="K19" s="46"/>
      <c r="L19" s="46"/>
      <c r="M19" s="46"/>
      <c r="N19" s="46"/>
      <c r="O19" s="109"/>
    </row>
    <row r="20" spans="1:15" ht="15.75" x14ac:dyDescent="0.25">
      <c r="A20" s="115" t="s">
        <v>27</v>
      </c>
      <c r="B20" s="16"/>
      <c r="C20" s="17"/>
      <c r="D20" s="18"/>
      <c r="E20" s="19"/>
      <c r="F20" s="19"/>
      <c r="G20" s="19"/>
      <c r="H20" s="70" t="s">
        <v>15</v>
      </c>
      <c r="I20" s="70" t="s">
        <v>15</v>
      </c>
      <c r="J20" s="22"/>
      <c r="K20" s="46"/>
      <c r="L20" s="46"/>
      <c r="M20" s="46"/>
      <c r="N20" s="46"/>
      <c r="O20" s="109"/>
    </row>
    <row r="21" spans="1:15" ht="15.75" x14ac:dyDescent="0.25">
      <c r="A21" s="111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>
        <v>0.27083333333333331</v>
      </c>
      <c r="C22" s="17">
        <v>0.60416666666666663</v>
      </c>
      <c r="D22" s="18"/>
      <c r="E22" s="42"/>
      <c r="F22" s="42"/>
      <c r="G22" s="42"/>
      <c r="H22" s="20">
        <f t="shared" si="1"/>
        <v>8</v>
      </c>
      <c r="I22" s="20">
        <v>8</v>
      </c>
      <c r="J22" s="22"/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>
        <v>0.29166666666666669</v>
      </c>
      <c r="C23" s="17">
        <v>0.625</v>
      </c>
      <c r="D23" s="18"/>
      <c r="E23" s="42"/>
      <c r="F23" s="42"/>
      <c r="G23" s="42"/>
      <c r="H23" s="20">
        <f t="shared" si="1"/>
        <v>8</v>
      </c>
      <c r="I23" s="20">
        <v>8</v>
      </c>
      <c r="J23" s="22"/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>
        <v>0.29166666666666669</v>
      </c>
      <c r="C24" s="100">
        <v>0.625</v>
      </c>
      <c r="D24" s="101"/>
      <c r="E24" s="113"/>
      <c r="F24" s="113"/>
      <c r="G24" s="113"/>
      <c r="H24" s="103">
        <f t="shared" si="1"/>
        <v>8</v>
      </c>
      <c r="I24" s="103">
        <v>8</v>
      </c>
      <c r="J24" s="104"/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>
        <v>0.27083333333333331</v>
      </c>
      <c r="C25" s="91">
        <v>0.60416666666666663</v>
      </c>
      <c r="D25" s="92"/>
      <c r="E25" s="95"/>
      <c r="F25" s="95"/>
      <c r="G25" s="95"/>
      <c r="H25" s="94">
        <f t="shared" si="1"/>
        <v>8</v>
      </c>
      <c r="I25" s="94">
        <v>8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0.29166666666666669</v>
      </c>
      <c r="C26" s="17">
        <v>0.625</v>
      </c>
      <c r="D26" s="18"/>
      <c r="E26" s="42"/>
      <c r="F26" s="42"/>
      <c r="G26" s="42"/>
      <c r="H26" s="20">
        <f t="shared" si="1"/>
        <v>8</v>
      </c>
      <c r="I26" s="20">
        <v>8</v>
      </c>
      <c r="J26" s="22"/>
      <c r="K26" s="46"/>
      <c r="L26" s="46"/>
      <c r="M26" s="46"/>
      <c r="N26" s="46"/>
      <c r="O26" s="109"/>
    </row>
    <row r="27" spans="1:15" ht="15.75" x14ac:dyDescent="0.25">
      <c r="A27" s="115" t="s">
        <v>33</v>
      </c>
      <c r="B27" s="16"/>
      <c r="C27" s="17"/>
      <c r="D27" s="18"/>
      <c r="E27" s="42"/>
      <c r="F27" s="42"/>
      <c r="G27" s="42"/>
      <c r="H27" s="70" t="s">
        <v>15</v>
      </c>
      <c r="I27" s="70" t="s">
        <v>15</v>
      </c>
      <c r="J27" s="22"/>
      <c r="K27" s="46"/>
      <c r="L27" s="46"/>
      <c r="M27" s="46"/>
      <c r="N27" s="46"/>
      <c r="O27" s="109"/>
    </row>
    <row r="28" spans="1:15" ht="15.75" x14ac:dyDescent="0.25">
      <c r="A28" s="111" t="s">
        <v>34</v>
      </c>
      <c r="B28" s="16"/>
      <c r="C28" s="17"/>
      <c r="D28" s="18"/>
      <c r="E28" s="42"/>
      <c r="F28" s="42"/>
      <c r="G28" s="42"/>
      <c r="H28" s="70" t="s">
        <v>48</v>
      </c>
      <c r="I28" s="70" t="s">
        <v>48</v>
      </c>
      <c r="J28" s="22"/>
      <c r="K28" s="46"/>
      <c r="L28" s="46"/>
      <c r="M28" s="46"/>
      <c r="N28" s="46"/>
      <c r="O28" s="109"/>
    </row>
    <row r="29" spans="1:15" ht="15.75" x14ac:dyDescent="0.25">
      <c r="A29" s="116">
        <v>21</v>
      </c>
      <c r="B29" s="16">
        <v>0.27083333333333331</v>
      </c>
      <c r="C29" s="17">
        <v>0.60416666666666663</v>
      </c>
      <c r="D29" s="18"/>
      <c r="E29" s="42"/>
      <c r="F29" s="42"/>
      <c r="G29" s="42"/>
      <c r="H29" s="20">
        <f t="shared" si="1"/>
        <v>8</v>
      </c>
      <c r="I29" s="20">
        <v>8</v>
      </c>
      <c r="J29" s="22"/>
      <c r="K29" s="22"/>
      <c r="L29" s="22"/>
      <c r="M29" s="46"/>
      <c r="N29" s="46"/>
      <c r="O29" s="109"/>
    </row>
    <row r="30" spans="1:15" ht="15.75" x14ac:dyDescent="0.25">
      <c r="A30" s="108" t="s">
        <v>35</v>
      </c>
      <c r="B30" s="16">
        <v>0.27083333333333331</v>
      </c>
      <c r="C30" s="17">
        <v>0.60416666666666663</v>
      </c>
      <c r="D30" s="18"/>
      <c r="E30" s="21"/>
      <c r="F30" s="21"/>
      <c r="G30" s="21"/>
      <c r="H30" s="20">
        <f t="shared" si="1"/>
        <v>8</v>
      </c>
      <c r="I30" s="20">
        <v>8</v>
      </c>
      <c r="J30" s="22"/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>
        <v>0.29166666666666669</v>
      </c>
      <c r="C31" s="100">
        <v>0.625</v>
      </c>
      <c r="D31" s="101"/>
      <c r="E31" s="117"/>
      <c r="F31" s="117"/>
      <c r="G31" s="117"/>
      <c r="H31" s="103">
        <f t="shared" si="1"/>
        <v>8</v>
      </c>
      <c r="I31" s="103">
        <v>8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>
        <v>0.29166666666666669</v>
      </c>
      <c r="C32" s="91">
        <v>0.625</v>
      </c>
      <c r="D32" s="92"/>
      <c r="E32" s="118"/>
      <c r="F32" s="118"/>
      <c r="G32" s="118"/>
      <c r="H32" s="94">
        <f t="shared" si="1"/>
        <v>8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>
        <v>0.29166666666666669</v>
      </c>
      <c r="C33" s="17">
        <v>0.625</v>
      </c>
      <c r="D33" s="18"/>
      <c r="E33" s="21"/>
      <c r="F33" s="21"/>
      <c r="G33" s="21"/>
      <c r="H33" s="20">
        <f t="shared" si="1"/>
        <v>8</v>
      </c>
      <c r="I33" s="20">
        <v>8</v>
      </c>
      <c r="J33" s="22"/>
      <c r="K33" s="46"/>
      <c r="L33" s="46"/>
      <c r="M33" s="46"/>
      <c r="N33" s="46"/>
      <c r="O33" s="109"/>
    </row>
    <row r="34" spans="1:15" ht="15.75" x14ac:dyDescent="0.25">
      <c r="A34" s="115" t="s">
        <v>39</v>
      </c>
      <c r="B34" s="16"/>
      <c r="C34" s="17"/>
      <c r="D34" s="18"/>
      <c r="E34" s="21"/>
      <c r="F34" s="21"/>
      <c r="G34" s="21"/>
      <c r="H34" s="70" t="s">
        <v>15</v>
      </c>
      <c r="I34" s="70" t="s">
        <v>15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>
        <v>0.27083333333333331</v>
      </c>
      <c r="C36" s="17">
        <v>0.60416666666666663</v>
      </c>
      <c r="D36" s="24"/>
      <c r="E36" s="21"/>
      <c r="F36" s="21"/>
      <c r="G36" s="21"/>
      <c r="H36" s="20">
        <f t="shared" si="1"/>
        <v>8</v>
      </c>
      <c r="I36" s="20">
        <v>8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0.27083333333333331</v>
      </c>
      <c r="C37" s="17">
        <v>0.60416666666666663</v>
      </c>
      <c r="D37" s="24"/>
      <c r="E37" s="21"/>
      <c r="F37" s="21"/>
      <c r="G37" s="21"/>
      <c r="H37" s="20">
        <f t="shared" si="1"/>
        <v>8</v>
      </c>
      <c r="I37" s="20">
        <v>8</v>
      </c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0.29166666666666669</v>
      </c>
      <c r="C38" s="100">
        <v>0.625</v>
      </c>
      <c r="D38" s="121"/>
      <c r="E38" s="117"/>
      <c r="F38" s="117"/>
      <c r="G38" s="117"/>
      <c r="H38" s="103">
        <f t="shared" si="1"/>
        <v>8</v>
      </c>
      <c r="I38" s="103">
        <v>8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0.29166666666666669</v>
      </c>
      <c r="C39" s="87">
        <v>0.625</v>
      </c>
      <c r="D39" s="18"/>
      <c r="E39" s="21"/>
      <c r="F39" s="21"/>
      <c r="G39" s="21"/>
      <c r="H39" s="88">
        <f t="shared" si="1"/>
        <v>8</v>
      </c>
      <c r="I39" s="88">
        <v>8</v>
      </c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28">
        <f>SUM(E9:E39)</f>
        <v>72</v>
      </c>
      <c r="F40" s="28"/>
      <c r="G40" s="28"/>
      <c r="H40" s="84">
        <f>SUM(H9:H39)</f>
        <v>112</v>
      </c>
      <c r="I40" s="84">
        <f>SUM(I9:I39)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264">
        <f>I40-E40</f>
        <v>112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65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0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64">
        <f>E40</f>
        <v>72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65"/>
      <c r="E47" s="3"/>
      <c r="F47" s="3"/>
      <c r="G47" s="3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32.25" customHeight="1" x14ac:dyDescent="0.25">
      <c r="A49" s="247"/>
      <c r="B49" s="248"/>
      <c r="C49" s="249"/>
      <c r="D49" s="253"/>
      <c r="E49" s="3"/>
      <c r="F49" s="3"/>
      <c r="G49" s="3"/>
      <c r="H49" s="275" t="s">
        <v>93</v>
      </c>
      <c r="I49" s="275"/>
      <c r="J49" s="275"/>
      <c r="K49" s="275"/>
      <c r="L49" s="275"/>
      <c r="M49" s="275"/>
      <c r="N49" s="206"/>
      <c r="O49" s="206"/>
    </row>
    <row r="50" spans="1:15" ht="17.25" customHeight="1" x14ac:dyDescent="0.25">
      <c r="A50" s="44"/>
      <c r="B50" s="44"/>
      <c r="C50" s="44"/>
      <c r="D50" s="2"/>
      <c r="E50" s="3"/>
      <c r="F50" s="3"/>
      <c r="G50" s="3"/>
      <c r="H50" s="275" t="s">
        <v>94</v>
      </c>
      <c r="I50" s="275"/>
      <c r="J50" s="275"/>
      <c r="K50" s="275"/>
      <c r="L50" s="275"/>
      <c r="M50" s="275"/>
      <c r="N50" s="206"/>
      <c r="O50" s="206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3">
    <mergeCell ref="H49:M49"/>
    <mergeCell ref="H50:M50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6C53-07E9-4DF6-B1DD-BE85452E2110}">
  <sheetPr>
    <pageSetUpPr fitToPage="1"/>
  </sheetPr>
  <dimension ref="A1:O57"/>
  <sheetViews>
    <sheetView workbookViewId="0">
      <selection activeCell="K26" sqref="K26"/>
    </sheetView>
  </sheetViews>
  <sheetFormatPr defaultRowHeight="15" x14ac:dyDescent="0.25"/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77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78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69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36" t="s">
        <v>2</v>
      </c>
      <c r="B6" s="238" t="s">
        <v>3</v>
      </c>
      <c r="C6" s="238" t="s">
        <v>4</v>
      </c>
      <c r="D6" s="238" t="s">
        <v>5</v>
      </c>
      <c r="E6" s="234" t="s">
        <v>6</v>
      </c>
      <c r="F6" s="234" t="s">
        <v>52</v>
      </c>
      <c r="G6" s="234" t="s">
        <v>53</v>
      </c>
      <c r="H6" s="238" t="s">
        <v>7</v>
      </c>
      <c r="I6" s="238" t="s">
        <v>8</v>
      </c>
      <c r="J6" s="242" t="s">
        <v>9</v>
      </c>
      <c r="K6" s="243"/>
      <c r="L6" s="255" t="s">
        <v>10</v>
      </c>
      <c r="M6" s="256"/>
      <c r="N6" s="256"/>
      <c r="O6" s="257"/>
    </row>
    <row r="7" spans="1:15" ht="23.25" thickBot="1" x14ac:dyDescent="0.3">
      <c r="A7" s="237"/>
      <c r="B7" s="239"/>
      <c r="C7" s="239"/>
      <c r="D7" s="239"/>
      <c r="E7" s="235"/>
      <c r="F7" s="235"/>
      <c r="G7" s="235"/>
      <c r="H7" s="239"/>
      <c r="I7" s="23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>
        <v>0.29166666666666669</v>
      </c>
      <c r="C9" s="91">
        <v>0.79166666666666663</v>
      </c>
      <c r="D9" s="92"/>
      <c r="E9" s="93"/>
      <c r="F9" s="93"/>
      <c r="G9" s="93"/>
      <c r="H9" s="94">
        <f t="shared" ref="H9:H10" si="0">(C9-B9)*24</f>
        <v>11.999999999999998</v>
      </c>
      <c r="I9" s="94">
        <v>12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>
        <v>0.27083333333333331</v>
      </c>
      <c r="C10" s="100">
        <v>0.60416666666666663</v>
      </c>
      <c r="D10" s="101"/>
      <c r="E10" s="102"/>
      <c r="F10" s="102"/>
      <c r="G10" s="102"/>
      <c r="H10" s="103">
        <f t="shared" si="0"/>
        <v>8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/>
      <c r="C11" s="91"/>
      <c r="D11" s="92"/>
      <c r="E11" s="93"/>
      <c r="F11" s="93"/>
      <c r="G11" s="93"/>
      <c r="H11" s="94"/>
      <c r="I11" s="94"/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0.29166666666666669</v>
      </c>
      <c r="C12" s="17">
        <v>0.79166666666666663</v>
      </c>
      <c r="D12" s="18"/>
      <c r="E12" s="19"/>
      <c r="F12" s="19"/>
      <c r="G12" s="19"/>
      <c r="H12" s="20">
        <f t="shared" ref="H12:H39" si="1">(C12-B12)*24</f>
        <v>11.999999999999998</v>
      </c>
      <c r="I12" s="20">
        <v>12</v>
      </c>
      <c r="J12" s="22"/>
      <c r="K12" s="46"/>
      <c r="L12" s="46"/>
      <c r="M12" s="46"/>
      <c r="N12" s="46"/>
      <c r="O12" s="109"/>
    </row>
    <row r="13" spans="1:15" ht="15.75" x14ac:dyDescent="0.25">
      <c r="A13" s="108" t="s">
        <v>21</v>
      </c>
      <c r="B13" s="16">
        <v>0.27083333333333331</v>
      </c>
      <c r="C13" s="17">
        <v>0.60416666666666663</v>
      </c>
      <c r="D13" s="18"/>
      <c r="E13" s="19"/>
      <c r="F13" s="19"/>
      <c r="G13" s="19"/>
      <c r="H13" s="20">
        <f t="shared" si="1"/>
        <v>8</v>
      </c>
      <c r="I13" s="20">
        <v>8</v>
      </c>
      <c r="J13" s="22"/>
      <c r="K13" s="46"/>
      <c r="L13" s="46"/>
      <c r="M13" s="46"/>
      <c r="N13" s="46"/>
      <c r="O13" s="109"/>
    </row>
    <row r="14" spans="1:15" ht="15.75" x14ac:dyDescent="0.25">
      <c r="A14" s="108" t="s">
        <v>22</v>
      </c>
      <c r="B14" s="16">
        <v>0.27083333333333331</v>
      </c>
      <c r="C14" s="17">
        <v>0.60416666666666663</v>
      </c>
      <c r="D14" s="18"/>
      <c r="E14" s="19"/>
      <c r="F14" s="19"/>
      <c r="G14" s="19"/>
      <c r="H14" s="20">
        <f t="shared" si="1"/>
        <v>8</v>
      </c>
      <c r="I14" s="20">
        <v>8</v>
      </c>
      <c r="J14" s="21"/>
      <c r="K14" s="46"/>
      <c r="L14" s="46"/>
      <c r="M14" s="46"/>
      <c r="N14" s="46"/>
      <c r="O14" s="109"/>
    </row>
    <row r="15" spans="1:15" ht="15.75" x14ac:dyDescent="0.25">
      <c r="A15" s="110">
        <v>7</v>
      </c>
      <c r="B15" s="16"/>
      <c r="C15" s="17"/>
      <c r="D15" s="23"/>
      <c r="E15" s="42"/>
      <c r="F15" s="42"/>
      <c r="G15" s="42"/>
      <c r="H15" s="70" t="s">
        <v>15</v>
      </c>
      <c r="I15" s="70" t="s">
        <v>15</v>
      </c>
      <c r="J15" s="22"/>
      <c r="K15" s="22"/>
      <c r="L15" s="22"/>
      <c r="M15" s="46"/>
      <c r="N15" s="46"/>
      <c r="O15" s="109"/>
    </row>
    <row r="16" spans="1:15" ht="15.75" x14ac:dyDescent="0.25">
      <c r="A16" s="111" t="s">
        <v>23</v>
      </c>
      <c r="B16" s="16"/>
      <c r="C16" s="17"/>
      <c r="D16" s="23"/>
      <c r="E16" s="42"/>
      <c r="F16" s="42"/>
      <c r="G16" s="42"/>
      <c r="H16" s="70" t="s">
        <v>48</v>
      </c>
      <c r="I16" s="70" t="s">
        <v>48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>
        <v>0.29166666666666669</v>
      </c>
      <c r="C17" s="100">
        <v>0.79166666666666663</v>
      </c>
      <c r="D17" s="112"/>
      <c r="E17" s="113"/>
      <c r="F17" s="113"/>
      <c r="G17" s="113"/>
      <c r="H17" s="103">
        <f t="shared" si="1"/>
        <v>11.999999999999998</v>
      </c>
      <c r="I17" s="103">
        <v>12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/>
      <c r="C18" s="91"/>
      <c r="D18" s="114"/>
      <c r="E18" s="95"/>
      <c r="F18" s="95"/>
      <c r="G18" s="95"/>
      <c r="H18" s="94"/>
      <c r="I18" s="94"/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>
        <v>0.29166666666666669</v>
      </c>
      <c r="C19" s="17">
        <v>0.79166666666666663</v>
      </c>
      <c r="D19" s="23"/>
      <c r="E19" s="19"/>
      <c r="F19" s="19"/>
      <c r="G19" s="19"/>
      <c r="H19" s="20">
        <f t="shared" si="1"/>
        <v>11.999999999999998</v>
      </c>
      <c r="I19" s="20">
        <v>12</v>
      </c>
      <c r="J19" s="22"/>
      <c r="K19" s="46"/>
      <c r="L19" s="46"/>
      <c r="M19" s="46"/>
      <c r="N19" s="46"/>
      <c r="O19" s="109"/>
    </row>
    <row r="20" spans="1:15" ht="15.75" x14ac:dyDescent="0.25">
      <c r="A20" s="115" t="s">
        <v>27</v>
      </c>
      <c r="B20" s="16"/>
      <c r="C20" s="17"/>
      <c r="D20" s="18"/>
      <c r="E20" s="19"/>
      <c r="F20" s="19"/>
      <c r="G20" s="19"/>
      <c r="H20" s="70" t="s">
        <v>15</v>
      </c>
      <c r="I20" s="70" t="s">
        <v>15</v>
      </c>
      <c r="J20" s="22"/>
      <c r="K20" s="46"/>
      <c r="L20" s="46"/>
      <c r="M20" s="46"/>
      <c r="N20" s="46"/>
      <c r="O20" s="109"/>
    </row>
    <row r="21" spans="1:15" ht="15.75" x14ac:dyDescent="0.25">
      <c r="A21" s="111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>
        <v>0.29166666666666669</v>
      </c>
      <c r="C22" s="17">
        <v>0.79166666666666663</v>
      </c>
      <c r="D22" s="18"/>
      <c r="E22" s="42"/>
      <c r="F22" s="42"/>
      <c r="G22" s="42"/>
      <c r="H22" s="20">
        <f t="shared" si="1"/>
        <v>11.999999999999998</v>
      </c>
      <c r="I22" s="20">
        <v>12</v>
      </c>
      <c r="J22" s="22"/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>
        <v>0.29166666666666669</v>
      </c>
      <c r="C23" s="17">
        <v>0.79166666666666663</v>
      </c>
      <c r="D23" s="18"/>
      <c r="E23" s="42"/>
      <c r="F23" s="42"/>
      <c r="G23" s="42"/>
      <c r="H23" s="20">
        <f t="shared" si="1"/>
        <v>11.999999999999998</v>
      </c>
      <c r="I23" s="20">
        <v>12</v>
      </c>
      <c r="J23" s="22"/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/>
      <c r="C24" s="100"/>
      <c r="D24" s="101"/>
      <c r="E24" s="113"/>
      <c r="F24" s="113"/>
      <c r="G24" s="113"/>
      <c r="H24" s="103"/>
      <c r="I24" s="103"/>
      <c r="J24" s="104"/>
      <c r="K24" s="105"/>
      <c r="L24" s="105"/>
      <c r="M24" s="105"/>
      <c r="N24" s="105"/>
      <c r="O24" s="106"/>
    </row>
    <row r="25" spans="1:15" ht="15.75" x14ac:dyDescent="0.25">
      <c r="A25" s="124" t="s">
        <v>31</v>
      </c>
      <c r="B25" s="90"/>
      <c r="C25" s="91"/>
      <c r="D25" s="92"/>
      <c r="E25" s="95"/>
      <c r="F25" s="95"/>
      <c r="G25" s="95"/>
      <c r="H25" s="125" t="s">
        <v>15</v>
      </c>
      <c r="I25" s="125" t="s">
        <v>15</v>
      </c>
      <c r="J25" s="95"/>
      <c r="K25" s="96"/>
      <c r="L25" s="96"/>
      <c r="M25" s="96"/>
      <c r="N25" s="96"/>
      <c r="O25" s="97"/>
    </row>
    <row r="26" spans="1:15" ht="15.75" x14ac:dyDescent="0.25">
      <c r="A26" s="111" t="s">
        <v>32</v>
      </c>
      <c r="B26" s="16"/>
      <c r="C26" s="17"/>
      <c r="D26" s="18"/>
      <c r="E26" s="42"/>
      <c r="F26" s="42"/>
      <c r="G26" s="42"/>
      <c r="H26" s="70" t="s">
        <v>48</v>
      </c>
      <c r="I26" s="70" t="s">
        <v>48</v>
      </c>
      <c r="J26" s="22"/>
      <c r="K26" s="46"/>
      <c r="L26" s="46"/>
      <c r="M26" s="46"/>
      <c r="N26" s="46"/>
      <c r="O26" s="109"/>
    </row>
    <row r="27" spans="1:15" ht="15.75" x14ac:dyDescent="0.25">
      <c r="A27" s="108" t="s">
        <v>33</v>
      </c>
      <c r="B27" s="16">
        <v>0.29166666666666669</v>
      </c>
      <c r="C27" s="17">
        <v>0.79166666666666663</v>
      </c>
      <c r="D27" s="18"/>
      <c r="E27" s="42"/>
      <c r="F27" s="42"/>
      <c r="G27" s="42"/>
      <c r="H27" s="20">
        <f t="shared" si="1"/>
        <v>11.999999999999998</v>
      </c>
      <c r="I27" s="20">
        <v>12</v>
      </c>
      <c r="J27" s="22"/>
      <c r="K27" s="46"/>
      <c r="L27" s="46"/>
      <c r="M27" s="46"/>
      <c r="N27" s="46"/>
      <c r="O27" s="109"/>
    </row>
    <row r="28" spans="1:15" ht="15.75" x14ac:dyDescent="0.25">
      <c r="A28" s="108" t="s">
        <v>34</v>
      </c>
      <c r="B28" s="16">
        <v>0.29166666666666669</v>
      </c>
      <c r="C28" s="17">
        <v>0.79166666666666663</v>
      </c>
      <c r="D28" s="18"/>
      <c r="E28" s="42"/>
      <c r="F28" s="42"/>
      <c r="G28" s="42"/>
      <c r="H28" s="20">
        <f t="shared" si="1"/>
        <v>11.999999999999998</v>
      </c>
      <c r="I28" s="20">
        <v>12</v>
      </c>
      <c r="J28" s="22"/>
      <c r="K28" s="46"/>
      <c r="L28" s="46"/>
      <c r="M28" s="46"/>
      <c r="N28" s="46"/>
      <c r="O28" s="109"/>
    </row>
    <row r="29" spans="1:15" ht="15.75" x14ac:dyDescent="0.25">
      <c r="A29" s="110">
        <v>21</v>
      </c>
      <c r="B29" s="16"/>
      <c r="C29" s="17"/>
      <c r="D29" s="18"/>
      <c r="E29" s="42"/>
      <c r="F29" s="42"/>
      <c r="G29" s="42"/>
      <c r="H29" s="70" t="s">
        <v>15</v>
      </c>
      <c r="I29" s="70" t="s">
        <v>15</v>
      </c>
      <c r="J29" s="22"/>
      <c r="K29" s="22"/>
      <c r="L29" s="22"/>
      <c r="M29" s="46"/>
      <c r="N29" s="46"/>
      <c r="O29" s="109"/>
    </row>
    <row r="30" spans="1:15" ht="15.75" x14ac:dyDescent="0.25">
      <c r="A30" s="111" t="s">
        <v>35</v>
      </c>
      <c r="B30" s="16"/>
      <c r="C30" s="17"/>
      <c r="D30" s="18"/>
      <c r="E30" s="21"/>
      <c r="F30" s="21"/>
      <c r="G30" s="21"/>
      <c r="H30" s="70" t="s">
        <v>48</v>
      </c>
      <c r="I30" s="70" t="s">
        <v>48</v>
      </c>
      <c r="J30" s="22"/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/>
      <c r="C31" s="100"/>
      <c r="D31" s="101"/>
      <c r="E31" s="117"/>
      <c r="F31" s="117"/>
      <c r="G31" s="117"/>
      <c r="H31" s="103"/>
      <c r="I31" s="103"/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>
        <v>0.29166666666666669</v>
      </c>
      <c r="C32" s="91">
        <v>0.79166666666666663</v>
      </c>
      <c r="D32" s="92"/>
      <c r="E32" s="118"/>
      <c r="F32" s="118"/>
      <c r="G32" s="118"/>
      <c r="H32" s="94">
        <f t="shared" si="1"/>
        <v>11.999999999999998</v>
      </c>
      <c r="I32" s="94">
        <v>12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>
        <v>0.27083333333333331</v>
      </c>
      <c r="C33" s="17">
        <v>0.60416666666666663</v>
      </c>
      <c r="D33" s="18"/>
      <c r="E33" s="21"/>
      <c r="F33" s="21"/>
      <c r="G33" s="21"/>
      <c r="H33" s="20">
        <f t="shared" si="1"/>
        <v>8</v>
      </c>
      <c r="I33" s="20">
        <v>8</v>
      </c>
      <c r="J33" s="22"/>
      <c r="K33" s="46"/>
      <c r="L33" s="46"/>
      <c r="M33" s="46"/>
      <c r="N33" s="46"/>
      <c r="O33" s="109"/>
    </row>
    <row r="34" spans="1:15" ht="15.75" x14ac:dyDescent="0.25">
      <c r="A34" s="108" t="s">
        <v>39</v>
      </c>
      <c r="B34" s="16">
        <v>0.27083333333333331</v>
      </c>
      <c r="C34" s="17">
        <v>0.52083333333333337</v>
      </c>
      <c r="D34" s="18"/>
      <c r="E34" s="21"/>
      <c r="F34" s="21"/>
      <c r="G34" s="21"/>
      <c r="H34" s="20">
        <f t="shared" si="1"/>
        <v>6.0000000000000018</v>
      </c>
      <c r="I34" s="20">
        <v>6</v>
      </c>
      <c r="J34" s="22"/>
      <c r="K34" s="46"/>
      <c r="L34" s="46"/>
      <c r="M34" s="46"/>
      <c r="N34" s="46"/>
      <c r="O34" s="109"/>
    </row>
    <row r="35" spans="1:15" ht="15.75" x14ac:dyDescent="0.25">
      <c r="A35" s="108" t="s">
        <v>40</v>
      </c>
      <c r="B35" s="16">
        <v>0.27083333333333331</v>
      </c>
      <c r="C35" s="119">
        <v>0.52083333333333337</v>
      </c>
      <c r="D35" s="18"/>
      <c r="E35" s="21"/>
      <c r="F35" s="21"/>
      <c r="G35" s="21"/>
      <c r="H35" s="20">
        <f t="shared" si="1"/>
        <v>6.0000000000000018</v>
      </c>
      <c r="I35" s="20">
        <v>6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>
        <v>0.29166666666666669</v>
      </c>
      <c r="C36" s="17">
        <v>0.79166666666666663</v>
      </c>
      <c r="D36" s="24"/>
      <c r="E36" s="21"/>
      <c r="F36" s="21"/>
      <c r="G36" s="21"/>
      <c r="H36" s="20">
        <f t="shared" si="1"/>
        <v>11.999999999999998</v>
      </c>
      <c r="I36" s="20">
        <v>12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/>
      <c r="C37" s="17"/>
      <c r="D37" s="24"/>
      <c r="E37" s="21"/>
      <c r="F37" s="21"/>
      <c r="G37" s="21"/>
      <c r="H37" s="20"/>
      <c r="I37" s="20"/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0.27083333333333331</v>
      </c>
      <c r="C38" s="100">
        <v>0.60416666666666663</v>
      </c>
      <c r="D38" s="121"/>
      <c r="E38" s="117"/>
      <c r="F38" s="117"/>
      <c r="G38" s="117"/>
      <c r="H38" s="103">
        <f t="shared" si="1"/>
        <v>8</v>
      </c>
      <c r="I38" s="103">
        <v>8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0.29166666666666669</v>
      </c>
      <c r="C39" s="87">
        <v>0.79166666666666663</v>
      </c>
      <c r="D39" s="18"/>
      <c r="E39" s="21"/>
      <c r="F39" s="21"/>
      <c r="G39" s="21"/>
      <c r="H39" s="88">
        <f t="shared" si="1"/>
        <v>11.999999999999998</v>
      </c>
      <c r="I39" s="88">
        <v>12</v>
      </c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85">
        <f>SUM(E9:E38)</f>
        <v>0</v>
      </c>
      <c r="F40" s="85">
        <f>SUM(E40)</f>
        <v>0</v>
      </c>
      <c r="G40" s="28"/>
      <c r="H40" s="84">
        <f>SUM(H9:H39)</f>
        <v>184</v>
      </c>
      <c r="I40" s="84">
        <f>SUM(I9:I39)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264">
        <f>I40-E40</f>
        <v>184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65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0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50">
        <f>E40</f>
        <v>0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51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7"/>
      <c r="B49" s="248"/>
      <c r="C49" s="249"/>
      <c r="D49" s="253"/>
      <c r="E49" s="3"/>
      <c r="F49" s="3"/>
      <c r="G49" s="3"/>
      <c r="H49" s="254"/>
      <c r="I49" s="254"/>
      <c r="J49" s="254"/>
      <c r="K49" s="254"/>
      <c r="L49" s="254"/>
      <c r="M49" s="254"/>
      <c r="N49" s="254"/>
      <c r="O49" s="254"/>
    </row>
    <row r="50" spans="1:15" ht="15.75" x14ac:dyDescent="0.25">
      <c r="A50" s="44"/>
      <c r="B50" s="44"/>
      <c r="C50" s="44"/>
      <c r="D50" s="2"/>
      <c r="E50" s="3"/>
      <c r="F50" s="3"/>
      <c r="G50" s="3"/>
      <c r="H50" s="254"/>
      <c r="I50" s="254"/>
      <c r="J50" s="254"/>
      <c r="K50" s="254"/>
      <c r="L50" s="254"/>
      <c r="M50" s="254"/>
      <c r="N50" s="254"/>
      <c r="O50" s="254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81AC-42D5-4717-A01E-A2CD08113B26}">
  <sheetPr>
    <pageSetUpPr fitToPage="1"/>
  </sheetPr>
  <dimension ref="A1:O57"/>
  <sheetViews>
    <sheetView tabSelected="1" topLeftCell="A7" workbookViewId="0">
      <selection activeCell="B15" sqref="B15"/>
    </sheetView>
  </sheetViews>
  <sheetFormatPr defaultRowHeight="15" x14ac:dyDescent="0.25"/>
  <cols>
    <col min="1" max="1" width="14.57031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  <col min="15" max="15" width="9.7109375" bestFit="1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60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54</v>
      </c>
      <c r="B5" s="5" t="s">
        <v>59</v>
      </c>
      <c r="C5" s="44"/>
      <c r="D5" s="2"/>
      <c r="E5" s="3"/>
      <c r="F5" s="3"/>
      <c r="G5" s="3"/>
      <c r="H5" s="44"/>
      <c r="I5" s="2"/>
      <c r="J5" s="44"/>
      <c r="K5" s="44"/>
      <c r="L5" s="44"/>
      <c r="M5" s="142"/>
      <c r="N5" s="44"/>
      <c r="O5" s="44"/>
    </row>
    <row r="6" spans="1:15" ht="15.75" thickBot="1" x14ac:dyDescent="0.3">
      <c r="A6" s="278" t="s">
        <v>2</v>
      </c>
      <c r="B6" s="280" t="s">
        <v>3</v>
      </c>
      <c r="C6" s="280" t="s">
        <v>4</v>
      </c>
      <c r="D6" s="280" t="s">
        <v>5</v>
      </c>
      <c r="E6" s="276" t="s">
        <v>6</v>
      </c>
      <c r="F6" s="276" t="s">
        <v>52</v>
      </c>
      <c r="G6" s="276" t="s">
        <v>53</v>
      </c>
      <c r="H6" s="280" t="s">
        <v>7</v>
      </c>
      <c r="I6" s="280" t="s">
        <v>8</v>
      </c>
      <c r="J6" s="282" t="s">
        <v>9</v>
      </c>
      <c r="K6" s="283"/>
      <c r="L6" s="284" t="s">
        <v>10</v>
      </c>
      <c r="M6" s="285"/>
      <c r="N6" s="285"/>
      <c r="O6" s="286"/>
    </row>
    <row r="7" spans="1:15" ht="49.5" customHeight="1" thickBot="1" x14ac:dyDescent="0.3">
      <c r="A7" s="279"/>
      <c r="B7" s="281"/>
      <c r="C7" s="281"/>
      <c r="D7" s="281"/>
      <c r="E7" s="277"/>
      <c r="F7" s="277"/>
      <c r="G7" s="277"/>
      <c r="H7" s="281"/>
      <c r="I7" s="281"/>
      <c r="J7" s="54" t="s">
        <v>11</v>
      </c>
      <c r="K7" s="55" t="s">
        <v>12</v>
      </c>
      <c r="L7" s="56" t="s">
        <v>13</v>
      </c>
      <c r="M7" s="56" t="s">
        <v>14</v>
      </c>
      <c r="N7" s="57" t="s">
        <v>15</v>
      </c>
      <c r="O7" s="58" t="s">
        <v>16</v>
      </c>
    </row>
    <row r="8" spans="1:15" ht="16.5" thickBot="1" x14ac:dyDescent="0.3">
      <c r="A8" s="198">
        <v>1</v>
      </c>
      <c r="B8" s="49">
        <v>2</v>
      </c>
      <c r="C8" s="49">
        <v>3</v>
      </c>
      <c r="D8" s="49">
        <v>4</v>
      </c>
      <c r="E8" s="49">
        <v>5</v>
      </c>
      <c r="F8" s="49">
        <v>6</v>
      </c>
      <c r="G8" s="49">
        <v>7</v>
      </c>
      <c r="H8" s="49">
        <v>8</v>
      </c>
      <c r="I8" s="198">
        <v>9</v>
      </c>
      <c r="J8" s="49">
        <v>10</v>
      </c>
      <c r="K8" s="49">
        <v>11</v>
      </c>
      <c r="L8" s="198">
        <v>12</v>
      </c>
      <c r="M8" s="49">
        <v>13</v>
      </c>
      <c r="N8" s="198">
        <v>14</v>
      </c>
      <c r="O8" s="198">
        <v>15</v>
      </c>
    </row>
    <row r="9" spans="1:15" ht="15.75" x14ac:dyDescent="0.25">
      <c r="A9" s="89" t="s">
        <v>17</v>
      </c>
      <c r="B9" s="90">
        <v>0.70833333333333337</v>
      </c>
      <c r="C9" s="91">
        <v>4.1666666666666664E-2</v>
      </c>
      <c r="D9" s="92"/>
      <c r="E9" s="93"/>
      <c r="F9" s="93"/>
      <c r="G9" s="93"/>
      <c r="H9" s="94">
        <f>MOD(C9-B9,1)*24</f>
        <v>7.9999999999999982</v>
      </c>
      <c r="I9" s="94">
        <v>8</v>
      </c>
      <c r="J9" s="95"/>
      <c r="K9" s="96"/>
      <c r="L9" s="96"/>
      <c r="M9" s="96"/>
      <c r="N9" s="96"/>
      <c r="O9" s="97">
        <v>3</v>
      </c>
    </row>
    <row r="10" spans="1:15" ht="16.5" thickBot="1" x14ac:dyDescent="0.3">
      <c r="A10" s="98" t="s">
        <v>18</v>
      </c>
      <c r="B10" s="99">
        <v>0.70833333333333337</v>
      </c>
      <c r="C10" s="100">
        <v>4.1666666666666664E-2</v>
      </c>
      <c r="D10" s="101"/>
      <c r="E10" s="102"/>
      <c r="F10" s="102"/>
      <c r="G10" s="102"/>
      <c r="H10" s="103">
        <f t="shared" ref="H10" si="0">MOD(C10-B10,1)*24</f>
        <v>7.9999999999999982</v>
      </c>
      <c r="I10" s="103">
        <v>8</v>
      </c>
      <c r="J10" s="104"/>
      <c r="K10" s="105"/>
      <c r="L10" s="105"/>
      <c r="M10" s="105"/>
      <c r="N10" s="105"/>
      <c r="O10" s="106">
        <v>3</v>
      </c>
    </row>
    <row r="11" spans="1:15" ht="15.75" x14ac:dyDescent="0.25">
      <c r="A11" s="89" t="s">
        <v>19</v>
      </c>
      <c r="B11" s="90">
        <v>0.70833333333333337</v>
      </c>
      <c r="C11" s="91">
        <v>4.1666666666666664E-2</v>
      </c>
      <c r="D11" s="92"/>
      <c r="E11" s="93"/>
      <c r="F11" s="93"/>
      <c r="G11" s="93"/>
      <c r="H11" s="94">
        <f>MOD(C11-B11,1)*24</f>
        <v>7.9999999999999982</v>
      </c>
      <c r="I11" s="94">
        <v>8</v>
      </c>
      <c r="J11" s="95"/>
      <c r="K11" s="96"/>
      <c r="L11" s="96"/>
      <c r="M11" s="96"/>
      <c r="N11" s="96"/>
      <c r="O11" s="97">
        <v>3</v>
      </c>
    </row>
    <row r="12" spans="1:15" ht="15.75" x14ac:dyDescent="0.25">
      <c r="A12" s="108" t="s">
        <v>20</v>
      </c>
      <c r="B12" s="16">
        <v>0.70833333333333337</v>
      </c>
      <c r="C12" s="17">
        <v>4.1666666666666664E-2</v>
      </c>
      <c r="D12" s="18"/>
      <c r="E12" s="19"/>
      <c r="F12" s="19"/>
      <c r="G12" s="19"/>
      <c r="H12" s="20">
        <f t="shared" ref="H12:H39" si="1">MOD(C12-B12,1)*24</f>
        <v>7.9999999999999982</v>
      </c>
      <c r="I12" s="20">
        <v>8</v>
      </c>
      <c r="J12" s="22"/>
      <c r="K12" s="52"/>
      <c r="L12" s="52"/>
      <c r="M12" s="52"/>
      <c r="N12" s="52"/>
      <c r="O12" s="109">
        <v>3</v>
      </c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52"/>
      <c r="L13" s="52"/>
      <c r="M13" s="52"/>
      <c r="N13" s="52"/>
      <c r="O13" s="109"/>
    </row>
    <row r="14" spans="1:15" ht="15.75" x14ac:dyDescent="0.25">
      <c r="A14" s="111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52"/>
      <c r="L14" s="52"/>
      <c r="M14" s="52"/>
      <c r="N14" s="52"/>
      <c r="O14" s="109"/>
    </row>
    <row r="15" spans="1:15" ht="15.75" x14ac:dyDescent="0.25">
      <c r="A15" s="116">
        <v>7</v>
      </c>
      <c r="B15" s="16">
        <v>0.25</v>
      </c>
      <c r="C15" s="17">
        <v>0.58333333333333337</v>
      </c>
      <c r="D15" s="23"/>
      <c r="E15" s="50"/>
      <c r="F15" s="50"/>
      <c r="G15" s="50"/>
      <c r="H15" s="20">
        <f t="shared" si="1"/>
        <v>8</v>
      </c>
      <c r="I15" s="20">
        <v>8</v>
      </c>
      <c r="J15" s="22"/>
      <c r="K15" s="22"/>
      <c r="L15" s="22"/>
      <c r="M15" s="52"/>
      <c r="N15" s="52"/>
      <c r="O15" s="109"/>
    </row>
    <row r="16" spans="1:15" ht="15.75" x14ac:dyDescent="0.25">
      <c r="A16" s="108" t="s">
        <v>23</v>
      </c>
      <c r="B16" s="16">
        <v>0.25</v>
      </c>
      <c r="C16" s="17">
        <v>0.58333333333333337</v>
      </c>
      <c r="D16" s="23"/>
      <c r="E16" s="50"/>
      <c r="F16" s="50"/>
      <c r="G16" s="50"/>
      <c r="H16" s="20">
        <f t="shared" si="1"/>
        <v>8</v>
      </c>
      <c r="I16" s="20">
        <v>8</v>
      </c>
      <c r="J16" s="22"/>
      <c r="K16" s="52"/>
      <c r="L16" s="52"/>
      <c r="M16" s="52"/>
      <c r="N16" s="52"/>
      <c r="O16" s="109"/>
    </row>
    <row r="17" spans="1:15" ht="16.5" thickBot="1" x14ac:dyDescent="0.3">
      <c r="A17" s="98" t="s">
        <v>24</v>
      </c>
      <c r="B17" s="99">
        <v>0.25</v>
      </c>
      <c r="C17" s="100">
        <v>0.58333333333333337</v>
      </c>
      <c r="D17" s="112"/>
      <c r="E17" s="113"/>
      <c r="F17" s="113"/>
      <c r="G17" s="113"/>
      <c r="H17" s="103">
        <f t="shared" si="1"/>
        <v>8</v>
      </c>
      <c r="I17" s="103">
        <v>8</v>
      </c>
      <c r="J17" s="104"/>
      <c r="K17" s="105"/>
      <c r="L17" s="105"/>
      <c r="M17" s="105"/>
      <c r="N17" s="105"/>
      <c r="O17" s="106"/>
    </row>
    <row r="18" spans="1:15" ht="15.75" x14ac:dyDescent="0.25">
      <c r="A18" s="141" t="s">
        <v>25</v>
      </c>
      <c r="B18" s="90"/>
      <c r="C18" s="91"/>
      <c r="D18" s="114"/>
      <c r="E18" s="95"/>
      <c r="F18" s="95"/>
      <c r="G18" s="95"/>
      <c r="H18" s="125" t="s">
        <v>48</v>
      </c>
      <c r="I18" s="125" t="s">
        <v>48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>
        <v>0.25</v>
      </c>
      <c r="C19" s="17">
        <v>0.58333333333333337</v>
      </c>
      <c r="D19" s="23"/>
      <c r="E19" s="19"/>
      <c r="F19" s="19"/>
      <c r="G19" s="19"/>
      <c r="H19" s="20">
        <f t="shared" si="1"/>
        <v>8</v>
      </c>
      <c r="I19" s="20">
        <v>8</v>
      </c>
      <c r="J19" s="22"/>
      <c r="K19" s="52"/>
      <c r="L19" s="52"/>
      <c r="M19" s="52"/>
      <c r="N19" s="52"/>
      <c r="O19" s="109"/>
    </row>
    <row r="20" spans="1:15" ht="15.75" x14ac:dyDescent="0.25">
      <c r="A20" s="108" t="s">
        <v>27</v>
      </c>
      <c r="B20" s="16">
        <v>0.70833333333333337</v>
      </c>
      <c r="C20" s="17">
        <v>4.1666666666666664E-2</v>
      </c>
      <c r="D20" s="18"/>
      <c r="E20" s="19"/>
      <c r="F20" s="19"/>
      <c r="G20" s="19"/>
      <c r="H20" s="20">
        <f t="shared" si="1"/>
        <v>7.9999999999999982</v>
      </c>
      <c r="I20" s="20">
        <v>8</v>
      </c>
      <c r="J20" s="22"/>
      <c r="K20" s="52"/>
      <c r="L20" s="52"/>
      <c r="M20" s="52"/>
      <c r="N20" s="52"/>
      <c r="O20" s="109">
        <v>3</v>
      </c>
    </row>
    <row r="21" spans="1:15" ht="15.75" x14ac:dyDescent="0.25">
      <c r="A21" s="108" t="s">
        <v>28</v>
      </c>
      <c r="B21" s="16">
        <v>0.70833333333333337</v>
      </c>
      <c r="C21" s="17">
        <v>4.1666666666666664E-2</v>
      </c>
      <c r="D21" s="18"/>
      <c r="E21" s="19"/>
      <c r="F21" s="19"/>
      <c r="G21" s="19"/>
      <c r="H21" s="20">
        <f t="shared" si="1"/>
        <v>7.9999999999999982</v>
      </c>
      <c r="I21" s="20">
        <v>8</v>
      </c>
      <c r="J21" s="22"/>
      <c r="K21" s="52"/>
      <c r="L21" s="52"/>
      <c r="M21" s="52"/>
      <c r="N21" s="52"/>
      <c r="O21" s="109">
        <v>3</v>
      </c>
    </row>
    <row r="22" spans="1:15" ht="15.75" x14ac:dyDescent="0.25">
      <c r="A22" s="110">
        <v>14</v>
      </c>
      <c r="B22" s="16"/>
      <c r="C22" s="17"/>
      <c r="D22" s="18"/>
      <c r="E22" s="50"/>
      <c r="F22" s="50"/>
      <c r="G22" s="50"/>
      <c r="H22" s="70" t="s">
        <v>15</v>
      </c>
      <c r="I22" s="70" t="s">
        <v>15</v>
      </c>
      <c r="J22" s="22"/>
      <c r="K22" s="22"/>
      <c r="L22" s="22"/>
      <c r="M22" s="52"/>
      <c r="N22" s="52"/>
      <c r="O22" s="109"/>
    </row>
    <row r="23" spans="1:15" ht="15.75" x14ac:dyDescent="0.25">
      <c r="A23" s="108" t="s">
        <v>29</v>
      </c>
      <c r="B23" s="16">
        <v>0.70833333333333337</v>
      </c>
      <c r="C23" s="17">
        <v>4.1666666666666664E-2</v>
      </c>
      <c r="D23" s="18"/>
      <c r="E23" s="50"/>
      <c r="F23" s="50"/>
      <c r="G23" s="50"/>
      <c r="H23" s="20">
        <f t="shared" si="1"/>
        <v>7.9999999999999982</v>
      </c>
      <c r="I23" s="20">
        <v>8</v>
      </c>
      <c r="J23" s="22"/>
      <c r="K23" s="52"/>
      <c r="L23" s="52"/>
      <c r="M23" s="52"/>
      <c r="N23" s="52"/>
      <c r="O23" s="109">
        <v>3</v>
      </c>
    </row>
    <row r="24" spans="1:15" ht="16.5" thickBot="1" x14ac:dyDescent="0.3">
      <c r="A24" s="98" t="s">
        <v>30</v>
      </c>
      <c r="B24" s="99">
        <v>0.70833333333333337</v>
      </c>
      <c r="C24" s="100">
        <v>4.1666666666666664E-2</v>
      </c>
      <c r="D24" s="101"/>
      <c r="E24" s="113"/>
      <c r="F24" s="113"/>
      <c r="G24" s="113"/>
      <c r="H24" s="103">
        <f t="shared" si="1"/>
        <v>7.9999999999999982</v>
      </c>
      <c r="I24" s="103">
        <v>8</v>
      </c>
      <c r="J24" s="104"/>
      <c r="K24" s="105"/>
      <c r="L24" s="105"/>
      <c r="M24" s="105"/>
      <c r="N24" s="105"/>
      <c r="O24" s="106">
        <v>3</v>
      </c>
    </row>
    <row r="25" spans="1:15" ht="15.75" x14ac:dyDescent="0.25">
      <c r="A25" s="89" t="s">
        <v>31</v>
      </c>
      <c r="B25" s="90">
        <v>0.70833333333333337</v>
      </c>
      <c r="C25" s="91">
        <v>4.1666666666666664E-2</v>
      </c>
      <c r="D25" s="92"/>
      <c r="E25" s="95"/>
      <c r="F25" s="95"/>
      <c r="G25" s="95"/>
      <c r="H25" s="94">
        <f t="shared" si="1"/>
        <v>7.9999999999999982</v>
      </c>
      <c r="I25" s="94">
        <v>8</v>
      </c>
      <c r="J25" s="95"/>
      <c r="K25" s="96"/>
      <c r="L25" s="96"/>
      <c r="M25" s="96"/>
      <c r="N25" s="96"/>
      <c r="O25" s="97">
        <v>3</v>
      </c>
    </row>
    <row r="26" spans="1:15" ht="15.75" x14ac:dyDescent="0.25">
      <c r="A26" s="108" t="s">
        <v>32</v>
      </c>
      <c r="B26" s="16">
        <v>0.70833333333333337</v>
      </c>
      <c r="C26" s="17">
        <v>4.1666666666666664E-2</v>
      </c>
      <c r="D26" s="18"/>
      <c r="E26" s="50"/>
      <c r="F26" s="50"/>
      <c r="G26" s="50"/>
      <c r="H26" s="20">
        <f t="shared" si="1"/>
        <v>7.9999999999999982</v>
      </c>
      <c r="I26" s="20">
        <v>8</v>
      </c>
      <c r="J26" s="22"/>
      <c r="K26" s="52"/>
      <c r="L26" s="52"/>
      <c r="M26" s="52"/>
      <c r="N26" s="52"/>
      <c r="O26" s="109">
        <v>3</v>
      </c>
    </row>
    <row r="27" spans="1:15" ht="15.75" x14ac:dyDescent="0.25">
      <c r="A27" s="108" t="s">
        <v>33</v>
      </c>
      <c r="B27" s="16">
        <v>0.70833333333333337</v>
      </c>
      <c r="C27" s="17">
        <v>4.1666666666666664E-2</v>
      </c>
      <c r="D27" s="18"/>
      <c r="E27" s="50"/>
      <c r="F27" s="50"/>
      <c r="G27" s="50"/>
      <c r="H27" s="20">
        <f t="shared" si="1"/>
        <v>7.9999999999999982</v>
      </c>
      <c r="I27" s="20">
        <v>8</v>
      </c>
      <c r="J27" s="22"/>
      <c r="K27" s="52"/>
      <c r="L27" s="52"/>
      <c r="M27" s="52"/>
      <c r="N27" s="52"/>
      <c r="O27" s="109">
        <v>3</v>
      </c>
    </row>
    <row r="28" spans="1:15" ht="15.75" x14ac:dyDescent="0.25">
      <c r="A28" s="108" t="s">
        <v>34</v>
      </c>
      <c r="B28" s="16">
        <v>0.70833333333333337</v>
      </c>
      <c r="C28" s="17">
        <v>4.1666666666666664E-2</v>
      </c>
      <c r="D28" s="18"/>
      <c r="E28" s="50"/>
      <c r="F28" s="50"/>
      <c r="G28" s="50"/>
      <c r="H28" s="20">
        <f t="shared" si="1"/>
        <v>7.9999999999999982</v>
      </c>
      <c r="I28" s="20">
        <v>8</v>
      </c>
      <c r="J28" s="22"/>
      <c r="K28" s="52"/>
      <c r="L28" s="52"/>
      <c r="M28" s="52"/>
      <c r="N28" s="52"/>
      <c r="O28" s="109">
        <v>3</v>
      </c>
    </row>
    <row r="29" spans="1:15" ht="15.75" x14ac:dyDescent="0.25">
      <c r="A29" s="110">
        <v>21</v>
      </c>
      <c r="B29" s="16"/>
      <c r="C29" s="17"/>
      <c r="D29" s="18"/>
      <c r="E29" s="50"/>
      <c r="F29" s="50"/>
      <c r="G29" s="50"/>
      <c r="H29" s="70" t="s">
        <v>15</v>
      </c>
      <c r="I29" s="70" t="s">
        <v>15</v>
      </c>
      <c r="J29" s="22"/>
      <c r="K29" s="22"/>
      <c r="L29" s="22"/>
      <c r="M29" s="52"/>
      <c r="N29" s="52"/>
      <c r="O29" s="109"/>
    </row>
    <row r="30" spans="1:15" ht="15.75" x14ac:dyDescent="0.25">
      <c r="A30" s="111" t="s">
        <v>35</v>
      </c>
      <c r="B30" s="16"/>
      <c r="C30" s="17"/>
      <c r="D30" s="18"/>
      <c r="E30" s="21"/>
      <c r="F30" s="21"/>
      <c r="G30" s="21"/>
      <c r="H30" s="70" t="s">
        <v>48</v>
      </c>
      <c r="I30" s="70" t="s">
        <v>48</v>
      </c>
      <c r="J30" s="22"/>
      <c r="K30" s="52"/>
      <c r="L30" s="52"/>
      <c r="M30" s="52"/>
      <c r="N30" s="52"/>
      <c r="O30" s="109"/>
    </row>
    <row r="31" spans="1:15" ht="16.5" thickBot="1" x14ac:dyDescent="0.3">
      <c r="A31" s="98" t="s">
        <v>36</v>
      </c>
      <c r="B31" s="99"/>
      <c r="C31" s="100"/>
      <c r="D31" s="101" t="s">
        <v>76</v>
      </c>
      <c r="E31" s="117">
        <v>8</v>
      </c>
      <c r="F31" s="117"/>
      <c r="G31" s="117"/>
      <c r="H31" s="103">
        <f t="shared" si="1"/>
        <v>0</v>
      </c>
      <c r="I31" s="103">
        <v>8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/>
      <c r="C32" s="91"/>
      <c r="D32" s="92" t="s">
        <v>76</v>
      </c>
      <c r="E32" s="118">
        <v>8</v>
      </c>
      <c r="F32" s="118"/>
      <c r="G32" s="118"/>
      <c r="H32" s="94">
        <f t="shared" si="1"/>
        <v>0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/>
      <c r="C33" s="17"/>
      <c r="D33" s="18" t="s">
        <v>76</v>
      </c>
      <c r="E33" s="21">
        <v>8</v>
      </c>
      <c r="F33" s="21"/>
      <c r="G33" s="21"/>
      <c r="H33" s="20">
        <f t="shared" si="1"/>
        <v>0</v>
      </c>
      <c r="I33" s="20">
        <v>8</v>
      </c>
      <c r="J33" s="22"/>
      <c r="K33" s="52"/>
      <c r="L33" s="52"/>
      <c r="M33" s="52"/>
      <c r="N33" s="52"/>
      <c r="O33" s="109"/>
    </row>
    <row r="34" spans="1:15" ht="15.75" x14ac:dyDescent="0.25">
      <c r="A34" s="115" t="s">
        <v>39</v>
      </c>
      <c r="B34" s="16"/>
      <c r="C34" s="17"/>
      <c r="D34" s="18"/>
      <c r="E34" s="21"/>
      <c r="F34" s="21"/>
      <c r="G34" s="21"/>
      <c r="H34" s="70" t="s">
        <v>15</v>
      </c>
      <c r="I34" s="70" t="s">
        <v>15</v>
      </c>
      <c r="J34" s="22"/>
      <c r="K34" s="52"/>
      <c r="L34" s="52"/>
      <c r="M34" s="52"/>
      <c r="N34" s="52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52"/>
      <c r="L35" s="52"/>
      <c r="M35" s="52"/>
      <c r="N35" s="52"/>
      <c r="O35" s="109"/>
    </row>
    <row r="36" spans="1:15" ht="15.75" x14ac:dyDescent="0.25">
      <c r="A36" s="116">
        <v>28</v>
      </c>
      <c r="B36" s="16"/>
      <c r="C36" s="17"/>
      <c r="D36" s="24" t="s">
        <v>76</v>
      </c>
      <c r="E36" s="21">
        <v>8</v>
      </c>
      <c r="F36" s="21"/>
      <c r="G36" s="21"/>
      <c r="H36" s="20">
        <f t="shared" si="1"/>
        <v>0</v>
      </c>
      <c r="I36" s="20">
        <v>8</v>
      </c>
      <c r="J36" s="50"/>
      <c r="K36" s="51"/>
      <c r="L36" s="51"/>
      <c r="M36" s="51"/>
      <c r="N36" s="51"/>
      <c r="O36" s="120"/>
    </row>
    <row r="37" spans="1:15" ht="15.75" x14ac:dyDescent="0.25">
      <c r="A37" s="108" t="s">
        <v>41</v>
      </c>
      <c r="B37" s="16"/>
      <c r="C37" s="17"/>
      <c r="D37" s="24" t="s">
        <v>76</v>
      </c>
      <c r="E37" s="21">
        <v>8</v>
      </c>
      <c r="F37" s="21"/>
      <c r="G37" s="21"/>
      <c r="H37" s="20">
        <f t="shared" si="1"/>
        <v>0</v>
      </c>
      <c r="I37" s="20">
        <v>8</v>
      </c>
      <c r="J37" s="50"/>
      <c r="K37" s="51"/>
      <c r="L37" s="51"/>
      <c r="M37" s="51"/>
      <c r="N37" s="51"/>
      <c r="O37" s="120"/>
    </row>
    <row r="38" spans="1:15" ht="16.5" thickBot="1" x14ac:dyDescent="0.3">
      <c r="A38" s="98" t="s">
        <v>42</v>
      </c>
      <c r="B38" s="99"/>
      <c r="C38" s="100"/>
      <c r="D38" s="121" t="s">
        <v>76</v>
      </c>
      <c r="E38" s="117">
        <v>8</v>
      </c>
      <c r="F38" s="117"/>
      <c r="G38" s="117"/>
      <c r="H38" s="103">
        <f t="shared" si="1"/>
        <v>0</v>
      </c>
      <c r="I38" s="103">
        <v>8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/>
      <c r="C39" s="87"/>
      <c r="D39" s="18" t="s">
        <v>76</v>
      </c>
      <c r="E39" s="21">
        <v>8</v>
      </c>
      <c r="F39" s="21"/>
      <c r="G39" s="21"/>
      <c r="H39" s="88">
        <f t="shared" si="1"/>
        <v>0</v>
      </c>
      <c r="I39" s="88">
        <v>8</v>
      </c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85">
        <f>SUM(E9:E39)</f>
        <v>56</v>
      </c>
      <c r="F40" s="28">
        <f>SUM(E40)</f>
        <v>56</v>
      </c>
      <c r="G40" s="28"/>
      <c r="H40" s="84">
        <f>SUM(H9:H39)</f>
        <v>127.99999999999999</v>
      </c>
      <c r="I40" s="84">
        <f>SUM(I9:I39)</f>
        <v>184</v>
      </c>
      <c r="J40" s="84">
        <f>SUM(J9:J38)</f>
        <v>0</v>
      </c>
      <c r="K40" s="84">
        <f>SUM(K9:K39)</f>
        <v>0</v>
      </c>
      <c r="L40" s="3"/>
      <c r="M40" s="2"/>
      <c r="N40" s="2"/>
      <c r="O40" s="223">
        <f>SUM(O9:O39)</f>
        <v>36</v>
      </c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264">
        <f>I40-E40</f>
        <v>128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65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0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64">
        <f>E40</f>
        <v>56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65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O40</f>
        <v>36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7"/>
      <c r="B49" s="248"/>
      <c r="C49" s="249"/>
      <c r="D49" s="253"/>
      <c r="E49" s="3"/>
      <c r="F49" s="3"/>
      <c r="G49" s="3"/>
      <c r="H49" s="275" t="s">
        <v>98</v>
      </c>
      <c r="I49" s="275"/>
      <c r="J49" s="275"/>
      <c r="K49" s="275"/>
      <c r="L49" s="275"/>
      <c r="M49" s="275"/>
      <c r="N49" s="275"/>
      <c r="O49" s="275"/>
    </row>
    <row r="50" spans="1:15" ht="15.75" x14ac:dyDescent="0.25">
      <c r="A50" s="44"/>
      <c r="B50" s="44"/>
      <c r="C50" s="44"/>
      <c r="D50" s="2"/>
      <c r="E50" s="3"/>
      <c r="F50" s="3"/>
      <c r="G50" s="3"/>
      <c r="H50" s="275"/>
      <c r="I50" s="275"/>
      <c r="J50" s="275"/>
      <c r="K50" s="275"/>
      <c r="L50" s="275"/>
      <c r="M50" s="275"/>
      <c r="N50" s="275"/>
      <c r="O50" s="275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58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A32D1-7459-46AC-A1DC-537ADF8AA911}">
  <sheetPr>
    <pageSetUpPr fitToPage="1"/>
  </sheetPr>
  <dimension ref="A1:O57"/>
  <sheetViews>
    <sheetView topLeftCell="A24" workbookViewId="0">
      <selection activeCell="H32" sqref="H32"/>
    </sheetView>
  </sheetViews>
  <sheetFormatPr defaultRowHeight="15" x14ac:dyDescent="0.25"/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82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69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36" t="s">
        <v>2</v>
      </c>
      <c r="B6" s="238" t="s">
        <v>3</v>
      </c>
      <c r="C6" s="238" t="s">
        <v>4</v>
      </c>
      <c r="D6" s="238" t="s">
        <v>5</v>
      </c>
      <c r="E6" s="234" t="s">
        <v>6</v>
      </c>
      <c r="F6" s="234" t="s">
        <v>52</v>
      </c>
      <c r="G6" s="234" t="s">
        <v>53</v>
      </c>
      <c r="H6" s="238" t="s">
        <v>7</v>
      </c>
      <c r="I6" s="238" t="s">
        <v>8</v>
      </c>
      <c r="J6" s="242" t="s">
        <v>9</v>
      </c>
      <c r="K6" s="243"/>
      <c r="L6" s="255" t="s">
        <v>10</v>
      </c>
      <c r="M6" s="256"/>
      <c r="N6" s="256"/>
      <c r="O6" s="257"/>
    </row>
    <row r="7" spans="1:15" ht="30.75" customHeight="1" thickBot="1" x14ac:dyDescent="0.3">
      <c r="A7" s="237"/>
      <c r="B7" s="239"/>
      <c r="C7" s="239"/>
      <c r="D7" s="239"/>
      <c r="E7" s="235"/>
      <c r="F7" s="235"/>
      <c r="G7" s="235"/>
      <c r="H7" s="239"/>
      <c r="I7" s="23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/>
      <c r="C9" s="91"/>
      <c r="D9" s="138" t="s">
        <v>76</v>
      </c>
      <c r="E9" s="93">
        <v>8</v>
      </c>
      <c r="F9" s="93"/>
      <c r="G9" s="93"/>
      <c r="H9" s="94">
        <f t="shared" ref="H9:H10" si="0">(C9-B9)*24</f>
        <v>0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/>
      <c r="C10" s="100"/>
      <c r="D10" s="139" t="s">
        <v>76</v>
      </c>
      <c r="E10" s="102">
        <v>8</v>
      </c>
      <c r="F10" s="102"/>
      <c r="G10" s="102"/>
      <c r="H10" s="103">
        <f t="shared" si="0"/>
        <v>0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/>
      <c r="C11" s="91"/>
      <c r="D11" s="138" t="s">
        <v>76</v>
      </c>
      <c r="E11" s="93">
        <v>8</v>
      </c>
      <c r="F11" s="93"/>
      <c r="G11" s="93"/>
      <c r="H11" s="94">
        <f>(C11-B11)*24</f>
        <v>0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0.29166666666666669</v>
      </c>
      <c r="C12" s="17">
        <v>0.625</v>
      </c>
      <c r="D12" s="18"/>
      <c r="E12" s="19"/>
      <c r="F12" s="19"/>
      <c r="G12" s="19"/>
      <c r="H12" s="20">
        <f t="shared" ref="H12:H39" si="1">(C12-B12)*24</f>
        <v>8</v>
      </c>
      <c r="I12" s="20">
        <v>8</v>
      </c>
      <c r="J12" s="22"/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11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>
        <v>0.29166666666666669</v>
      </c>
      <c r="C15" s="17">
        <v>0.625</v>
      </c>
      <c r="D15" s="23"/>
      <c r="E15" s="42"/>
      <c r="F15" s="42"/>
      <c r="G15" s="42"/>
      <c r="H15" s="20">
        <f t="shared" si="1"/>
        <v>8</v>
      </c>
      <c r="I15" s="20">
        <v>8</v>
      </c>
      <c r="J15" s="22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>
        <v>0.29166666666666669</v>
      </c>
      <c r="C16" s="17">
        <v>0.625</v>
      </c>
      <c r="D16" s="23"/>
      <c r="E16" s="42"/>
      <c r="F16" s="42"/>
      <c r="G16" s="42"/>
      <c r="H16" s="20">
        <f t="shared" si="1"/>
        <v>8</v>
      </c>
      <c r="I16" s="20">
        <v>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>
        <v>0.29166666666666669</v>
      </c>
      <c r="C17" s="100">
        <v>0.625</v>
      </c>
      <c r="D17" s="112"/>
      <c r="E17" s="113"/>
      <c r="F17" s="113"/>
      <c r="G17" s="113"/>
      <c r="H17" s="103">
        <f t="shared" si="1"/>
        <v>8</v>
      </c>
      <c r="I17" s="103">
        <v>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>
        <v>0.29166666666666669</v>
      </c>
      <c r="C18" s="91">
        <v>0.625</v>
      </c>
      <c r="D18" s="114"/>
      <c r="E18" s="95"/>
      <c r="F18" s="95"/>
      <c r="G18" s="95"/>
      <c r="H18" s="94">
        <f t="shared" si="1"/>
        <v>8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11" t="s">
        <v>26</v>
      </c>
      <c r="B19" s="16"/>
      <c r="C19" s="17"/>
      <c r="D19" s="23"/>
      <c r="E19" s="19"/>
      <c r="F19" s="19"/>
      <c r="G19" s="19"/>
      <c r="H19" s="70" t="s">
        <v>48</v>
      </c>
      <c r="I19" s="70" t="s">
        <v>48</v>
      </c>
      <c r="J19" s="22"/>
      <c r="K19" s="46"/>
      <c r="L19" s="46"/>
      <c r="M19" s="46"/>
      <c r="N19" s="46"/>
      <c r="O19" s="109"/>
    </row>
    <row r="20" spans="1:15" ht="15.75" x14ac:dyDescent="0.25">
      <c r="A20" s="108" t="s">
        <v>27</v>
      </c>
      <c r="B20" s="16">
        <v>0.29166666666666669</v>
      </c>
      <c r="C20" s="17">
        <v>0.625</v>
      </c>
      <c r="D20" s="18"/>
      <c r="E20" s="19"/>
      <c r="F20" s="19"/>
      <c r="G20" s="19"/>
      <c r="H20" s="20">
        <f t="shared" si="1"/>
        <v>8</v>
      </c>
      <c r="I20" s="20">
        <v>8</v>
      </c>
      <c r="J20" s="22"/>
      <c r="K20" s="46"/>
      <c r="L20" s="46"/>
      <c r="M20" s="46"/>
      <c r="N20" s="46"/>
      <c r="O20" s="109"/>
    </row>
    <row r="21" spans="1:15" ht="15.75" x14ac:dyDescent="0.25">
      <c r="A21" s="108" t="s">
        <v>28</v>
      </c>
      <c r="B21" s="16">
        <v>0.29166666666666669</v>
      </c>
      <c r="C21" s="17">
        <v>0.625</v>
      </c>
      <c r="D21" s="18"/>
      <c r="E21" s="19"/>
      <c r="F21" s="19"/>
      <c r="G21" s="19"/>
      <c r="H21" s="20">
        <f t="shared" si="1"/>
        <v>8</v>
      </c>
      <c r="I21" s="20">
        <v>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>
        <v>0.29166666666666669</v>
      </c>
      <c r="C22" s="17">
        <v>0.625</v>
      </c>
      <c r="D22" s="18"/>
      <c r="E22" s="42"/>
      <c r="F22" s="42"/>
      <c r="G22" s="42"/>
      <c r="H22" s="20">
        <f t="shared" si="1"/>
        <v>8</v>
      </c>
      <c r="I22" s="20">
        <v>8</v>
      </c>
      <c r="J22" s="22"/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>
        <v>0.29166666666666669</v>
      </c>
      <c r="C23" s="17">
        <v>0.625</v>
      </c>
      <c r="D23" s="18"/>
      <c r="E23" s="42"/>
      <c r="F23" s="42"/>
      <c r="G23" s="42"/>
      <c r="H23" s="20">
        <f t="shared" si="1"/>
        <v>8</v>
      </c>
      <c r="I23" s="20">
        <v>8</v>
      </c>
      <c r="J23" s="22"/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>
        <v>0.29166666666666669</v>
      </c>
      <c r="C24" s="100">
        <v>0.625</v>
      </c>
      <c r="D24" s="101"/>
      <c r="E24" s="113"/>
      <c r="F24" s="113"/>
      <c r="G24" s="113"/>
      <c r="H24" s="103">
        <f t="shared" si="1"/>
        <v>8</v>
      </c>
      <c r="I24" s="103">
        <v>8</v>
      </c>
      <c r="J24" s="104"/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>
        <v>0.29166666666666669</v>
      </c>
      <c r="C25" s="91">
        <v>0.625</v>
      </c>
      <c r="D25" s="92"/>
      <c r="E25" s="95"/>
      <c r="F25" s="95"/>
      <c r="G25" s="95"/>
      <c r="H25" s="94">
        <f t="shared" si="1"/>
        <v>8</v>
      </c>
      <c r="I25" s="94">
        <v>8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0.29166666666666669</v>
      </c>
      <c r="C26" s="17">
        <v>0.625</v>
      </c>
      <c r="D26" s="18"/>
      <c r="E26" s="42"/>
      <c r="F26" s="42"/>
      <c r="G26" s="42"/>
      <c r="H26" s="20">
        <f t="shared" si="1"/>
        <v>8</v>
      </c>
      <c r="I26" s="20">
        <v>8</v>
      </c>
      <c r="J26" s="22"/>
      <c r="K26" s="46"/>
      <c r="L26" s="46"/>
      <c r="M26" s="46"/>
      <c r="N26" s="46"/>
      <c r="O26" s="109"/>
    </row>
    <row r="27" spans="1:15" ht="15.75" x14ac:dyDescent="0.25">
      <c r="A27" s="108" t="s">
        <v>33</v>
      </c>
      <c r="B27" s="16">
        <v>0.29166666666666669</v>
      </c>
      <c r="C27" s="17">
        <v>0.625</v>
      </c>
      <c r="D27" s="18"/>
      <c r="E27" s="42"/>
      <c r="F27" s="42"/>
      <c r="G27" s="42"/>
      <c r="H27" s="20">
        <f t="shared" si="1"/>
        <v>8</v>
      </c>
      <c r="I27" s="20">
        <v>8</v>
      </c>
      <c r="J27" s="22"/>
      <c r="K27" s="46"/>
      <c r="L27" s="46"/>
      <c r="M27" s="46"/>
      <c r="N27" s="46"/>
      <c r="O27" s="109"/>
    </row>
    <row r="28" spans="1:15" ht="15.75" x14ac:dyDescent="0.25">
      <c r="A28" s="108" t="s">
        <v>34</v>
      </c>
      <c r="B28" s="16">
        <v>0.29166666666666669</v>
      </c>
      <c r="C28" s="17">
        <v>0.625</v>
      </c>
      <c r="D28" s="18"/>
      <c r="E28" s="42"/>
      <c r="F28" s="42"/>
      <c r="G28" s="42"/>
      <c r="H28" s="20">
        <f t="shared" si="1"/>
        <v>8</v>
      </c>
      <c r="I28" s="20">
        <v>8</v>
      </c>
      <c r="J28" s="22"/>
      <c r="K28" s="46"/>
      <c r="L28" s="46"/>
      <c r="M28" s="46"/>
      <c r="N28" s="46"/>
      <c r="O28" s="109"/>
    </row>
    <row r="29" spans="1:15" ht="15.75" x14ac:dyDescent="0.25">
      <c r="A29" s="110">
        <v>21</v>
      </c>
      <c r="B29" s="16"/>
      <c r="C29" s="17"/>
      <c r="D29" s="18"/>
      <c r="E29" s="42"/>
      <c r="F29" s="42"/>
      <c r="G29" s="42"/>
      <c r="H29" s="70" t="s">
        <v>15</v>
      </c>
      <c r="I29" s="70" t="s">
        <v>15</v>
      </c>
      <c r="J29" s="22"/>
      <c r="K29" s="22"/>
      <c r="L29" s="22"/>
      <c r="M29" s="46"/>
      <c r="N29" s="46"/>
      <c r="O29" s="109"/>
    </row>
    <row r="30" spans="1:15" ht="15.75" x14ac:dyDescent="0.25">
      <c r="A30" s="115" t="s">
        <v>35</v>
      </c>
      <c r="B30" s="16"/>
      <c r="C30" s="17"/>
      <c r="D30" s="18"/>
      <c r="E30" s="21"/>
      <c r="F30" s="21"/>
      <c r="G30" s="21"/>
      <c r="H30" s="70" t="s">
        <v>15</v>
      </c>
      <c r="I30" s="70" t="s">
        <v>15</v>
      </c>
      <c r="J30" s="22"/>
      <c r="K30" s="46"/>
      <c r="L30" s="46"/>
      <c r="M30" s="46"/>
      <c r="N30" s="46"/>
      <c r="O30" s="109"/>
    </row>
    <row r="31" spans="1:15" ht="16.5" thickBot="1" x14ac:dyDescent="0.3">
      <c r="A31" s="126" t="s">
        <v>36</v>
      </c>
      <c r="B31" s="99"/>
      <c r="C31" s="100"/>
      <c r="D31" s="101"/>
      <c r="E31" s="117"/>
      <c r="F31" s="117"/>
      <c r="G31" s="117"/>
      <c r="H31" s="137" t="s">
        <v>48</v>
      </c>
      <c r="I31" s="137" t="s">
        <v>48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/>
      <c r="C32" s="91"/>
      <c r="D32" s="138" t="s">
        <v>81</v>
      </c>
      <c r="E32" s="118">
        <v>8</v>
      </c>
      <c r="F32" s="118"/>
      <c r="G32" s="118"/>
      <c r="H32" s="94">
        <f t="shared" si="1"/>
        <v>0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/>
      <c r="C33" s="17"/>
      <c r="D33" s="136" t="s">
        <v>81</v>
      </c>
      <c r="E33" s="21">
        <v>8</v>
      </c>
      <c r="F33" s="21"/>
      <c r="G33" s="21"/>
      <c r="H33" s="20">
        <f t="shared" si="1"/>
        <v>0</v>
      </c>
      <c r="I33" s="20">
        <v>8</v>
      </c>
      <c r="J33" s="22"/>
      <c r="K33" s="46"/>
      <c r="L33" s="46"/>
      <c r="M33" s="46"/>
      <c r="N33" s="46"/>
      <c r="O33" s="109"/>
    </row>
    <row r="34" spans="1:15" ht="15.75" x14ac:dyDescent="0.25">
      <c r="A34" s="115" t="s">
        <v>39</v>
      </c>
      <c r="B34" s="16"/>
      <c r="C34" s="17"/>
      <c r="D34" s="18"/>
      <c r="E34" s="21"/>
      <c r="F34" s="21"/>
      <c r="G34" s="21"/>
      <c r="H34" s="70" t="s">
        <v>15</v>
      </c>
      <c r="I34" s="70" t="s">
        <v>15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>
        <v>0.29166666666666669</v>
      </c>
      <c r="C36" s="17">
        <v>0.625</v>
      </c>
      <c r="D36" s="24"/>
      <c r="E36" s="21"/>
      <c r="F36" s="21"/>
      <c r="G36" s="21"/>
      <c r="H36" s="20">
        <f t="shared" si="1"/>
        <v>8</v>
      </c>
      <c r="I36" s="20">
        <v>8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0.29166666666666669</v>
      </c>
      <c r="C37" s="17">
        <v>0.625</v>
      </c>
      <c r="D37" s="24"/>
      <c r="E37" s="21"/>
      <c r="F37" s="21"/>
      <c r="G37" s="21"/>
      <c r="H37" s="20">
        <f t="shared" si="1"/>
        <v>8</v>
      </c>
      <c r="I37" s="20">
        <v>8</v>
      </c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0.29166666666666669</v>
      </c>
      <c r="C38" s="100">
        <v>0.625</v>
      </c>
      <c r="D38" s="121"/>
      <c r="E38" s="117"/>
      <c r="F38" s="117"/>
      <c r="G38" s="117"/>
      <c r="H38" s="103">
        <f t="shared" si="1"/>
        <v>8</v>
      </c>
      <c r="I38" s="103">
        <v>8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0.29166666666666669</v>
      </c>
      <c r="C39" s="87">
        <v>0.625</v>
      </c>
      <c r="D39" s="18"/>
      <c r="E39" s="140"/>
      <c r="F39" s="21"/>
      <c r="G39" s="21"/>
      <c r="H39" s="88">
        <f t="shared" si="1"/>
        <v>8</v>
      </c>
      <c r="I39" s="88">
        <v>8</v>
      </c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85">
        <f>SUM(E9:E39)</f>
        <v>40</v>
      </c>
      <c r="F40" s="28">
        <f>SUM(E40)</f>
        <v>40</v>
      </c>
      <c r="G40" s="28"/>
      <c r="H40" s="84">
        <f>SUM(H9:H39)</f>
        <v>144</v>
      </c>
      <c r="I40" s="84">
        <f>SUM(I9:I39)</f>
        <v>184</v>
      </c>
      <c r="J40" s="3">
        <f>SUM(J9:J39)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264">
        <f>I40-E40</f>
        <v>144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65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0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64">
        <f>E40</f>
        <v>40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65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7"/>
      <c r="B49" s="248"/>
      <c r="C49" s="249"/>
      <c r="D49" s="253"/>
      <c r="E49" s="3"/>
      <c r="F49" s="3"/>
      <c r="G49" s="3"/>
      <c r="H49" s="206"/>
      <c r="I49" s="206"/>
      <c r="J49" s="206"/>
      <c r="K49" s="206"/>
      <c r="L49" s="206"/>
      <c r="M49" s="206"/>
      <c r="N49" s="206"/>
      <c r="O49" s="206"/>
    </row>
    <row r="50" spans="1:15" ht="18.75" x14ac:dyDescent="0.3">
      <c r="A50" s="44"/>
      <c r="B50" s="44"/>
      <c r="C50" s="44"/>
      <c r="G50" s="209" t="s">
        <v>89</v>
      </c>
      <c r="I50" s="206"/>
      <c r="J50" s="206"/>
      <c r="K50" s="206"/>
      <c r="L50" s="206"/>
      <c r="M50" s="206"/>
      <c r="N50" s="206"/>
      <c r="O50" s="206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208"/>
      <c r="G51" s="207"/>
      <c r="H51" s="3" t="s">
        <v>90</v>
      </c>
      <c r="I51" s="3"/>
      <c r="J51" s="206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1">
    <mergeCell ref="L6:O6"/>
    <mergeCell ref="A42:C43"/>
    <mergeCell ref="D42:D43"/>
    <mergeCell ref="K43:O45"/>
    <mergeCell ref="A44:C45"/>
    <mergeCell ref="D44:D45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5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8709-2AED-4C1D-887D-0B698FE374F9}">
  <sheetPr>
    <pageSetUpPr fitToPage="1"/>
  </sheetPr>
  <dimension ref="A1:O57"/>
  <sheetViews>
    <sheetView workbookViewId="0">
      <selection activeCell="G13" sqref="G13"/>
    </sheetView>
  </sheetViews>
  <sheetFormatPr defaultRowHeight="15" x14ac:dyDescent="0.25"/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73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69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36" t="s">
        <v>2</v>
      </c>
      <c r="B6" s="238" t="s">
        <v>3</v>
      </c>
      <c r="C6" s="238" t="s">
        <v>4</v>
      </c>
      <c r="D6" s="238" t="s">
        <v>5</v>
      </c>
      <c r="E6" s="234" t="s">
        <v>6</v>
      </c>
      <c r="F6" s="234" t="s">
        <v>52</v>
      </c>
      <c r="G6" s="234" t="s">
        <v>53</v>
      </c>
      <c r="H6" s="238" t="s">
        <v>7</v>
      </c>
      <c r="I6" s="238" t="s">
        <v>8</v>
      </c>
      <c r="J6" s="242" t="s">
        <v>9</v>
      </c>
      <c r="K6" s="243"/>
      <c r="L6" s="255" t="s">
        <v>10</v>
      </c>
      <c r="M6" s="256"/>
      <c r="N6" s="256"/>
      <c r="O6" s="257"/>
    </row>
    <row r="7" spans="1:15" ht="23.25" thickBot="1" x14ac:dyDescent="0.3">
      <c r="A7" s="237"/>
      <c r="B7" s="239"/>
      <c r="C7" s="239"/>
      <c r="D7" s="239"/>
      <c r="E7" s="235"/>
      <c r="F7" s="235"/>
      <c r="G7" s="235"/>
      <c r="H7" s="239"/>
      <c r="I7" s="23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28.5" customHeight="1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>
        <v>0.27083333333333331</v>
      </c>
      <c r="C9" s="91">
        <v>0.60416666666666663</v>
      </c>
      <c r="D9" s="92"/>
      <c r="E9" s="93"/>
      <c r="F9" s="93"/>
      <c r="G9" s="93"/>
      <c r="H9" s="94">
        <f t="shared" ref="H9" si="0">(C9-B9)*24</f>
        <v>8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/>
      <c r="C10" s="100"/>
      <c r="D10" s="101"/>
      <c r="E10" s="102"/>
      <c r="F10" s="102"/>
      <c r="G10" s="102"/>
      <c r="H10" s="103"/>
      <c r="I10" s="103"/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>
        <v>0.29166666666666669</v>
      </c>
      <c r="C11" s="91">
        <v>0.79166666666666663</v>
      </c>
      <c r="D11" s="92"/>
      <c r="E11" s="93"/>
      <c r="F11" s="93"/>
      <c r="G11" s="93"/>
      <c r="H11" s="94">
        <f>(C11-B11)*24</f>
        <v>11.999999999999998</v>
      </c>
      <c r="I11" s="94">
        <v>12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0.27083333333333331</v>
      </c>
      <c r="C12" s="17">
        <v>0.60416666666666663</v>
      </c>
      <c r="D12" s="18"/>
      <c r="E12" s="19"/>
      <c r="F12" s="19"/>
      <c r="G12" s="19"/>
      <c r="H12" s="20">
        <f t="shared" ref="H12:H38" si="1">(C12-B12)*24</f>
        <v>8</v>
      </c>
      <c r="I12" s="20">
        <v>8</v>
      </c>
      <c r="J12" s="22"/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11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>
        <v>0.29166666666666669</v>
      </c>
      <c r="C15" s="17">
        <v>0.79166666666666663</v>
      </c>
      <c r="D15" s="23"/>
      <c r="E15" s="42"/>
      <c r="F15" s="42"/>
      <c r="G15" s="42"/>
      <c r="H15" s="20">
        <f t="shared" si="1"/>
        <v>11.999999999999998</v>
      </c>
      <c r="I15" s="20">
        <v>12</v>
      </c>
      <c r="J15" s="22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>
        <v>0.29166666666666669</v>
      </c>
      <c r="C16" s="17">
        <v>0.79166666666666663</v>
      </c>
      <c r="D16" s="23"/>
      <c r="E16" s="42"/>
      <c r="F16" s="42"/>
      <c r="G16" s="42"/>
      <c r="H16" s="20">
        <f t="shared" si="1"/>
        <v>11.999999999999998</v>
      </c>
      <c r="I16" s="20">
        <v>12</v>
      </c>
      <c r="J16" s="22"/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/>
      <c r="C17" s="100"/>
      <c r="D17" s="112"/>
      <c r="E17" s="113"/>
      <c r="F17" s="113"/>
      <c r="G17" s="113"/>
      <c r="H17" s="103"/>
      <c r="I17" s="103"/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>
        <v>0.29166666666666669</v>
      </c>
      <c r="C18" s="91">
        <v>0.79166666666666663</v>
      </c>
      <c r="D18" s="114"/>
      <c r="E18" s="95"/>
      <c r="F18" s="95"/>
      <c r="G18" s="95"/>
      <c r="H18" s="94">
        <f t="shared" si="1"/>
        <v>11.999999999999998</v>
      </c>
      <c r="I18" s="94">
        <v>12</v>
      </c>
      <c r="J18" s="95"/>
      <c r="K18" s="96"/>
      <c r="L18" s="96"/>
      <c r="M18" s="96"/>
      <c r="N18" s="96"/>
      <c r="O18" s="97"/>
    </row>
    <row r="19" spans="1:15" ht="15.75" x14ac:dyDescent="0.25">
      <c r="A19" s="111" t="s">
        <v>26</v>
      </c>
      <c r="B19" s="16"/>
      <c r="C19" s="17"/>
      <c r="D19" s="23"/>
      <c r="E19" s="19"/>
      <c r="F19" s="19"/>
      <c r="G19" s="19"/>
      <c r="H19" s="70" t="s">
        <v>48</v>
      </c>
      <c r="I19" s="70" t="s">
        <v>48</v>
      </c>
      <c r="J19" s="22"/>
      <c r="K19" s="46"/>
      <c r="L19" s="46"/>
      <c r="M19" s="46"/>
      <c r="N19" s="46"/>
      <c r="O19" s="109"/>
    </row>
    <row r="20" spans="1:15" ht="15.75" x14ac:dyDescent="0.25">
      <c r="A20" s="108" t="s">
        <v>27</v>
      </c>
      <c r="B20" s="16">
        <v>0.29166666666666669</v>
      </c>
      <c r="C20" s="17">
        <v>0.79166666666666663</v>
      </c>
      <c r="D20" s="18"/>
      <c r="E20" s="19"/>
      <c r="F20" s="19"/>
      <c r="G20" s="19"/>
      <c r="H20" s="20">
        <f t="shared" si="1"/>
        <v>11.999999999999998</v>
      </c>
      <c r="I20" s="20">
        <v>12</v>
      </c>
      <c r="J20" s="22"/>
      <c r="K20" s="46"/>
      <c r="L20" s="46"/>
      <c r="M20" s="46"/>
      <c r="N20" s="46"/>
      <c r="O20" s="109"/>
    </row>
    <row r="21" spans="1:15" ht="15.75" x14ac:dyDescent="0.25">
      <c r="A21" s="108" t="s">
        <v>28</v>
      </c>
      <c r="B21" s="16">
        <v>0.29166666666666669</v>
      </c>
      <c r="C21" s="17">
        <v>0.79166666666666663</v>
      </c>
      <c r="D21" s="18"/>
      <c r="E21" s="19"/>
      <c r="F21" s="19"/>
      <c r="G21" s="19"/>
      <c r="H21" s="20">
        <f t="shared" si="1"/>
        <v>11.999999999999998</v>
      </c>
      <c r="I21" s="20">
        <v>12</v>
      </c>
      <c r="J21" s="22"/>
      <c r="K21" s="46"/>
      <c r="L21" s="46"/>
      <c r="M21" s="46"/>
      <c r="N21" s="46"/>
      <c r="O21" s="109"/>
    </row>
    <row r="22" spans="1:15" ht="15.75" x14ac:dyDescent="0.25">
      <c r="A22" s="110">
        <v>14</v>
      </c>
      <c r="B22" s="16"/>
      <c r="C22" s="17"/>
      <c r="D22" s="18"/>
      <c r="E22" s="42"/>
      <c r="F22" s="42"/>
      <c r="G22" s="42"/>
      <c r="H22" s="20" t="s">
        <v>15</v>
      </c>
      <c r="I22" s="20" t="s">
        <v>15</v>
      </c>
      <c r="J22" s="22"/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>
        <v>0.27083333333333331</v>
      </c>
      <c r="C23" s="17">
        <v>0.60416666666666663</v>
      </c>
      <c r="D23" s="18"/>
      <c r="E23" s="42"/>
      <c r="F23" s="42"/>
      <c r="G23" s="42"/>
      <c r="H23" s="20">
        <f t="shared" si="1"/>
        <v>8</v>
      </c>
      <c r="I23" s="20">
        <v>8</v>
      </c>
      <c r="J23" s="22"/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>
        <v>0.27083333333333331</v>
      </c>
      <c r="C24" s="100">
        <v>0.60416666666666663</v>
      </c>
      <c r="D24" s="101"/>
      <c r="E24" s="113"/>
      <c r="F24" s="113"/>
      <c r="G24" s="113"/>
      <c r="H24" s="103">
        <f t="shared" si="1"/>
        <v>8</v>
      </c>
      <c r="I24" s="103">
        <v>8</v>
      </c>
      <c r="J24" s="104"/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/>
      <c r="C25" s="91"/>
      <c r="D25" s="92"/>
      <c r="E25" s="95"/>
      <c r="F25" s="95"/>
      <c r="G25" s="95"/>
      <c r="H25" s="94"/>
      <c r="I25" s="94"/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0.29166666666666669</v>
      </c>
      <c r="C26" s="17">
        <v>0.79166666666666663</v>
      </c>
      <c r="D26" s="18"/>
      <c r="E26" s="42"/>
      <c r="F26" s="42"/>
      <c r="G26" s="42"/>
      <c r="H26" s="20">
        <f t="shared" si="1"/>
        <v>11.999999999999998</v>
      </c>
      <c r="I26" s="20">
        <v>12</v>
      </c>
      <c r="J26" s="22"/>
      <c r="K26" s="46"/>
      <c r="L26" s="46"/>
      <c r="M26" s="46"/>
      <c r="N26" s="46"/>
      <c r="O26" s="109"/>
    </row>
    <row r="27" spans="1:15" ht="15.75" x14ac:dyDescent="0.25">
      <c r="A27" s="108" t="s">
        <v>33</v>
      </c>
      <c r="B27" s="16">
        <v>0.27083333333333331</v>
      </c>
      <c r="C27" s="17">
        <v>0.60416666666666663</v>
      </c>
      <c r="D27" s="18"/>
      <c r="E27" s="42"/>
      <c r="F27" s="42"/>
      <c r="G27" s="42"/>
      <c r="H27" s="20">
        <f t="shared" si="1"/>
        <v>8</v>
      </c>
      <c r="I27" s="20">
        <v>8</v>
      </c>
      <c r="J27" s="22"/>
      <c r="K27" s="46"/>
      <c r="L27" s="46"/>
      <c r="M27" s="46"/>
      <c r="N27" s="46"/>
      <c r="O27" s="109"/>
    </row>
    <row r="28" spans="1:15" ht="15.75" x14ac:dyDescent="0.25">
      <c r="A28" s="108" t="s">
        <v>34</v>
      </c>
      <c r="B28" s="16">
        <v>0.27083333333333331</v>
      </c>
      <c r="C28" s="17">
        <v>0.60416666666666663</v>
      </c>
      <c r="D28" s="18"/>
      <c r="E28" s="42"/>
      <c r="F28" s="42"/>
      <c r="G28" s="42"/>
      <c r="H28" s="20">
        <f t="shared" si="1"/>
        <v>8</v>
      </c>
      <c r="I28" s="20">
        <v>8</v>
      </c>
      <c r="J28" s="22"/>
      <c r="K28" s="46"/>
      <c r="L28" s="46"/>
      <c r="M28" s="46"/>
      <c r="N28" s="46"/>
      <c r="O28" s="109"/>
    </row>
    <row r="29" spans="1:15" ht="15.75" x14ac:dyDescent="0.25">
      <c r="A29" s="110">
        <v>21</v>
      </c>
      <c r="B29" s="16"/>
      <c r="C29" s="17"/>
      <c r="D29" s="18"/>
      <c r="E29" s="42"/>
      <c r="F29" s="42"/>
      <c r="G29" s="42"/>
      <c r="H29" s="70" t="s">
        <v>15</v>
      </c>
      <c r="I29" s="70" t="s">
        <v>15</v>
      </c>
      <c r="J29" s="22"/>
      <c r="K29" s="22"/>
      <c r="L29" s="22"/>
      <c r="M29" s="46"/>
      <c r="N29" s="46"/>
      <c r="O29" s="109"/>
    </row>
    <row r="30" spans="1:15" ht="15.75" x14ac:dyDescent="0.25">
      <c r="A30" s="111" t="s">
        <v>35</v>
      </c>
      <c r="B30" s="16"/>
      <c r="C30" s="17"/>
      <c r="D30" s="18"/>
      <c r="E30" s="21"/>
      <c r="F30" s="21"/>
      <c r="G30" s="21"/>
      <c r="H30" s="70" t="s">
        <v>48</v>
      </c>
      <c r="I30" s="70" t="s">
        <v>48</v>
      </c>
      <c r="J30" s="22"/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>
        <v>0.29166666666666669</v>
      </c>
      <c r="C31" s="100">
        <v>0.79166666666666663</v>
      </c>
      <c r="D31" s="101"/>
      <c r="E31" s="117"/>
      <c r="F31" s="117"/>
      <c r="G31" s="117"/>
      <c r="H31" s="103">
        <f t="shared" si="1"/>
        <v>11.999999999999998</v>
      </c>
      <c r="I31" s="103">
        <v>12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>
        <v>0.27083333333333331</v>
      </c>
      <c r="C32" s="91">
        <v>0.60416666666666663</v>
      </c>
      <c r="D32" s="92"/>
      <c r="E32" s="118"/>
      <c r="F32" s="118"/>
      <c r="G32" s="118"/>
      <c r="H32" s="94">
        <v>8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>
        <v>0.29166666666666669</v>
      </c>
      <c r="C33" s="17">
        <v>0.79166666666666663</v>
      </c>
      <c r="D33" s="18"/>
      <c r="E33" s="21"/>
      <c r="F33" s="21"/>
      <c r="G33" s="21"/>
      <c r="H33" s="20">
        <f t="shared" si="1"/>
        <v>11.999999999999998</v>
      </c>
      <c r="I33" s="20">
        <v>12</v>
      </c>
      <c r="J33" s="22"/>
      <c r="K33" s="46"/>
      <c r="L33" s="46"/>
      <c r="M33" s="46"/>
      <c r="N33" s="46"/>
      <c r="O33" s="109"/>
    </row>
    <row r="34" spans="1:15" ht="15.75" x14ac:dyDescent="0.25">
      <c r="A34" s="115" t="s">
        <v>39</v>
      </c>
      <c r="B34" s="16"/>
      <c r="C34" s="17"/>
      <c r="D34" s="18"/>
      <c r="E34" s="21"/>
      <c r="F34" s="21"/>
      <c r="G34" s="21"/>
      <c r="H34" s="70" t="s">
        <v>15</v>
      </c>
      <c r="I34" s="70" t="s">
        <v>15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/>
      <c r="C36" s="17"/>
      <c r="D36" s="24"/>
      <c r="E36" s="21"/>
      <c r="F36" s="21"/>
      <c r="G36" s="21"/>
      <c r="H36" s="20"/>
      <c r="I36" s="20"/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/>
      <c r="C37" s="17"/>
      <c r="D37" s="24"/>
      <c r="E37" s="21"/>
      <c r="F37" s="21"/>
      <c r="G37" s="21"/>
      <c r="H37" s="20"/>
      <c r="I37" s="20"/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0.29166666666666669</v>
      </c>
      <c r="C38" s="100">
        <v>0.79166666666666663</v>
      </c>
      <c r="D38" s="121"/>
      <c r="E38" s="117"/>
      <c r="F38" s="117"/>
      <c r="G38" s="117"/>
      <c r="H38" s="103">
        <f t="shared" si="1"/>
        <v>11.999999999999998</v>
      </c>
      <c r="I38" s="103">
        <v>12</v>
      </c>
      <c r="J38" s="113"/>
      <c r="K38" s="122"/>
      <c r="L38" s="122"/>
      <c r="M38" s="122"/>
      <c r="N38" s="122"/>
      <c r="O38" s="123"/>
    </row>
    <row r="39" spans="1:15" ht="16.5" thickBot="1" x14ac:dyDescent="0.3">
      <c r="A39" s="127" t="s">
        <v>65</v>
      </c>
      <c r="B39" s="128">
        <v>0.27083333333333331</v>
      </c>
      <c r="C39" s="129">
        <v>0.60416666666666663</v>
      </c>
      <c r="D39" s="130"/>
      <c r="E39" s="131"/>
      <c r="F39" s="131"/>
      <c r="G39" s="131"/>
      <c r="H39" s="132">
        <v>8</v>
      </c>
      <c r="I39" s="132">
        <v>8</v>
      </c>
      <c r="J39" s="133"/>
      <c r="K39" s="134"/>
      <c r="L39" s="134"/>
      <c r="M39" s="134"/>
      <c r="N39" s="134"/>
      <c r="O39" s="135"/>
    </row>
    <row r="40" spans="1:15" ht="15.75" x14ac:dyDescent="0.25">
      <c r="A40" s="44"/>
      <c r="B40" s="25"/>
      <c r="C40" s="26"/>
      <c r="D40" s="27"/>
      <c r="E40" s="28">
        <f>SUM(E9:E39)</f>
        <v>0</v>
      </c>
      <c r="F40" s="28">
        <f>SUM(E40)</f>
        <v>0</v>
      </c>
      <c r="G40" s="28"/>
      <c r="H40" s="84">
        <f>SUM(H9:H39)</f>
        <v>184</v>
      </c>
      <c r="I40" s="84">
        <f>SUM(I9:I39)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264">
        <f>I40-E40</f>
        <v>184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65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0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50">
        <f>E40</f>
        <v>0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51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7"/>
      <c r="B49" s="248"/>
      <c r="C49" s="249"/>
      <c r="D49" s="253"/>
      <c r="E49" s="3"/>
      <c r="F49" s="3"/>
      <c r="G49" s="3"/>
      <c r="H49" s="254"/>
      <c r="I49" s="254"/>
      <c r="J49" s="254"/>
      <c r="K49" s="254"/>
      <c r="L49" s="254"/>
      <c r="M49" s="254"/>
      <c r="N49" s="254"/>
      <c r="O49" s="254"/>
    </row>
    <row r="50" spans="1:15" ht="15.75" x14ac:dyDescent="0.25">
      <c r="A50" s="44"/>
      <c r="B50" s="44"/>
      <c r="C50" s="44"/>
      <c r="D50" s="2"/>
      <c r="E50" s="3"/>
      <c r="F50" s="3"/>
      <c r="G50" s="3"/>
      <c r="H50" s="254"/>
      <c r="I50" s="254"/>
      <c r="J50" s="254"/>
      <c r="K50" s="254"/>
      <c r="L50" s="254"/>
      <c r="M50" s="254"/>
      <c r="N50" s="254"/>
      <c r="O50" s="254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5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CE0F-6119-4887-9E61-65106954BA61}">
  <sheetPr>
    <pageSetUpPr fitToPage="1"/>
  </sheetPr>
  <dimension ref="A1:O57"/>
  <sheetViews>
    <sheetView topLeftCell="A13" workbookViewId="0">
      <selection activeCell="H26" sqref="H26"/>
    </sheetView>
  </sheetViews>
  <sheetFormatPr defaultRowHeight="15" x14ac:dyDescent="0.25"/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72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69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36" t="s">
        <v>2</v>
      </c>
      <c r="B6" s="238" t="s">
        <v>3</v>
      </c>
      <c r="C6" s="238" t="s">
        <v>4</v>
      </c>
      <c r="D6" s="238" t="s">
        <v>5</v>
      </c>
      <c r="E6" s="234" t="s">
        <v>6</v>
      </c>
      <c r="F6" s="234" t="s">
        <v>52</v>
      </c>
      <c r="G6" s="234" t="s">
        <v>53</v>
      </c>
      <c r="H6" s="238" t="s">
        <v>7</v>
      </c>
      <c r="I6" s="238" t="s">
        <v>8</v>
      </c>
      <c r="J6" s="242" t="s">
        <v>9</v>
      </c>
      <c r="K6" s="243"/>
      <c r="L6" s="255" t="s">
        <v>10</v>
      </c>
      <c r="M6" s="256"/>
      <c r="N6" s="256"/>
      <c r="O6" s="257"/>
    </row>
    <row r="7" spans="1:15" ht="32.25" customHeight="1" thickBot="1" x14ac:dyDescent="0.3">
      <c r="A7" s="237"/>
      <c r="B7" s="239"/>
      <c r="C7" s="239"/>
      <c r="D7" s="239"/>
      <c r="E7" s="235"/>
      <c r="F7" s="235"/>
      <c r="G7" s="235"/>
      <c r="H7" s="239"/>
      <c r="I7" s="23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24.75" customHeight="1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/>
      <c r="C9" s="91"/>
      <c r="D9" s="92"/>
      <c r="E9" s="93"/>
      <c r="F9" s="93"/>
      <c r="G9" s="93"/>
      <c r="H9" s="94"/>
      <c r="I9" s="94"/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>
        <v>0.29166666666666669</v>
      </c>
      <c r="C10" s="100">
        <v>0.79166666666666663</v>
      </c>
      <c r="D10" s="101"/>
      <c r="E10" s="102"/>
      <c r="F10" s="102"/>
      <c r="G10" s="102"/>
      <c r="H10" s="103">
        <f t="shared" ref="H10" si="0">(C10-B10)*24</f>
        <v>11.999999999999998</v>
      </c>
      <c r="I10" s="103">
        <v>12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>
        <v>0.27083333333333331</v>
      </c>
      <c r="C11" s="91">
        <v>0.60416666666666663</v>
      </c>
      <c r="D11" s="92"/>
      <c r="E11" s="93"/>
      <c r="F11" s="93"/>
      <c r="G11" s="93"/>
      <c r="H11" s="94">
        <f>(C11-B11)*24</f>
        <v>8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/>
      <c r="C12" s="17"/>
      <c r="D12" s="18"/>
      <c r="E12" s="19"/>
      <c r="F12" s="19"/>
      <c r="G12" s="19"/>
      <c r="H12" s="20"/>
      <c r="I12" s="20"/>
      <c r="J12" s="22"/>
      <c r="K12" s="46"/>
      <c r="L12" s="46"/>
      <c r="M12" s="46"/>
      <c r="N12" s="46"/>
      <c r="O12" s="109"/>
    </row>
    <row r="13" spans="1:15" ht="15.75" x14ac:dyDescent="0.25">
      <c r="A13" s="108" t="s">
        <v>21</v>
      </c>
      <c r="B13" s="16">
        <v>0.29166666666666669</v>
      </c>
      <c r="C13" s="17">
        <v>0.79166666666666663</v>
      </c>
      <c r="D13" s="18"/>
      <c r="E13" s="19"/>
      <c r="F13" s="19"/>
      <c r="G13" s="19"/>
      <c r="H13" s="20">
        <f t="shared" ref="H13:H37" si="1">(C13-B13)*24</f>
        <v>11.999999999999998</v>
      </c>
      <c r="I13" s="20">
        <v>12</v>
      </c>
      <c r="J13" s="22"/>
      <c r="K13" s="46"/>
      <c r="L13" s="46"/>
      <c r="M13" s="46"/>
      <c r="N13" s="46"/>
      <c r="O13" s="109"/>
    </row>
    <row r="14" spans="1:15" ht="15.75" x14ac:dyDescent="0.25">
      <c r="A14" s="108" t="s">
        <v>22</v>
      </c>
      <c r="B14" s="16">
        <v>0.29166666666666669</v>
      </c>
      <c r="C14" s="17">
        <v>0.79166666666666663</v>
      </c>
      <c r="D14" s="18"/>
      <c r="E14" s="19"/>
      <c r="F14" s="19"/>
      <c r="G14" s="19"/>
      <c r="H14" s="20">
        <f t="shared" si="1"/>
        <v>11.999999999999998</v>
      </c>
      <c r="I14" s="20">
        <v>12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/>
      <c r="C15" s="17"/>
      <c r="D15" s="23"/>
      <c r="E15" s="42"/>
      <c r="F15" s="42"/>
      <c r="G15" s="42"/>
      <c r="H15" s="70" t="s">
        <v>15</v>
      </c>
      <c r="I15" s="70" t="s">
        <v>15</v>
      </c>
      <c r="J15" s="22"/>
      <c r="K15" s="22"/>
      <c r="L15" s="22"/>
      <c r="M15" s="46"/>
      <c r="N15" s="46"/>
      <c r="O15" s="109"/>
    </row>
    <row r="16" spans="1:15" ht="15.75" x14ac:dyDescent="0.25">
      <c r="A16" s="111" t="s">
        <v>23</v>
      </c>
      <c r="B16" s="16"/>
      <c r="C16" s="17"/>
      <c r="D16" s="23"/>
      <c r="E16" s="42"/>
      <c r="F16" s="42"/>
      <c r="G16" s="42"/>
      <c r="H16" s="70" t="s">
        <v>48</v>
      </c>
      <c r="I16" s="70" t="s">
        <v>48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>
        <v>0.27083333333333331</v>
      </c>
      <c r="C17" s="100">
        <v>0.60416666666666663</v>
      </c>
      <c r="D17" s="112"/>
      <c r="E17" s="113"/>
      <c r="F17" s="113"/>
      <c r="G17" s="113"/>
      <c r="H17" s="103">
        <f t="shared" si="1"/>
        <v>8</v>
      </c>
      <c r="I17" s="103">
        <v>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>
        <v>0.27083333333333331</v>
      </c>
      <c r="C18" s="91">
        <v>0.60416666666666663</v>
      </c>
      <c r="D18" s="114"/>
      <c r="E18" s="95"/>
      <c r="F18" s="95"/>
      <c r="G18" s="95"/>
      <c r="H18" s="94">
        <f t="shared" si="1"/>
        <v>8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>
        <v>0.27083333333333331</v>
      </c>
      <c r="C19" s="17">
        <v>0.60416666666666663</v>
      </c>
      <c r="D19" s="23"/>
      <c r="E19" s="19"/>
      <c r="F19" s="19"/>
      <c r="G19" s="19"/>
      <c r="H19" s="20">
        <f t="shared" si="1"/>
        <v>8</v>
      </c>
      <c r="I19" s="20">
        <v>8</v>
      </c>
      <c r="J19" s="22"/>
      <c r="K19" s="46"/>
      <c r="L19" s="46"/>
      <c r="M19" s="46"/>
      <c r="N19" s="46"/>
      <c r="O19" s="109"/>
    </row>
    <row r="20" spans="1:15" ht="15.75" x14ac:dyDescent="0.25">
      <c r="A20" s="108" t="s">
        <v>27</v>
      </c>
      <c r="B20" s="16">
        <v>0.27083333333333331</v>
      </c>
      <c r="C20" s="17">
        <v>0.60416666666666663</v>
      </c>
      <c r="D20" s="18"/>
      <c r="E20" s="19"/>
      <c r="F20" s="19"/>
      <c r="G20" s="19"/>
      <c r="H20" s="20">
        <f t="shared" si="1"/>
        <v>8</v>
      </c>
      <c r="I20" s="20">
        <v>8</v>
      </c>
      <c r="J20" s="22"/>
      <c r="K20" s="46"/>
      <c r="L20" s="46"/>
      <c r="M20" s="46"/>
      <c r="N20" s="46"/>
      <c r="O20" s="109"/>
    </row>
    <row r="21" spans="1:15" ht="15.75" x14ac:dyDescent="0.25">
      <c r="A21" s="108" t="s">
        <v>28</v>
      </c>
      <c r="B21" s="16">
        <v>0.27083333333333331</v>
      </c>
      <c r="C21" s="17">
        <v>0.60416666666666663</v>
      </c>
      <c r="D21" s="18"/>
      <c r="E21" s="19"/>
      <c r="F21" s="19"/>
      <c r="G21" s="19"/>
      <c r="H21" s="20">
        <f t="shared" si="1"/>
        <v>8</v>
      </c>
      <c r="I21" s="20">
        <v>8</v>
      </c>
      <c r="J21" s="22"/>
      <c r="K21" s="46"/>
      <c r="L21" s="46"/>
      <c r="M21" s="46"/>
      <c r="N21" s="46"/>
      <c r="O21" s="109"/>
    </row>
    <row r="22" spans="1:15" ht="15.75" x14ac:dyDescent="0.25">
      <c r="A22" s="110">
        <v>14</v>
      </c>
      <c r="B22" s="16"/>
      <c r="C22" s="17"/>
      <c r="D22" s="18"/>
      <c r="E22" s="42"/>
      <c r="F22" s="42"/>
      <c r="G22" s="42"/>
      <c r="H22" s="70" t="s">
        <v>15</v>
      </c>
      <c r="I22" s="70" t="s">
        <v>15</v>
      </c>
      <c r="J22" s="22"/>
      <c r="K22" s="22"/>
      <c r="L22" s="22"/>
      <c r="M22" s="46"/>
      <c r="N22" s="46"/>
      <c r="O22" s="109"/>
    </row>
    <row r="23" spans="1:15" ht="15.75" x14ac:dyDescent="0.25">
      <c r="A23" s="111" t="s">
        <v>29</v>
      </c>
      <c r="B23" s="16"/>
      <c r="C23" s="17"/>
      <c r="D23" s="18"/>
      <c r="E23" s="42"/>
      <c r="F23" s="42"/>
      <c r="G23" s="42"/>
      <c r="H23" s="70" t="s">
        <v>48</v>
      </c>
      <c r="I23" s="70" t="s">
        <v>48</v>
      </c>
      <c r="J23" s="22"/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>
        <v>0.29166666666666669</v>
      </c>
      <c r="C24" s="100">
        <v>0.79166666666666663</v>
      </c>
      <c r="D24" s="101"/>
      <c r="E24" s="113"/>
      <c r="F24" s="113"/>
      <c r="G24" s="113"/>
      <c r="H24" s="103">
        <f t="shared" si="1"/>
        <v>11.999999999999998</v>
      </c>
      <c r="I24" s="103">
        <v>12</v>
      </c>
      <c r="J24" s="104"/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>
        <v>0.29166666666666669</v>
      </c>
      <c r="C25" s="91">
        <v>0.79166666666666663</v>
      </c>
      <c r="D25" s="92"/>
      <c r="E25" s="95"/>
      <c r="F25" s="95"/>
      <c r="G25" s="95"/>
      <c r="H25" s="94">
        <f t="shared" si="1"/>
        <v>11.999999999999998</v>
      </c>
      <c r="I25" s="94">
        <v>12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0.27083333333333331</v>
      </c>
      <c r="C26" s="17">
        <v>0.60416666666666663</v>
      </c>
      <c r="D26" s="18"/>
      <c r="E26" s="42"/>
      <c r="F26" s="42"/>
      <c r="G26" s="42"/>
      <c r="H26" s="20">
        <f t="shared" si="1"/>
        <v>8</v>
      </c>
      <c r="I26" s="20">
        <v>8</v>
      </c>
      <c r="J26" s="22"/>
      <c r="K26" s="46"/>
      <c r="L26" s="46"/>
      <c r="M26" s="46"/>
      <c r="N26" s="46"/>
      <c r="O26" s="109"/>
    </row>
    <row r="27" spans="1:15" ht="15.75" x14ac:dyDescent="0.25">
      <c r="A27" s="115" t="s">
        <v>33</v>
      </c>
      <c r="B27" s="16"/>
      <c r="C27" s="17"/>
      <c r="D27" s="18"/>
      <c r="E27" s="42"/>
      <c r="F27" s="42"/>
      <c r="G27" s="42"/>
      <c r="H27" s="70" t="s">
        <v>15</v>
      </c>
      <c r="I27" s="70" t="s">
        <v>15</v>
      </c>
      <c r="J27" s="22"/>
      <c r="K27" s="46"/>
      <c r="L27" s="46"/>
      <c r="M27" s="46"/>
      <c r="N27" s="46"/>
      <c r="O27" s="109"/>
    </row>
    <row r="28" spans="1:15" ht="15.75" x14ac:dyDescent="0.25">
      <c r="A28" s="111" t="s">
        <v>34</v>
      </c>
      <c r="B28" s="16"/>
      <c r="C28" s="17"/>
      <c r="D28" s="18"/>
      <c r="E28" s="42"/>
      <c r="F28" s="42"/>
      <c r="G28" s="42"/>
      <c r="H28" s="70" t="s">
        <v>48</v>
      </c>
      <c r="I28" s="70" t="s">
        <v>48</v>
      </c>
      <c r="J28" s="22"/>
      <c r="K28" s="46"/>
      <c r="L28" s="46"/>
      <c r="M28" s="46"/>
      <c r="N28" s="46"/>
      <c r="O28" s="109"/>
    </row>
    <row r="29" spans="1:15" ht="15.75" x14ac:dyDescent="0.25">
      <c r="A29" s="116">
        <v>21</v>
      </c>
      <c r="B29" s="16">
        <v>0.29166666666666669</v>
      </c>
      <c r="C29" s="17">
        <v>0.79166666666666663</v>
      </c>
      <c r="D29" s="18"/>
      <c r="E29" s="42"/>
      <c r="F29" s="42"/>
      <c r="G29" s="42"/>
      <c r="H29" s="20">
        <f t="shared" si="1"/>
        <v>11.999999999999998</v>
      </c>
      <c r="I29" s="20">
        <v>12</v>
      </c>
      <c r="J29" s="22"/>
      <c r="K29" s="22"/>
      <c r="L29" s="22"/>
      <c r="M29" s="46"/>
      <c r="N29" s="46"/>
      <c r="O29" s="109"/>
    </row>
    <row r="30" spans="1:15" ht="15.75" x14ac:dyDescent="0.25">
      <c r="A30" s="108" t="s">
        <v>35</v>
      </c>
      <c r="B30" s="16">
        <v>0.29166666666666669</v>
      </c>
      <c r="C30" s="17">
        <v>0.79166666666666663</v>
      </c>
      <c r="D30" s="18"/>
      <c r="E30" s="21"/>
      <c r="F30" s="21"/>
      <c r="G30" s="21"/>
      <c r="H30" s="20">
        <f t="shared" si="1"/>
        <v>11.999999999999998</v>
      </c>
      <c r="I30" s="20">
        <v>12</v>
      </c>
      <c r="J30" s="22"/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>
        <v>0.27083333333333331</v>
      </c>
      <c r="C31" s="100">
        <v>0.60416666666666663</v>
      </c>
      <c r="D31" s="101"/>
      <c r="E31" s="117"/>
      <c r="F31" s="117"/>
      <c r="G31" s="117"/>
      <c r="H31" s="103">
        <f t="shared" si="1"/>
        <v>8</v>
      </c>
      <c r="I31" s="103">
        <v>8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/>
      <c r="C32" s="91"/>
      <c r="D32" s="92"/>
      <c r="E32" s="118"/>
      <c r="F32" s="118"/>
      <c r="G32" s="118"/>
      <c r="H32" s="94"/>
      <c r="I32" s="94"/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/>
      <c r="C33" s="17"/>
      <c r="D33" s="18"/>
      <c r="E33" s="21"/>
      <c r="F33" s="21"/>
      <c r="G33" s="21"/>
      <c r="H33" s="20"/>
      <c r="I33" s="20"/>
      <c r="J33" s="22"/>
      <c r="K33" s="46"/>
      <c r="L33" s="46"/>
      <c r="M33" s="46"/>
      <c r="N33" s="46"/>
      <c r="O33" s="109"/>
    </row>
    <row r="34" spans="1:15" ht="15.75" x14ac:dyDescent="0.25">
      <c r="A34" s="108" t="s">
        <v>39</v>
      </c>
      <c r="B34" s="16">
        <v>0.29166666666666669</v>
      </c>
      <c r="C34" s="17">
        <v>0.79166666666666663</v>
      </c>
      <c r="D34" s="18"/>
      <c r="E34" s="21"/>
      <c r="F34" s="21"/>
      <c r="G34" s="21"/>
      <c r="H34" s="20">
        <f>(C34-B34)*24</f>
        <v>11.999999999999998</v>
      </c>
      <c r="I34" s="20">
        <v>12</v>
      </c>
      <c r="J34" s="22"/>
      <c r="K34" s="46"/>
      <c r="L34" s="46"/>
      <c r="M34" s="46"/>
      <c r="N34" s="46"/>
      <c r="O34" s="109"/>
    </row>
    <row r="35" spans="1:15" ht="15.75" x14ac:dyDescent="0.25">
      <c r="A35" s="108" t="s">
        <v>40</v>
      </c>
      <c r="B35" s="16">
        <v>0.29166666666666669</v>
      </c>
      <c r="C35" s="119">
        <v>0.79166666666666663</v>
      </c>
      <c r="D35" s="18"/>
      <c r="E35" s="21"/>
      <c r="F35" s="21"/>
      <c r="G35" s="21"/>
      <c r="H35" s="20">
        <f t="shared" si="1"/>
        <v>11.999999999999998</v>
      </c>
      <c r="I35" s="20">
        <v>12</v>
      </c>
      <c r="J35" s="22"/>
      <c r="K35" s="46"/>
      <c r="L35" s="46"/>
      <c r="M35" s="46"/>
      <c r="N35" s="46"/>
      <c r="O35" s="109"/>
    </row>
    <row r="36" spans="1:15" ht="15.75" x14ac:dyDescent="0.25">
      <c r="A36" s="110">
        <v>28</v>
      </c>
      <c r="B36" s="16"/>
      <c r="C36" s="17"/>
      <c r="D36" s="24"/>
      <c r="E36" s="21"/>
      <c r="F36" s="21"/>
      <c r="G36" s="21"/>
      <c r="H36" s="70" t="s">
        <v>15</v>
      </c>
      <c r="I36" s="70" t="s">
        <v>15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0.29166666666666669</v>
      </c>
      <c r="C37" s="17">
        <v>0.79166666666666663</v>
      </c>
      <c r="D37" s="24"/>
      <c r="E37" s="21"/>
      <c r="F37" s="21"/>
      <c r="G37" s="21"/>
      <c r="H37" s="20">
        <f t="shared" si="1"/>
        <v>11.999999999999998</v>
      </c>
      <c r="I37" s="20">
        <v>12</v>
      </c>
      <c r="J37" s="42"/>
      <c r="K37" s="43"/>
      <c r="L37" s="43"/>
      <c r="M37" s="43"/>
      <c r="N37" s="43"/>
      <c r="O37" s="120"/>
    </row>
    <row r="38" spans="1:15" ht="16.5" thickBot="1" x14ac:dyDescent="0.3">
      <c r="A38" s="126" t="s">
        <v>42</v>
      </c>
      <c r="B38" s="99"/>
      <c r="C38" s="100"/>
      <c r="D38" s="121"/>
      <c r="E38" s="117"/>
      <c r="F38" s="117"/>
      <c r="G38" s="117"/>
      <c r="H38" s="137" t="s">
        <v>48</v>
      </c>
      <c r="I38" s="137" t="s">
        <v>48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/>
      <c r="C39" s="87"/>
      <c r="D39" s="18"/>
      <c r="E39" s="21"/>
      <c r="F39" s="21"/>
      <c r="G39" s="21"/>
      <c r="H39" s="88"/>
      <c r="I39" s="88"/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28">
        <f>SUM(E9:E39)</f>
        <v>0</v>
      </c>
      <c r="F40" s="28">
        <f>SUM(E40)</f>
        <v>0</v>
      </c>
      <c r="G40" s="28"/>
      <c r="H40" s="84">
        <f>SUM(H9:H39)</f>
        <v>184</v>
      </c>
      <c r="I40" s="84">
        <f>SUM(I9:I39)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264">
        <f>I40-E40</f>
        <v>184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65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0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50">
        <f>E40</f>
        <v>0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51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7"/>
      <c r="B49" s="248"/>
      <c r="C49" s="249"/>
      <c r="D49" s="253"/>
      <c r="E49" s="3"/>
      <c r="F49" s="3"/>
      <c r="G49" s="3"/>
      <c r="H49" s="254"/>
      <c r="I49" s="254"/>
      <c r="J49" s="254"/>
      <c r="K49" s="254"/>
      <c r="L49" s="254"/>
      <c r="M49" s="254"/>
      <c r="N49" s="254"/>
      <c r="O49" s="254"/>
    </row>
    <row r="50" spans="1:15" ht="15.75" x14ac:dyDescent="0.25">
      <c r="A50" s="44"/>
      <c r="B50" s="44"/>
      <c r="C50" s="44"/>
      <c r="D50" s="2"/>
      <c r="E50" s="3"/>
      <c r="F50" s="3"/>
      <c r="G50" s="3"/>
      <c r="H50" s="254"/>
      <c r="I50" s="254"/>
      <c r="J50" s="254"/>
      <c r="K50" s="254"/>
      <c r="L50" s="254"/>
      <c r="M50" s="254"/>
      <c r="N50" s="254"/>
      <c r="O50" s="254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5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7AE1-CFB7-4FB8-A5EA-D6ACB03D9B76}">
  <sheetPr>
    <pageSetUpPr fitToPage="1"/>
  </sheetPr>
  <dimension ref="A1:O57"/>
  <sheetViews>
    <sheetView workbookViewId="0">
      <selection activeCell="B17" sqref="B17"/>
    </sheetView>
  </sheetViews>
  <sheetFormatPr defaultRowHeight="15" x14ac:dyDescent="0.25"/>
  <cols>
    <col min="1" max="1" width="14.5703125" customWidth="1"/>
    <col min="3" max="3" width="10.42578125" customWidth="1"/>
    <col min="4" max="4" width="11" customWidth="1"/>
    <col min="5" max="5" width="10" customWidth="1"/>
    <col min="6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70</v>
      </c>
      <c r="B4" s="5"/>
      <c r="C4" s="44"/>
      <c r="H4" s="44"/>
      <c r="I4" s="6"/>
      <c r="J4" s="44"/>
      <c r="K4" s="44"/>
      <c r="L4" s="44"/>
      <c r="M4" s="4">
        <v>88</v>
      </c>
      <c r="N4" s="44"/>
      <c r="O4" s="44"/>
    </row>
    <row r="5" spans="1:15" ht="16.5" thickBot="1" x14ac:dyDescent="0.3">
      <c r="A5" s="5" t="s">
        <v>71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36" t="s">
        <v>2</v>
      </c>
      <c r="B6" s="238" t="s">
        <v>3</v>
      </c>
      <c r="C6" s="238" t="s">
        <v>4</v>
      </c>
      <c r="D6" s="238" t="s">
        <v>5</v>
      </c>
      <c r="E6" s="234" t="s">
        <v>6</v>
      </c>
      <c r="F6" s="234" t="s">
        <v>52</v>
      </c>
      <c r="G6" s="234" t="s">
        <v>53</v>
      </c>
      <c r="H6" s="238" t="s">
        <v>7</v>
      </c>
      <c r="I6" s="238" t="s">
        <v>8</v>
      </c>
      <c r="J6" s="242" t="s">
        <v>9</v>
      </c>
      <c r="K6" s="243"/>
      <c r="L6" s="255" t="s">
        <v>10</v>
      </c>
      <c r="M6" s="256"/>
      <c r="N6" s="256"/>
      <c r="O6" s="257"/>
    </row>
    <row r="7" spans="1:15" ht="34.5" customHeight="1" thickBot="1" x14ac:dyDescent="0.3">
      <c r="A7" s="237"/>
      <c r="B7" s="239"/>
      <c r="C7" s="239"/>
      <c r="D7" s="239"/>
      <c r="E7" s="235"/>
      <c r="F7" s="235"/>
      <c r="G7" s="235"/>
      <c r="H7" s="239"/>
      <c r="I7" s="23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40" t="s">
        <v>17</v>
      </c>
      <c r="B9" s="16"/>
      <c r="C9" s="17"/>
      <c r="D9" s="136" t="s">
        <v>75</v>
      </c>
      <c r="E9" s="19">
        <v>8</v>
      </c>
      <c r="F9" s="19"/>
      <c r="G9" s="19"/>
      <c r="H9" s="20">
        <f t="shared" ref="H9:H10" si="0">(C9-B9)*24</f>
        <v>0</v>
      </c>
      <c r="I9" s="20">
        <v>8</v>
      </c>
      <c r="J9" s="22"/>
      <c r="K9" s="46"/>
      <c r="L9" s="46"/>
      <c r="M9" s="46"/>
      <c r="N9" s="46"/>
      <c r="O9" s="46"/>
    </row>
    <row r="10" spans="1:15" ht="15.75" x14ac:dyDescent="0.25">
      <c r="A10" s="40" t="s">
        <v>18</v>
      </c>
      <c r="B10" s="16"/>
      <c r="C10" s="17"/>
      <c r="D10" s="136" t="s">
        <v>75</v>
      </c>
      <c r="E10" s="19">
        <v>8</v>
      </c>
      <c r="F10" s="19"/>
      <c r="G10" s="19"/>
      <c r="H10" s="20">
        <f t="shared" si="0"/>
        <v>0</v>
      </c>
      <c r="I10" s="20">
        <v>8</v>
      </c>
      <c r="J10" s="22"/>
      <c r="K10" s="46"/>
      <c r="L10" s="46"/>
      <c r="M10" s="46"/>
      <c r="N10" s="46"/>
      <c r="O10" s="46"/>
    </row>
    <row r="11" spans="1:15" ht="15.75" x14ac:dyDescent="0.25">
      <c r="A11" s="40" t="s">
        <v>19</v>
      </c>
      <c r="B11" s="16"/>
      <c r="C11" s="17"/>
      <c r="D11" s="136" t="s">
        <v>75</v>
      </c>
      <c r="E11" s="19">
        <v>8</v>
      </c>
      <c r="F11" s="19"/>
      <c r="G11" s="19"/>
      <c r="H11" s="20">
        <f>(C11-B11)*24</f>
        <v>0</v>
      </c>
      <c r="I11" s="20">
        <v>8</v>
      </c>
      <c r="J11" s="22"/>
      <c r="K11" s="46"/>
      <c r="L11" s="46"/>
      <c r="M11" s="46"/>
      <c r="N11" s="46"/>
      <c r="O11" s="46"/>
    </row>
    <row r="12" spans="1:15" ht="15.75" x14ac:dyDescent="0.25">
      <c r="A12" s="40" t="s">
        <v>20</v>
      </c>
      <c r="B12" s="16"/>
      <c r="C12" s="17"/>
      <c r="D12" s="136" t="s">
        <v>75</v>
      </c>
      <c r="E12" s="19">
        <v>8</v>
      </c>
      <c r="F12" s="19"/>
      <c r="G12" s="19"/>
      <c r="H12" s="20">
        <f t="shared" ref="H12:H39" si="1">(C12-B12)*24</f>
        <v>0</v>
      </c>
      <c r="I12" s="20">
        <v>8</v>
      </c>
      <c r="J12" s="22"/>
      <c r="K12" s="46"/>
      <c r="L12" s="46"/>
      <c r="M12" s="46"/>
      <c r="N12" s="46"/>
      <c r="O12" s="46"/>
    </row>
    <row r="13" spans="1:15" ht="15.75" x14ac:dyDescent="0.25">
      <c r="A13" s="48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46"/>
    </row>
    <row r="14" spans="1:15" ht="15.75" x14ac:dyDescent="0.25">
      <c r="A14" s="15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46"/>
    </row>
    <row r="15" spans="1:15" ht="15.75" x14ac:dyDescent="0.25">
      <c r="A15" s="47">
        <v>7</v>
      </c>
      <c r="B15" s="16">
        <v>0.29166666666666669</v>
      </c>
      <c r="C15" s="17">
        <v>0.625</v>
      </c>
      <c r="D15" s="23"/>
      <c r="E15" s="42"/>
      <c r="F15" s="42"/>
      <c r="G15" s="42"/>
      <c r="H15" s="20">
        <f>(C15-B15)*24</f>
        <v>8</v>
      </c>
      <c r="I15" s="20">
        <v>8</v>
      </c>
      <c r="J15" s="22"/>
      <c r="K15" s="22"/>
      <c r="L15" s="22"/>
      <c r="M15" s="46"/>
      <c r="N15" s="46"/>
      <c r="O15" s="46"/>
    </row>
    <row r="16" spans="1:15" ht="15.75" x14ac:dyDescent="0.25">
      <c r="A16" s="40" t="s">
        <v>23</v>
      </c>
      <c r="B16" s="16">
        <v>0.29166666666666669</v>
      </c>
      <c r="C16" s="17">
        <v>0.625</v>
      </c>
      <c r="D16" s="23"/>
      <c r="E16" s="42"/>
      <c r="F16" s="42"/>
      <c r="G16" s="42"/>
      <c r="H16" s="20">
        <f t="shared" si="1"/>
        <v>8</v>
      </c>
      <c r="I16" s="20">
        <v>8</v>
      </c>
      <c r="J16" s="22"/>
      <c r="K16" s="46"/>
      <c r="L16" s="46"/>
      <c r="M16" s="46"/>
      <c r="N16" s="46"/>
      <c r="O16" s="46"/>
    </row>
    <row r="17" spans="1:15" ht="15.75" x14ac:dyDescent="0.25">
      <c r="A17" s="40" t="s">
        <v>24</v>
      </c>
      <c r="B17" s="16">
        <v>0.29166666666666669</v>
      </c>
      <c r="C17" s="17">
        <v>0.625</v>
      </c>
      <c r="D17" s="23"/>
      <c r="E17" s="42"/>
      <c r="F17" s="42"/>
      <c r="G17" s="42"/>
      <c r="H17" s="20">
        <f t="shared" si="1"/>
        <v>8</v>
      </c>
      <c r="I17" s="20">
        <v>8</v>
      </c>
      <c r="J17" s="22"/>
      <c r="K17" s="46"/>
      <c r="L17" s="46"/>
      <c r="M17" s="46"/>
      <c r="N17" s="46"/>
      <c r="O17" s="46"/>
    </row>
    <row r="18" spans="1:15" ht="15.75" x14ac:dyDescent="0.25">
      <c r="A18" s="40" t="s">
        <v>25</v>
      </c>
      <c r="B18" s="16">
        <v>0.29166666666666669</v>
      </c>
      <c r="C18" s="17">
        <v>0.625</v>
      </c>
      <c r="D18" s="23"/>
      <c r="E18" s="42"/>
      <c r="F18" s="42"/>
      <c r="G18" s="42"/>
      <c r="H18" s="20">
        <f t="shared" si="1"/>
        <v>8</v>
      </c>
      <c r="I18" s="20">
        <v>8</v>
      </c>
      <c r="J18" s="22"/>
      <c r="K18" s="46"/>
      <c r="L18" s="46"/>
      <c r="M18" s="46"/>
      <c r="N18" s="46"/>
      <c r="O18" s="46"/>
    </row>
    <row r="19" spans="1:15" ht="15.75" x14ac:dyDescent="0.25">
      <c r="A19" s="40" t="s">
        <v>26</v>
      </c>
      <c r="B19" s="16">
        <v>0.29166666666666669</v>
      </c>
      <c r="C19" s="17">
        <v>0.625</v>
      </c>
      <c r="D19" s="23"/>
      <c r="E19" s="19"/>
      <c r="F19" s="19"/>
      <c r="G19" s="19"/>
      <c r="H19" s="20">
        <f t="shared" si="1"/>
        <v>8</v>
      </c>
      <c r="I19" s="20">
        <v>8</v>
      </c>
      <c r="J19" s="22"/>
      <c r="K19" s="46"/>
      <c r="L19" s="46"/>
      <c r="M19" s="46"/>
      <c r="N19" s="46"/>
      <c r="O19" s="46"/>
    </row>
    <row r="20" spans="1:15" ht="15.75" x14ac:dyDescent="0.25">
      <c r="A20" s="48" t="s">
        <v>27</v>
      </c>
      <c r="B20" s="16"/>
      <c r="C20" s="17"/>
      <c r="D20" s="18"/>
      <c r="E20" s="19"/>
      <c r="F20" s="19"/>
      <c r="G20" s="19"/>
      <c r="H20" s="70" t="s">
        <v>15</v>
      </c>
      <c r="I20" s="70" t="s">
        <v>15</v>
      </c>
      <c r="J20" s="22"/>
      <c r="K20" s="46"/>
      <c r="L20" s="46"/>
      <c r="M20" s="46"/>
      <c r="N20" s="46"/>
      <c r="O20" s="46"/>
    </row>
    <row r="21" spans="1:15" ht="15.75" x14ac:dyDescent="0.25">
      <c r="A21" s="15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46"/>
    </row>
    <row r="22" spans="1:15" ht="15.75" x14ac:dyDescent="0.25">
      <c r="A22" s="47">
        <v>14</v>
      </c>
      <c r="B22" s="16">
        <v>0.29166666666666669</v>
      </c>
      <c r="C22" s="17">
        <v>0.625</v>
      </c>
      <c r="D22" s="18"/>
      <c r="E22" s="42"/>
      <c r="F22" s="42"/>
      <c r="G22" s="42"/>
      <c r="H22" s="20">
        <f t="shared" si="1"/>
        <v>8</v>
      </c>
      <c r="I22" s="20">
        <v>8</v>
      </c>
      <c r="J22" s="22"/>
      <c r="K22" s="22"/>
      <c r="L22" s="22"/>
      <c r="M22" s="46"/>
      <c r="N22" s="46"/>
      <c r="O22" s="46"/>
    </row>
    <row r="23" spans="1:15" ht="15.75" x14ac:dyDescent="0.25">
      <c r="A23" s="40" t="s">
        <v>29</v>
      </c>
      <c r="B23" s="16"/>
      <c r="C23" s="17"/>
      <c r="D23" s="136" t="s">
        <v>76</v>
      </c>
      <c r="E23" s="42">
        <v>8</v>
      </c>
      <c r="F23" s="42"/>
      <c r="G23" s="42"/>
      <c r="H23" s="20">
        <f t="shared" si="1"/>
        <v>0</v>
      </c>
      <c r="I23" s="20">
        <v>8</v>
      </c>
      <c r="J23" s="22"/>
      <c r="K23" s="46"/>
      <c r="L23" s="46"/>
      <c r="M23" s="46"/>
      <c r="N23" s="46"/>
      <c r="O23" s="46"/>
    </row>
    <row r="24" spans="1:15" ht="15.75" x14ac:dyDescent="0.25">
      <c r="A24" s="71" t="s">
        <v>30</v>
      </c>
      <c r="B24" s="72"/>
      <c r="C24" s="73"/>
      <c r="D24" s="74"/>
      <c r="E24" s="75"/>
      <c r="F24" s="75"/>
      <c r="G24" s="75"/>
      <c r="H24" s="76">
        <f t="shared" si="1"/>
        <v>0</v>
      </c>
      <c r="I24" s="76"/>
      <c r="J24" s="77"/>
      <c r="K24" s="78"/>
      <c r="L24" s="78"/>
      <c r="M24" s="78"/>
      <c r="N24" s="78"/>
      <c r="O24" s="78"/>
    </row>
    <row r="25" spans="1:15" ht="15.75" x14ac:dyDescent="0.25">
      <c r="A25" s="71" t="s">
        <v>31</v>
      </c>
      <c r="B25" s="72"/>
      <c r="C25" s="73"/>
      <c r="D25" s="74"/>
      <c r="E25" s="75"/>
      <c r="F25" s="75"/>
      <c r="G25" s="75"/>
      <c r="H25" s="76">
        <f t="shared" si="1"/>
        <v>0</v>
      </c>
      <c r="I25" s="76"/>
      <c r="J25" s="77"/>
      <c r="K25" s="78"/>
      <c r="L25" s="78"/>
      <c r="M25" s="78"/>
      <c r="N25" s="78"/>
      <c r="O25" s="78"/>
    </row>
    <row r="26" spans="1:15" ht="15.75" x14ac:dyDescent="0.25">
      <c r="A26" s="71" t="s">
        <v>32</v>
      </c>
      <c r="B26" s="72"/>
      <c r="C26" s="73"/>
      <c r="D26" s="74"/>
      <c r="E26" s="75"/>
      <c r="F26" s="75"/>
      <c r="G26" s="75"/>
      <c r="H26" s="76">
        <f t="shared" si="1"/>
        <v>0</v>
      </c>
      <c r="I26" s="76"/>
      <c r="J26" s="77"/>
      <c r="K26" s="78"/>
      <c r="L26" s="78"/>
      <c r="M26" s="78"/>
      <c r="N26" s="78"/>
      <c r="O26" s="78"/>
    </row>
    <row r="27" spans="1:15" ht="15.75" x14ac:dyDescent="0.25">
      <c r="A27" s="71" t="s">
        <v>33</v>
      </c>
      <c r="B27" s="72"/>
      <c r="C27" s="73"/>
      <c r="D27" s="74"/>
      <c r="E27" s="75"/>
      <c r="F27" s="75"/>
      <c r="G27" s="75"/>
      <c r="H27" s="76">
        <f t="shared" si="1"/>
        <v>0</v>
      </c>
      <c r="I27" s="76"/>
      <c r="J27" s="77"/>
      <c r="K27" s="78"/>
      <c r="L27" s="78"/>
      <c r="M27" s="78"/>
      <c r="N27" s="78"/>
      <c r="O27" s="78"/>
    </row>
    <row r="28" spans="1:15" ht="15.75" x14ac:dyDescent="0.25">
      <c r="A28" s="71" t="s">
        <v>34</v>
      </c>
      <c r="B28" s="72"/>
      <c r="C28" s="73"/>
      <c r="D28" s="74"/>
      <c r="E28" s="75"/>
      <c r="F28" s="75"/>
      <c r="G28" s="75"/>
      <c r="H28" s="76">
        <f t="shared" si="1"/>
        <v>0</v>
      </c>
      <c r="I28" s="76"/>
      <c r="J28" s="77"/>
      <c r="K28" s="78"/>
      <c r="L28" s="78"/>
      <c r="M28" s="78"/>
      <c r="N28" s="78"/>
      <c r="O28" s="78"/>
    </row>
    <row r="29" spans="1:15" ht="15.75" x14ac:dyDescent="0.25">
      <c r="A29" s="79">
        <v>21</v>
      </c>
      <c r="B29" s="72"/>
      <c r="C29" s="73"/>
      <c r="D29" s="74"/>
      <c r="E29" s="75"/>
      <c r="F29" s="75"/>
      <c r="G29" s="75"/>
      <c r="H29" s="76">
        <f t="shared" si="1"/>
        <v>0</v>
      </c>
      <c r="I29" s="76"/>
      <c r="J29" s="77"/>
      <c r="K29" s="77"/>
      <c r="L29" s="77"/>
      <c r="M29" s="78"/>
      <c r="N29" s="78"/>
      <c r="O29" s="78"/>
    </row>
    <row r="30" spans="1:15" ht="15.75" x14ac:dyDescent="0.25">
      <c r="A30" s="71" t="s">
        <v>35</v>
      </c>
      <c r="B30" s="72"/>
      <c r="C30" s="73"/>
      <c r="D30" s="74"/>
      <c r="E30" s="80"/>
      <c r="F30" s="80"/>
      <c r="G30" s="80"/>
      <c r="H30" s="76">
        <f t="shared" si="1"/>
        <v>0</v>
      </c>
      <c r="I30" s="76"/>
      <c r="J30" s="77"/>
      <c r="K30" s="78"/>
      <c r="L30" s="78"/>
      <c r="M30" s="78"/>
      <c r="N30" s="78"/>
      <c r="O30" s="78"/>
    </row>
    <row r="31" spans="1:15" ht="15.75" x14ac:dyDescent="0.25">
      <c r="A31" s="71" t="s">
        <v>36</v>
      </c>
      <c r="B31" s="72"/>
      <c r="C31" s="73"/>
      <c r="D31" s="74"/>
      <c r="E31" s="80"/>
      <c r="F31" s="80"/>
      <c r="G31" s="80"/>
      <c r="H31" s="76">
        <f t="shared" si="1"/>
        <v>0</v>
      </c>
      <c r="I31" s="76"/>
      <c r="J31" s="77"/>
      <c r="K31" s="77"/>
      <c r="L31" s="77"/>
      <c r="M31" s="78"/>
      <c r="N31" s="78"/>
      <c r="O31" s="78"/>
    </row>
    <row r="32" spans="1:15" ht="15.75" x14ac:dyDescent="0.25">
      <c r="A32" s="71" t="s">
        <v>37</v>
      </c>
      <c r="B32" s="72"/>
      <c r="C32" s="73"/>
      <c r="D32" s="74"/>
      <c r="E32" s="80"/>
      <c r="F32" s="80"/>
      <c r="G32" s="80"/>
      <c r="H32" s="76">
        <f t="shared" si="1"/>
        <v>0</v>
      </c>
      <c r="I32" s="76"/>
      <c r="J32" s="77"/>
      <c r="K32" s="78"/>
      <c r="L32" s="78"/>
      <c r="M32" s="78"/>
      <c r="N32" s="78"/>
      <c r="O32" s="78"/>
    </row>
    <row r="33" spans="1:15" ht="15.75" x14ac:dyDescent="0.25">
      <c r="A33" s="71" t="s">
        <v>38</v>
      </c>
      <c r="B33" s="72"/>
      <c r="C33" s="73"/>
      <c r="D33" s="74"/>
      <c r="E33" s="80"/>
      <c r="F33" s="80"/>
      <c r="G33" s="80"/>
      <c r="H33" s="76">
        <f t="shared" si="1"/>
        <v>0</v>
      </c>
      <c r="I33" s="76"/>
      <c r="J33" s="77"/>
      <c r="K33" s="78"/>
      <c r="L33" s="78"/>
      <c r="M33" s="78"/>
      <c r="N33" s="78"/>
      <c r="O33" s="78"/>
    </row>
    <row r="34" spans="1:15" ht="15.75" x14ac:dyDescent="0.25">
      <c r="A34" s="71" t="s">
        <v>39</v>
      </c>
      <c r="B34" s="72"/>
      <c r="C34" s="73"/>
      <c r="D34" s="74"/>
      <c r="E34" s="80"/>
      <c r="F34" s="80"/>
      <c r="G34" s="80"/>
      <c r="H34" s="76">
        <f t="shared" si="1"/>
        <v>0</v>
      </c>
      <c r="I34" s="76"/>
      <c r="J34" s="77"/>
      <c r="K34" s="78"/>
      <c r="L34" s="78"/>
      <c r="M34" s="78"/>
      <c r="N34" s="78"/>
      <c r="O34" s="78"/>
    </row>
    <row r="35" spans="1:15" ht="15.75" x14ac:dyDescent="0.25">
      <c r="A35" s="71" t="s">
        <v>40</v>
      </c>
      <c r="B35" s="72"/>
      <c r="C35" s="81"/>
      <c r="D35" s="74"/>
      <c r="E35" s="80"/>
      <c r="F35" s="80"/>
      <c r="G35" s="80"/>
      <c r="H35" s="76">
        <f t="shared" si="1"/>
        <v>0</v>
      </c>
      <c r="I35" s="76"/>
      <c r="J35" s="77"/>
      <c r="K35" s="78"/>
      <c r="L35" s="78"/>
      <c r="M35" s="78"/>
      <c r="N35" s="78"/>
      <c r="O35" s="78"/>
    </row>
    <row r="36" spans="1:15" ht="15.75" x14ac:dyDescent="0.25">
      <c r="A36" s="79">
        <v>28</v>
      </c>
      <c r="B36" s="72"/>
      <c r="C36" s="73"/>
      <c r="D36" s="82"/>
      <c r="E36" s="80"/>
      <c r="F36" s="80"/>
      <c r="G36" s="80"/>
      <c r="H36" s="76">
        <f t="shared" si="1"/>
        <v>0</v>
      </c>
      <c r="I36" s="76"/>
      <c r="J36" s="75"/>
      <c r="K36" s="83"/>
      <c r="L36" s="83"/>
      <c r="M36" s="83"/>
      <c r="N36" s="83"/>
      <c r="O36" s="83"/>
    </row>
    <row r="37" spans="1:15" ht="15.75" x14ac:dyDescent="0.25">
      <c r="A37" s="71" t="s">
        <v>41</v>
      </c>
      <c r="B37" s="72"/>
      <c r="C37" s="73"/>
      <c r="D37" s="82"/>
      <c r="E37" s="80"/>
      <c r="F37" s="80"/>
      <c r="G37" s="80"/>
      <c r="H37" s="76">
        <f t="shared" si="1"/>
        <v>0</v>
      </c>
      <c r="I37" s="76"/>
      <c r="J37" s="75"/>
      <c r="K37" s="83"/>
      <c r="L37" s="83"/>
      <c r="M37" s="83"/>
      <c r="N37" s="83"/>
      <c r="O37" s="83"/>
    </row>
    <row r="38" spans="1:15" ht="15.75" x14ac:dyDescent="0.25">
      <c r="A38" s="71" t="s">
        <v>42</v>
      </c>
      <c r="B38" s="72"/>
      <c r="C38" s="73"/>
      <c r="D38" s="82"/>
      <c r="E38" s="80"/>
      <c r="F38" s="80"/>
      <c r="G38" s="80"/>
      <c r="H38" s="76">
        <f t="shared" si="1"/>
        <v>0</v>
      </c>
      <c r="I38" s="76"/>
      <c r="J38" s="75"/>
      <c r="K38" s="83"/>
      <c r="L38" s="83"/>
      <c r="M38" s="83"/>
      <c r="N38" s="83"/>
      <c r="O38" s="83"/>
    </row>
    <row r="39" spans="1:15" ht="15.75" x14ac:dyDescent="0.25">
      <c r="A39" s="71" t="s">
        <v>65</v>
      </c>
      <c r="B39" s="72"/>
      <c r="C39" s="73"/>
      <c r="D39" s="82"/>
      <c r="E39" s="80"/>
      <c r="F39" s="80"/>
      <c r="G39" s="80"/>
      <c r="H39" s="76">
        <f t="shared" si="1"/>
        <v>0</v>
      </c>
      <c r="I39" s="76"/>
      <c r="J39" s="75"/>
      <c r="K39" s="83"/>
      <c r="L39" s="83"/>
      <c r="M39" s="83"/>
      <c r="N39" s="83"/>
      <c r="O39" s="83"/>
    </row>
    <row r="40" spans="1:15" ht="15.75" x14ac:dyDescent="0.25">
      <c r="A40" s="44"/>
      <c r="B40" s="25"/>
      <c r="C40" s="26"/>
      <c r="D40" s="27"/>
      <c r="E40" s="85">
        <f>SUM(E9:E38)</f>
        <v>40</v>
      </c>
      <c r="F40" s="85">
        <f>SUM(E40)</f>
        <v>40</v>
      </c>
      <c r="G40" s="28"/>
      <c r="H40" s="84">
        <f>SUM(H9:H38)</f>
        <v>48</v>
      </c>
      <c r="I40" s="84">
        <f>SUM(I9:I38)</f>
        <v>88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250">
        <f>I40-E40</f>
        <v>48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51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0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50">
        <f>E40</f>
        <v>40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51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customHeight="1" x14ac:dyDescent="0.25">
      <c r="A49" s="247"/>
      <c r="B49" s="248"/>
      <c r="C49" s="249"/>
      <c r="D49" s="253"/>
      <c r="E49" s="3"/>
      <c r="F49" s="3"/>
      <c r="G49" s="3"/>
      <c r="H49" s="254" t="s">
        <v>87</v>
      </c>
      <c r="I49" s="254"/>
      <c r="J49" s="254"/>
      <c r="K49" s="254"/>
      <c r="L49" s="254"/>
      <c r="M49" s="254"/>
      <c r="N49" s="206"/>
      <c r="O49" s="206"/>
    </row>
    <row r="50" spans="1:15" ht="17.25" customHeight="1" x14ac:dyDescent="0.25">
      <c r="A50" s="44"/>
      <c r="B50" s="44"/>
      <c r="C50" s="44"/>
      <c r="D50" s="2"/>
      <c r="E50" s="3"/>
      <c r="F50" s="3"/>
      <c r="G50" s="3"/>
      <c r="H50" s="254" t="s">
        <v>92</v>
      </c>
      <c r="I50" s="254"/>
      <c r="J50" s="254"/>
      <c r="K50" s="254"/>
      <c r="L50" s="254"/>
      <c r="M50" s="254"/>
      <c r="N50" s="206"/>
      <c r="O50" s="206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3">
    <mergeCell ref="H49:M49"/>
    <mergeCell ref="H50:M50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58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43809-8E26-41F0-AA53-AE3C50DEC5D4}">
  <sheetPr>
    <pageSetUpPr fitToPage="1"/>
  </sheetPr>
  <dimension ref="A1:O57"/>
  <sheetViews>
    <sheetView topLeftCell="A21" workbookViewId="0">
      <selection activeCell="C37" sqref="C37"/>
    </sheetView>
  </sheetViews>
  <sheetFormatPr defaultRowHeight="15" x14ac:dyDescent="0.25"/>
  <cols>
    <col min="1" max="1" width="14.57031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58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54</v>
      </c>
      <c r="B5" s="5" t="s">
        <v>59</v>
      </c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87" t="s">
        <v>2</v>
      </c>
      <c r="B6" s="280" t="s">
        <v>3</v>
      </c>
      <c r="C6" s="280" t="s">
        <v>4</v>
      </c>
      <c r="D6" s="280" t="s">
        <v>5</v>
      </c>
      <c r="E6" s="276" t="s">
        <v>6</v>
      </c>
      <c r="F6" s="276" t="s">
        <v>52</v>
      </c>
      <c r="G6" s="276" t="s">
        <v>53</v>
      </c>
      <c r="H6" s="280" t="s">
        <v>7</v>
      </c>
      <c r="I6" s="280" t="s">
        <v>8</v>
      </c>
      <c r="J6" s="282" t="s">
        <v>9</v>
      </c>
      <c r="K6" s="283"/>
      <c r="L6" s="284" t="s">
        <v>10</v>
      </c>
      <c r="M6" s="285"/>
      <c r="N6" s="285"/>
      <c r="O6" s="286"/>
    </row>
    <row r="7" spans="1:15" ht="54" customHeight="1" thickBot="1" x14ac:dyDescent="0.3">
      <c r="A7" s="288"/>
      <c r="B7" s="281"/>
      <c r="C7" s="281"/>
      <c r="D7" s="281"/>
      <c r="E7" s="277"/>
      <c r="F7" s="277"/>
      <c r="G7" s="277"/>
      <c r="H7" s="281"/>
      <c r="I7" s="281"/>
      <c r="J7" s="54" t="s">
        <v>11</v>
      </c>
      <c r="K7" s="55" t="s">
        <v>12</v>
      </c>
      <c r="L7" s="56" t="s">
        <v>13</v>
      </c>
      <c r="M7" s="56" t="s">
        <v>14</v>
      </c>
      <c r="N7" s="57" t="s">
        <v>15</v>
      </c>
      <c r="O7" s="58" t="s">
        <v>16</v>
      </c>
    </row>
    <row r="8" spans="1:15" ht="16.5" thickBot="1" x14ac:dyDescent="0.3">
      <c r="A8" s="198">
        <v>1</v>
      </c>
      <c r="B8" s="49">
        <v>2</v>
      </c>
      <c r="C8" s="49">
        <v>3</v>
      </c>
      <c r="D8" s="49">
        <v>4</v>
      </c>
      <c r="E8" s="49">
        <v>5</v>
      </c>
      <c r="F8" s="49">
        <v>6</v>
      </c>
      <c r="G8" s="49">
        <v>7</v>
      </c>
      <c r="H8" s="49">
        <v>8</v>
      </c>
      <c r="I8" s="198">
        <v>9</v>
      </c>
      <c r="J8" s="49">
        <v>10</v>
      </c>
      <c r="K8" s="49">
        <v>11</v>
      </c>
      <c r="L8" s="198">
        <v>12</v>
      </c>
      <c r="M8" s="49">
        <v>13</v>
      </c>
      <c r="N8" s="198">
        <v>14</v>
      </c>
      <c r="O8" s="198">
        <v>15</v>
      </c>
    </row>
    <row r="9" spans="1:15" ht="15.75" x14ac:dyDescent="0.25">
      <c r="A9" s="124" t="s">
        <v>17</v>
      </c>
      <c r="B9" s="90"/>
      <c r="C9" s="91"/>
      <c r="D9" s="92"/>
      <c r="E9" s="93"/>
      <c r="F9" s="93"/>
      <c r="G9" s="93"/>
      <c r="H9" s="125" t="s">
        <v>15</v>
      </c>
      <c r="I9" s="125" t="s">
        <v>15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>
        <v>0.375</v>
      </c>
      <c r="C10" s="100">
        <v>0.70833333333333337</v>
      </c>
      <c r="D10" s="101"/>
      <c r="E10" s="102"/>
      <c r="F10" s="102"/>
      <c r="G10" s="102"/>
      <c r="H10" s="103">
        <f t="shared" ref="H10:H12" si="0">MOD(C10-B10,1)*24</f>
        <v>8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108" t="s">
        <v>19</v>
      </c>
      <c r="B11" s="86">
        <v>0.29166666666666669</v>
      </c>
      <c r="C11" s="87">
        <v>0.625</v>
      </c>
      <c r="D11" s="18"/>
      <c r="E11" s="19"/>
      <c r="F11" s="19"/>
      <c r="G11" s="19"/>
      <c r="H11" s="88">
        <f t="shared" si="0"/>
        <v>8</v>
      </c>
      <c r="I11" s="88">
        <v>8</v>
      </c>
      <c r="J11" s="22"/>
      <c r="K11" s="52"/>
      <c r="L11" s="52"/>
      <c r="M11" s="52"/>
      <c r="N11" s="52"/>
      <c r="O11" s="109"/>
    </row>
    <row r="12" spans="1:15" ht="15.75" x14ac:dyDescent="0.25">
      <c r="A12" s="108" t="s">
        <v>20</v>
      </c>
      <c r="B12" s="16">
        <v>0.29166666666666669</v>
      </c>
      <c r="C12" s="17">
        <v>0.625</v>
      </c>
      <c r="D12" s="18"/>
      <c r="E12" s="19"/>
      <c r="F12" s="19"/>
      <c r="G12" s="19"/>
      <c r="H12" s="20">
        <f t="shared" si="0"/>
        <v>8</v>
      </c>
      <c r="I12" s="20">
        <v>8</v>
      </c>
      <c r="J12" s="22"/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11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>
        <v>0.625</v>
      </c>
      <c r="C15" s="17">
        <v>0.95833333333333337</v>
      </c>
      <c r="D15" s="23"/>
      <c r="E15" s="42"/>
      <c r="F15" s="42"/>
      <c r="G15" s="42"/>
      <c r="H15" s="20">
        <f t="shared" ref="H15:H38" si="1">MOD(C15-B15,1)*24</f>
        <v>8</v>
      </c>
      <c r="I15" s="20">
        <v>8</v>
      </c>
      <c r="J15" s="22"/>
      <c r="K15" s="22"/>
      <c r="L15" s="22"/>
      <c r="M15" s="46"/>
      <c r="N15" s="46"/>
      <c r="O15" s="109">
        <v>1</v>
      </c>
    </row>
    <row r="16" spans="1:15" ht="15.75" x14ac:dyDescent="0.25">
      <c r="A16" s="108" t="s">
        <v>23</v>
      </c>
      <c r="B16" s="16">
        <v>0.625</v>
      </c>
      <c r="C16" s="17">
        <v>0.95833333333333337</v>
      </c>
      <c r="D16" s="23"/>
      <c r="E16" s="42"/>
      <c r="F16" s="42"/>
      <c r="G16" s="42"/>
      <c r="H16" s="20">
        <f t="shared" si="1"/>
        <v>8</v>
      </c>
      <c r="I16" s="20">
        <v>8</v>
      </c>
      <c r="J16" s="22"/>
      <c r="K16" s="46"/>
      <c r="L16" s="46"/>
      <c r="M16" s="46"/>
      <c r="N16" s="46"/>
      <c r="O16" s="109">
        <v>1</v>
      </c>
    </row>
    <row r="17" spans="1:15" ht="16.5" thickBot="1" x14ac:dyDescent="0.3">
      <c r="A17" s="144" t="s">
        <v>24</v>
      </c>
      <c r="B17" s="145">
        <v>0.625</v>
      </c>
      <c r="C17" s="146">
        <v>0.95833333333333337</v>
      </c>
      <c r="D17" s="147"/>
      <c r="E17" s="53"/>
      <c r="F17" s="53"/>
      <c r="G17" s="53"/>
      <c r="H17" s="143">
        <f t="shared" si="1"/>
        <v>8</v>
      </c>
      <c r="I17" s="143">
        <v>8</v>
      </c>
      <c r="J17" s="148"/>
      <c r="K17" s="149"/>
      <c r="L17" s="149"/>
      <c r="M17" s="149"/>
      <c r="N17" s="149"/>
      <c r="O17" s="150">
        <v>1</v>
      </c>
    </row>
    <row r="18" spans="1:15" ht="15.75" x14ac:dyDescent="0.25">
      <c r="A18" s="89" t="s">
        <v>25</v>
      </c>
      <c r="B18" s="90">
        <v>0.625</v>
      </c>
      <c r="C18" s="91">
        <v>0.95833333333333337</v>
      </c>
      <c r="D18" s="114"/>
      <c r="E18" s="95"/>
      <c r="F18" s="95"/>
      <c r="G18" s="95"/>
      <c r="H18" s="94">
        <f t="shared" si="1"/>
        <v>8</v>
      </c>
      <c r="I18" s="94">
        <v>8</v>
      </c>
      <c r="J18" s="95"/>
      <c r="K18" s="96"/>
      <c r="L18" s="96"/>
      <c r="M18" s="96"/>
      <c r="N18" s="96"/>
      <c r="O18" s="97">
        <v>1</v>
      </c>
    </row>
    <row r="19" spans="1:15" ht="15.75" x14ac:dyDescent="0.25">
      <c r="A19" s="108" t="s">
        <v>26</v>
      </c>
      <c r="B19" s="16">
        <v>0.625</v>
      </c>
      <c r="C19" s="17">
        <v>0.95833333333333337</v>
      </c>
      <c r="D19" s="23"/>
      <c r="E19" s="19"/>
      <c r="F19" s="19"/>
      <c r="G19" s="19"/>
      <c r="H19" s="20">
        <f t="shared" si="1"/>
        <v>8</v>
      </c>
      <c r="I19" s="20">
        <v>8</v>
      </c>
      <c r="J19" s="22"/>
      <c r="K19" s="52"/>
      <c r="L19" s="52"/>
      <c r="M19" s="52"/>
      <c r="N19" s="52"/>
      <c r="O19" s="109">
        <v>1</v>
      </c>
    </row>
    <row r="20" spans="1:15" ht="15.75" x14ac:dyDescent="0.25">
      <c r="A20" s="108" t="s">
        <v>27</v>
      </c>
      <c r="B20" s="16">
        <v>0.625</v>
      </c>
      <c r="C20" s="17">
        <v>0.95833333333333337</v>
      </c>
      <c r="D20" s="18"/>
      <c r="E20" s="19"/>
      <c r="F20" s="19"/>
      <c r="G20" s="19"/>
      <c r="H20" s="20">
        <f t="shared" si="1"/>
        <v>8</v>
      </c>
      <c r="I20" s="20">
        <v>8</v>
      </c>
      <c r="J20" s="22"/>
      <c r="K20" s="52"/>
      <c r="L20" s="52"/>
      <c r="M20" s="52"/>
      <c r="N20" s="52"/>
      <c r="O20" s="109">
        <v>1</v>
      </c>
    </row>
    <row r="21" spans="1:15" ht="15.75" x14ac:dyDescent="0.25">
      <c r="A21" s="108" t="s">
        <v>28</v>
      </c>
      <c r="B21" s="16">
        <v>0.625</v>
      </c>
      <c r="C21" s="17">
        <v>0.95833333333333337</v>
      </c>
      <c r="D21" s="18"/>
      <c r="E21" s="19"/>
      <c r="F21" s="19"/>
      <c r="G21" s="19"/>
      <c r="H21" s="20">
        <f t="shared" si="1"/>
        <v>8</v>
      </c>
      <c r="I21" s="20">
        <v>8</v>
      </c>
      <c r="J21" s="22"/>
      <c r="K21" s="52"/>
      <c r="L21" s="52"/>
      <c r="M21" s="52"/>
      <c r="N21" s="52"/>
      <c r="O21" s="109">
        <v>1</v>
      </c>
    </row>
    <row r="22" spans="1:15" ht="15.75" x14ac:dyDescent="0.25">
      <c r="A22" s="116">
        <v>14</v>
      </c>
      <c r="B22" s="16">
        <v>0.625</v>
      </c>
      <c r="C22" s="17">
        <v>0.95833333333333337</v>
      </c>
      <c r="D22" s="18"/>
      <c r="E22" s="50"/>
      <c r="F22" s="50"/>
      <c r="G22" s="50"/>
      <c r="H22" s="20">
        <f t="shared" si="1"/>
        <v>8</v>
      </c>
      <c r="I22" s="20">
        <v>8</v>
      </c>
      <c r="J22" s="22"/>
      <c r="K22" s="22"/>
      <c r="L22" s="22"/>
      <c r="M22" s="52"/>
      <c r="N22" s="52"/>
      <c r="O22" s="109">
        <v>1</v>
      </c>
    </row>
    <row r="23" spans="1:15" ht="15.75" x14ac:dyDescent="0.25">
      <c r="A23" s="115" t="s">
        <v>29</v>
      </c>
      <c r="B23" s="16"/>
      <c r="C23" s="17"/>
      <c r="D23" s="18"/>
      <c r="E23" s="50"/>
      <c r="F23" s="50"/>
      <c r="G23" s="50"/>
      <c r="H23" s="70" t="s">
        <v>15</v>
      </c>
      <c r="I23" s="70" t="s">
        <v>15</v>
      </c>
      <c r="J23" s="22"/>
      <c r="K23" s="52"/>
      <c r="L23" s="52"/>
      <c r="M23" s="52"/>
      <c r="N23" s="52"/>
      <c r="O23" s="109"/>
    </row>
    <row r="24" spans="1:15" ht="16.5" thickBot="1" x14ac:dyDescent="0.3">
      <c r="A24" s="126" t="s">
        <v>30</v>
      </c>
      <c r="B24" s="99"/>
      <c r="C24" s="100"/>
      <c r="D24" s="101"/>
      <c r="E24" s="113"/>
      <c r="F24" s="113"/>
      <c r="G24" s="113"/>
      <c r="H24" s="137" t="s">
        <v>48</v>
      </c>
      <c r="I24" s="137" t="s">
        <v>48</v>
      </c>
      <c r="J24" s="104"/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>
        <v>0.29166666666666669</v>
      </c>
      <c r="C25" s="91">
        <v>0.625</v>
      </c>
      <c r="D25" s="92"/>
      <c r="E25" s="95"/>
      <c r="F25" s="95"/>
      <c r="G25" s="95"/>
      <c r="H25" s="94">
        <f t="shared" si="1"/>
        <v>8</v>
      </c>
      <c r="I25" s="94">
        <v>8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0.29166666666666669</v>
      </c>
      <c r="C26" s="17">
        <v>0.625</v>
      </c>
      <c r="D26" s="18"/>
      <c r="E26" s="50"/>
      <c r="F26" s="50"/>
      <c r="G26" s="50"/>
      <c r="H26" s="20">
        <f t="shared" si="1"/>
        <v>8</v>
      </c>
      <c r="I26" s="20">
        <v>8</v>
      </c>
      <c r="J26" s="22"/>
      <c r="K26" s="52"/>
      <c r="L26" s="52"/>
      <c r="M26" s="52"/>
      <c r="N26" s="52"/>
      <c r="O26" s="109"/>
    </row>
    <row r="27" spans="1:15" ht="15.75" x14ac:dyDescent="0.25">
      <c r="A27" s="108" t="s">
        <v>33</v>
      </c>
      <c r="B27" s="16">
        <v>0.29166666666666669</v>
      </c>
      <c r="C27" s="17">
        <v>0.625</v>
      </c>
      <c r="D27" s="18"/>
      <c r="E27" s="50"/>
      <c r="F27" s="50"/>
      <c r="G27" s="50"/>
      <c r="H27" s="20">
        <f t="shared" si="1"/>
        <v>8</v>
      </c>
      <c r="I27" s="20">
        <v>8</v>
      </c>
      <c r="J27" s="22"/>
      <c r="K27" s="52"/>
      <c r="L27" s="52"/>
      <c r="M27" s="52"/>
      <c r="N27" s="52"/>
      <c r="O27" s="109"/>
    </row>
    <row r="28" spans="1:15" ht="15.75" x14ac:dyDescent="0.25">
      <c r="A28" s="108" t="s">
        <v>34</v>
      </c>
      <c r="B28" s="16">
        <v>0.29166666666666669</v>
      </c>
      <c r="C28" s="17">
        <v>0.625</v>
      </c>
      <c r="D28" s="18"/>
      <c r="E28" s="50"/>
      <c r="F28" s="50"/>
      <c r="G28" s="50"/>
      <c r="H28" s="20">
        <f t="shared" si="1"/>
        <v>8</v>
      </c>
      <c r="I28" s="20">
        <v>8</v>
      </c>
      <c r="J28" s="22"/>
      <c r="K28" s="52"/>
      <c r="L28" s="52"/>
      <c r="M28" s="52"/>
      <c r="N28" s="52"/>
      <c r="O28" s="109"/>
    </row>
    <row r="29" spans="1:15" ht="15.75" x14ac:dyDescent="0.25">
      <c r="A29" s="154">
        <v>21</v>
      </c>
      <c r="B29" s="16"/>
      <c r="C29" s="17"/>
      <c r="D29" s="18"/>
      <c r="E29" s="50"/>
      <c r="F29" s="50"/>
      <c r="G29" s="50"/>
      <c r="H29" s="70" t="s">
        <v>48</v>
      </c>
      <c r="I29" s="70" t="s">
        <v>48</v>
      </c>
      <c r="J29" s="22"/>
      <c r="K29" s="22"/>
      <c r="L29" s="22"/>
      <c r="M29" s="52"/>
      <c r="N29" s="52"/>
      <c r="O29" s="109"/>
    </row>
    <row r="30" spans="1:15" ht="15.75" x14ac:dyDescent="0.25">
      <c r="A30" s="108" t="s">
        <v>35</v>
      </c>
      <c r="B30" s="16">
        <v>0.625</v>
      </c>
      <c r="C30" s="17">
        <v>0.95833333333333337</v>
      </c>
      <c r="D30" s="18"/>
      <c r="E30" s="21"/>
      <c r="F30" s="21"/>
      <c r="G30" s="21"/>
      <c r="H30" s="20">
        <f t="shared" si="1"/>
        <v>8</v>
      </c>
      <c r="I30" s="20">
        <v>8</v>
      </c>
      <c r="J30" s="22"/>
      <c r="K30" s="52"/>
      <c r="L30" s="52"/>
      <c r="M30" s="52"/>
      <c r="N30" s="52"/>
      <c r="O30" s="109">
        <v>1</v>
      </c>
    </row>
    <row r="31" spans="1:15" ht="16.5" thickBot="1" x14ac:dyDescent="0.3">
      <c r="A31" s="98" t="s">
        <v>36</v>
      </c>
      <c r="B31" s="99">
        <v>0.625</v>
      </c>
      <c r="C31" s="100">
        <v>0.95833333333333337</v>
      </c>
      <c r="D31" s="101"/>
      <c r="E31" s="117"/>
      <c r="F31" s="117"/>
      <c r="G31" s="117"/>
      <c r="H31" s="103">
        <f t="shared" si="1"/>
        <v>8</v>
      </c>
      <c r="I31" s="103">
        <v>8</v>
      </c>
      <c r="J31" s="104"/>
      <c r="K31" s="104"/>
      <c r="L31" s="104"/>
      <c r="M31" s="105"/>
      <c r="N31" s="105"/>
      <c r="O31" s="106">
        <v>1</v>
      </c>
    </row>
    <row r="32" spans="1:15" ht="15.75" x14ac:dyDescent="0.25">
      <c r="A32" s="111" t="s">
        <v>37</v>
      </c>
      <c r="B32" s="86"/>
      <c r="C32" s="87"/>
      <c r="D32" s="18"/>
      <c r="E32" s="21"/>
      <c r="F32" s="21"/>
      <c r="G32" s="21"/>
      <c r="H32" s="199" t="s">
        <v>48</v>
      </c>
      <c r="I32" s="199" t="s">
        <v>48</v>
      </c>
      <c r="J32" s="22"/>
      <c r="K32" s="52"/>
      <c r="L32" s="52"/>
      <c r="M32" s="52"/>
      <c r="N32" s="52"/>
      <c r="O32" s="109"/>
    </row>
    <row r="33" spans="1:15" ht="15.75" x14ac:dyDescent="0.25">
      <c r="A33" s="108" t="s">
        <v>38</v>
      </c>
      <c r="B33" s="16">
        <v>0.625</v>
      </c>
      <c r="C33" s="17">
        <v>0.95833333333333337</v>
      </c>
      <c r="D33" s="18"/>
      <c r="E33" s="21"/>
      <c r="F33" s="21"/>
      <c r="G33" s="21"/>
      <c r="H33" s="20">
        <f t="shared" si="1"/>
        <v>8</v>
      </c>
      <c r="I33" s="20">
        <v>8</v>
      </c>
      <c r="J33" s="22"/>
      <c r="K33" s="46"/>
      <c r="L33" s="46"/>
      <c r="M33" s="46"/>
      <c r="N33" s="46"/>
      <c r="O33" s="109">
        <v>1</v>
      </c>
    </row>
    <row r="34" spans="1:15" ht="15.75" x14ac:dyDescent="0.25">
      <c r="A34" s="108" t="s">
        <v>39</v>
      </c>
      <c r="B34" s="16">
        <v>0.625</v>
      </c>
      <c r="C34" s="17">
        <v>0.95833333333333337</v>
      </c>
      <c r="D34" s="18"/>
      <c r="E34" s="21"/>
      <c r="F34" s="21"/>
      <c r="G34" s="21"/>
      <c r="H34" s="20">
        <f t="shared" si="1"/>
        <v>8</v>
      </c>
      <c r="I34" s="20">
        <v>8</v>
      </c>
      <c r="J34" s="22"/>
      <c r="K34" s="46"/>
      <c r="L34" s="46"/>
      <c r="M34" s="46"/>
      <c r="N34" s="46"/>
      <c r="O34" s="109">
        <v>1</v>
      </c>
    </row>
    <row r="35" spans="1:15" ht="15.75" x14ac:dyDescent="0.25">
      <c r="A35" s="108" t="s">
        <v>40</v>
      </c>
      <c r="B35" s="16">
        <v>0.625</v>
      </c>
      <c r="C35" s="119">
        <v>0.95833333333333337</v>
      </c>
      <c r="D35" s="18"/>
      <c r="E35" s="21"/>
      <c r="F35" s="21"/>
      <c r="G35" s="21"/>
      <c r="H35" s="20">
        <f t="shared" si="1"/>
        <v>8</v>
      </c>
      <c r="I35" s="20">
        <v>8</v>
      </c>
      <c r="J35" s="22"/>
      <c r="K35" s="46"/>
      <c r="L35" s="46"/>
      <c r="M35" s="46"/>
      <c r="N35" s="46"/>
      <c r="O35" s="109">
        <v>1</v>
      </c>
    </row>
    <row r="36" spans="1:15" ht="15.75" x14ac:dyDescent="0.25">
      <c r="A36" s="116">
        <v>28</v>
      </c>
      <c r="B36" s="16">
        <v>0.625</v>
      </c>
      <c r="C36" s="17">
        <v>0.95833333333333337</v>
      </c>
      <c r="D36" s="24"/>
      <c r="E36" s="21"/>
      <c r="F36" s="21"/>
      <c r="G36" s="21"/>
      <c r="H36" s="20">
        <f t="shared" si="1"/>
        <v>8</v>
      </c>
      <c r="I36" s="20">
        <v>8</v>
      </c>
      <c r="J36" s="42"/>
      <c r="K36" s="43"/>
      <c r="L36" s="43"/>
      <c r="M36" s="43"/>
      <c r="N36" s="43"/>
      <c r="O36" s="120">
        <v>1</v>
      </c>
    </row>
    <row r="37" spans="1:15" ht="15.75" x14ac:dyDescent="0.25">
      <c r="A37" s="108" t="s">
        <v>41</v>
      </c>
      <c r="B37" s="16">
        <v>0.625</v>
      </c>
      <c r="C37" s="17">
        <v>0.95833333333333337</v>
      </c>
      <c r="D37" s="24"/>
      <c r="E37" s="21"/>
      <c r="F37" s="21"/>
      <c r="G37" s="21"/>
      <c r="H37" s="20">
        <f t="shared" si="1"/>
        <v>8</v>
      </c>
      <c r="I37" s="20">
        <v>8</v>
      </c>
      <c r="J37" s="42"/>
      <c r="K37" s="43"/>
      <c r="L37" s="43"/>
      <c r="M37" s="43"/>
      <c r="N37" s="43"/>
      <c r="O37" s="120">
        <v>1</v>
      </c>
    </row>
    <row r="38" spans="1:15" ht="16.5" thickBot="1" x14ac:dyDescent="0.3">
      <c r="A38" s="144" t="s">
        <v>42</v>
      </c>
      <c r="B38" s="145">
        <v>0.625</v>
      </c>
      <c r="C38" s="146">
        <v>0.95833333333333337</v>
      </c>
      <c r="D38" s="213"/>
      <c r="E38" s="152"/>
      <c r="F38" s="152"/>
      <c r="G38" s="152"/>
      <c r="H38" s="143">
        <f t="shared" si="1"/>
        <v>8</v>
      </c>
      <c r="I38" s="143">
        <v>8</v>
      </c>
      <c r="J38" s="202"/>
      <c r="K38" s="201"/>
      <c r="L38" s="201"/>
      <c r="M38" s="201"/>
      <c r="N38" s="201"/>
      <c r="O38" s="214">
        <v>1</v>
      </c>
    </row>
    <row r="39" spans="1:15" ht="16.5" thickBot="1" x14ac:dyDescent="0.3">
      <c r="A39" s="215" t="s">
        <v>65</v>
      </c>
      <c r="B39" s="216"/>
      <c r="C39" s="217"/>
      <c r="D39" s="218"/>
      <c r="E39" s="219"/>
      <c r="F39" s="219"/>
      <c r="G39" s="219"/>
      <c r="H39" s="220" t="s">
        <v>15</v>
      </c>
      <c r="I39" s="220" t="s">
        <v>15</v>
      </c>
      <c r="J39" s="221"/>
      <c r="K39" s="222"/>
      <c r="L39" s="222"/>
      <c r="M39" s="222"/>
      <c r="N39" s="222"/>
      <c r="O39" s="158">
        <f>SUM(O9:O38)</f>
        <v>16</v>
      </c>
    </row>
    <row r="40" spans="1:15" ht="15.75" x14ac:dyDescent="0.25">
      <c r="A40" s="44"/>
      <c r="B40" s="25"/>
      <c r="C40" s="26"/>
      <c r="D40" s="27"/>
      <c r="E40" s="28">
        <f>SUM(E9:E38)</f>
        <v>0</v>
      </c>
      <c r="F40" s="28">
        <f>SUM(E40)</f>
        <v>0</v>
      </c>
      <c r="G40" s="28"/>
      <c r="H40" s="3">
        <f>SUM(H9:H38)</f>
        <v>184</v>
      </c>
      <c r="I40" s="3">
        <f>SUM(I9:I38)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8" t="s">
        <v>43</v>
      </c>
      <c r="B42" s="259"/>
      <c r="C42" s="260"/>
      <c r="D42" s="264">
        <f>I40-E40</f>
        <v>184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61"/>
      <c r="B43" s="262"/>
      <c r="C43" s="263"/>
      <c r="D43" s="265"/>
      <c r="E43" s="3"/>
      <c r="F43" s="3"/>
      <c r="G43" s="3"/>
      <c r="H43" s="44"/>
      <c r="I43" s="2"/>
      <c r="J43" s="44"/>
      <c r="K43" s="266"/>
      <c r="L43" s="267"/>
      <c r="M43" s="267"/>
      <c r="N43" s="267"/>
      <c r="O43" s="268"/>
    </row>
    <row r="44" spans="1:15" ht="15.75" x14ac:dyDescent="0.25">
      <c r="A44" s="258" t="s">
        <v>44</v>
      </c>
      <c r="B44" s="259"/>
      <c r="C44" s="260"/>
      <c r="D44" s="274">
        <f>J40+K40</f>
        <v>0</v>
      </c>
      <c r="E44" s="3"/>
      <c r="F44" s="3"/>
      <c r="G44" s="3"/>
      <c r="H44" s="44"/>
      <c r="I44" s="2"/>
      <c r="J44" s="44"/>
      <c r="K44" s="269"/>
      <c r="L44" s="241"/>
      <c r="M44" s="241"/>
      <c r="N44" s="241"/>
      <c r="O44" s="270"/>
    </row>
    <row r="45" spans="1:15" ht="15.75" x14ac:dyDescent="0.25">
      <c r="A45" s="261"/>
      <c r="B45" s="262"/>
      <c r="C45" s="263"/>
      <c r="D45" s="253"/>
      <c r="E45" s="3"/>
      <c r="F45" s="3"/>
      <c r="G45" s="3"/>
      <c r="H45" s="44"/>
      <c r="I45" s="2"/>
      <c r="J45" s="44"/>
      <c r="K45" s="271"/>
      <c r="L45" s="272"/>
      <c r="M45" s="272"/>
      <c r="N45" s="272"/>
      <c r="O45" s="273"/>
    </row>
    <row r="46" spans="1:15" ht="15.75" x14ac:dyDescent="0.25">
      <c r="A46" s="244" t="s">
        <v>45</v>
      </c>
      <c r="B46" s="245"/>
      <c r="C46" s="246"/>
      <c r="D46" s="250">
        <f>E40</f>
        <v>0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7"/>
      <c r="B47" s="248"/>
      <c r="C47" s="249"/>
      <c r="D47" s="251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4" t="s">
        <v>47</v>
      </c>
      <c r="B48" s="245"/>
      <c r="C48" s="246"/>
      <c r="D48" s="252">
        <f>O39</f>
        <v>16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7"/>
      <c r="B49" s="248"/>
      <c r="C49" s="249"/>
      <c r="D49" s="253"/>
      <c r="E49" s="3"/>
      <c r="F49" s="3"/>
      <c r="G49" s="3"/>
      <c r="H49" s="254"/>
      <c r="I49" s="254"/>
      <c r="J49" s="254"/>
      <c r="K49" s="254"/>
      <c r="L49" s="254"/>
      <c r="M49" s="254"/>
      <c r="N49" s="254"/>
      <c r="O49" s="254"/>
    </row>
    <row r="50" spans="1:15" ht="15.75" x14ac:dyDescent="0.25">
      <c r="A50" s="44"/>
      <c r="B50" s="44"/>
      <c r="C50" s="44"/>
      <c r="D50" s="2"/>
      <c r="E50" s="3"/>
      <c r="F50" s="3"/>
      <c r="G50" s="3"/>
      <c r="H50" s="254"/>
      <c r="I50" s="254"/>
      <c r="J50" s="254"/>
      <c r="K50" s="254"/>
      <c r="L50" s="254"/>
      <c r="M50" s="254"/>
      <c r="N50" s="254"/>
      <c r="O50" s="254"/>
    </row>
    <row r="51" spans="1:15" ht="15.75" x14ac:dyDescent="0.25">
      <c r="A51" s="30"/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/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40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5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19</vt:i4>
      </vt:variant>
    </vt:vector>
  </HeadingPairs>
  <TitlesOfParts>
    <vt:vector size="19" baseType="lpstr">
      <vt:lpstr>BYRSZEL TOMASZ</vt:lpstr>
      <vt:lpstr>CHODAKOWSKA PAULINA</vt:lpstr>
      <vt:lpstr>FEDORCZAK MAREK</vt:lpstr>
      <vt:lpstr>Fluder Krzysztof</vt:lpstr>
      <vt:lpstr>Fundament Katarzyna</vt:lpstr>
      <vt:lpstr>JANASEK JAROSŁAW</vt:lpstr>
      <vt:lpstr>JANOTA DARIUSZ</vt:lpstr>
      <vt:lpstr>KANAK MAGDALENA</vt:lpstr>
      <vt:lpstr>Knechciak Sławomir</vt:lpstr>
      <vt:lpstr>KOWAL MICHAŁ</vt:lpstr>
      <vt:lpstr>KOWALIK JAROSŁAW</vt:lpstr>
      <vt:lpstr>Krycha Krzysztof</vt:lpstr>
      <vt:lpstr>MILLER MONIKA</vt:lpstr>
      <vt:lpstr>PAWEŁOSZEK MARCIN</vt:lpstr>
      <vt:lpstr>Pitek Mariusz</vt:lpstr>
      <vt:lpstr>PIWOWARCZYK IWONA</vt:lpstr>
      <vt:lpstr>TOKARZ DARIUSZ</vt:lpstr>
      <vt:lpstr>TOMCZYK BOGUSŁAW</vt:lpstr>
      <vt:lpstr>WILCZEK SEBASTIAN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2024-10-31T12:47:45Z</cp:lastPrinted>
  <dcterms:created xsi:type="dcterms:W3CDTF">2023-01-31T07:14:12Z</dcterms:created>
  <dcterms:modified xsi:type="dcterms:W3CDTF">2024-11-06T08:06:11Z</dcterms:modified>
</cp:coreProperties>
</file>