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tes\OUR-Notes\Uni Stuff\Reliability Theory\Datasets\"/>
    </mc:Choice>
  </mc:AlternateContent>
  <xr:revisionPtr revIDLastSave="0" documentId="13_ncr:1_{ADD643C9-5117-433D-BBDC-FF902BA58E9A}" xr6:coauthVersionLast="47" xr6:coauthVersionMax="47" xr10:uidLastSave="{00000000-0000-0000-0000-000000000000}"/>
  <bookViews>
    <workbookView xWindow="-120" yWindow="-120" windowWidth="20730" windowHeight="11760" xr2:uid="{11219A0F-5C00-4FE6-87F3-D057E558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6" i="1"/>
  <c r="D7" i="1"/>
  <c r="D8" i="1"/>
  <c r="D9" i="1"/>
  <c r="D12" i="1"/>
  <c r="D13" i="1"/>
  <c r="D14" i="1"/>
  <c r="D15" i="1"/>
  <c r="D18" i="1"/>
  <c r="D19" i="1"/>
  <c r="D20" i="1"/>
  <c r="D21" i="1"/>
  <c r="C3" i="1"/>
  <c r="C4" i="1"/>
  <c r="D4" i="1" s="1"/>
  <c r="C5" i="1"/>
  <c r="D5" i="1" s="1"/>
  <c r="C6" i="1"/>
  <c r="C7" i="1"/>
  <c r="C8" i="1"/>
  <c r="C9" i="1"/>
  <c r="C10" i="1"/>
  <c r="D10" i="1" s="1"/>
  <c r="C11" i="1"/>
  <c r="D11" i="1" s="1"/>
  <c r="C12" i="1"/>
  <c r="C13" i="1"/>
  <c r="C14" i="1"/>
  <c r="C15" i="1"/>
  <c r="C16" i="1"/>
  <c r="D16" i="1" s="1"/>
  <c r="C17" i="1"/>
  <c r="D17" i="1" s="1"/>
  <c r="C18" i="1"/>
  <c r="C19" i="1"/>
  <c r="C20" i="1"/>
  <c r="C21" i="1"/>
  <c r="C2" i="1"/>
  <c r="D2" i="1" s="1"/>
  <c r="D23" i="1" l="1"/>
  <c r="D24" i="1"/>
  <c r="C24" i="1"/>
  <c r="C27" i="1" s="1"/>
  <c r="E27" i="1" l="1"/>
  <c r="H27" i="1" s="1"/>
  <c r="G27" i="1" l="1"/>
</calcChain>
</file>

<file path=xl/sharedStrings.xml><?xml version="1.0" encoding="utf-8"?>
<sst xmlns="http://schemas.openxmlformats.org/spreadsheetml/2006/main" count="8" uniqueCount="8">
  <si>
    <t>No of Matches</t>
  </si>
  <si>
    <t>mean=</t>
  </si>
  <si>
    <t>di = M - 50</t>
  </si>
  <si>
    <t>di^2</t>
  </si>
  <si>
    <t xml:space="preserve">sigma = </t>
  </si>
  <si>
    <t>UCL</t>
  </si>
  <si>
    <t>LCL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</si>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</sst>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of Matches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48</c:v>
                </c:pt>
                <c:pt idx="1">
                  <c:v>38</c:v>
                </c:pt>
                <c:pt idx="2">
                  <c:v>55</c:v>
                </c:pt>
                <c:pt idx="3">
                  <c:v>65</c:v>
                </c:pt>
                <c:pt idx="4">
                  <c:v>50</c:v>
                </c:pt>
                <c:pt idx="5">
                  <c:v>19</c:v>
                </c:pt>
                <c:pt idx="6">
                  <c:v>43</c:v>
                </c:pt>
                <c:pt idx="7">
                  <c:v>49</c:v>
                </c:pt>
                <c:pt idx="8">
                  <c:v>37</c:v>
                </c:pt>
                <c:pt idx="9">
                  <c:v>57</c:v>
                </c:pt>
                <c:pt idx="10">
                  <c:v>66</c:v>
                </c:pt>
                <c:pt idx="11">
                  <c:v>24</c:v>
                </c:pt>
                <c:pt idx="12">
                  <c:v>67</c:v>
                </c:pt>
                <c:pt idx="13">
                  <c:v>47</c:v>
                </c:pt>
                <c:pt idx="14">
                  <c:v>79</c:v>
                </c:pt>
                <c:pt idx="15">
                  <c:v>88</c:v>
                </c:pt>
                <c:pt idx="16">
                  <c:v>90</c:v>
                </c:pt>
                <c:pt idx="17">
                  <c:v>81</c:v>
                </c:pt>
                <c:pt idx="18">
                  <c:v>73</c:v>
                </c:pt>
                <c:pt idx="1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1-4FBA-9425-C1B9D119B8F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87641944"/>
        <c:axId val="587644240"/>
      </c:scatterChart>
      <c:valAx>
        <c:axId val="58764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44240"/>
        <c:crosses val="autoZero"/>
        <c:crossBetween val="midCat"/>
      </c:valAx>
      <c:valAx>
        <c:axId val="5876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4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142875</xdr:rowOff>
    </xdr:from>
    <xdr:to>
      <xdr:col>13</xdr:col>
      <xdr:colOff>361950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C68C8-B4E9-4C81-9488-9C0098E9E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0.07917</cdr:x>
      <cdr:y>0.45139</cdr:y>
    </cdr:from>
    <cdr:to>
      <cdr:x>0.95833</cdr:x>
      <cdr:y>0.45139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F479ED1-38E0-4851-B41C-13EBFE3FCC81}"/>
            </a:ext>
          </a:extLst>
        </cdr:cNvPr>
        <cdr:cNvCxnSpPr/>
      </cdr:nvCxnSpPr>
      <cdr:spPr>
        <a:xfrm xmlns:a="http://schemas.openxmlformats.org/drawingml/2006/main">
          <a:off x="361950" y="1238250"/>
          <a:ext cx="401955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0.07917</cdr:x>
      <cdr:y>0.52431</cdr:y>
    </cdr:from>
    <cdr:to>
      <cdr:x>0.95833</cdr:x>
      <cdr:y>0.52431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72EA0500-C3BB-4170-B425-2EC58E81D5BD}"/>
            </a:ext>
          </a:extLst>
        </cdr:cNvPr>
        <cdr:cNvCxnSpPr/>
      </cdr:nvCxnSpPr>
      <cdr:spPr>
        <a:xfrm xmlns:a="http://schemas.openxmlformats.org/drawingml/2006/main">
          <a:off x="361950" y="1438275"/>
          <a:ext cx="401955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0.07917</cdr:x>
      <cdr:y>0.48958</cdr:y>
    </cdr:from>
    <cdr:to>
      <cdr:x>0.95833</cdr:x>
      <cdr:y>0.48958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85518E90-6F49-483D-AB51-C1AB27A5016A}"/>
            </a:ext>
          </a:extLst>
        </cdr:cNvPr>
        <cdr:cNvCxnSpPr/>
      </cdr:nvCxnSpPr>
      <cdr:spPr>
        <a:xfrm xmlns:a="http://schemas.openxmlformats.org/drawingml/2006/main">
          <a:off x="361950" y="1343025"/>
          <a:ext cx="401955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E7DA-F38D-4B96-AA6B-9B776D7F97FD}">
  <dimension ref="A1:H27"/>
  <sheetViews>
    <sheetView tabSelected="1" topLeftCell="A4" workbookViewId="0">
      <selection activeCell="G27" sqref="G27"/>
    </sheetView>
  </sheetViews>
  <sheetFormatPr defaultRowHeight="15" x14ac:dyDescent="0.25"/>
  <cols>
    <col min="1" max="1" width="8.7109375" style="1" customWidth="1"/>
    <col min="2" max="2" width="13.7109375" customWidth="1"/>
  </cols>
  <sheetData>
    <row r="1" spans="1:4" x14ac:dyDescent="0.25">
      <c r="A1" s="1" t="s">
        <v>7</v>
      </c>
      <c r="B1" s="1" t="s">
        <v>0</v>
      </c>
      <c r="C1" t="s">
        <v>2</v>
      </c>
      <c r="D1" t="s">
        <v>3</v>
      </c>
    </row>
    <row r="2" spans="1:4" x14ac:dyDescent="0.25">
      <c r="A2" s="1">
        <v>1</v>
      </c>
      <c r="B2" s="1">
        <v>48</v>
      </c>
      <c r="C2">
        <f>B2-50</f>
        <v>-2</v>
      </c>
      <c r="D2">
        <f>C2*C2</f>
        <v>4</v>
      </c>
    </row>
    <row r="3" spans="1:4" x14ac:dyDescent="0.25">
      <c r="A3" s="1">
        <v>2</v>
      </c>
      <c r="B3" s="1">
        <v>38</v>
      </c>
      <c r="C3">
        <f t="shared" ref="C3:C21" si="0">B3-50</f>
        <v>-12</v>
      </c>
      <c r="D3">
        <f t="shared" ref="D3:D21" si="1">C3*C3</f>
        <v>144</v>
      </c>
    </row>
    <row r="4" spans="1:4" x14ac:dyDescent="0.25">
      <c r="A4" s="1">
        <v>3</v>
      </c>
      <c r="B4" s="1">
        <v>55</v>
      </c>
      <c r="C4">
        <f t="shared" si="0"/>
        <v>5</v>
      </c>
      <c r="D4">
        <f t="shared" si="1"/>
        <v>25</v>
      </c>
    </row>
    <row r="5" spans="1:4" x14ac:dyDescent="0.25">
      <c r="A5" s="1">
        <v>4</v>
      </c>
      <c r="B5" s="1">
        <v>65</v>
      </c>
      <c r="C5">
        <f t="shared" si="0"/>
        <v>15</v>
      </c>
      <c r="D5">
        <f t="shared" si="1"/>
        <v>225</v>
      </c>
    </row>
    <row r="6" spans="1:4" x14ac:dyDescent="0.25">
      <c r="A6" s="1">
        <v>5</v>
      </c>
      <c r="B6" s="1">
        <v>50</v>
      </c>
      <c r="C6">
        <f t="shared" si="0"/>
        <v>0</v>
      </c>
      <c r="D6">
        <f t="shared" si="1"/>
        <v>0</v>
      </c>
    </row>
    <row r="7" spans="1:4" x14ac:dyDescent="0.25">
      <c r="A7" s="1">
        <v>6</v>
      </c>
      <c r="B7" s="1">
        <v>19</v>
      </c>
      <c r="C7">
        <f t="shared" si="0"/>
        <v>-31</v>
      </c>
      <c r="D7">
        <f t="shared" si="1"/>
        <v>961</v>
      </c>
    </row>
    <row r="8" spans="1:4" x14ac:dyDescent="0.25">
      <c r="A8" s="1">
        <v>7</v>
      </c>
      <c r="B8" s="1">
        <v>43</v>
      </c>
      <c r="C8">
        <f t="shared" si="0"/>
        <v>-7</v>
      </c>
      <c r="D8">
        <f t="shared" si="1"/>
        <v>49</v>
      </c>
    </row>
    <row r="9" spans="1:4" x14ac:dyDescent="0.25">
      <c r="A9" s="1">
        <v>8</v>
      </c>
      <c r="B9" s="1">
        <v>49</v>
      </c>
      <c r="C9">
        <f t="shared" si="0"/>
        <v>-1</v>
      </c>
      <c r="D9">
        <f t="shared" si="1"/>
        <v>1</v>
      </c>
    </row>
    <row r="10" spans="1:4" x14ac:dyDescent="0.25">
      <c r="A10" s="1">
        <v>9</v>
      </c>
      <c r="B10" s="1">
        <v>37</v>
      </c>
      <c r="C10">
        <f t="shared" si="0"/>
        <v>-13</v>
      </c>
      <c r="D10">
        <f t="shared" si="1"/>
        <v>169</v>
      </c>
    </row>
    <row r="11" spans="1:4" x14ac:dyDescent="0.25">
      <c r="A11" s="1">
        <v>10</v>
      </c>
      <c r="B11" s="1">
        <v>57</v>
      </c>
      <c r="C11">
        <f t="shared" si="0"/>
        <v>7</v>
      </c>
      <c r="D11">
        <f t="shared" si="1"/>
        <v>49</v>
      </c>
    </row>
    <row r="12" spans="1:4" x14ac:dyDescent="0.25">
      <c r="A12" s="1">
        <v>11</v>
      </c>
      <c r="B12" s="1">
        <v>66</v>
      </c>
      <c r="C12">
        <f t="shared" si="0"/>
        <v>16</v>
      </c>
      <c r="D12">
        <f t="shared" si="1"/>
        <v>256</v>
      </c>
    </row>
    <row r="13" spans="1:4" x14ac:dyDescent="0.25">
      <c r="A13" s="1">
        <v>12</v>
      </c>
      <c r="B13" s="1">
        <v>24</v>
      </c>
      <c r="C13">
        <f t="shared" si="0"/>
        <v>-26</v>
      </c>
      <c r="D13">
        <f t="shared" si="1"/>
        <v>676</v>
      </c>
    </row>
    <row r="14" spans="1:4" x14ac:dyDescent="0.25">
      <c r="A14" s="1">
        <v>13</v>
      </c>
      <c r="B14" s="1">
        <v>67</v>
      </c>
      <c r="C14">
        <f t="shared" si="0"/>
        <v>17</v>
      </c>
      <c r="D14">
        <f t="shared" si="1"/>
        <v>289</v>
      </c>
    </row>
    <row r="15" spans="1:4" x14ac:dyDescent="0.25">
      <c r="A15" s="1">
        <v>14</v>
      </c>
      <c r="B15" s="1">
        <v>47</v>
      </c>
      <c r="C15">
        <f t="shared" si="0"/>
        <v>-3</v>
      </c>
      <c r="D15">
        <f t="shared" si="1"/>
        <v>9</v>
      </c>
    </row>
    <row r="16" spans="1:4" x14ac:dyDescent="0.25">
      <c r="A16" s="1">
        <v>15</v>
      </c>
      <c r="B16" s="1">
        <v>79</v>
      </c>
      <c r="C16">
        <f t="shared" si="0"/>
        <v>29</v>
      </c>
      <c r="D16">
        <f t="shared" si="1"/>
        <v>841</v>
      </c>
    </row>
    <row r="17" spans="1:8" x14ac:dyDescent="0.25">
      <c r="A17" s="1">
        <v>16</v>
      </c>
      <c r="B17" s="1">
        <v>88</v>
      </c>
      <c r="C17">
        <f t="shared" si="0"/>
        <v>38</v>
      </c>
      <c r="D17">
        <f t="shared" si="1"/>
        <v>1444</v>
      </c>
    </row>
    <row r="18" spans="1:8" x14ac:dyDescent="0.25">
      <c r="A18" s="1">
        <v>17</v>
      </c>
      <c r="B18" s="1">
        <v>90</v>
      </c>
      <c r="C18">
        <f t="shared" si="0"/>
        <v>40</v>
      </c>
      <c r="D18">
        <f t="shared" si="1"/>
        <v>1600</v>
      </c>
    </row>
    <row r="19" spans="1:8" x14ac:dyDescent="0.25">
      <c r="A19" s="1">
        <v>18</v>
      </c>
      <c r="B19" s="1">
        <v>81</v>
      </c>
      <c r="C19">
        <f t="shared" si="0"/>
        <v>31</v>
      </c>
      <c r="D19">
        <f t="shared" si="1"/>
        <v>961</v>
      </c>
    </row>
    <row r="20" spans="1:8" x14ac:dyDescent="0.25">
      <c r="A20" s="1">
        <v>19</v>
      </c>
      <c r="B20" s="1">
        <v>73</v>
      </c>
      <c r="C20">
        <f t="shared" si="0"/>
        <v>23</v>
      </c>
      <c r="D20">
        <f t="shared" si="1"/>
        <v>529</v>
      </c>
    </row>
    <row r="21" spans="1:8" x14ac:dyDescent="0.25">
      <c r="A21" s="1">
        <v>20</v>
      </c>
      <c r="B21" s="1">
        <v>50</v>
      </c>
      <c r="C21">
        <f t="shared" si="0"/>
        <v>0</v>
      </c>
      <c r="D21">
        <f t="shared" si="1"/>
        <v>0</v>
      </c>
    </row>
    <row r="22" spans="1:8" x14ac:dyDescent="0.25">
      <c r="B22" s="1"/>
    </row>
    <row r="23" spans="1:8" x14ac:dyDescent="0.25">
      <c r="B23" s="1"/>
      <c r="D23">
        <f>SUM(D2:D21)</f>
        <v>8232</v>
      </c>
    </row>
    <row r="24" spans="1:8" x14ac:dyDescent="0.25">
      <c r="B24" s="1"/>
      <c r="C24">
        <f>AVERAGE(C2:C21)</f>
        <v>6.3</v>
      </c>
      <c r="D24">
        <f>AVERAGE(D2:D21)</f>
        <v>411.6</v>
      </c>
    </row>
    <row r="25" spans="1:8" x14ac:dyDescent="0.25">
      <c r="B25" s="1"/>
    </row>
    <row r="26" spans="1:8" x14ac:dyDescent="0.25">
      <c r="B26" s="1"/>
      <c r="C26" t="s">
        <v>1</v>
      </c>
      <c r="E26" t="s">
        <v>4</v>
      </c>
      <c r="G26" t="s">
        <v>5</v>
      </c>
      <c r="H26" t="s">
        <v>6</v>
      </c>
    </row>
    <row r="27" spans="1:8" x14ac:dyDescent="0.25">
      <c r="B27" s="1"/>
      <c r="C27">
        <f>50+C24</f>
        <v>56.3</v>
      </c>
      <c r="E27">
        <f>SQRT(D24-POWER(C24,2))</f>
        <v>19.284968239538276</v>
      </c>
      <c r="G27">
        <f>$C$27+$E$27/SQRT(COUNT($D$2:$D$21))</f>
        <v>60.612249992753199</v>
      </c>
      <c r="H27">
        <f>$C$27-$E$27/SQRT(COUNT($D$2:$D$21))</f>
        <v>51.987750007246795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Safalya Pal</dc:creator>
  <cp:lastModifiedBy>Safalya Pal</cp:lastModifiedBy>
  <dcterms:created xsi:type="dcterms:W3CDTF">2022-02-07T04:08:57Z</dcterms:created>
  <dcterms:modified xsi:type="dcterms:W3CDTF">2022-02-08T12:17:05Z</dcterms:modified>
</cp:coreProperties>
</file>