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DE963933-2007-3449-BC3F-5B3B002CBF07}" xr6:coauthVersionLast="47" xr6:coauthVersionMax="47" xr10:uidLastSave="{00000000-0000-0000-0000-000000000000}"/>
  <bookViews>
    <workbookView xWindow="0" yWindow="0" windowWidth="28800" windowHeight="18000" firstSheet="2" activeTab="5"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<sst xmlns="http://schemas.openxmlformats.org/spreadsheetml/2006/main" count="724" uniqueCount="414">
  <si>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</si>
  <si>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</si>
  <si>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</si>
  <si>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</si>
  <si>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</si>
  <si>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</si>
  <si>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</si>
  <si>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</si>
  <si>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</si>
  <si>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</si>
  <si>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</si>
  <si>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</si>
  <si>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</si>
  <si>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</si>
  <si>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</si>
  <si>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</si>
  <si>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</si>
  <si>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</si>
  <si>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</si>
  <si>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</si>
  <si>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</si>
  <si>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</si>
  <si>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</si>
  <si>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</si>
  <si>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</si>
  <si>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</si>
  <si>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</si>
  <si>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</si>
  <si>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</si>
  <si>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</si>
  <si>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</si>
  <si>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</si>
  <si>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</si>
  <si>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</si>
  <si>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</si>
  <si>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</si>
  <si>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</si>
  <si>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</si>
  <si>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</si>
  <si>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</si>
  <si>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</si>
  <si>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</si>
  <si>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</si>
  <si>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</si>
  <si>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</si>
  <si>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</si>
  <si>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</si>
  <si>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</si>
  <si>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</si>
  <si>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</si>
  <si>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</si>
  <si>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</si>
  <si>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</si>
  <si>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</si>
  <si>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</si>
  <si>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</si>
  <si>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</si>
  <si>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</si>
  <si>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</si>
  <si>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</si>
  <si>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</si>
  <si>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</si>
  <si>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</si>
  <si>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</si>
  <si>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</si>
  <si>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</si>
  <si>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</si>
  <si>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</si>
  <si>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</si>
  <si>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</si>
  <si>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</si>
  <si>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</si>
  <si>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</si>
  <si>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</si>
  <si>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</si>
  <si>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</si>
  <si>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</si>
  <si>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</si>
  <si>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</si>
  <si>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</si>
  <si>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</si>
  <si>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</si>
  <si>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</si>
  <si>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</si>
  <si>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</si>
  <si>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</si>
  <si>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</si>
  <si>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</si>
  <si>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</si>
  <si>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</si>
  <si>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</si>
  <si>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</si>
  <si>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</si>
  <si>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</si>
  <si>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</si>
  <si>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</si>
  <si>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</si>
  <si>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</si>
  <si>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</si>
  <si>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</si>
  <si>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</si>
  <si>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</si>
  <si>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</si>
  <si>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</si>
  <si>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</si>
  <si>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</si>
  <si>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</si>
  <si>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</si>
  <si>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</si>
  <si>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</si>
  <si>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</si>
  <si>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</si>
  <si>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</si>
  <si>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</si>
  <si>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</si>
  <si>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</si>
  <si>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</si>
  <si>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</si>
  <si>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</si>
  <si>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</si>
  <si>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</si>
  <si>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</si>
  <si>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</si>
  <si>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</si>
  <si>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</si>
  <si>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</si>
  <si>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</si>
  <si>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</si>
  <si>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</si>
  <si>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</si>
  <si>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</si>
  <si>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</si>
  <si>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</si>
  <si>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飲食店お気に入り追加</t>
  </si>
  <si>
    <t>飲食店予約情報追加</t>
  </si>
  <si>
    <t>飲食店お気に入り削除</t>
  </si>
  <si>
    <t>飲食店予約情報削除</t>
  </si>
  <si>
    <t>カラム名</t>
  </si>
  <si>
    <t>型</t>
  </si>
  <si>
    <t>PRIMARY KEY</t>
  </si>
  <si>
    <t>UNIQUE KEY</t>
  </si>
  <si>
    <t>NOT NULL</t>
  </si>
  <si>
    <t>FOREIGN KEY</t>
  </si>
  <si>
    <t>id</t>
  </si>
  <si>
    <t>○</t>
  </si>
  <si>
    <t>user_id</t>
  </si>
  <si>
    <t>users(id)</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</si>
  <si>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</si>
  <si>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</si>
  <si>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</si>
  <si>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</si>
  <si>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</si>
  <si>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</si>
  <si>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</si>
  <si>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</si>
  <si>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</si>
  <si>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</si>
  <si>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</si>
  <si>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</si>
  <si>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</si>
  <si>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</si>
  <si>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</si>
  <si>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</si>
  <si>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</si>
  <si>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</si>
  <si>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</si>
  <si>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genresテーブル</t>
  </si>
  <si>
    <t>reservesテーブル</t>
  </si>
  <si>
    <t>date</t>
  </si>
  <si>
    <t>time</t>
  </si>
  <si>
    <t>number_of_people</t>
  </si>
  <si>
    <t>int</t>
  </si>
  <si>
    <t>favoritesテーブル</t>
  </si>
  <si>
    <t>reviewsテーブル</t>
  </si>
  <si>
    <t>shop(id)</t>
  </si>
  <si>
    <t>comment</t>
  </si>
  <si>
    <t>evaluate</t>
  </si>
  <si>
    <t>Route,Controller</t>
  </si>
  <si>
    <t>メソッド</t>
  </si>
  <si>
    <t>ルート先コントローラー</t>
  </si>
  <si>
    <t>アクション</t>
  </si>
  <si>
    <t>認証必須</t>
  </si>
  <si>
    <t>説明</t>
  </si>
  <si>
    <t>Model</t>
  </si>
  <si>
    <t>View</t>
  </si>
  <si>
    <t>バリデーション</t>
  </si>
  <si>
    <t>バリデーションファイル名</t>
  </si>
  <si>
    <t>フォーム</t>
  </si>
  <si>
    <t>ルール</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</si>
  <si>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</si>
  <si>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</si>
  <si>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</si>
  <si>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</si>
  <si>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</si>
  <si>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</si>
  <si>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</si>
  <si>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</si>
  <si>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</si>
  <si>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</si>
  <si>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</si>
  <si>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</si>
  <si>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</si>
  <si>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</si>
  <si>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</si>
  <si>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</si>
  <si>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</si>
  <si>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</si>
  <si>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</si>
  <si>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</si>
  <si>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</si>
  <si>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</si>
  <si>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</si>
  <si>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</si>
  <si>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メールによって本人確認を行うことができる</t>
  </si>
  <si>
    <t>メール送信</t>
  </si>
  <si>
    <t>管理画面から利用者にお知らせメールを送信することができる</t>
  </si>
  <si>
    <t>タスクスケジューラーを利用して、予約当日の朝に予約情報のリマインダーを送る</t>
  </si>
  <si>
    <t>利用者が来店した際に店舗側に見せるQRコードを発行し、お店側は照合することができる</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</si>
  <si>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</si>
  <si>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</si>
  <si>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</si>
  <si>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</si>
  <si>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</si>
  <si>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</si>
  <si>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</si>
  <si>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</si>
  <si>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</si>
  <si>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</si>
  <si>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</si>
  <si>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</si>
  <si>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</si>
  <si>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</si>
  <si>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</si>
  <si>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</si>
  <si>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</si>
  <si>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</si>
  <si>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</si>
  <si>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</si>
  <si>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</si>
  <si>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</si>
  <si>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</si>
  <si>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</si>
  <si>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</si>
  <si>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</si>
  <si>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</si>
  <si>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</si>
  <si>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</si>
  <si>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</si>
  <si>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</si>
  <si>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</si>
  <si>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</si>
  <si>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</si>
  <si>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</si>
  <si>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</si>
  <si>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</si>
  <si>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</si>
  <si>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</si>
  <si>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</si>
  <si>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</si>
  <si>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</si>
  <si>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</si>
  <si>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</si>
  <si>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</si>
  <si>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</si>
  <si>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</si>
  <si>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</si>
  <si>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</si>
  <si>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</si>
  <si>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</si>
  <si>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</si>
  <si>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</si>
  <si>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</si>
  <si>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</si>
  <si>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</si>
  <si>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</si>
  <si>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</si>
  <si>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</si>
  <si>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</si>
  <si>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</si>
  <si>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</si>
  <si>
    <t>role_id</t>
    <phoneticPr fontId="17"/>
  </si>
  <si>
    <t>○</t>
    <phoneticPr fontId="17"/>
  </si>
  <si>
    <t>roles(id)</t>
    <phoneticPr fontId="17"/>
  </si>
  <si>
    <t>rolesテーブル</t>
    <phoneticPr fontId="17"/>
  </si>
  <si>
    <t>role</t>
    <phoneticPr fontId="17"/>
  </si>
  <si>
    <t>area</t>
    <phoneticPr fontId="17"/>
  </si>
  <si>
    <t>ganre</t>
    <phoneticPr fontId="17"/>
  </si>
  <si>
    <t>timestamps</t>
    <phoneticPr fontId="17"/>
  </si>
  <si>
    <t>area_id</t>
    <phoneticPr fontId="17"/>
  </si>
  <si>
    <t>ganre_id</t>
    <phoneticPr fontId="17"/>
  </si>
  <si>
    <t>UUID</t>
    <phoneticPr fontId="17"/>
  </si>
  <si>
    <t>area(id)</t>
    <phoneticPr fontId="17"/>
  </si>
  <si>
    <t>ganre(id)</t>
    <phoneticPr fontId="17"/>
  </si>
  <si>
    <t>status</t>
    <phoneticPr fontId="17"/>
  </si>
  <si>
    <t>認証</t>
    <phoneticPr fontId="17"/>
  </si>
  <si>
    <t>決済機能</t>
    <phoneticPr fontId="17"/>
  </si>
  <si>
    <t>100円の定額請求</t>
    <rPh sb="3" eb="4">
      <t xml:space="preserve">エンノ </t>
    </rPh>
    <rPh sb="5" eb="7">
      <t xml:space="preserve">テイガク </t>
    </rPh>
    <rPh sb="7" eb="9">
      <t xml:space="preserve">セイキュウ </t>
    </rPh>
    <phoneticPr fontId="17"/>
  </si>
  <si>
    <t>リマインダー</t>
    <phoneticPr fontId="17"/>
  </si>
  <si>
    <t>QRコード</t>
    <phoneticPr fontId="17"/>
  </si>
  <si>
    <t>メッセージが飛ばない</t>
    <rPh sb="6" eb="7">
      <t xml:space="preserve">トバナイ </t>
    </rPh>
    <phoneticPr fontId="17"/>
  </si>
  <si>
    <t>本番環境による実装</t>
    <rPh sb="0" eb="2">
      <t xml:space="preserve">ホンバン </t>
    </rPh>
    <rPh sb="2" eb="4">
      <t xml:space="preserve">カンキョウ </t>
    </rPh>
    <rPh sb="7" eb="9">
      <t xml:space="preserve">ジッソウ </t>
    </rPh>
    <phoneticPr fontId="17"/>
  </si>
  <si>
    <t>同上</t>
    <rPh sb="0" eb="1">
      <t xml:space="preserve">ドウジョウ </t>
    </rPh>
    <phoneticPr fontId="17"/>
  </si>
  <si>
    <t>Azure vm上にメールサーバーを構築することが推奨されていないため、構築はしないことにした。（技術的には、azure communication services （PaaS　AWSのSESに相当）もしくは、Exchange等との連携によりメールの送信する機能は作成できる見込みあり.今回の課題の内容を逸脱するため、未着手）</t>
    <rPh sb="8" eb="9">
      <t xml:space="preserve">ジョウ </t>
    </rPh>
    <rPh sb="18" eb="20">
      <t xml:space="preserve">コウチク </t>
    </rPh>
    <rPh sb="25" eb="27">
      <t xml:space="preserve">スイショウ </t>
    </rPh>
    <rPh sb="36" eb="38">
      <t xml:space="preserve">コウチク </t>
    </rPh>
    <rPh sb="49" eb="51">
      <t xml:space="preserve">ギジュツ </t>
    </rPh>
    <rPh sb="51" eb="52">
      <t xml:space="preserve">テキ </t>
    </rPh>
    <rPh sb="98" eb="100">
      <t xml:space="preserve">ソウトウ </t>
    </rPh>
    <rPh sb="114" eb="115">
      <t xml:space="preserve">トウ </t>
    </rPh>
    <rPh sb="117" eb="119">
      <t xml:space="preserve">レンケイ </t>
    </rPh>
    <rPh sb="126" eb="128">
      <t xml:space="preserve">ソウシｎ </t>
    </rPh>
    <rPh sb="130" eb="132">
      <t xml:space="preserve">キノウ </t>
    </rPh>
    <rPh sb="133" eb="135">
      <t xml:space="preserve">サクセイ </t>
    </rPh>
    <rPh sb="138" eb="140">
      <t xml:space="preserve">ミコミ </t>
    </rPh>
    <rPh sb="144" eb="146">
      <t xml:space="preserve">コンカイ </t>
    </rPh>
    <rPh sb="147" eb="149">
      <t xml:space="preserve">カダイ </t>
    </rPh>
    <rPh sb="150" eb="152">
      <t xml:space="preserve">ナイヨウ </t>
    </rPh>
    <rPh sb="153" eb="155">
      <t xml:space="preserve">イツダツ </t>
    </rPh>
    <rPh sb="160" eb="163">
      <t xml:space="preserve">ミチャクシュ </t>
    </rPh>
    <phoneticPr fontId="17"/>
  </si>
  <si>
    <t>reservationstatusesテーブル</t>
    <phoneticPr fontId="17"/>
  </si>
  <si>
    <t>reservationstatuses_id</t>
    <phoneticPr fontId="17"/>
  </si>
  <si>
    <t>reservationstatuses_id(id)</t>
    <phoneticPr fontId="17"/>
  </si>
  <si>
    <t>/</t>
    <phoneticPr fontId="17"/>
  </si>
  <si>
    <t>get</t>
    <phoneticPr fontId="17"/>
  </si>
  <si>
    <t>post</t>
    <phoneticPr fontId="17"/>
  </si>
  <si>
    <t xml:space="preserve"> </t>
    <phoneticPr fontId="17"/>
  </si>
  <si>
    <t>ホーム画面</t>
    <rPh sb="3" eb="5">
      <t xml:space="preserve">ガメｎ </t>
    </rPh>
    <phoneticPr fontId="17"/>
  </si>
  <si>
    <t>検索機能</t>
    <rPh sb="0" eb="2">
      <t xml:space="preserve">ケンサク </t>
    </rPh>
    <rPh sb="2" eb="4">
      <t xml:space="preserve">キノウ </t>
    </rPh>
    <phoneticPr fontId="17"/>
  </si>
  <si>
    <t>HomeController</t>
    <phoneticPr fontId="17"/>
  </si>
  <si>
    <t>/reserve/thankyou</t>
    <phoneticPr fontId="17"/>
  </si>
  <si>
    <t>/reserve</t>
    <phoneticPr fontId="17"/>
  </si>
  <si>
    <t>/reserve/delete</t>
    <phoneticPr fontId="17"/>
  </si>
  <si>
    <t>ReserveController</t>
    <phoneticPr fontId="17"/>
  </si>
  <si>
    <t>/reserve/{id}</t>
    <phoneticPr fontId="17"/>
  </si>
  <si>
    <t>/booking/{shop_id}</t>
    <phoneticPr fontId="17"/>
  </si>
  <si>
    <t>/login</t>
    <phoneticPr fontId="17"/>
  </si>
  <si>
    <t>LoginController</t>
  </si>
  <si>
    <t>RegistrationController</t>
  </si>
  <si>
    <t>/mypage</t>
    <phoneticPr fontId="17"/>
  </si>
  <si>
    <t>/favorite</t>
  </si>
  <si>
    <t>FavoriteController</t>
  </si>
  <si>
    <t>MypageController</t>
  </si>
  <si>
    <t>/review/thankyou</t>
  </si>
  <si>
    <t>/review/{id}</t>
  </si>
  <si>
    <t>/review</t>
  </si>
  <si>
    <t>ReviewController</t>
    <phoneticPr fontId="17"/>
  </si>
  <si>
    <t>/shopmanage/delete</t>
  </si>
  <si>
    <t>/shopmanage/{id}</t>
    <phoneticPr fontId="17"/>
  </si>
  <si>
    <t>/shopmanage</t>
    <phoneticPr fontId="17"/>
  </si>
  <si>
    <t>ShopmanageController</t>
    <phoneticPr fontId="17"/>
  </si>
  <si>
    <t>/user/roleup</t>
    <phoneticPr fontId="17"/>
  </si>
  <si>
    <t>/user/roledown</t>
    <phoneticPr fontId="17"/>
  </si>
  <si>
    <t>UserController</t>
    <phoneticPr fontId="17"/>
  </si>
  <si>
    <t>Areasテーブル操作用モデル</t>
    <phoneticPr fontId="17"/>
  </si>
  <si>
    <t>Favoritesテーブル操作用モデル</t>
    <phoneticPr fontId="17"/>
  </si>
  <si>
    <t>Genresテーブル操作用モデル</t>
    <phoneticPr fontId="17"/>
  </si>
  <si>
    <t>Reservationstatusesテーブル操作用モデル</t>
    <phoneticPr fontId="17"/>
  </si>
  <si>
    <t>Reservesテーブル操作用モデル</t>
    <phoneticPr fontId="17"/>
  </si>
  <si>
    <t>Reviewsテーブル操作用モデル</t>
    <phoneticPr fontId="17"/>
  </si>
  <si>
    <t>Rolesテーブル操作用モデル</t>
    <phoneticPr fontId="17"/>
  </si>
  <si>
    <t>Shopsテーブル操作用モデル</t>
    <phoneticPr fontId="17"/>
  </si>
  <si>
    <t>Usersテーブル操作用モデル</t>
    <phoneticPr fontId="17"/>
  </si>
  <si>
    <t>/email/verify</t>
    <phoneticPr fontId="17"/>
  </si>
  <si>
    <t>/email/verify/{id}/{hash}</t>
    <phoneticPr fontId="17"/>
  </si>
  <si>
    <t>/email/verification-notification</t>
  </si>
  <si>
    <t>/mail/send</t>
    <phoneticPr fontId="17"/>
  </si>
  <si>
    <t>/mail/{id}</t>
    <phoneticPr fontId="17"/>
  </si>
  <si>
    <t>MailController</t>
    <phoneticPr fontId="17"/>
  </si>
  <si>
    <t>/checkin/{id}</t>
    <phoneticPr fontId="17"/>
  </si>
  <si>
    <t>/purchase/thankyou</t>
  </si>
  <si>
    <t>CheckinController</t>
    <phoneticPr fontId="17"/>
  </si>
  <si>
    <t>CasherController</t>
  </si>
  <si>
    <t>/purchase/{id}</t>
  </si>
  <si>
    <t>/purchase</t>
    <phoneticPr fontId="17"/>
  </si>
  <si>
    <t>予約ありがとう画面</t>
    <rPh sb="0" eb="2">
      <t xml:space="preserve">ヨヤク </t>
    </rPh>
    <rPh sb="7" eb="9">
      <t xml:space="preserve">ガメｎ </t>
    </rPh>
    <phoneticPr fontId="17"/>
  </si>
  <si>
    <t>予約削除</t>
    <rPh sb="0" eb="1">
      <t xml:space="preserve">ヨヤクサクジョ </t>
    </rPh>
    <phoneticPr fontId="17"/>
  </si>
  <si>
    <t>予約変更画面</t>
    <rPh sb="0" eb="2">
      <t xml:space="preserve">ヨヤク </t>
    </rPh>
    <rPh sb="2" eb="4">
      <t xml:space="preserve">ヘンコウ </t>
    </rPh>
    <rPh sb="4" eb="6">
      <t xml:space="preserve">ガメｎ </t>
    </rPh>
    <phoneticPr fontId="17"/>
  </si>
  <si>
    <t>新規予約画面</t>
    <rPh sb="0" eb="2">
      <t xml:space="preserve">シンキ </t>
    </rPh>
    <rPh sb="2" eb="4">
      <t xml:space="preserve">ヨヤク </t>
    </rPh>
    <rPh sb="4" eb="6">
      <t xml:space="preserve">ガメｎ </t>
    </rPh>
    <phoneticPr fontId="17"/>
  </si>
  <si>
    <t>index</t>
    <phoneticPr fontId="17"/>
  </si>
  <si>
    <t>thankyou</t>
    <phoneticPr fontId="17"/>
  </si>
  <si>
    <t>delete</t>
    <phoneticPr fontId="17"/>
  </si>
  <si>
    <t>edit</t>
    <phoneticPr fontId="17"/>
  </si>
  <si>
    <t>book</t>
    <phoneticPr fontId="17"/>
  </si>
  <si>
    <t>book_post</t>
    <phoneticPr fontId="17"/>
  </si>
  <si>
    <t>create</t>
    <phoneticPr fontId="17"/>
  </si>
  <si>
    <t>ToShopOwner</t>
    <phoneticPr fontId="17"/>
  </si>
  <si>
    <t>ToUser</t>
    <phoneticPr fontId="17"/>
  </si>
  <si>
    <t>send</t>
    <phoneticPr fontId="17"/>
  </si>
  <si>
    <t>支払の実行＋thankyou画面の表示</t>
    <rPh sb="0" eb="2">
      <t xml:space="preserve">シハライ </t>
    </rPh>
    <rPh sb="3" eb="5">
      <t xml:space="preserve">ジッコウ </t>
    </rPh>
    <rPh sb="14" eb="16">
      <t xml:space="preserve">ガメｎ </t>
    </rPh>
    <rPh sb="17" eb="19">
      <t xml:space="preserve">ヒョウジ </t>
    </rPh>
    <phoneticPr fontId="17"/>
  </si>
  <si>
    <t>支払い画面の表示</t>
    <rPh sb="0" eb="1">
      <t xml:space="preserve">シハライ </t>
    </rPh>
    <rPh sb="3" eb="5">
      <t xml:space="preserve">ガメｎ </t>
    </rPh>
    <rPh sb="6" eb="8">
      <t xml:space="preserve">ヒョウジ </t>
    </rPh>
    <phoneticPr fontId="17"/>
  </si>
  <si>
    <t>チェックイン画面</t>
    <rPh sb="6" eb="8">
      <t xml:space="preserve">ガメｎ </t>
    </rPh>
    <phoneticPr fontId="17"/>
  </si>
  <si>
    <t>お気に入りのオンオフ</t>
    <phoneticPr fontId="17"/>
  </si>
  <si>
    <t>ログイン画面</t>
    <rPh sb="4" eb="6">
      <t xml:space="preserve">ガメｎ </t>
    </rPh>
    <phoneticPr fontId="17"/>
  </si>
  <si>
    <t>メールの送信</t>
    <rPh sb="4" eb="6">
      <t xml:space="preserve">ソウシｎ </t>
    </rPh>
    <phoneticPr fontId="17"/>
  </si>
  <si>
    <t>お知らせメール作成画面</t>
    <rPh sb="7" eb="9">
      <t xml:space="preserve">サクセイ </t>
    </rPh>
    <rPh sb="9" eb="11">
      <t xml:space="preserve">ガメｎ </t>
    </rPh>
    <phoneticPr fontId="17"/>
  </si>
  <si>
    <t>マイページ画面</t>
    <rPh sb="5" eb="7">
      <t xml:space="preserve">ガメｎ </t>
    </rPh>
    <phoneticPr fontId="17"/>
  </si>
  <si>
    <t>新規登録画面</t>
    <rPh sb="0" eb="1">
      <t xml:space="preserve">シンキ </t>
    </rPh>
    <rPh sb="2" eb="4">
      <t xml:space="preserve">トウロク </t>
    </rPh>
    <rPh sb="4" eb="6">
      <t xml:space="preserve">ガメｎ </t>
    </rPh>
    <phoneticPr fontId="17"/>
  </si>
  <si>
    <t>予約のデータベースへの反映</t>
    <rPh sb="0" eb="2">
      <t xml:space="preserve">ヨヤク </t>
    </rPh>
    <rPh sb="11" eb="13">
      <t xml:space="preserve">ハンエイ </t>
    </rPh>
    <phoneticPr fontId="17"/>
  </si>
  <si>
    <t>予約一覧の表示</t>
    <rPh sb="0" eb="2">
      <t xml:space="preserve">ヨヤク </t>
    </rPh>
    <rPh sb="2" eb="4">
      <t xml:space="preserve">イチラｎ </t>
    </rPh>
    <rPh sb="5" eb="7">
      <t xml:space="preserve">ヒョウジ </t>
    </rPh>
    <phoneticPr fontId="17"/>
  </si>
  <si>
    <t>予約一覧の日付検索</t>
    <rPh sb="0" eb="2">
      <t xml:space="preserve">ヨヤク </t>
    </rPh>
    <rPh sb="2" eb="3">
      <t xml:space="preserve">イチラｎ </t>
    </rPh>
    <rPh sb="4" eb="5">
      <t>ノ</t>
    </rPh>
    <rPh sb="5" eb="7">
      <t xml:space="preserve">ヒヅケ </t>
    </rPh>
    <rPh sb="7" eb="9">
      <t xml:space="preserve">ケンサク </t>
    </rPh>
    <phoneticPr fontId="17"/>
  </si>
  <si>
    <t>レビューありがとう画面</t>
    <rPh sb="9" eb="11">
      <t xml:space="preserve">ガメｎ </t>
    </rPh>
    <phoneticPr fontId="17"/>
  </si>
  <si>
    <t>レビュー画面</t>
    <rPh sb="4" eb="6">
      <t xml:space="preserve">ガメｎ </t>
    </rPh>
    <phoneticPr fontId="17"/>
  </si>
  <si>
    <t>レビューのDB登録</t>
    <rPh sb="7" eb="9">
      <t xml:space="preserve">トウロク </t>
    </rPh>
    <phoneticPr fontId="17"/>
  </si>
  <si>
    <t>店舗情報の削除</t>
    <rPh sb="0" eb="2">
      <t xml:space="preserve">テンポ </t>
    </rPh>
    <rPh sb="2" eb="4">
      <t xml:space="preserve">ジョウホウ </t>
    </rPh>
    <rPh sb="5" eb="7">
      <t xml:space="preserve">サクジョ </t>
    </rPh>
    <phoneticPr fontId="17"/>
  </si>
  <si>
    <t>店舗情報の表示</t>
    <rPh sb="0" eb="1">
      <t xml:space="preserve">テンポ </t>
    </rPh>
    <rPh sb="2" eb="3">
      <t xml:space="preserve">ジョウホウ </t>
    </rPh>
    <rPh sb="4" eb="5">
      <t>ノ</t>
    </rPh>
    <rPh sb="5" eb="7">
      <t xml:space="preserve">ヒョウジ </t>
    </rPh>
    <phoneticPr fontId="17"/>
  </si>
  <si>
    <t>店舗新規作成画面の表示</t>
    <rPh sb="0" eb="2">
      <t xml:space="preserve">テンポ </t>
    </rPh>
    <rPh sb="2" eb="4">
      <t xml:space="preserve">シンキ </t>
    </rPh>
    <rPh sb="4" eb="6">
      <t xml:space="preserve">サクセイ </t>
    </rPh>
    <rPh sb="6" eb="8">
      <t xml:space="preserve">ガメｎ </t>
    </rPh>
    <rPh sb="9" eb="11">
      <t xml:space="preserve">ヒョウジ </t>
    </rPh>
    <phoneticPr fontId="17"/>
  </si>
  <si>
    <t>店舗情報のDBへの登録</t>
    <rPh sb="0" eb="2">
      <t xml:space="preserve">テンポ </t>
    </rPh>
    <rPh sb="2" eb="3">
      <t xml:space="preserve">ジョウホウ </t>
    </rPh>
    <rPh sb="4" eb="5">
      <t>ノ</t>
    </rPh>
    <rPh sb="9" eb="11">
      <t xml:space="preserve">トウロク </t>
    </rPh>
    <phoneticPr fontId="17"/>
  </si>
  <si>
    <t>店舗オーナーへのロール変更</t>
    <rPh sb="0" eb="2">
      <t xml:space="preserve">テンポ </t>
    </rPh>
    <rPh sb="11" eb="13">
      <t xml:space="preserve">ヘンコウ </t>
    </rPh>
    <phoneticPr fontId="17"/>
  </si>
  <si>
    <t>ユーザーへのロール変更</t>
    <rPh sb="9" eb="11">
      <t xml:space="preserve">ヘンコウ </t>
    </rPh>
    <phoneticPr fontId="17"/>
  </si>
  <si>
    <t>LoginRequest</t>
    <phoneticPr fontId="17"/>
  </si>
  <si>
    <t>email</t>
    <phoneticPr fontId="17"/>
  </si>
  <si>
    <t>password</t>
    <phoneticPr fontId="17"/>
  </si>
  <si>
    <t>必須</t>
    <rPh sb="0" eb="2">
      <t xml:space="preserve">ヒッス </t>
    </rPh>
    <phoneticPr fontId="17"/>
  </si>
  <si>
    <t>必須</t>
    <rPh sb="0" eb="1">
      <t xml:space="preserve">ヒッス </t>
    </rPh>
    <phoneticPr fontId="17"/>
  </si>
  <si>
    <t>ReserveRequest</t>
    <phoneticPr fontId="17"/>
  </si>
  <si>
    <t>shop_id</t>
    <phoneticPr fontId="17"/>
  </si>
  <si>
    <t>date</t>
    <phoneticPr fontId="17"/>
  </si>
  <si>
    <t>time</t>
    <phoneticPr fontId="17"/>
  </si>
  <si>
    <t>number_of_people</t>
    <phoneticPr fontId="17"/>
  </si>
  <si>
    <t>ShopRequest</t>
    <phoneticPr fontId="17"/>
  </si>
  <si>
    <t>genre_id</t>
    <phoneticPr fontId="17"/>
  </si>
  <si>
    <t>user_id</t>
    <phoneticPr fontId="17"/>
  </si>
  <si>
    <t>name</t>
    <phoneticPr fontId="17"/>
  </si>
  <si>
    <t>決済画面/ありがとう画面</t>
    <rPh sb="0" eb="2">
      <t xml:space="preserve">ケッサイ </t>
    </rPh>
    <rPh sb="2" eb="4">
      <t xml:space="preserve">ガメｎ </t>
    </rPh>
    <rPh sb="10" eb="12">
      <t xml:space="preserve">ガメｎ </t>
    </rPh>
    <phoneticPr fontId="17"/>
  </si>
  <si>
    <t>新規登録画面/ありがとう画面</t>
    <rPh sb="0" eb="2">
      <t xml:space="preserve">シンキ </t>
    </rPh>
    <rPh sb="2" eb="4">
      <t xml:space="preserve">トウロク </t>
    </rPh>
    <rPh sb="4" eb="6">
      <t xml:space="preserve">ガメｎ </t>
    </rPh>
    <rPh sb="12" eb="14">
      <t xml:space="preserve">ガメｎ </t>
    </rPh>
    <phoneticPr fontId="17"/>
  </si>
  <si>
    <t>予約確認画面</t>
    <rPh sb="0" eb="2">
      <t xml:space="preserve">ヨヤク </t>
    </rPh>
    <rPh sb="2" eb="4">
      <t xml:space="preserve">カクニｎ </t>
    </rPh>
    <rPh sb="4" eb="6">
      <t xml:space="preserve">ガメｎ </t>
    </rPh>
    <phoneticPr fontId="17"/>
  </si>
  <si>
    <t>予約画面/ありがとう画面</t>
    <rPh sb="0" eb="1">
      <t xml:space="preserve">ヨヤク </t>
    </rPh>
    <rPh sb="2" eb="4">
      <t xml:space="preserve">ガメｎ </t>
    </rPh>
    <rPh sb="10" eb="12">
      <t xml:space="preserve">ガメｎ </t>
    </rPh>
    <phoneticPr fontId="17"/>
  </si>
  <si>
    <t>レビュー画面/ありがとう画面</t>
    <rPh sb="4" eb="6">
      <t xml:space="preserve">ガメｎ </t>
    </rPh>
    <rPh sb="12" eb="14">
      <t xml:space="preserve">ガメｎ </t>
    </rPh>
    <phoneticPr fontId="17"/>
  </si>
  <si>
    <t>新規店舗作成画面/店舗情報編集画面</t>
    <rPh sb="0" eb="1">
      <t xml:space="preserve">シンキ </t>
    </rPh>
    <rPh sb="2" eb="4">
      <t xml:space="preserve">テンポ </t>
    </rPh>
    <rPh sb="4" eb="6">
      <t xml:space="preserve">サクセイ </t>
    </rPh>
    <rPh sb="6" eb="8">
      <t xml:space="preserve">ガメｎ </t>
    </rPh>
    <rPh sb="9" eb="11">
      <t xml:space="preserve">テンポ </t>
    </rPh>
    <rPh sb="11" eb="13">
      <t xml:space="preserve">ジョウホウ </t>
    </rPh>
    <rPh sb="13" eb="15">
      <t xml:space="preserve">ヘンシュウ </t>
    </rPh>
    <rPh sb="15" eb="17">
      <t xml:space="preserve">ガメｎ </t>
    </rPh>
    <phoneticPr fontId="17"/>
  </si>
  <si>
    <t>既知のエラー</t>
    <rPh sb="0" eb="2">
      <t xml:space="preserve">キチ </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</si>
</sst>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s>
  <cellStyleXfs count="2">
    <xf numFmtId="0" fontId="0" fillId="0" borderId="0"/>
    <xf numFmtId="0" fontId="18" fillId="0" borderId="0" applyNumberFormat="0" applyFill="0" applyBorder="0" applyAlignment="0" applyProtection="0"/>
  </cellStyleXfs>
  <cellXfs count="115">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177" fontId="1" fillId="4" borderId="14" xfId="0" applyNumberFormat="1" applyFont="1" applyFill="1" applyBorder="1" applyAlignment="1">
      <alignment horizontal="center" vertical="center"/>
    </xf>
    <xf numFmtId="0" fontId="1" fillId="4" borderId="14"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3" xfId="0" applyFont="1" applyBorder="1"/>
    <xf numFmtId="0" fontId="1" fillId="4" borderId="7" xfId="0" applyFont="1" applyFill="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1" fillId="4" borderId="5" xfId="0" applyFont="1" applyFill="1" applyBorder="1"/>
    <xf numFmtId="0" fontId="2" fillId="0" borderId="16" xfId="0" applyFont="1" applyBorder="1"/>
    <xf numFmtId="0" fontId="3" fillId="5" borderId="16" xfId="0" applyFont="1" applyFill="1" applyBorder="1" applyAlignment="1">
      <alignment horizontal="left"/>
    </xf>
    <xf numFmtId="0" fontId="15" fillId="7" borderId="1" xfId="0" applyFont="1" applyFill="1" applyBorder="1"/>
    <xf numFmtId="0" fontId="0" fillId="8" borderId="0" xfId="0" applyFill="1"/>
    <xf numFmtId="0" fontId="4" fillId="0" borderId="7" xfId="0" applyFont="1" applyBorder="1"/>
    <xf numFmtId="0" fontId="2" fillId="0" borderId="5" xfId="0" applyFont="1" applyBorder="1"/>
    <xf numFmtId="0" fontId="2" fillId="0" borderId="17" xfId="0" applyFont="1" applyBorder="1"/>
    <xf numFmtId="0" fontId="2" fillId="0" borderId="0" xfId="0" applyFont="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4" xfId="0" applyFont="1" applyBorder="1" applyAlignment="1">
      <alignment horizontal="center"/>
    </xf>
    <xf numFmtId="0" fontId="0" fillId="0" borderId="0" xfId="0" applyAlignment="1">
      <alignment horizontal="center"/>
    </xf>
    <xf numFmtId="0" fontId="1" fillId="4" borderId="1" xfId="0" applyFont="1" applyFill="1" applyBorder="1" applyAlignment="1">
      <alignment horizontal="left"/>
    </xf>
    <xf numFmtId="0" fontId="2" fillId="0" borderId="0" xfId="0" applyFont="1" applyAlignment="1">
      <alignment horizontal="left"/>
    </xf>
    <xf numFmtId="0" fontId="4" fillId="0" borderId="8" xfId="0" applyFont="1" applyBorder="1" applyAlignment="1">
      <alignment horizontal="left"/>
    </xf>
    <xf numFmtId="0" fontId="2" fillId="0" borderId="17" xfId="0" applyFont="1" applyBorder="1" applyAlignment="1">
      <alignment horizontal="left"/>
    </xf>
    <xf numFmtId="0" fontId="4" fillId="0" borderId="7" xfId="0" applyFont="1" applyBorder="1" applyAlignment="1">
      <alignment horizontal="left"/>
    </xf>
    <xf numFmtId="0" fontId="2" fillId="0" borderId="1" xfId="0" applyFont="1" applyBorder="1" applyAlignment="1">
      <alignment horizontal="left"/>
    </xf>
    <xf numFmtId="0" fontId="2" fillId="0" borderId="8" xfId="0" applyFont="1" applyBorder="1" applyAlignment="1">
      <alignment horizontal="left"/>
    </xf>
    <xf numFmtId="0" fontId="0" fillId="0" borderId="0" xfId="0" applyAlignment="1">
      <alignment horizontal="left"/>
    </xf>
    <xf numFmtId="0" fontId="2" fillId="0" borderId="19" xfId="0" applyFont="1" applyBorder="1" applyAlignment="1">
      <alignment horizontal="left"/>
    </xf>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2" fillId="0" borderId="2" xfId="0" applyFont="1" applyBorder="1"/>
    <xf numFmtId="0" fontId="2" fillId="0" borderId="2" xfId="0" applyFont="1" applyBorder="1" applyAlignment="1">
      <alignment wrapText="1"/>
    </xf>
    <xf numFmtId="0" fontId="1" fillId="4" borderId="2" xfId="0" applyFont="1" applyFill="1" applyBorder="1"/>
    <xf numFmtId="0" fontId="2" fillId="0" borderId="5" xfId="0" applyFont="1" applyBorder="1" applyAlignment="1">
      <alignment horizontal="left"/>
    </xf>
    <xf numFmtId="0" fontId="2" fillId="0" borderId="18" xfId="0" applyFont="1" applyBorder="1" applyAlignment="1">
      <alignment horizontal="left"/>
    </xf>
    <xf numFmtId="0" fontId="2" fillId="0" borderId="20" xfId="0" applyFont="1"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xf>
    <xf numFmtId="0" fontId="2" fillId="0" borderId="5" xfId="0" applyFont="1" applyBorder="1"/>
    <xf numFmtId="0" fontId="2" fillId="0" borderId="6" xfId="0" applyFont="1" applyBorder="1"/>
    <xf numFmtId="0" fontId="2" fillId="0" borderId="7" xfId="0" applyFont="1" applyBorder="1"/>
    <xf numFmtId="0" fontId="4" fillId="0" borderId="20"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3" fillId="5" borderId="5" xfId="0" applyFont="1" applyFill="1" applyBorder="1" applyAlignment="1">
      <alignment horizontal="left"/>
    </xf>
    <xf numFmtId="0" fontId="3" fillId="5" borderId="7" xfId="0" applyFont="1" applyFill="1" applyBorder="1" applyAlignment="1">
      <alignment horizontal="left"/>
    </xf>
    <xf numFmtId="0" fontId="2" fillId="0" borderId="0" xfId="0" applyFont="1"/>
    <xf numFmtId="0" fontId="0" fillId="0" borderId="0" xfId="0"/>
    <xf numFmtId="0" fontId="2" fillId="0" borderId="11" xfId="0" applyFont="1" applyBorder="1"/>
    <xf numFmtId="0" fontId="2" fillId="0" borderId="9" xfId="0" applyFont="1" applyBorder="1"/>
    <xf numFmtId="0" fontId="2" fillId="0" borderId="21" xfId="0" applyFont="1" applyBorder="1"/>
    <xf numFmtId="0" fontId="2" fillId="0" borderId="22" xfId="0" applyFont="1" applyBorder="1"/>
    <xf numFmtId="0" fontId="2" fillId="0" borderId="23" xfId="0" applyFont="1" applyBorder="1" applyAlignment="1">
      <alignment horizontal="center"/>
    </xf>
    <xf numFmtId="0" fontId="2" fillId="0" borderId="24" xfId="0" applyFont="1" applyBorder="1" applyAlignment="1">
      <alignment horizontal="center"/>
    </xf>
    <xf numFmtId="0" fontId="2" fillId="0" borderId="12" xfId="0" applyFont="1" applyBorder="1" applyAlignment="1">
      <alignment horizontal="center"/>
    </xf>
    <xf numFmtId="0" fontId="2" fillId="0" borderId="10"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5" xfId="0" applyFont="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50800</xdr:rowOff>
    </xdr:from>
    <xdr:to>
      <xdr:col>7</xdr:col>
      <xdr:colOff>457200</xdr:colOff>
      <xdr:row>28</xdr:row>
      <xdr:rowOff>50800</xdr:rowOff>
    </xdr:to>
    <xdr:pic>
      <xdr:nvPicPr>
        <xdr:cNvPr id="3" name="図 2">
          <a:extLst>
            <a:ext uri="{FF2B5EF4-FFF2-40B4-BE49-F238E27FC236}">
              <a16:creationId xmlns:a16="http://schemas.microsoft.com/office/drawing/2014/main" id="{C64BFD24-FFC6-C8D4-5E70-98DE7D246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431800"/>
          <a:ext cx="6223000" cy="495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topLeftCell="A14" workbookViewId="0"/>
  </sheetViews>
  <sheetFormatPr baseColWidth="10" defaultColWidth="12.6640625" defaultRowHeight="15" customHeight="1" x14ac:dyDescent="0.15"/>
  <sheetData>
    <row r="2" spans="2:2" ht="15" customHeight="1" x14ac:dyDescent="0.15">
      <c r="B2" s="23" t="s">
        <v>201</v>
      </c>
    </row>
    <row r="3" spans="2:2" ht="13" x14ac:dyDescent="0.15">
      <c r="B3" s="42" t="s">
        <v>202</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F996"/>
  <sheetViews>
    <sheetView workbookViewId="0">
      <selection activeCell="D13" sqref="D13"/>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6" ht="15.75" customHeight="1" x14ac:dyDescent="0.2">
      <c r="A1" s="43" t="s">
        <v>203</v>
      </c>
      <c r="B1" s="33"/>
    </row>
    <row r="2" spans="1:6" ht="15.75" customHeight="1" x14ac:dyDescent="0.15">
      <c r="A2" s="44"/>
      <c r="B2" s="44"/>
    </row>
    <row r="3" spans="1:6" ht="15.75" customHeight="1" x14ac:dyDescent="0.15">
      <c r="A3" s="45" t="s">
        <v>23</v>
      </c>
      <c r="B3" s="45" t="s">
        <v>204</v>
      </c>
      <c r="D3" s="51" t="s">
        <v>413</v>
      </c>
      <c r="E3" s="51" t="s">
        <v>300</v>
      </c>
    </row>
    <row r="4" spans="1:6" ht="15.75" customHeight="1" x14ac:dyDescent="0.15">
      <c r="A4" s="47" t="s">
        <v>205</v>
      </c>
      <c r="B4" s="47" t="s">
        <v>206</v>
      </c>
      <c r="C4" s="48" t="b">
        <v>1</v>
      </c>
      <c r="E4" s="49"/>
    </row>
    <row r="5" spans="1:6" ht="25" customHeight="1" x14ac:dyDescent="0.15">
      <c r="A5" s="47" t="s">
        <v>279</v>
      </c>
      <c r="B5" s="47" t="s">
        <v>207</v>
      </c>
      <c r="C5" s="48" t="b">
        <v>1</v>
      </c>
      <c r="E5" s="49"/>
    </row>
    <row r="6" spans="1:6" ht="15.75" customHeight="1" x14ac:dyDescent="0.15">
      <c r="A6" s="47" t="s">
        <v>276</v>
      </c>
      <c r="B6" s="47" t="s">
        <v>208</v>
      </c>
      <c r="C6" s="48" t="b">
        <v>1</v>
      </c>
      <c r="E6" s="49"/>
    </row>
    <row r="7" spans="1:6" ht="15.75" customHeight="1" x14ac:dyDescent="0.15">
      <c r="A7" s="52" t="s">
        <v>209</v>
      </c>
      <c r="B7" s="52" t="s">
        <v>210</v>
      </c>
      <c r="C7" s="53" t="b">
        <v>0</v>
      </c>
    </row>
    <row r="8" spans="1:6" ht="40" customHeight="1" x14ac:dyDescent="0.15">
      <c r="A8" s="47" t="s">
        <v>211</v>
      </c>
      <c r="B8" s="50" t="s">
        <v>223</v>
      </c>
      <c r="C8" s="48" t="b">
        <v>0</v>
      </c>
      <c r="D8" s="23"/>
      <c r="E8" s="49"/>
    </row>
    <row r="9" spans="1:6" ht="15.75" customHeight="1" x14ac:dyDescent="0.15">
      <c r="A9" s="47" t="s">
        <v>224</v>
      </c>
      <c r="B9" s="47" t="s">
        <v>212</v>
      </c>
      <c r="C9" s="48" t="b">
        <v>1</v>
      </c>
      <c r="E9" s="49"/>
    </row>
    <row r="10" spans="1:6" ht="15.75" customHeight="1" x14ac:dyDescent="0.15">
      <c r="A10" s="47" t="s">
        <v>294</v>
      </c>
      <c r="B10" s="47" t="s">
        <v>213</v>
      </c>
      <c r="C10" s="48" t="b">
        <v>1</v>
      </c>
      <c r="E10" s="58"/>
      <c r="F10" s="51" t="s">
        <v>302</v>
      </c>
    </row>
    <row r="11" spans="1:6" ht="15.75" customHeight="1" x14ac:dyDescent="0.15">
      <c r="A11" s="47" t="s">
        <v>214</v>
      </c>
      <c r="B11" s="47" t="s">
        <v>215</v>
      </c>
      <c r="C11" s="48" t="b">
        <v>1</v>
      </c>
      <c r="D11" s="51"/>
      <c r="E11" s="58"/>
      <c r="F11" s="51" t="s">
        <v>301</v>
      </c>
    </row>
    <row r="12" spans="1:6" ht="15.75" customHeight="1" x14ac:dyDescent="0.15">
      <c r="A12" s="47" t="s">
        <v>297</v>
      </c>
      <c r="B12" s="47" t="s">
        <v>216</v>
      </c>
      <c r="C12" s="48" t="b">
        <v>0</v>
      </c>
      <c r="E12" s="58"/>
      <c r="F12" s="51" t="s">
        <v>301</v>
      </c>
    </row>
    <row r="13" spans="1:6" ht="15.75" customHeight="1" x14ac:dyDescent="0.15">
      <c r="A13" s="47" t="s">
        <v>298</v>
      </c>
      <c r="B13" s="47" t="s">
        <v>217</v>
      </c>
      <c r="C13" s="48" t="b">
        <v>0</v>
      </c>
      <c r="D13" s="51" t="s">
        <v>299</v>
      </c>
      <c r="E13" s="49"/>
    </row>
    <row r="14" spans="1:6" ht="15.75" customHeight="1" x14ac:dyDescent="0.15">
      <c r="A14" s="47" t="s">
        <v>295</v>
      </c>
      <c r="B14" s="57" t="s">
        <v>222</v>
      </c>
      <c r="C14" s="48" t="b">
        <v>0</v>
      </c>
      <c r="E14" s="49"/>
      <c r="F14" s="51" t="s">
        <v>296</v>
      </c>
    </row>
    <row r="15" spans="1:6" ht="15.75" customHeight="1" x14ac:dyDescent="0.15">
      <c r="A15" s="47" t="s">
        <v>218</v>
      </c>
      <c r="B15" s="47" t="s">
        <v>219</v>
      </c>
      <c r="C15" s="48" t="b">
        <v>0</v>
      </c>
      <c r="F15" s="51"/>
    </row>
    <row r="16" spans="1:6" ht="15.75" customHeight="1" x14ac:dyDescent="0.15">
      <c r="A16" s="47" t="s">
        <v>220</v>
      </c>
      <c r="B16" s="47" t="s">
        <v>221</v>
      </c>
      <c r="C16" s="48"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81" t="s">
        <v>23</v>
      </c>
      <c r="B1" s="82"/>
      <c r="C1" s="77"/>
      <c r="D1" s="4" t="s">
        <v>24</v>
      </c>
    </row>
    <row r="2" spans="1:4" ht="15.75" customHeight="1" x14ac:dyDescent="0.15">
      <c r="A2" s="78" t="s">
        <v>25</v>
      </c>
      <c r="B2" s="76" t="s">
        <v>26</v>
      </c>
      <c r="C2" s="77"/>
      <c r="D2" s="14" t="s">
        <v>27</v>
      </c>
    </row>
    <row r="3" spans="1:4" ht="15.75" customHeight="1" x14ac:dyDescent="0.15">
      <c r="A3" s="79"/>
      <c r="B3" s="76" t="s">
        <v>28</v>
      </c>
      <c r="C3" s="77"/>
      <c r="D3" s="15" t="s">
        <v>29</v>
      </c>
    </row>
    <row r="4" spans="1:4" ht="15.75" customHeight="1" x14ac:dyDescent="0.15">
      <c r="A4" s="79"/>
      <c r="B4" s="76" t="s">
        <v>30</v>
      </c>
      <c r="C4" s="77"/>
      <c r="D4" s="15" t="s">
        <v>31</v>
      </c>
    </row>
    <row r="5" spans="1:4" ht="15.75" customHeight="1" x14ac:dyDescent="0.15">
      <c r="A5" s="79"/>
      <c r="B5" s="76" t="s">
        <v>32</v>
      </c>
      <c r="C5" s="77"/>
      <c r="D5" s="15" t="s">
        <v>33</v>
      </c>
    </row>
    <row r="6" spans="1:4" ht="15.75" customHeight="1" x14ac:dyDescent="0.15">
      <c r="A6" s="79"/>
      <c r="B6" s="76" t="s">
        <v>34</v>
      </c>
      <c r="C6" s="77"/>
      <c r="D6" s="15" t="s">
        <v>35</v>
      </c>
    </row>
    <row r="7" spans="1:4" ht="15.75" customHeight="1" x14ac:dyDescent="0.15">
      <c r="A7" s="80"/>
      <c r="B7" s="76" t="s">
        <v>36</v>
      </c>
      <c r="C7" s="77"/>
      <c r="D7" s="15" t="s">
        <v>37</v>
      </c>
    </row>
    <row r="8" spans="1:4" ht="15.75" customHeight="1" x14ac:dyDescent="0.15">
      <c r="A8" s="78" t="s">
        <v>38</v>
      </c>
      <c r="B8" s="76" t="s">
        <v>39</v>
      </c>
      <c r="C8" s="77"/>
      <c r="D8" s="15" t="s">
        <v>40</v>
      </c>
    </row>
    <row r="9" spans="1:4" ht="15.75" customHeight="1" x14ac:dyDescent="0.15">
      <c r="A9" s="80"/>
      <c r="B9" s="76" t="s">
        <v>41</v>
      </c>
      <c r="C9" s="77"/>
      <c r="D9" s="15" t="s">
        <v>42</v>
      </c>
    </row>
    <row r="10" spans="1:4" ht="15.75" customHeight="1" x14ac:dyDescent="0.15">
      <c r="A10" s="78" t="s">
        <v>43</v>
      </c>
      <c r="B10" s="76" t="s">
        <v>44</v>
      </c>
      <c r="C10" s="77"/>
      <c r="D10" s="15" t="s">
        <v>45</v>
      </c>
    </row>
    <row r="11" spans="1:4" ht="15.75" customHeight="1" x14ac:dyDescent="0.15">
      <c r="A11" s="79"/>
      <c r="B11" s="76" t="s">
        <v>46</v>
      </c>
      <c r="C11" s="77"/>
      <c r="D11" s="15" t="s">
        <v>47</v>
      </c>
    </row>
    <row r="12" spans="1:4" ht="15.75" customHeight="1" x14ac:dyDescent="0.15">
      <c r="A12" s="80"/>
      <c r="B12" s="76" t="s">
        <v>48</v>
      </c>
      <c r="C12" s="77"/>
      <c r="D12" s="15" t="s">
        <v>49</v>
      </c>
    </row>
    <row r="13" spans="1:4" ht="15.75" customHeight="1" x14ac:dyDescent="0.15">
      <c r="A13" s="78" t="s">
        <v>50</v>
      </c>
      <c r="B13" s="76" t="s">
        <v>51</v>
      </c>
      <c r="C13" s="77"/>
      <c r="D13" s="15" t="s">
        <v>52</v>
      </c>
    </row>
    <row r="14" spans="1:4" ht="15.75" customHeight="1" x14ac:dyDescent="0.15">
      <c r="A14" s="79"/>
      <c r="B14" s="78" t="s">
        <v>53</v>
      </c>
      <c r="C14" s="5" t="s">
        <v>54</v>
      </c>
      <c r="D14" s="15" t="s">
        <v>55</v>
      </c>
    </row>
    <row r="15" spans="1:4" ht="15.75" customHeight="1" x14ac:dyDescent="0.15">
      <c r="A15" s="79"/>
      <c r="B15" s="79"/>
      <c r="C15" s="5" t="s">
        <v>56</v>
      </c>
      <c r="D15" s="15" t="s">
        <v>57</v>
      </c>
    </row>
    <row r="16" spans="1:4" ht="15.75" customHeight="1" x14ac:dyDescent="0.15">
      <c r="A16" s="79"/>
      <c r="B16" s="79"/>
      <c r="C16" s="5" t="s">
        <v>58</v>
      </c>
      <c r="D16" s="15" t="s">
        <v>59</v>
      </c>
    </row>
    <row r="17" spans="1:4" ht="15.75" customHeight="1" x14ac:dyDescent="0.15">
      <c r="A17" s="79"/>
      <c r="B17" s="80"/>
      <c r="C17" s="5" t="s">
        <v>60</v>
      </c>
      <c r="D17" s="15" t="s">
        <v>61</v>
      </c>
    </row>
    <row r="18" spans="1:4" ht="15.75" customHeight="1" x14ac:dyDescent="0.15">
      <c r="A18" s="79"/>
      <c r="B18" s="78" t="s">
        <v>62</v>
      </c>
      <c r="C18" s="5" t="s">
        <v>63</v>
      </c>
      <c r="D18" s="15" t="s">
        <v>64</v>
      </c>
    </row>
    <row r="19" spans="1:4" ht="15.75" customHeight="1" x14ac:dyDescent="0.15">
      <c r="A19" s="79"/>
      <c r="B19" s="79"/>
      <c r="C19" s="5" t="s">
        <v>65</v>
      </c>
      <c r="D19" s="15" t="s">
        <v>66</v>
      </c>
    </row>
    <row r="20" spans="1:4" ht="15.75" customHeight="1" x14ac:dyDescent="0.15">
      <c r="A20" s="79"/>
      <c r="B20" s="79"/>
      <c r="C20" s="5" t="s">
        <v>67</v>
      </c>
      <c r="D20" s="15" t="s">
        <v>68</v>
      </c>
    </row>
    <row r="21" spans="1:4" ht="15.75" customHeight="1" x14ac:dyDescent="0.15">
      <c r="A21" s="79"/>
      <c r="B21" s="79"/>
      <c r="C21" s="5" t="s">
        <v>69</v>
      </c>
      <c r="D21" s="15" t="s">
        <v>70</v>
      </c>
    </row>
    <row r="22" spans="1:4" ht="15.75" customHeight="1" x14ac:dyDescent="0.15">
      <c r="A22" s="79"/>
      <c r="B22" s="80"/>
      <c r="C22" s="5" t="s">
        <v>71</v>
      </c>
      <c r="D22" s="15" t="s">
        <v>72</v>
      </c>
    </row>
    <row r="23" spans="1:4" ht="15.75" customHeight="1" x14ac:dyDescent="0.15">
      <c r="A23" s="79"/>
      <c r="B23" s="78" t="s">
        <v>73</v>
      </c>
      <c r="C23" s="5" t="s">
        <v>74</v>
      </c>
      <c r="D23" s="15" t="s">
        <v>75</v>
      </c>
    </row>
    <row r="24" spans="1:4" ht="15.75" customHeight="1" x14ac:dyDescent="0.15">
      <c r="A24" s="79"/>
      <c r="B24" s="79"/>
      <c r="C24" s="5" t="s">
        <v>76</v>
      </c>
      <c r="D24" s="15" t="s">
        <v>77</v>
      </c>
    </row>
    <row r="25" spans="1:4" ht="15.75" customHeight="1" x14ac:dyDescent="0.15">
      <c r="A25" s="80"/>
      <c r="B25" s="80"/>
      <c r="C25" s="5" t="s">
        <v>78</v>
      </c>
      <c r="D25" s="15" t="s">
        <v>79</v>
      </c>
    </row>
    <row r="26" spans="1:4" ht="15.75" customHeight="1" x14ac:dyDescent="0.15">
      <c r="A26" s="78" t="s">
        <v>80</v>
      </c>
      <c r="B26" s="76" t="s">
        <v>81</v>
      </c>
      <c r="C26" s="77"/>
      <c r="D26" s="15" t="s">
        <v>82</v>
      </c>
    </row>
    <row r="27" spans="1:4" ht="15.75" customHeight="1" x14ac:dyDescent="0.15">
      <c r="A27" s="79"/>
      <c r="B27" s="76" t="s">
        <v>83</v>
      </c>
      <c r="C27" s="77"/>
      <c r="D27" s="15" t="s">
        <v>84</v>
      </c>
    </row>
    <row r="28" spans="1:4" ht="15.75" customHeight="1" x14ac:dyDescent="0.15">
      <c r="A28" s="80"/>
      <c r="B28" s="76" t="s">
        <v>85</v>
      </c>
      <c r="C28" s="77"/>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237</v>
      </c>
      <c r="B2" s="5" t="s">
        <v>226</v>
      </c>
      <c r="C2" s="5" t="s">
        <v>227</v>
      </c>
      <c r="D2" s="5" t="s">
        <v>225</v>
      </c>
      <c r="E2" s="16" t="s">
        <v>94</v>
      </c>
    </row>
    <row r="3" spans="1:5" ht="28" x14ac:dyDescent="0.15">
      <c r="A3" s="5" t="s">
        <v>228</v>
      </c>
      <c r="B3" s="5" t="s">
        <v>229</v>
      </c>
      <c r="C3" s="5" t="s">
        <v>230</v>
      </c>
      <c r="D3" s="5" t="s">
        <v>231</v>
      </c>
      <c r="E3" s="16" t="s">
        <v>97</v>
      </c>
    </row>
    <row r="4" spans="1:5" ht="28" x14ac:dyDescent="0.15">
      <c r="A4" s="5" t="s">
        <v>232</v>
      </c>
      <c r="B4" s="5" t="s">
        <v>233</v>
      </c>
      <c r="C4" s="5" t="s">
        <v>234</v>
      </c>
      <c r="D4" s="5" t="s">
        <v>235</v>
      </c>
      <c r="E4" s="17" t="s">
        <v>100</v>
      </c>
    </row>
    <row r="5" spans="1:5" ht="28" x14ac:dyDescent="0.15">
      <c r="A5" s="5" t="s">
        <v>236</v>
      </c>
      <c r="B5" s="5" t="s">
        <v>226</v>
      </c>
      <c r="C5" s="5" t="s">
        <v>238</v>
      </c>
      <c r="D5" s="5" t="s">
        <v>239</v>
      </c>
      <c r="E5" s="17" t="s">
        <v>102</v>
      </c>
    </row>
    <row r="6" spans="1:5" ht="42" x14ac:dyDescent="0.15">
      <c r="A6" s="5" t="s">
        <v>240</v>
      </c>
      <c r="B6" s="5" t="s">
        <v>98</v>
      </c>
      <c r="C6" s="5" t="s">
        <v>241</v>
      </c>
      <c r="D6" s="5" t="s">
        <v>242</v>
      </c>
      <c r="E6" s="17" t="s">
        <v>104</v>
      </c>
    </row>
    <row r="7" spans="1:5" ht="28" x14ac:dyDescent="0.15">
      <c r="A7" s="5" t="s">
        <v>243</v>
      </c>
      <c r="B7" s="5" t="s">
        <v>92</v>
      </c>
      <c r="C7" s="5" t="s">
        <v>96</v>
      </c>
      <c r="D7" s="5" t="s">
        <v>244</v>
      </c>
      <c r="E7" s="46" t="s">
        <v>273</v>
      </c>
    </row>
    <row r="8" spans="1:5" ht="28" x14ac:dyDescent="0.15">
      <c r="A8" s="5" t="s">
        <v>245</v>
      </c>
      <c r="B8" s="5" t="s">
        <v>95</v>
      </c>
      <c r="C8" s="5" t="s">
        <v>101</v>
      </c>
      <c r="D8" s="5" t="s">
        <v>246</v>
      </c>
      <c r="E8" s="17" t="s">
        <v>102</v>
      </c>
    </row>
    <row r="9" spans="1:5" ht="28" x14ac:dyDescent="0.15">
      <c r="A9" s="5" t="s">
        <v>247</v>
      </c>
      <c r="B9" s="5" t="s">
        <v>92</v>
      </c>
      <c r="C9" s="5" t="s">
        <v>103</v>
      </c>
      <c r="D9" s="5" t="s">
        <v>248</v>
      </c>
      <c r="E9" s="17" t="s">
        <v>104</v>
      </c>
    </row>
    <row r="10" spans="1:5" ht="28" x14ac:dyDescent="0.15">
      <c r="A10" s="5" t="s">
        <v>249</v>
      </c>
      <c r="B10" s="5" t="s">
        <v>95</v>
      </c>
      <c r="C10" s="5" t="s">
        <v>99</v>
      </c>
      <c r="D10" s="5" t="s">
        <v>250</v>
      </c>
      <c r="E10" s="17" t="s">
        <v>100</v>
      </c>
    </row>
    <row r="11" spans="1:5" ht="14" x14ac:dyDescent="0.15">
      <c r="A11" s="5" t="s">
        <v>251</v>
      </c>
      <c r="B11" s="5" t="s">
        <v>92</v>
      </c>
      <c r="C11" s="5" t="s">
        <v>93</v>
      </c>
      <c r="D11" s="5" t="s">
        <v>252</v>
      </c>
      <c r="E11" s="17" t="s">
        <v>94</v>
      </c>
    </row>
    <row r="12" spans="1:5" ht="28" x14ac:dyDescent="0.15">
      <c r="A12" s="5" t="s">
        <v>253</v>
      </c>
      <c r="B12" s="5" t="s">
        <v>95</v>
      </c>
      <c r="C12" s="5" t="s">
        <v>96</v>
      </c>
      <c r="D12" s="5" t="s">
        <v>254</v>
      </c>
      <c r="E12" s="17" t="s">
        <v>97</v>
      </c>
    </row>
    <row r="13" spans="1:5" ht="14" x14ac:dyDescent="0.15">
      <c r="A13" s="5" t="s">
        <v>255</v>
      </c>
      <c r="B13" s="5" t="s">
        <v>98</v>
      </c>
      <c r="C13" s="5" t="s">
        <v>96</v>
      </c>
      <c r="D13" s="5" t="s">
        <v>256</v>
      </c>
      <c r="E13" s="17" t="s">
        <v>97</v>
      </c>
    </row>
    <row r="14" spans="1:5" ht="28" x14ac:dyDescent="0.15">
      <c r="A14" s="5" t="s">
        <v>257</v>
      </c>
      <c r="B14" s="5" t="s">
        <v>92</v>
      </c>
      <c r="C14" s="5" t="s">
        <v>99</v>
      </c>
      <c r="D14" s="5" t="s">
        <v>258</v>
      </c>
      <c r="E14" s="17" t="s">
        <v>100</v>
      </c>
    </row>
    <row r="15" spans="1:5" ht="28" x14ac:dyDescent="0.15">
      <c r="A15" s="5" t="s">
        <v>259</v>
      </c>
      <c r="B15" s="5" t="s">
        <v>95</v>
      </c>
      <c r="C15" s="5" t="s">
        <v>93</v>
      </c>
      <c r="D15" s="5" t="s">
        <v>260</v>
      </c>
      <c r="E15" s="17" t="s">
        <v>94</v>
      </c>
    </row>
    <row r="16" spans="1:5" ht="28" x14ac:dyDescent="0.15">
      <c r="A16" s="5" t="s">
        <v>261</v>
      </c>
      <c r="B16" s="5" t="s">
        <v>92</v>
      </c>
      <c r="C16" s="5" t="s">
        <v>103</v>
      </c>
      <c r="D16" s="5" t="s">
        <v>262</v>
      </c>
      <c r="E16" s="17" t="s">
        <v>104</v>
      </c>
    </row>
    <row r="17" spans="1:5" ht="28" x14ac:dyDescent="0.15">
      <c r="A17" s="5" t="s">
        <v>263</v>
      </c>
      <c r="B17" s="5" t="s">
        <v>229</v>
      </c>
      <c r="C17" s="5" t="s">
        <v>99</v>
      </c>
      <c r="D17" s="5" t="s">
        <v>264</v>
      </c>
      <c r="E17" s="17" t="s">
        <v>100</v>
      </c>
    </row>
    <row r="18" spans="1:5" ht="28" x14ac:dyDescent="0.15">
      <c r="A18" s="5" t="s">
        <v>265</v>
      </c>
      <c r="B18" s="5" t="s">
        <v>226</v>
      </c>
      <c r="C18" s="5" t="s">
        <v>93</v>
      </c>
      <c r="D18" s="5" t="s">
        <v>266</v>
      </c>
      <c r="E18" s="17" t="s">
        <v>94</v>
      </c>
    </row>
    <row r="19" spans="1:5" ht="14" x14ac:dyDescent="0.15">
      <c r="A19" s="5" t="s">
        <v>267</v>
      </c>
      <c r="B19" s="5" t="s">
        <v>92</v>
      </c>
      <c r="C19" s="5" t="s">
        <v>96</v>
      </c>
      <c r="D19" s="5" t="s">
        <v>268</v>
      </c>
      <c r="E19" s="17" t="s">
        <v>97</v>
      </c>
    </row>
    <row r="20" spans="1:5" ht="14" x14ac:dyDescent="0.15">
      <c r="A20" s="5" t="s">
        <v>269</v>
      </c>
      <c r="B20" s="5" t="s">
        <v>98</v>
      </c>
      <c r="C20" s="5" t="s">
        <v>101</v>
      </c>
      <c r="D20" s="5" t="s">
        <v>270</v>
      </c>
      <c r="E20" s="17" t="s">
        <v>102</v>
      </c>
    </row>
    <row r="21" spans="1:5" ht="28" x14ac:dyDescent="0.15">
      <c r="A21" s="5" t="s">
        <v>271</v>
      </c>
      <c r="B21" s="5" t="s">
        <v>95</v>
      </c>
      <c r="C21" s="5" t="s">
        <v>93</v>
      </c>
      <c r="D21" s="5" t="s">
        <v>272</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K5" sqref="K5"/>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7" t="s">
        <v>122</v>
      </c>
      <c r="B2" s="48" t="b">
        <v>1</v>
      </c>
      <c r="C2" s="49"/>
      <c r="D2" s="47" t="s">
        <v>122</v>
      </c>
    </row>
    <row r="3" spans="1:6" ht="15.75" customHeight="1" x14ac:dyDescent="0.15">
      <c r="A3" s="47" t="s">
        <v>274</v>
      </c>
      <c r="B3" s="48" t="b">
        <v>1</v>
      </c>
      <c r="C3" s="49"/>
      <c r="D3" s="47" t="s">
        <v>123</v>
      </c>
    </row>
    <row r="4" spans="1:6" ht="15.75" customHeight="1" x14ac:dyDescent="0.15">
      <c r="A4" s="47" t="s">
        <v>124</v>
      </c>
      <c r="B4" s="48" t="b">
        <v>1</v>
      </c>
      <c r="C4" s="49"/>
      <c r="D4" s="47" t="s">
        <v>124</v>
      </c>
    </row>
    <row r="5" spans="1:6" ht="15.75" customHeight="1" x14ac:dyDescent="0.15">
      <c r="A5" s="47" t="s">
        <v>125</v>
      </c>
      <c r="B5" s="48" t="b">
        <v>1</v>
      </c>
      <c r="C5" s="49"/>
      <c r="D5" s="47" t="s">
        <v>126</v>
      </c>
      <c r="F5" s="51"/>
    </row>
    <row r="6" spans="1:6" ht="15.75" customHeight="1" x14ac:dyDescent="0.15">
      <c r="A6" s="47" t="s">
        <v>127</v>
      </c>
      <c r="B6" s="48" t="b">
        <v>1</v>
      </c>
      <c r="D6" s="47" t="s">
        <v>128</v>
      </c>
    </row>
    <row r="7" spans="1:6" ht="15.75" customHeight="1" x14ac:dyDescent="0.15">
      <c r="A7" s="47" t="s">
        <v>129</v>
      </c>
      <c r="B7" s="48" t="b">
        <v>1</v>
      </c>
      <c r="D7" s="50" t="s">
        <v>130</v>
      </c>
    </row>
    <row r="8" spans="1:6" ht="15.75" customHeight="1" x14ac:dyDescent="0.15">
      <c r="A8" s="47" t="s">
        <v>126</v>
      </c>
      <c r="B8" s="48" t="b">
        <v>1</v>
      </c>
      <c r="D8" s="50" t="s">
        <v>131</v>
      </c>
    </row>
    <row r="9" spans="1:6" ht="15.75" customHeight="1" x14ac:dyDescent="0.15">
      <c r="A9" s="47" t="s">
        <v>128</v>
      </c>
      <c r="B9" s="48" t="b">
        <v>1</v>
      </c>
      <c r="D9" s="50" t="s">
        <v>132</v>
      </c>
      <c r="E9" s="24"/>
      <c r="F9" s="23"/>
    </row>
    <row r="10" spans="1:6" ht="15.75" customHeight="1" x14ac:dyDescent="0.15">
      <c r="A10" s="47" t="s">
        <v>133</v>
      </c>
      <c r="B10" s="48" t="b">
        <v>1</v>
      </c>
      <c r="D10" s="47" t="s">
        <v>134</v>
      </c>
    </row>
    <row r="11" spans="1:6" ht="15.75" customHeight="1" x14ac:dyDescent="0.15">
      <c r="A11" s="47" t="s">
        <v>135</v>
      </c>
      <c r="B11" s="48" t="b">
        <v>1</v>
      </c>
      <c r="D11" s="47" t="s">
        <v>136</v>
      </c>
      <c r="F11" s="23"/>
    </row>
    <row r="12" spans="1:6" ht="15.75" customHeight="1" x14ac:dyDescent="0.15">
      <c r="A12" s="47" t="s">
        <v>277</v>
      </c>
      <c r="B12" s="48" t="b">
        <v>1</v>
      </c>
      <c r="D12" s="47" t="s">
        <v>133</v>
      </c>
    </row>
    <row r="13" spans="1:6" ht="15.75" customHeight="1" x14ac:dyDescent="0.15">
      <c r="A13" s="47" t="s">
        <v>136</v>
      </c>
      <c r="B13" s="48" t="b">
        <v>1</v>
      </c>
      <c r="D13" s="47" t="s">
        <v>135</v>
      </c>
    </row>
    <row r="14" spans="1:6" ht="15.75" customHeight="1" x14ac:dyDescent="0.15">
      <c r="A14" s="50" t="s">
        <v>275</v>
      </c>
      <c r="B14" s="48" t="b">
        <v>1</v>
      </c>
      <c r="D14" s="47" t="s">
        <v>125</v>
      </c>
    </row>
    <row r="15" spans="1:6" ht="15.75" customHeight="1" x14ac:dyDescent="0.15">
      <c r="A15" s="50" t="s">
        <v>131</v>
      </c>
      <c r="B15" s="48" t="b">
        <v>1</v>
      </c>
      <c r="D15" s="47" t="s">
        <v>127</v>
      </c>
    </row>
    <row r="16" spans="1:6" ht="15.75" customHeight="1" x14ac:dyDescent="0.15">
      <c r="A16" s="50" t="s">
        <v>132</v>
      </c>
      <c r="B16" s="48" t="b">
        <v>1</v>
      </c>
      <c r="D16" s="47"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1" t="s">
        <v>278</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67"/>
  <sheetViews>
    <sheetView tabSelected="1" zoomScale="139" zoomScaleNormal="59" workbookViewId="0">
      <selection activeCell="H7" sqref="H7"/>
    </sheetView>
  </sheetViews>
  <sheetFormatPr baseColWidth="10" defaultColWidth="12.6640625" defaultRowHeight="15" customHeight="1" x14ac:dyDescent="0.15"/>
  <cols>
    <col min="1" max="1" width="25.33203125" bestFit="1" customWidth="1"/>
    <col min="2" max="2" width="15.83203125" customWidth="1"/>
    <col min="3" max="5" width="12.6640625" customWidth="1"/>
    <col min="6" max="6" width="23.83203125" bestFit="1" customWidth="1"/>
  </cols>
  <sheetData>
    <row r="1" spans="1:6" ht="15.75" customHeight="1" x14ac:dyDescent="0.15">
      <c r="A1" s="25" t="s">
        <v>149</v>
      </c>
    </row>
    <row r="2" spans="1:6" ht="15.75" customHeight="1" x14ac:dyDescent="0.15">
      <c r="A2" s="26" t="s">
        <v>137</v>
      </c>
      <c r="B2" s="26" t="s">
        <v>138</v>
      </c>
      <c r="C2" s="26" t="s">
        <v>139</v>
      </c>
      <c r="D2" s="26" t="s">
        <v>140</v>
      </c>
      <c r="E2" s="26" t="s">
        <v>141</v>
      </c>
      <c r="F2" s="26" t="s">
        <v>142</v>
      </c>
    </row>
    <row r="3" spans="1:6" ht="15.75" customHeight="1" x14ac:dyDescent="0.15">
      <c r="A3" s="27" t="s">
        <v>143</v>
      </c>
      <c r="B3" s="28" t="s">
        <v>150</v>
      </c>
      <c r="C3" s="22" t="s">
        <v>281</v>
      </c>
      <c r="D3" s="22" t="s">
        <v>281</v>
      </c>
      <c r="E3" s="22" t="s">
        <v>144</v>
      </c>
      <c r="F3" s="22"/>
    </row>
    <row r="4" spans="1:6" ht="15.75" customHeight="1" x14ac:dyDescent="0.15">
      <c r="A4" s="27" t="s">
        <v>280</v>
      </c>
      <c r="B4" s="28" t="s">
        <v>150</v>
      </c>
      <c r="C4" s="22"/>
      <c r="D4" s="22"/>
      <c r="E4" s="22" t="s">
        <v>144</v>
      </c>
      <c r="F4" s="22" t="s">
        <v>282</v>
      </c>
    </row>
    <row r="5" spans="1:6" ht="15.75" customHeight="1" x14ac:dyDescent="0.15">
      <c r="A5" s="22" t="s">
        <v>151</v>
      </c>
      <c r="B5" s="29" t="s">
        <v>152</v>
      </c>
      <c r="C5" s="22"/>
      <c r="D5" s="22"/>
      <c r="E5" s="22" t="s">
        <v>144</v>
      </c>
      <c r="F5" s="22"/>
    </row>
    <row r="6" spans="1:6" ht="15.75" customHeight="1" x14ac:dyDescent="0.15">
      <c r="A6" s="27" t="s">
        <v>153</v>
      </c>
      <c r="B6" s="28" t="s">
        <v>152</v>
      </c>
      <c r="C6" s="22"/>
      <c r="D6" s="22" t="s">
        <v>281</v>
      </c>
      <c r="E6" s="22" t="s">
        <v>144</v>
      </c>
      <c r="F6" s="22"/>
    </row>
    <row r="7" spans="1:6" ht="15.75" customHeight="1" x14ac:dyDescent="0.15">
      <c r="A7" s="27" t="s">
        <v>154</v>
      </c>
      <c r="B7" s="28" t="s">
        <v>152</v>
      </c>
      <c r="C7" s="22"/>
      <c r="D7" s="22"/>
      <c r="E7" s="22" t="s">
        <v>144</v>
      </c>
      <c r="F7" s="22"/>
    </row>
    <row r="8" spans="1:6" ht="15.75" customHeight="1" x14ac:dyDescent="0.15">
      <c r="A8" s="27" t="s">
        <v>147</v>
      </c>
      <c r="B8" s="28" t="s">
        <v>155</v>
      </c>
      <c r="C8" s="22"/>
      <c r="D8" s="22"/>
      <c r="E8" s="22"/>
      <c r="F8" s="22"/>
    </row>
    <row r="9" spans="1:6" ht="15.75" customHeight="1" x14ac:dyDescent="0.15">
      <c r="A9" s="27" t="s">
        <v>148</v>
      </c>
      <c r="B9" s="28" t="s">
        <v>155</v>
      </c>
      <c r="C9" s="22"/>
      <c r="D9" s="22"/>
      <c r="E9" s="22"/>
      <c r="F9" s="22"/>
    </row>
    <row r="10" spans="1:6" ht="15.75" customHeight="1" x14ac:dyDescent="0.15">
      <c r="A10" s="27" t="s">
        <v>156</v>
      </c>
      <c r="B10" s="28" t="s">
        <v>155</v>
      </c>
      <c r="C10" s="30"/>
      <c r="D10" s="30"/>
      <c r="E10" s="30"/>
      <c r="F10" s="30"/>
    </row>
    <row r="11" spans="1:6" ht="15.75" customHeight="1" x14ac:dyDescent="0.15">
      <c r="A11" s="27" t="s">
        <v>157</v>
      </c>
      <c r="B11" s="28" t="s">
        <v>152</v>
      </c>
      <c r="C11" s="30"/>
      <c r="D11" s="30"/>
      <c r="E11" s="30"/>
      <c r="F11" s="30"/>
    </row>
    <row r="12" spans="1:6" ht="15.75" customHeight="1" x14ac:dyDescent="0.15">
      <c r="A12" s="25"/>
    </row>
    <row r="13" spans="1:6" ht="15.75" customHeight="1" x14ac:dyDescent="0.15">
      <c r="A13" s="25" t="s">
        <v>283</v>
      </c>
    </row>
    <row r="14" spans="1:6" ht="15.75" customHeight="1" x14ac:dyDescent="0.15">
      <c r="A14" s="26" t="s">
        <v>137</v>
      </c>
      <c r="B14" s="26" t="s">
        <v>138</v>
      </c>
      <c r="C14" s="26" t="s">
        <v>139</v>
      </c>
      <c r="D14" s="26" t="s">
        <v>140</v>
      </c>
      <c r="E14" s="26" t="s">
        <v>141</v>
      </c>
      <c r="F14" s="26" t="s">
        <v>142</v>
      </c>
    </row>
    <row r="15" spans="1:6" ht="15.75" customHeight="1" x14ac:dyDescent="0.15">
      <c r="A15" s="22" t="s">
        <v>143</v>
      </c>
      <c r="B15" s="31" t="s">
        <v>150</v>
      </c>
      <c r="C15" s="22" t="s">
        <v>281</v>
      </c>
      <c r="D15" s="22" t="s">
        <v>281</v>
      </c>
      <c r="E15" s="22" t="s">
        <v>144</v>
      </c>
      <c r="F15" s="22"/>
    </row>
    <row r="16" spans="1:6" ht="15.75" customHeight="1" x14ac:dyDescent="0.15">
      <c r="A16" s="31" t="s">
        <v>284</v>
      </c>
      <c r="B16" s="32" t="s">
        <v>159</v>
      </c>
      <c r="C16" s="22"/>
      <c r="D16" s="22"/>
      <c r="E16" s="22" t="s">
        <v>144</v>
      </c>
      <c r="F16" s="22"/>
    </row>
    <row r="17" spans="1:6" ht="15.75" customHeight="1" x14ac:dyDescent="0.15">
      <c r="A17" s="22" t="s">
        <v>287</v>
      </c>
      <c r="B17" s="22" t="s">
        <v>155</v>
      </c>
      <c r="C17" s="22"/>
      <c r="D17" s="22"/>
      <c r="E17" s="22" t="s">
        <v>144</v>
      </c>
      <c r="F17" s="22"/>
    </row>
    <row r="18" spans="1:6" ht="15.75" customHeight="1" x14ac:dyDescent="0.15">
      <c r="A18" s="25"/>
    </row>
    <row r="19" spans="1:6" ht="15.75" customHeight="1" x14ac:dyDescent="0.15">
      <c r="A19" s="25" t="s">
        <v>158</v>
      </c>
    </row>
    <row r="20" spans="1:6" ht="15.75" customHeight="1" x14ac:dyDescent="0.15">
      <c r="A20" s="54" t="s">
        <v>137</v>
      </c>
      <c r="B20" s="54" t="s">
        <v>138</v>
      </c>
      <c r="C20" s="54" t="s">
        <v>139</v>
      </c>
      <c r="D20" s="54" t="s">
        <v>140</v>
      </c>
      <c r="E20" s="26" t="s">
        <v>141</v>
      </c>
      <c r="F20" s="26" t="s">
        <v>142</v>
      </c>
    </row>
    <row r="21" spans="1:6" ht="15.75" customHeight="1" x14ac:dyDescent="0.15">
      <c r="A21" s="55" t="s">
        <v>143</v>
      </c>
      <c r="B21" s="56" t="s">
        <v>290</v>
      </c>
      <c r="C21" s="55" t="s">
        <v>281</v>
      </c>
      <c r="D21" s="55" t="s">
        <v>281</v>
      </c>
      <c r="E21" s="29" t="s">
        <v>144</v>
      </c>
      <c r="F21" s="22"/>
    </row>
    <row r="22" spans="1:6" ht="15.75" customHeight="1" x14ac:dyDescent="0.15">
      <c r="A22" s="55" t="s">
        <v>288</v>
      </c>
      <c r="B22" s="31" t="s">
        <v>150</v>
      </c>
      <c r="C22" s="55"/>
      <c r="D22" s="55"/>
      <c r="E22" s="29" t="s">
        <v>281</v>
      </c>
      <c r="F22" s="22" t="s">
        <v>291</v>
      </c>
    </row>
    <row r="23" spans="1:6" ht="15.75" customHeight="1" x14ac:dyDescent="0.15">
      <c r="A23" s="55" t="s">
        <v>289</v>
      </c>
      <c r="B23" s="31" t="s">
        <v>150</v>
      </c>
      <c r="C23" s="55"/>
      <c r="D23" s="55"/>
      <c r="E23" s="29" t="s">
        <v>281</v>
      </c>
      <c r="F23" s="22" t="s">
        <v>292</v>
      </c>
    </row>
    <row r="24" spans="1:6" ht="15.75" customHeight="1" x14ac:dyDescent="0.15">
      <c r="A24" s="56" t="s">
        <v>151</v>
      </c>
      <c r="B24" s="56" t="s">
        <v>159</v>
      </c>
      <c r="C24" s="55"/>
      <c r="D24" s="55"/>
      <c r="E24" s="29" t="s">
        <v>144</v>
      </c>
      <c r="F24" s="22"/>
    </row>
    <row r="25" spans="1:6" ht="15.75" customHeight="1" x14ac:dyDescent="0.15">
      <c r="A25" s="55" t="s">
        <v>160</v>
      </c>
      <c r="B25" s="56" t="s">
        <v>159</v>
      </c>
      <c r="C25" s="55"/>
      <c r="D25" s="55"/>
      <c r="E25" s="29" t="s">
        <v>144</v>
      </c>
      <c r="F25" s="22"/>
    </row>
    <row r="26" spans="1:6" ht="15.75" customHeight="1" x14ac:dyDescent="0.15">
      <c r="A26" s="27" t="s">
        <v>161</v>
      </c>
      <c r="B26" s="27" t="s">
        <v>162</v>
      </c>
      <c r="C26" s="27"/>
      <c r="D26" s="27"/>
      <c r="E26" s="22" t="s">
        <v>144</v>
      </c>
      <c r="F26" s="22"/>
    </row>
    <row r="27" spans="1:6" ht="15.75" customHeight="1" x14ac:dyDescent="0.15">
      <c r="A27" s="22" t="s">
        <v>147</v>
      </c>
      <c r="B27" s="22" t="s">
        <v>155</v>
      </c>
      <c r="C27" s="22"/>
      <c r="D27" s="22"/>
      <c r="E27" s="22"/>
      <c r="F27" s="22"/>
    </row>
    <row r="28" spans="1:6" ht="15.75" customHeight="1" x14ac:dyDescent="0.15">
      <c r="A28" s="22" t="s">
        <v>148</v>
      </c>
      <c r="B28" s="22" t="s">
        <v>155</v>
      </c>
      <c r="C28" s="22"/>
      <c r="D28" s="22"/>
      <c r="E28" s="22"/>
      <c r="F28" s="22"/>
    </row>
    <row r="29" spans="1:6" ht="15.75" customHeight="1" x14ac:dyDescent="0.15">
      <c r="A29" s="25"/>
    </row>
    <row r="30" spans="1:6" ht="15.75" customHeight="1" x14ac:dyDescent="0.15">
      <c r="A30" s="25" t="s">
        <v>163</v>
      </c>
    </row>
    <row r="31" spans="1:6" ht="15.75" customHeight="1" x14ac:dyDescent="0.15">
      <c r="A31" s="26" t="s">
        <v>137</v>
      </c>
      <c r="B31" s="26" t="s">
        <v>138</v>
      </c>
      <c r="C31" s="26" t="s">
        <v>139</v>
      </c>
      <c r="D31" s="26" t="s">
        <v>140</v>
      </c>
      <c r="E31" s="26" t="s">
        <v>141</v>
      </c>
      <c r="F31" s="26" t="s">
        <v>142</v>
      </c>
    </row>
    <row r="32" spans="1:6" ht="15.75" customHeight="1" x14ac:dyDescent="0.15">
      <c r="A32" s="22" t="s">
        <v>143</v>
      </c>
      <c r="B32" s="31" t="s">
        <v>150</v>
      </c>
      <c r="C32" s="22" t="s">
        <v>281</v>
      </c>
      <c r="D32" s="22" t="s">
        <v>281</v>
      </c>
      <c r="E32" s="22" t="s">
        <v>144</v>
      </c>
      <c r="F32" s="22"/>
    </row>
    <row r="33" spans="1:6" ht="15.75" customHeight="1" x14ac:dyDescent="0.15">
      <c r="A33" s="31" t="s">
        <v>285</v>
      </c>
      <c r="B33" s="32" t="s">
        <v>159</v>
      </c>
      <c r="C33" s="22"/>
      <c r="E33" s="22"/>
      <c r="F33" s="22"/>
    </row>
    <row r="34" spans="1:6" ht="15.75" customHeight="1" x14ac:dyDescent="0.15">
      <c r="A34" s="22" t="s">
        <v>147</v>
      </c>
      <c r="B34" s="32" t="s">
        <v>155</v>
      </c>
      <c r="C34" s="22"/>
      <c r="D34" s="22"/>
      <c r="E34" s="22"/>
      <c r="F34" s="22"/>
    </row>
    <row r="35" spans="1:6" ht="15.75" customHeight="1" x14ac:dyDescent="0.15">
      <c r="A35" s="32" t="s">
        <v>148</v>
      </c>
      <c r="B35" s="30" t="s">
        <v>155</v>
      </c>
      <c r="C35" s="30"/>
      <c r="D35" s="30"/>
      <c r="E35" s="30"/>
      <c r="F35" s="30"/>
    </row>
    <row r="36" spans="1:6" ht="15.75" customHeight="1" x14ac:dyDescent="0.15">
      <c r="A36" s="25"/>
    </row>
    <row r="37" spans="1:6" ht="15.75" customHeight="1" x14ac:dyDescent="0.15">
      <c r="A37" s="25" t="s">
        <v>166</v>
      </c>
    </row>
    <row r="38" spans="1:6" ht="15.75" customHeight="1" x14ac:dyDescent="0.15">
      <c r="A38" s="26" t="s">
        <v>137</v>
      </c>
      <c r="B38" s="26" t="s">
        <v>138</v>
      </c>
      <c r="C38" s="26" t="s">
        <v>139</v>
      </c>
      <c r="D38" s="26" t="s">
        <v>140</v>
      </c>
      <c r="E38" s="26" t="s">
        <v>141</v>
      </c>
      <c r="F38" s="26" t="s">
        <v>142</v>
      </c>
    </row>
    <row r="39" spans="1:6" ht="15.75" customHeight="1" x14ac:dyDescent="0.15">
      <c r="A39" s="22" t="s">
        <v>143</v>
      </c>
      <c r="B39" s="31" t="s">
        <v>150</v>
      </c>
      <c r="C39" s="22" t="s">
        <v>281</v>
      </c>
      <c r="D39" s="22" t="s">
        <v>281</v>
      </c>
      <c r="E39" s="22" t="s">
        <v>144</v>
      </c>
      <c r="F39" s="22"/>
    </row>
    <row r="40" spans="1:6" ht="15.75" customHeight="1" x14ac:dyDescent="0.15">
      <c r="A40" s="32" t="s">
        <v>286</v>
      </c>
      <c r="B40" s="32" t="s">
        <v>159</v>
      </c>
      <c r="C40" s="22"/>
      <c r="D40" s="22"/>
      <c r="E40" s="22"/>
      <c r="F40" s="22"/>
    </row>
    <row r="41" spans="1:6" ht="15.75" customHeight="1" x14ac:dyDescent="0.15">
      <c r="A41" s="32" t="s">
        <v>147</v>
      </c>
      <c r="B41" s="30" t="s">
        <v>155</v>
      </c>
      <c r="C41" s="30"/>
      <c r="D41" s="30"/>
      <c r="E41" s="30"/>
      <c r="F41" s="30"/>
    </row>
    <row r="42" spans="1:6" ht="15.75" customHeight="1" x14ac:dyDescent="0.15">
      <c r="A42" s="32" t="s">
        <v>148</v>
      </c>
      <c r="B42" s="30" t="s">
        <v>155</v>
      </c>
      <c r="C42" s="30"/>
      <c r="D42" s="30"/>
      <c r="E42" s="30"/>
      <c r="F42" s="30"/>
    </row>
    <row r="43" spans="1:6" ht="15.75" customHeight="1" x14ac:dyDescent="0.15">
      <c r="A43" s="25"/>
      <c r="E43" s="23"/>
    </row>
    <row r="44" spans="1:6" ht="15.75" customHeight="1" x14ac:dyDescent="0.15">
      <c r="A44" s="25" t="s">
        <v>167</v>
      </c>
    </row>
    <row r="45" spans="1:6" ht="15.75" customHeight="1" x14ac:dyDescent="0.15">
      <c r="A45" s="26" t="s">
        <v>137</v>
      </c>
      <c r="B45" s="26" t="s">
        <v>138</v>
      </c>
      <c r="C45" s="26" t="s">
        <v>139</v>
      </c>
      <c r="D45" s="26" t="s">
        <v>140</v>
      </c>
      <c r="E45" s="26" t="s">
        <v>141</v>
      </c>
      <c r="F45" s="26" t="s">
        <v>142</v>
      </c>
    </row>
    <row r="46" spans="1:6" ht="15.75" customHeight="1" x14ac:dyDescent="0.15">
      <c r="A46" s="22" t="s">
        <v>143</v>
      </c>
      <c r="B46" s="56" t="s">
        <v>290</v>
      </c>
      <c r="C46" s="22" t="s">
        <v>281</v>
      </c>
      <c r="D46" s="22" t="s">
        <v>281</v>
      </c>
      <c r="E46" s="22" t="s">
        <v>144</v>
      </c>
      <c r="F46" s="22"/>
    </row>
    <row r="47" spans="1:6" ht="15.75" customHeight="1" x14ac:dyDescent="0.15">
      <c r="A47" s="22" t="s">
        <v>145</v>
      </c>
      <c r="B47" s="32" t="s">
        <v>150</v>
      </c>
      <c r="D47" s="22"/>
      <c r="E47" s="22" t="s">
        <v>144</v>
      </c>
      <c r="F47" s="22" t="s">
        <v>146</v>
      </c>
    </row>
    <row r="48" spans="1:6" ht="15.75" customHeight="1" x14ac:dyDescent="0.15">
      <c r="A48" s="22" t="s">
        <v>164</v>
      </c>
      <c r="B48" s="56" t="s">
        <v>290</v>
      </c>
      <c r="C48" s="22"/>
      <c r="D48" s="22"/>
      <c r="E48" s="22" t="s">
        <v>144</v>
      </c>
      <c r="F48" s="22" t="s">
        <v>165</v>
      </c>
    </row>
    <row r="49" spans="1:6" ht="15.75" customHeight="1" x14ac:dyDescent="0.15">
      <c r="A49" s="22" t="s">
        <v>304</v>
      </c>
      <c r="B49" s="22" t="s">
        <v>150</v>
      </c>
      <c r="C49" s="22"/>
      <c r="D49" s="22"/>
      <c r="E49" s="22" t="s">
        <v>144</v>
      </c>
      <c r="F49" s="22" t="s">
        <v>305</v>
      </c>
    </row>
    <row r="50" spans="1:6" ht="15.75" customHeight="1" x14ac:dyDescent="0.15">
      <c r="A50" s="22" t="s">
        <v>168</v>
      </c>
      <c r="B50" s="22" t="s">
        <v>168</v>
      </c>
      <c r="C50" s="22"/>
      <c r="D50" s="22"/>
      <c r="E50" s="22" t="s">
        <v>144</v>
      </c>
      <c r="F50" s="22"/>
    </row>
    <row r="51" spans="1:6" ht="15.75" customHeight="1" x14ac:dyDescent="0.15">
      <c r="A51" s="22" t="s">
        <v>169</v>
      </c>
      <c r="B51" s="22" t="s">
        <v>169</v>
      </c>
      <c r="C51" s="22"/>
      <c r="D51" s="22"/>
      <c r="E51" s="22" t="s">
        <v>144</v>
      </c>
      <c r="F51" s="22"/>
    </row>
    <row r="52" spans="1:6" ht="15.75" customHeight="1" x14ac:dyDescent="0.15">
      <c r="A52" s="22" t="s">
        <v>170</v>
      </c>
      <c r="B52" s="22" t="s">
        <v>171</v>
      </c>
      <c r="C52" s="22"/>
      <c r="D52" s="22"/>
      <c r="E52" s="22" t="s">
        <v>144</v>
      </c>
      <c r="F52" s="22"/>
    </row>
    <row r="53" spans="1:6" ht="15.75" customHeight="1" x14ac:dyDescent="0.15">
      <c r="A53" s="30" t="s">
        <v>147</v>
      </c>
      <c r="B53" s="30" t="s">
        <v>155</v>
      </c>
      <c r="C53" s="30"/>
      <c r="D53" s="30"/>
      <c r="E53" s="30"/>
      <c r="F53" s="30"/>
    </row>
    <row r="54" spans="1:6" ht="15.75" customHeight="1" x14ac:dyDescent="0.15">
      <c r="A54" s="30" t="s">
        <v>148</v>
      </c>
      <c r="B54" s="30" t="s">
        <v>155</v>
      </c>
      <c r="C54" s="30"/>
      <c r="D54" s="30"/>
      <c r="E54" s="30"/>
      <c r="F54" s="30"/>
    </row>
    <row r="55" spans="1:6" ht="15.75" customHeight="1" x14ac:dyDescent="0.15"/>
    <row r="56" spans="1:6" ht="15.75" customHeight="1" x14ac:dyDescent="0.15">
      <c r="A56" s="25" t="s">
        <v>172</v>
      </c>
    </row>
    <row r="57" spans="1:6" ht="15.75" customHeight="1" x14ac:dyDescent="0.15">
      <c r="A57" s="26" t="s">
        <v>137</v>
      </c>
      <c r="B57" s="26" t="s">
        <v>138</v>
      </c>
      <c r="C57" s="26" t="s">
        <v>139</v>
      </c>
      <c r="D57" s="26" t="s">
        <v>140</v>
      </c>
      <c r="E57" s="26" t="s">
        <v>141</v>
      </c>
      <c r="F57" s="26" t="s">
        <v>142</v>
      </c>
    </row>
    <row r="58" spans="1:6" ht="15.75" customHeight="1" x14ac:dyDescent="0.15">
      <c r="A58" s="22" t="s">
        <v>143</v>
      </c>
      <c r="B58" s="32" t="s">
        <v>150</v>
      </c>
      <c r="C58" s="22" t="s">
        <v>281</v>
      </c>
      <c r="D58" s="22"/>
      <c r="E58" s="22" t="s">
        <v>144</v>
      </c>
      <c r="F58" s="22"/>
    </row>
    <row r="59" spans="1:6" ht="15.75" customHeight="1" x14ac:dyDescent="0.15">
      <c r="A59" s="22" t="s">
        <v>145</v>
      </c>
      <c r="B59" s="31" t="s">
        <v>150</v>
      </c>
      <c r="C59" s="22"/>
      <c r="D59" s="22"/>
      <c r="E59" s="22" t="s">
        <v>144</v>
      </c>
      <c r="F59" s="22" t="s">
        <v>146</v>
      </c>
    </row>
    <row r="60" spans="1:6" ht="15.75" customHeight="1" x14ac:dyDescent="0.15">
      <c r="A60" s="22" t="s">
        <v>164</v>
      </c>
      <c r="B60" s="22" t="s">
        <v>150</v>
      </c>
      <c r="C60" s="22"/>
      <c r="D60" s="22"/>
      <c r="E60" s="22" t="s">
        <v>144</v>
      </c>
      <c r="F60" s="22" t="s">
        <v>165</v>
      </c>
    </row>
    <row r="61" spans="1:6" ht="15.75" customHeight="1" x14ac:dyDescent="0.15">
      <c r="A61" s="22" t="s">
        <v>147</v>
      </c>
      <c r="B61" s="22" t="s">
        <v>155</v>
      </c>
      <c r="C61" s="22"/>
      <c r="D61" s="22"/>
      <c r="E61" s="22"/>
      <c r="F61" s="22"/>
    </row>
    <row r="62" spans="1:6" ht="15.75" customHeight="1" x14ac:dyDescent="0.15">
      <c r="A62" s="22" t="s">
        <v>148</v>
      </c>
      <c r="B62" s="22" t="s">
        <v>155</v>
      </c>
      <c r="C62" s="22"/>
      <c r="D62" s="22"/>
      <c r="E62" s="22"/>
      <c r="F62" s="22"/>
    </row>
    <row r="63" spans="1:6" ht="15.75" customHeight="1" x14ac:dyDescent="0.15"/>
    <row r="64" spans="1:6" ht="15.75" customHeight="1" x14ac:dyDescent="0.15"/>
    <row r="65" spans="1:6" ht="15.75" customHeight="1" x14ac:dyDescent="0.15">
      <c r="A65" s="25" t="s">
        <v>173</v>
      </c>
    </row>
    <row r="66" spans="1:6" ht="15.75" customHeight="1" x14ac:dyDescent="0.15">
      <c r="A66" s="26" t="s">
        <v>137</v>
      </c>
      <c r="B66" s="26" t="s">
        <v>138</v>
      </c>
      <c r="C66" s="26" t="s">
        <v>139</v>
      </c>
      <c r="D66" s="26" t="s">
        <v>140</v>
      </c>
      <c r="E66" s="26" t="s">
        <v>141</v>
      </c>
      <c r="F66" s="26" t="s">
        <v>142</v>
      </c>
    </row>
    <row r="67" spans="1:6" ht="15.75" customHeight="1" x14ac:dyDescent="0.15">
      <c r="A67" s="27" t="s">
        <v>143</v>
      </c>
      <c r="B67" s="28" t="s">
        <v>150</v>
      </c>
      <c r="C67" s="22" t="s">
        <v>281</v>
      </c>
      <c r="D67" s="22"/>
      <c r="E67" s="22" t="s">
        <v>144</v>
      </c>
      <c r="F67" s="22"/>
    </row>
    <row r="68" spans="1:6" ht="15.75" customHeight="1" x14ac:dyDescent="0.15">
      <c r="A68" s="27" t="s">
        <v>164</v>
      </c>
      <c r="B68" s="28" t="s">
        <v>150</v>
      </c>
      <c r="C68" s="22"/>
      <c r="D68" s="22"/>
      <c r="E68" s="22" t="s">
        <v>144</v>
      </c>
      <c r="F68" s="22" t="s">
        <v>174</v>
      </c>
    </row>
    <row r="69" spans="1:6" ht="15.75" customHeight="1" x14ac:dyDescent="0.15">
      <c r="A69" s="27" t="s">
        <v>175</v>
      </c>
      <c r="B69" s="28" t="s">
        <v>162</v>
      </c>
      <c r="C69" s="22"/>
      <c r="D69" s="22"/>
      <c r="E69" s="22"/>
      <c r="F69" s="22"/>
    </row>
    <row r="70" spans="1:6" ht="15.75" customHeight="1" x14ac:dyDescent="0.15">
      <c r="A70" s="27" t="s">
        <v>176</v>
      </c>
      <c r="B70" s="28" t="s">
        <v>171</v>
      </c>
      <c r="C70" s="22"/>
      <c r="D70" s="22"/>
      <c r="E70" s="22" t="s">
        <v>144</v>
      </c>
      <c r="F70" s="22"/>
    </row>
    <row r="71" spans="1:6" ht="15.75" customHeight="1" x14ac:dyDescent="0.15">
      <c r="A71" s="27" t="s">
        <v>147</v>
      </c>
      <c r="B71" s="28" t="s">
        <v>155</v>
      </c>
      <c r="C71" s="30"/>
      <c r="D71" s="30"/>
      <c r="E71" s="30"/>
      <c r="F71" s="30"/>
    </row>
    <row r="72" spans="1:6" ht="15.75" customHeight="1" x14ac:dyDescent="0.15">
      <c r="A72" s="27" t="s">
        <v>148</v>
      </c>
      <c r="B72" s="28" t="s">
        <v>155</v>
      </c>
      <c r="C72" s="30"/>
      <c r="D72" s="30"/>
      <c r="E72" s="30"/>
      <c r="F72" s="30"/>
    </row>
    <row r="73" spans="1:6" ht="15.75" customHeight="1" x14ac:dyDescent="0.15"/>
    <row r="74" spans="1:6" ht="15.75" customHeight="1" x14ac:dyDescent="0.15">
      <c r="A74" s="25" t="s">
        <v>303</v>
      </c>
    </row>
    <row r="75" spans="1:6" ht="15.75" customHeight="1" x14ac:dyDescent="0.15">
      <c r="A75" s="26" t="s">
        <v>137</v>
      </c>
      <c r="B75" s="26" t="s">
        <v>138</v>
      </c>
      <c r="C75" s="26" t="s">
        <v>139</v>
      </c>
      <c r="D75" s="26" t="s">
        <v>140</v>
      </c>
      <c r="E75" s="26" t="s">
        <v>141</v>
      </c>
      <c r="F75" s="26" t="s">
        <v>142</v>
      </c>
    </row>
    <row r="76" spans="1:6" ht="15.75" customHeight="1" x14ac:dyDescent="0.15">
      <c r="A76" s="22" t="s">
        <v>143</v>
      </c>
      <c r="B76" s="31" t="s">
        <v>150</v>
      </c>
      <c r="C76" s="22" t="s">
        <v>281</v>
      </c>
      <c r="D76" s="22" t="s">
        <v>281</v>
      </c>
      <c r="E76" s="22" t="s">
        <v>144</v>
      </c>
      <c r="F76" s="22"/>
    </row>
    <row r="77" spans="1:6" ht="15.75" customHeight="1" x14ac:dyDescent="0.15">
      <c r="A77" s="31" t="s">
        <v>293</v>
      </c>
      <c r="B77" s="32" t="s">
        <v>159</v>
      </c>
      <c r="C77" s="22"/>
      <c r="E77" s="22" t="s">
        <v>144</v>
      </c>
      <c r="F77" s="22"/>
    </row>
    <row r="78" spans="1:6" ht="15.75" customHeight="1" x14ac:dyDescent="0.15">
      <c r="A78" s="22" t="s">
        <v>147</v>
      </c>
      <c r="B78" s="32" t="s">
        <v>155</v>
      </c>
      <c r="C78" s="22"/>
      <c r="D78" s="22"/>
      <c r="E78" s="22"/>
      <c r="F78" s="22"/>
    </row>
    <row r="79" spans="1:6" ht="15.75" customHeight="1" x14ac:dyDescent="0.15">
      <c r="A79" s="32" t="s">
        <v>148</v>
      </c>
      <c r="B79" s="30" t="s">
        <v>155</v>
      </c>
      <c r="C79" s="30"/>
      <c r="D79" s="30"/>
      <c r="E79" s="30"/>
      <c r="F79" s="30"/>
    </row>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election activeCell="I28" sqref="I28"/>
    </sheetView>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11"/>
  <sheetViews>
    <sheetView showGridLines="0" topLeftCell="A31" workbookViewId="0">
      <selection activeCell="G59" sqref="G59"/>
    </sheetView>
  </sheetViews>
  <sheetFormatPr baseColWidth="10" defaultColWidth="12.6640625" defaultRowHeight="15" customHeight="1" x14ac:dyDescent="0.15"/>
  <cols>
    <col min="1" max="2" width="2.6640625" customWidth="1"/>
    <col min="3" max="3" width="24.33203125" customWidth="1"/>
    <col min="4" max="4" width="12.6640625" customWidth="1"/>
    <col min="5" max="5" width="25.1640625" style="74" customWidth="1"/>
    <col min="6" max="6" width="16.83203125" customWidth="1"/>
    <col min="7" max="7" width="8.6640625" style="66" bestFit="1" customWidth="1"/>
    <col min="8" max="8" width="25.6640625" customWidth="1"/>
  </cols>
  <sheetData>
    <row r="1" spans="1:8" ht="15.75" customHeight="1" x14ac:dyDescent="0.2">
      <c r="A1" s="33"/>
      <c r="B1" s="34"/>
      <c r="C1" s="33"/>
      <c r="D1" s="33"/>
      <c r="E1" s="68"/>
      <c r="F1" s="33"/>
      <c r="G1" s="62"/>
      <c r="H1" s="33"/>
    </row>
    <row r="2" spans="1:8" ht="15.75" customHeight="1" x14ac:dyDescent="0.2">
      <c r="A2" s="33"/>
      <c r="B2" s="34"/>
      <c r="C2" s="33"/>
      <c r="D2" s="33"/>
      <c r="E2" s="68"/>
      <c r="F2" s="33"/>
      <c r="G2" s="62"/>
      <c r="H2" s="33"/>
    </row>
    <row r="3" spans="1:8" ht="15.75" customHeight="1" x14ac:dyDescent="0.2">
      <c r="A3" s="33"/>
      <c r="B3" s="34" t="s">
        <v>177</v>
      </c>
      <c r="C3" s="33"/>
      <c r="D3" s="33"/>
      <c r="E3" s="68"/>
      <c r="F3" s="33"/>
      <c r="G3" s="62"/>
      <c r="H3" s="33"/>
    </row>
    <row r="4" spans="1:8" ht="15.75" customHeight="1" x14ac:dyDescent="0.2">
      <c r="A4" s="33"/>
      <c r="B4" s="34"/>
      <c r="C4" s="26" t="s">
        <v>107</v>
      </c>
      <c r="D4" s="26" t="s">
        <v>178</v>
      </c>
      <c r="E4" s="67" t="s">
        <v>179</v>
      </c>
      <c r="F4" s="26" t="s">
        <v>180</v>
      </c>
      <c r="G4" s="67" t="s">
        <v>181</v>
      </c>
      <c r="H4" s="26" t="s">
        <v>182</v>
      </c>
    </row>
    <row r="5" spans="1:8" ht="15.75" customHeight="1" x14ac:dyDescent="0.2">
      <c r="A5" s="33"/>
      <c r="B5" s="34"/>
      <c r="C5" s="91" t="s">
        <v>306</v>
      </c>
      <c r="D5" s="22" t="s">
        <v>307</v>
      </c>
      <c r="E5" s="86" t="s">
        <v>312</v>
      </c>
      <c r="F5" s="22" t="s">
        <v>362</v>
      </c>
      <c r="G5" s="63" t="s">
        <v>309</v>
      </c>
      <c r="H5" s="22" t="s">
        <v>310</v>
      </c>
    </row>
    <row r="6" spans="1:8" ht="15.75" customHeight="1" x14ac:dyDescent="0.2">
      <c r="A6" s="33"/>
      <c r="B6" s="34"/>
      <c r="C6" s="93"/>
      <c r="D6" s="22" t="s">
        <v>308</v>
      </c>
      <c r="E6" s="87"/>
      <c r="F6" s="22" t="s">
        <v>308</v>
      </c>
      <c r="G6" s="63"/>
      <c r="H6" s="22" t="s">
        <v>311</v>
      </c>
    </row>
    <row r="7" spans="1:8" ht="15.75" customHeight="1" x14ac:dyDescent="0.2">
      <c r="A7" s="33"/>
      <c r="B7" s="34"/>
      <c r="C7" s="60" t="s">
        <v>313</v>
      </c>
      <c r="D7" s="32" t="s">
        <v>307</v>
      </c>
      <c r="E7" s="88" t="s">
        <v>316</v>
      </c>
      <c r="F7" s="28" t="s">
        <v>363</v>
      </c>
      <c r="G7" s="64"/>
      <c r="H7" s="28" t="s">
        <v>358</v>
      </c>
    </row>
    <row r="8" spans="1:8" ht="15.75" customHeight="1" x14ac:dyDescent="0.2">
      <c r="A8" s="33"/>
      <c r="B8" s="34"/>
      <c r="C8" s="60" t="s">
        <v>315</v>
      </c>
      <c r="D8" s="32" t="s">
        <v>308</v>
      </c>
      <c r="E8" s="89"/>
      <c r="F8" s="28" t="s">
        <v>364</v>
      </c>
      <c r="G8" s="64"/>
      <c r="H8" s="28" t="s">
        <v>359</v>
      </c>
    </row>
    <row r="9" spans="1:8" ht="15.75" customHeight="1" x14ac:dyDescent="0.2">
      <c r="A9" s="33"/>
      <c r="B9" s="34"/>
      <c r="C9" s="86" t="s">
        <v>317</v>
      </c>
      <c r="D9" s="29" t="s">
        <v>307</v>
      </c>
      <c r="E9" s="89"/>
      <c r="F9" s="29" t="s">
        <v>362</v>
      </c>
      <c r="G9" s="65"/>
      <c r="H9" s="29" t="s">
        <v>361</v>
      </c>
    </row>
    <row r="10" spans="1:8" ht="15.75" customHeight="1" x14ac:dyDescent="0.2">
      <c r="A10" s="33"/>
      <c r="B10" s="34"/>
      <c r="C10" s="90"/>
      <c r="D10" s="28" t="s">
        <v>308</v>
      </c>
      <c r="E10" s="89"/>
      <c r="F10" s="28" t="s">
        <v>365</v>
      </c>
      <c r="G10" s="64"/>
      <c r="H10" s="28" t="s">
        <v>360</v>
      </c>
    </row>
    <row r="11" spans="1:8" ht="15.75" customHeight="1" x14ac:dyDescent="0.2">
      <c r="A11" s="33"/>
      <c r="B11" s="34"/>
      <c r="C11" s="27" t="s">
        <v>314</v>
      </c>
      <c r="D11" s="28" t="s">
        <v>308</v>
      </c>
      <c r="E11" s="89"/>
      <c r="F11" s="28" t="s">
        <v>308</v>
      </c>
      <c r="G11" s="64"/>
      <c r="H11" s="28" t="s">
        <v>381</v>
      </c>
    </row>
    <row r="12" spans="1:8" ht="15.75" customHeight="1" x14ac:dyDescent="0.2">
      <c r="A12" s="33"/>
      <c r="B12" s="34"/>
      <c r="C12" s="92" t="s">
        <v>318</v>
      </c>
      <c r="D12" s="28" t="s">
        <v>307</v>
      </c>
      <c r="E12" s="89"/>
      <c r="F12" s="28" t="s">
        <v>366</v>
      </c>
      <c r="G12" s="64" t="s">
        <v>281</v>
      </c>
      <c r="H12" s="28" t="s">
        <v>382</v>
      </c>
    </row>
    <row r="13" spans="1:8" ht="15.75" customHeight="1" x14ac:dyDescent="0.2">
      <c r="A13" s="33"/>
      <c r="B13" s="34"/>
      <c r="C13" s="80"/>
      <c r="D13" s="28" t="s">
        <v>308</v>
      </c>
      <c r="E13" s="87"/>
      <c r="F13" s="28" t="s">
        <v>367</v>
      </c>
      <c r="G13" s="64" t="s">
        <v>281</v>
      </c>
      <c r="H13" s="28" t="s">
        <v>383</v>
      </c>
    </row>
    <row r="14" spans="1:8" ht="15.75" customHeight="1" x14ac:dyDescent="0.2">
      <c r="A14" s="33"/>
      <c r="B14" s="34"/>
      <c r="C14" s="27" t="s">
        <v>319</v>
      </c>
      <c r="D14" s="28" t="s">
        <v>307</v>
      </c>
      <c r="E14" s="69" t="s">
        <v>320</v>
      </c>
      <c r="F14" s="28" t="s">
        <v>362</v>
      </c>
      <c r="G14" s="64"/>
      <c r="H14" s="28" t="s">
        <v>376</v>
      </c>
    </row>
    <row r="15" spans="1:8" ht="15.75" customHeight="1" x14ac:dyDescent="0.2">
      <c r="A15" s="33"/>
      <c r="B15" s="34"/>
      <c r="C15" s="27" t="s">
        <v>110</v>
      </c>
      <c r="D15" s="28" t="s">
        <v>307</v>
      </c>
      <c r="E15" s="70" t="s">
        <v>321</v>
      </c>
      <c r="F15" s="22" t="s">
        <v>362</v>
      </c>
      <c r="G15" s="63"/>
      <c r="H15" s="22" t="s">
        <v>380</v>
      </c>
    </row>
    <row r="16" spans="1:8" ht="15.75" customHeight="1" x14ac:dyDescent="0.2">
      <c r="A16" s="33"/>
      <c r="B16" s="34"/>
      <c r="C16" s="27" t="s">
        <v>322</v>
      </c>
      <c r="D16" s="22" t="s">
        <v>307</v>
      </c>
      <c r="E16" s="71" t="s">
        <v>325</v>
      </c>
      <c r="F16" s="22" t="s">
        <v>362</v>
      </c>
      <c r="G16" s="63" t="s">
        <v>281</v>
      </c>
      <c r="H16" s="22" t="s">
        <v>379</v>
      </c>
    </row>
    <row r="17" spans="1:8" ht="15.75" customHeight="1" x14ac:dyDescent="0.2">
      <c r="A17" s="33"/>
      <c r="B17" s="34"/>
      <c r="C17" s="22" t="s">
        <v>323</v>
      </c>
      <c r="D17" s="22" t="s">
        <v>308</v>
      </c>
      <c r="E17" s="72" t="s">
        <v>324</v>
      </c>
      <c r="F17" s="22" t="s">
        <v>308</v>
      </c>
      <c r="G17" s="63" t="s">
        <v>281</v>
      </c>
      <c r="H17" s="22" t="s">
        <v>375</v>
      </c>
    </row>
    <row r="18" spans="1:8" ht="15.75" customHeight="1" x14ac:dyDescent="0.2">
      <c r="A18" s="33"/>
      <c r="B18" s="34"/>
      <c r="C18" s="22" t="s">
        <v>326</v>
      </c>
      <c r="D18" s="22" t="s">
        <v>307</v>
      </c>
      <c r="E18" s="86" t="s">
        <v>329</v>
      </c>
      <c r="F18" s="22" t="s">
        <v>363</v>
      </c>
      <c r="G18" s="63" t="s">
        <v>281</v>
      </c>
      <c r="H18" s="22" t="s">
        <v>384</v>
      </c>
    </row>
    <row r="19" spans="1:8" ht="15.75" customHeight="1" x14ac:dyDescent="0.2">
      <c r="A19" s="33"/>
      <c r="B19" s="34"/>
      <c r="C19" s="22" t="s">
        <v>327</v>
      </c>
      <c r="D19" s="22" t="s">
        <v>307</v>
      </c>
      <c r="E19" s="89"/>
      <c r="F19" s="22" t="s">
        <v>362</v>
      </c>
      <c r="G19" s="63" t="s">
        <v>281</v>
      </c>
      <c r="H19" s="22" t="s">
        <v>385</v>
      </c>
    </row>
    <row r="20" spans="1:8" ht="15.75" customHeight="1" x14ac:dyDescent="0.2">
      <c r="A20" s="33"/>
      <c r="B20" s="34"/>
      <c r="C20" s="61" t="s">
        <v>328</v>
      </c>
      <c r="D20" s="22" t="s">
        <v>308</v>
      </c>
      <c r="E20" s="87"/>
      <c r="F20" s="22" t="s">
        <v>308</v>
      </c>
      <c r="G20" s="63" t="s">
        <v>281</v>
      </c>
      <c r="H20" s="22" t="s">
        <v>386</v>
      </c>
    </row>
    <row r="21" spans="1:8" ht="15.75" customHeight="1" x14ac:dyDescent="0.2">
      <c r="A21" s="33"/>
      <c r="B21" s="34"/>
      <c r="C21" s="59" t="s">
        <v>330</v>
      </c>
      <c r="D21" s="22" t="s">
        <v>308</v>
      </c>
      <c r="E21" s="94" t="s">
        <v>333</v>
      </c>
      <c r="F21" s="22" t="s">
        <v>364</v>
      </c>
      <c r="G21" s="63" t="s">
        <v>281</v>
      </c>
      <c r="H21" s="22" t="s">
        <v>387</v>
      </c>
    </row>
    <row r="22" spans="1:8" ht="15.75" customHeight="1" x14ac:dyDescent="0.2">
      <c r="A22" s="33"/>
      <c r="B22" s="34"/>
      <c r="C22" s="61" t="s">
        <v>331</v>
      </c>
      <c r="D22" s="28" t="s">
        <v>307</v>
      </c>
      <c r="E22" s="95"/>
      <c r="F22" s="28" t="s">
        <v>362</v>
      </c>
      <c r="G22" s="63" t="s">
        <v>281</v>
      </c>
      <c r="H22" s="28" t="s">
        <v>388</v>
      </c>
    </row>
    <row r="23" spans="1:8" ht="15.75" customHeight="1" x14ac:dyDescent="0.2">
      <c r="A23" s="33"/>
      <c r="B23" s="34"/>
      <c r="C23" s="89" t="s">
        <v>332</v>
      </c>
      <c r="D23" s="28" t="s">
        <v>307</v>
      </c>
      <c r="E23" s="95"/>
      <c r="F23" s="28" t="s">
        <v>368</v>
      </c>
      <c r="G23" s="63" t="s">
        <v>281</v>
      </c>
      <c r="H23" s="28" t="s">
        <v>389</v>
      </c>
    </row>
    <row r="24" spans="1:8" ht="15.75" customHeight="1" x14ac:dyDescent="0.2">
      <c r="A24" s="33"/>
      <c r="B24" s="34"/>
      <c r="C24" s="90"/>
      <c r="D24" s="28" t="s">
        <v>308</v>
      </c>
      <c r="E24" s="96"/>
      <c r="F24" s="28" t="s">
        <v>308</v>
      </c>
      <c r="G24" s="63" t="s">
        <v>281</v>
      </c>
      <c r="H24" s="28" t="s">
        <v>390</v>
      </c>
    </row>
    <row r="25" spans="1:8" ht="15.75" customHeight="1" x14ac:dyDescent="0.2">
      <c r="A25" s="33"/>
      <c r="B25" s="34"/>
      <c r="C25" s="27" t="s">
        <v>334</v>
      </c>
      <c r="D25" s="28" t="s">
        <v>308</v>
      </c>
      <c r="E25" s="97" t="s">
        <v>336</v>
      </c>
      <c r="F25" s="28" t="s">
        <v>369</v>
      </c>
      <c r="G25" s="64" t="s">
        <v>281</v>
      </c>
      <c r="H25" s="28" t="s">
        <v>391</v>
      </c>
    </row>
    <row r="26" spans="1:8" ht="15.75" customHeight="1" x14ac:dyDescent="0.2">
      <c r="A26" s="33"/>
      <c r="B26" s="34"/>
      <c r="C26" s="27" t="s">
        <v>335</v>
      </c>
      <c r="D26" s="28" t="s">
        <v>308</v>
      </c>
      <c r="E26" s="98"/>
      <c r="F26" s="28" t="s">
        <v>370</v>
      </c>
      <c r="G26" s="64" t="s">
        <v>281</v>
      </c>
      <c r="H26" s="28" t="s">
        <v>392</v>
      </c>
    </row>
    <row r="27" spans="1:8" ht="15.75" customHeight="1" x14ac:dyDescent="0.2">
      <c r="A27" s="33"/>
      <c r="B27" s="34"/>
      <c r="C27" s="61" t="s">
        <v>346</v>
      </c>
      <c r="D27" s="28" t="s">
        <v>307</v>
      </c>
      <c r="E27" s="91"/>
      <c r="F27" s="28"/>
      <c r="G27" s="64" t="s">
        <v>281</v>
      </c>
      <c r="H27" s="28"/>
    </row>
    <row r="28" spans="1:8" ht="15.75" customHeight="1" x14ac:dyDescent="0.2">
      <c r="A28" s="33"/>
      <c r="B28" s="34"/>
      <c r="C28" s="59" t="s">
        <v>347</v>
      </c>
      <c r="D28" s="28" t="s">
        <v>307</v>
      </c>
      <c r="E28" s="92"/>
      <c r="F28" s="28"/>
      <c r="G28" s="64" t="s">
        <v>281</v>
      </c>
      <c r="H28" s="28"/>
    </row>
    <row r="29" spans="1:8" ht="15.75" customHeight="1" x14ac:dyDescent="0.2">
      <c r="A29" s="33"/>
      <c r="B29" s="34"/>
      <c r="C29" s="27" t="s">
        <v>348</v>
      </c>
      <c r="D29" s="28" t="s">
        <v>308</v>
      </c>
      <c r="E29" s="93"/>
      <c r="F29" s="28"/>
      <c r="G29" s="64" t="s">
        <v>281</v>
      </c>
      <c r="H29" s="28"/>
    </row>
    <row r="30" spans="1:8" ht="15.75" customHeight="1" x14ac:dyDescent="0.2">
      <c r="A30" s="33"/>
      <c r="B30" s="34"/>
      <c r="C30" s="22" t="s">
        <v>349</v>
      </c>
      <c r="D30" s="22" t="s">
        <v>308</v>
      </c>
      <c r="E30" s="86" t="s">
        <v>351</v>
      </c>
      <c r="F30" s="22" t="s">
        <v>371</v>
      </c>
      <c r="G30" s="63" t="s">
        <v>281</v>
      </c>
      <c r="H30" s="22" t="s">
        <v>377</v>
      </c>
    </row>
    <row r="31" spans="1:8" ht="15.75" customHeight="1" x14ac:dyDescent="0.2">
      <c r="A31" s="33"/>
      <c r="B31" s="34"/>
      <c r="C31" s="22" t="s">
        <v>350</v>
      </c>
      <c r="D31" s="22" t="s">
        <v>307</v>
      </c>
      <c r="E31" s="87"/>
      <c r="F31" s="22" t="s">
        <v>362</v>
      </c>
      <c r="G31" s="63" t="s">
        <v>281</v>
      </c>
      <c r="H31" s="22" t="s">
        <v>378</v>
      </c>
    </row>
    <row r="32" spans="1:8" ht="15.75" customHeight="1" x14ac:dyDescent="0.2">
      <c r="A32" s="33"/>
      <c r="B32" s="34"/>
      <c r="C32" s="22" t="s">
        <v>352</v>
      </c>
      <c r="D32" s="22" t="s">
        <v>307</v>
      </c>
      <c r="E32" s="75" t="s">
        <v>354</v>
      </c>
      <c r="F32" s="22" t="s">
        <v>362</v>
      </c>
      <c r="G32" s="63" t="s">
        <v>281</v>
      </c>
      <c r="H32" s="22" t="s">
        <v>374</v>
      </c>
    </row>
    <row r="33" spans="1:8" ht="15.75" customHeight="1" x14ac:dyDescent="0.2">
      <c r="A33" s="33"/>
      <c r="B33" s="34"/>
      <c r="C33" s="22" t="s">
        <v>353</v>
      </c>
      <c r="D33" s="22" t="s">
        <v>307</v>
      </c>
      <c r="E33" s="88" t="s">
        <v>355</v>
      </c>
      <c r="F33" s="22" t="s">
        <v>308</v>
      </c>
      <c r="G33" s="63" t="s">
        <v>281</v>
      </c>
      <c r="H33" s="22" t="s">
        <v>372</v>
      </c>
    </row>
    <row r="34" spans="1:8" ht="15.75" customHeight="1" x14ac:dyDescent="0.2">
      <c r="A34" s="33"/>
      <c r="B34" s="34"/>
      <c r="C34" s="22" t="s">
        <v>356</v>
      </c>
      <c r="D34" s="22" t="s">
        <v>307</v>
      </c>
      <c r="E34" s="89"/>
      <c r="F34" s="22" t="s">
        <v>362</v>
      </c>
      <c r="G34" s="63" t="s">
        <v>281</v>
      </c>
      <c r="H34" s="22" t="s">
        <v>373</v>
      </c>
    </row>
    <row r="35" spans="1:8" ht="15.75" customHeight="1" x14ac:dyDescent="0.2">
      <c r="A35" s="33"/>
      <c r="B35" s="34"/>
      <c r="C35" s="22" t="s">
        <v>357</v>
      </c>
      <c r="D35" s="22" t="s">
        <v>308</v>
      </c>
      <c r="E35" s="90"/>
      <c r="F35" s="22" t="s">
        <v>308</v>
      </c>
      <c r="G35" s="63" t="s">
        <v>281</v>
      </c>
      <c r="H35" s="22" t="s">
        <v>372</v>
      </c>
    </row>
    <row r="36" spans="1:8" ht="15.75" customHeight="1" x14ac:dyDescent="0.2">
      <c r="A36" s="33"/>
      <c r="B36" s="34"/>
      <c r="C36" s="22"/>
      <c r="D36" s="22"/>
      <c r="E36" s="72"/>
      <c r="F36" s="22"/>
      <c r="G36" s="63"/>
      <c r="H36" s="22"/>
    </row>
    <row r="37" spans="1:8" ht="15.75" customHeight="1" x14ac:dyDescent="0.2">
      <c r="A37" s="33"/>
      <c r="B37" s="34"/>
      <c r="C37" s="33"/>
      <c r="D37" s="33"/>
      <c r="E37" s="68"/>
      <c r="F37" s="33"/>
      <c r="G37" s="62"/>
      <c r="H37" s="33"/>
    </row>
    <row r="38" spans="1:8" ht="15.75" customHeight="1" x14ac:dyDescent="0.2">
      <c r="A38" s="33"/>
      <c r="B38" s="34" t="s">
        <v>183</v>
      </c>
      <c r="C38" s="33"/>
      <c r="D38" s="33"/>
      <c r="E38" s="68"/>
      <c r="F38" s="33"/>
      <c r="G38" s="62"/>
      <c r="H38" s="33"/>
    </row>
    <row r="39" spans="1:8" ht="15.75" customHeight="1" x14ac:dyDescent="0.2">
      <c r="A39" s="33"/>
      <c r="B39" s="34"/>
      <c r="C39" s="85" t="s">
        <v>182</v>
      </c>
      <c r="D39" s="77"/>
      <c r="E39" s="68"/>
      <c r="F39" s="33"/>
      <c r="G39" s="62"/>
      <c r="H39" s="33"/>
    </row>
    <row r="40" spans="1:8" ht="15.75" customHeight="1" x14ac:dyDescent="0.2">
      <c r="A40" s="33"/>
      <c r="B40" s="34"/>
      <c r="C40" s="83" t="s">
        <v>337</v>
      </c>
      <c r="D40" s="77"/>
      <c r="E40" s="68"/>
      <c r="F40" s="33"/>
      <c r="G40" s="62"/>
      <c r="H40" s="33"/>
    </row>
    <row r="41" spans="1:8" ht="15.75" customHeight="1" x14ac:dyDescent="0.2">
      <c r="A41" s="33"/>
      <c r="B41" s="34"/>
      <c r="C41" s="83" t="s">
        <v>338</v>
      </c>
      <c r="D41" s="77"/>
      <c r="E41" s="68"/>
      <c r="F41" s="33"/>
      <c r="G41" s="62"/>
      <c r="H41" s="33"/>
    </row>
    <row r="42" spans="1:8" ht="15.75" customHeight="1" x14ac:dyDescent="0.2">
      <c r="A42" s="33"/>
      <c r="B42" s="34"/>
      <c r="C42" s="83" t="s">
        <v>339</v>
      </c>
      <c r="D42" s="77"/>
      <c r="E42" s="68"/>
      <c r="F42" s="33"/>
      <c r="G42" s="62"/>
      <c r="H42" s="33"/>
    </row>
    <row r="43" spans="1:8" ht="15.75" customHeight="1" x14ac:dyDescent="0.2">
      <c r="A43" s="33"/>
      <c r="B43" s="34"/>
      <c r="C43" s="83" t="s">
        <v>340</v>
      </c>
      <c r="D43" s="77"/>
      <c r="E43" s="68"/>
      <c r="F43" s="33"/>
      <c r="G43" s="62"/>
      <c r="H43" s="33"/>
    </row>
    <row r="44" spans="1:8" ht="15.75" customHeight="1" x14ac:dyDescent="0.2">
      <c r="A44" s="33"/>
      <c r="B44" s="34"/>
      <c r="C44" s="83" t="s">
        <v>341</v>
      </c>
      <c r="D44" s="77"/>
      <c r="E44" s="68"/>
      <c r="F44" s="33"/>
      <c r="G44" s="62"/>
      <c r="H44" s="33"/>
    </row>
    <row r="45" spans="1:8" ht="15.75" customHeight="1" x14ac:dyDescent="0.2">
      <c r="A45" s="33"/>
      <c r="B45" s="34"/>
      <c r="C45" s="83" t="s">
        <v>342</v>
      </c>
      <c r="D45" s="77"/>
      <c r="E45" s="68"/>
      <c r="F45" s="33"/>
      <c r="G45" s="62"/>
      <c r="H45" s="33"/>
    </row>
    <row r="46" spans="1:8" ht="15.75" customHeight="1" x14ac:dyDescent="0.2">
      <c r="A46" s="33"/>
      <c r="B46" s="34"/>
      <c r="C46" s="83" t="s">
        <v>343</v>
      </c>
      <c r="D46" s="77"/>
      <c r="E46" s="68"/>
      <c r="F46" s="33"/>
      <c r="G46" s="62"/>
      <c r="H46" s="33"/>
    </row>
    <row r="47" spans="1:8" ht="15.75" customHeight="1" x14ac:dyDescent="0.2">
      <c r="A47" s="33"/>
      <c r="B47" s="34"/>
      <c r="C47" s="83" t="s">
        <v>344</v>
      </c>
      <c r="D47" s="77"/>
      <c r="E47" s="68"/>
      <c r="F47" s="33"/>
      <c r="G47" s="62"/>
      <c r="H47" s="33"/>
    </row>
    <row r="48" spans="1:8" ht="15.75" customHeight="1" x14ac:dyDescent="0.2">
      <c r="A48" s="33"/>
      <c r="B48" s="34"/>
      <c r="C48" s="83" t="s">
        <v>345</v>
      </c>
      <c r="D48" s="77"/>
      <c r="E48" s="68"/>
      <c r="F48" s="33"/>
      <c r="G48" s="62"/>
      <c r="H48" s="33"/>
    </row>
    <row r="49" spans="1:8" ht="15.75" customHeight="1" x14ac:dyDescent="0.2">
      <c r="A49" s="33"/>
      <c r="B49" s="34" t="s">
        <v>184</v>
      </c>
      <c r="C49" s="33"/>
      <c r="D49" s="33"/>
      <c r="E49" s="68"/>
      <c r="F49" s="33"/>
      <c r="G49" s="62"/>
      <c r="H49" s="33"/>
    </row>
    <row r="50" spans="1:8" ht="15.75" customHeight="1" x14ac:dyDescent="0.2">
      <c r="A50" s="33"/>
      <c r="B50" s="34"/>
      <c r="C50" s="85" t="s">
        <v>48</v>
      </c>
      <c r="D50" s="77"/>
      <c r="E50" s="68"/>
      <c r="F50" s="33"/>
      <c r="G50" s="62"/>
      <c r="H50" s="33"/>
    </row>
    <row r="51" spans="1:8" ht="15.75" customHeight="1" x14ac:dyDescent="0.2">
      <c r="A51" s="33"/>
      <c r="B51" s="34"/>
      <c r="C51" s="83" t="s">
        <v>407</v>
      </c>
      <c r="D51" s="77"/>
      <c r="E51" s="68"/>
      <c r="F51" s="33"/>
      <c r="G51" s="62"/>
      <c r="H51" s="33"/>
    </row>
    <row r="52" spans="1:8" ht="15.75" customHeight="1" x14ac:dyDescent="0.2">
      <c r="A52" s="33"/>
      <c r="B52" s="34"/>
      <c r="C52" s="83" t="s">
        <v>374</v>
      </c>
      <c r="D52" s="77"/>
      <c r="E52" s="68"/>
      <c r="F52" s="33"/>
      <c r="G52" s="62"/>
      <c r="H52" s="33"/>
    </row>
    <row r="53" spans="1:8" ht="15.75" customHeight="1" x14ac:dyDescent="0.2">
      <c r="A53" s="33"/>
      <c r="B53" s="34"/>
      <c r="C53" s="83" t="s">
        <v>310</v>
      </c>
      <c r="D53" s="77"/>
      <c r="E53" s="68"/>
      <c r="F53" s="33"/>
      <c r="G53" s="62"/>
      <c r="H53" s="33"/>
    </row>
    <row r="54" spans="1:8" ht="15.75" customHeight="1" x14ac:dyDescent="0.2">
      <c r="A54" s="33"/>
      <c r="B54" s="34"/>
      <c r="C54" s="83" t="s">
        <v>376</v>
      </c>
      <c r="D54" s="77"/>
      <c r="E54" s="68"/>
      <c r="F54" s="33"/>
      <c r="G54" s="62"/>
      <c r="H54" s="33"/>
    </row>
    <row r="55" spans="1:8" ht="15.75" customHeight="1" x14ac:dyDescent="0.2">
      <c r="A55" s="33"/>
      <c r="B55" s="34"/>
      <c r="C55" s="83" t="s">
        <v>379</v>
      </c>
      <c r="D55" s="77"/>
      <c r="E55" s="68"/>
      <c r="F55" s="33"/>
      <c r="G55" s="62"/>
      <c r="H55" s="33"/>
    </row>
    <row r="56" spans="1:8" ht="15.75" customHeight="1" x14ac:dyDescent="0.2">
      <c r="A56" s="33"/>
      <c r="B56" s="34"/>
      <c r="C56" s="83" t="s">
        <v>408</v>
      </c>
      <c r="D56" s="77"/>
      <c r="E56" s="68"/>
      <c r="F56" s="33"/>
      <c r="G56" s="62"/>
      <c r="H56" s="33"/>
    </row>
    <row r="57" spans="1:8" ht="15.75" customHeight="1" x14ac:dyDescent="0.2">
      <c r="A57" s="33"/>
      <c r="B57" s="34"/>
      <c r="C57" s="83" t="s">
        <v>409</v>
      </c>
      <c r="D57" s="77"/>
      <c r="E57" s="68"/>
      <c r="F57" s="33"/>
      <c r="G57" s="62"/>
      <c r="H57" s="33"/>
    </row>
    <row r="58" spans="1:8" ht="15.75" customHeight="1" x14ac:dyDescent="0.2">
      <c r="A58" s="33"/>
      <c r="B58" s="34"/>
      <c r="C58" s="83" t="s">
        <v>410</v>
      </c>
      <c r="D58" s="77"/>
      <c r="E58" s="68"/>
      <c r="F58" s="33"/>
      <c r="G58" s="62"/>
      <c r="H58" s="33"/>
    </row>
    <row r="59" spans="1:8" ht="15.75" customHeight="1" x14ac:dyDescent="0.2">
      <c r="A59" s="33"/>
      <c r="B59" s="34"/>
      <c r="C59" s="83" t="s">
        <v>411</v>
      </c>
      <c r="D59" s="77"/>
      <c r="E59" s="68"/>
      <c r="F59" s="33"/>
      <c r="G59" s="62"/>
      <c r="H59" s="33"/>
    </row>
    <row r="60" spans="1:8" ht="15.75" customHeight="1" x14ac:dyDescent="0.2">
      <c r="A60" s="33"/>
      <c r="B60" s="34"/>
      <c r="C60" s="83" t="s">
        <v>412</v>
      </c>
      <c r="D60" s="77"/>
      <c r="E60" s="68"/>
      <c r="F60" s="33"/>
      <c r="G60" s="62"/>
      <c r="H60" s="33"/>
    </row>
    <row r="61" spans="1:8" ht="15.75" customHeight="1" x14ac:dyDescent="0.2">
      <c r="A61" s="33"/>
      <c r="B61" s="34"/>
      <c r="C61" s="99"/>
      <c r="D61" s="100"/>
      <c r="E61" s="68"/>
      <c r="F61" s="33"/>
      <c r="G61" s="62"/>
      <c r="H61" s="33"/>
    </row>
    <row r="62" spans="1:8" ht="15.75" customHeight="1" x14ac:dyDescent="0.2">
      <c r="A62" s="33"/>
      <c r="B62" s="34"/>
      <c r="C62" s="33"/>
      <c r="D62" s="33"/>
      <c r="E62" s="68"/>
      <c r="F62" s="33"/>
      <c r="G62" s="62"/>
      <c r="H62" s="33"/>
    </row>
    <row r="63" spans="1:8" ht="15.75" customHeight="1" x14ac:dyDescent="0.2">
      <c r="A63" s="33"/>
      <c r="B63" s="34"/>
      <c r="C63" s="33"/>
      <c r="D63" s="33"/>
      <c r="E63" s="68"/>
      <c r="F63" s="33"/>
      <c r="G63" s="62"/>
      <c r="H63" s="33"/>
    </row>
    <row r="64" spans="1:8" ht="15.75" customHeight="1" x14ac:dyDescent="0.2">
      <c r="A64" s="33"/>
      <c r="B64" s="34"/>
      <c r="C64" s="33"/>
      <c r="D64" s="33"/>
      <c r="E64" s="68"/>
      <c r="F64" s="33"/>
      <c r="G64" s="62"/>
      <c r="H64" s="33"/>
    </row>
    <row r="65" spans="1:8" ht="15.75" customHeight="1" x14ac:dyDescent="0.2">
      <c r="A65" s="33"/>
      <c r="B65" s="34" t="s">
        <v>185</v>
      </c>
      <c r="C65" s="33"/>
      <c r="D65" s="33"/>
      <c r="E65" s="68"/>
      <c r="F65" s="33"/>
      <c r="G65" s="62"/>
      <c r="H65" s="33"/>
    </row>
    <row r="66" spans="1:8" ht="15.75" customHeight="1" x14ac:dyDescent="0.2">
      <c r="A66" s="33"/>
      <c r="B66" s="34"/>
      <c r="C66" s="85" t="s">
        <v>186</v>
      </c>
      <c r="D66" s="77"/>
      <c r="E66" s="67" t="s">
        <v>187</v>
      </c>
      <c r="F66" s="85" t="s">
        <v>188</v>
      </c>
      <c r="G66" s="77"/>
      <c r="H66" s="33"/>
    </row>
    <row r="67" spans="1:8" ht="15.75" customHeight="1" x14ac:dyDescent="0.2">
      <c r="A67" s="33"/>
      <c r="B67" s="34"/>
      <c r="C67" s="101" t="s">
        <v>393</v>
      </c>
      <c r="D67" s="102"/>
      <c r="E67" s="72" t="s">
        <v>394</v>
      </c>
      <c r="F67" s="84" t="s">
        <v>396</v>
      </c>
      <c r="G67" s="77"/>
      <c r="H67" s="33"/>
    </row>
    <row r="68" spans="1:8" ht="15.75" customHeight="1" x14ac:dyDescent="0.2">
      <c r="A68" s="33"/>
      <c r="B68" s="34"/>
      <c r="C68" s="103"/>
      <c r="D68" s="104"/>
      <c r="E68" s="72" t="s">
        <v>395</v>
      </c>
      <c r="F68" s="84" t="s">
        <v>397</v>
      </c>
      <c r="G68" s="77"/>
      <c r="H68" s="33"/>
    </row>
    <row r="69" spans="1:8" ht="15.75" customHeight="1" x14ac:dyDescent="0.2">
      <c r="A69" s="33"/>
      <c r="B69" s="34"/>
      <c r="C69" s="105" t="s">
        <v>398</v>
      </c>
      <c r="D69" s="106"/>
      <c r="E69" s="73" t="s">
        <v>399</v>
      </c>
      <c r="F69" s="84" t="s">
        <v>397</v>
      </c>
      <c r="G69" s="77"/>
      <c r="H69" s="33"/>
    </row>
    <row r="70" spans="1:8" ht="15.75" customHeight="1" x14ac:dyDescent="0.2">
      <c r="A70" s="33"/>
      <c r="B70" s="34"/>
      <c r="C70" s="107"/>
      <c r="D70" s="108"/>
      <c r="E70" s="73" t="s">
        <v>400</v>
      </c>
      <c r="F70" s="84" t="s">
        <v>397</v>
      </c>
      <c r="G70" s="77"/>
      <c r="H70" s="33"/>
    </row>
    <row r="71" spans="1:8" ht="15.75" customHeight="1" x14ac:dyDescent="0.2">
      <c r="A71" s="33"/>
      <c r="B71" s="34"/>
      <c r="C71" s="107"/>
      <c r="D71" s="108"/>
      <c r="E71" s="72" t="s">
        <v>401</v>
      </c>
      <c r="F71" s="84" t="s">
        <v>397</v>
      </c>
      <c r="G71" s="77"/>
      <c r="H71" s="33"/>
    </row>
    <row r="72" spans="1:8" ht="15.75" customHeight="1" x14ac:dyDescent="0.2">
      <c r="A72" s="33"/>
      <c r="B72" s="34"/>
      <c r="C72" s="109"/>
      <c r="D72" s="110"/>
      <c r="E72" s="72" t="s">
        <v>402</v>
      </c>
      <c r="F72" s="84" t="s">
        <v>397</v>
      </c>
      <c r="G72" s="77"/>
      <c r="H72" s="33"/>
    </row>
    <row r="73" spans="1:8" ht="15.75" customHeight="1" x14ac:dyDescent="0.2">
      <c r="A73" s="33"/>
      <c r="B73" s="34"/>
      <c r="C73" s="105" t="s">
        <v>403</v>
      </c>
      <c r="D73" s="106"/>
      <c r="E73" s="73" t="s">
        <v>288</v>
      </c>
      <c r="F73" s="84" t="s">
        <v>397</v>
      </c>
      <c r="G73" s="77"/>
      <c r="H73" s="33"/>
    </row>
    <row r="74" spans="1:8" ht="15.75" customHeight="1" x14ac:dyDescent="0.2">
      <c r="A74" s="33"/>
      <c r="B74" s="34"/>
      <c r="C74" s="107"/>
      <c r="D74" s="108"/>
      <c r="E74" s="73" t="s">
        <v>404</v>
      </c>
      <c r="F74" s="84" t="s">
        <v>397</v>
      </c>
      <c r="G74" s="77"/>
      <c r="H74" s="33"/>
    </row>
    <row r="75" spans="1:8" ht="15.75" customHeight="1" x14ac:dyDescent="0.2">
      <c r="A75" s="33"/>
      <c r="B75" s="34"/>
      <c r="C75" s="107"/>
      <c r="D75" s="108"/>
      <c r="E75" s="72" t="s">
        <v>405</v>
      </c>
      <c r="F75" s="84" t="s">
        <v>397</v>
      </c>
      <c r="G75" s="77"/>
      <c r="H75" s="33"/>
    </row>
    <row r="76" spans="1:8" ht="15.75" customHeight="1" x14ac:dyDescent="0.2">
      <c r="A76" s="33"/>
      <c r="B76" s="34"/>
      <c r="C76" s="109"/>
      <c r="D76" s="110"/>
      <c r="E76" s="72" t="s">
        <v>406</v>
      </c>
      <c r="F76" s="84" t="s">
        <v>397</v>
      </c>
      <c r="G76" s="77"/>
      <c r="H76" s="33"/>
    </row>
    <row r="77" spans="1:8" ht="15.75" customHeight="1" x14ac:dyDescent="0.15"/>
    <row r="78" spans="1:8" ht="15.75" customHeight="1" x14ac:dyDescent="0.15"/>
    <row r="79" spans="1:8" ht="15.75" customHeight="1" x14ac:dyDescent="0.15"/>
    <row r="80" spans="1:8"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sheetData>
  <mergeCells count="49">
    <mergeCell ref="C73:D76"/>
    <mergeCell ref="F76:G76"/>
    <mergeCell ref="F70:G70"/>
    <mergeCell ref="F71:G71"/>
    <mergeCell ref="F72:G72"/>
    <mergeCell ref="F73:G73"/>
    <mergeCell ref="F74:G74"/>
    <mergeCell ref="F75:G75"/>
    <mergeCell ref="C12:C13"/>
    <mergeCell ref="C5:C6"/>
    <mergeCell ref="E5:E6"/>
    <mergeCell ref="C9:C10"/>
    <mergeCell ref="E7:E13"/>
    <mergeCell ref="E18:E20"/>
    <mergeCell ref="E27:E29"/>
    <mergeCell ref="C23:C24"/>
    <mergeCell ref="E21:E24"/>
    <mergeCell ref="E25:E26"/>
    <mergeCell ref="E30:E31"/>
    <mergeCell ref="E33:E35"/>
    <mergeCell ref="C39:D39"/>
    <mergeCell ref="C40:D40"/>
    <mergeCell ref="C41:D41"/>
    <mergeCell ref="C42:D42"/>
    <mergeCell ref="C43:D43"/>
    <mergeCell ref="C44:D44"/>
    <mergeCell ref="C45:D45"/>
    <mergeCell ref="C46:D46"/>
    <mergeCell ref="C47:D47"/>
    <mergeCell ref="C50:D50"/>
    <mergeCell ref="C48:D48"/>
    <mergeCell ref="C51:D51"/>
    <mergeCell ref="C52:D52"/>
    <mergeCell ref="C53:D53"/>
    <mergeCell ref="C54:D54"/>
    <mergeCell ref="C55:D55"/>
    <mergeCell ref="C56:D56"/>
    <mergeCell ref="C57:D57"/>
    <mergeCell ref="C58:D58"/>
    <mergeCell ref="C59:D59"/>
    <mergeCell ref="C60:D60"/>
    <mergeCell ref="F69:G69"/>
    <mergeCell ref="F66:G66"/>
    <mergeCell ref="F67:G67"/>
    <mergeCell ref="F68:G68"/>
    <mergeCell ref="C61:D61"/>
    <mergeCell ref="C66:D66"/>
    <mergeCell ref="C67:D68"/>
    <mergeCell ref="C69:D72"/>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113"/>
      <c r="B1" s="113" t="s">
        <v>189</v>
      </c>
      <c r="C1" s="113" t="s">
        <v>190</v>
      </c>
      <c r="D1" s="113" t="s">
        <v>5</v>
      </c>
      <c r="E1" s="113" t="s">
        <v>191</v>
      </c>
      <c r="F1" s="113" t="s">
        <v>192</v>
      </c>
      <c r="G1" s="35">
        <f>ターム内容!$B5</f>
        <v>45058</v>
      </c>
      <c r="H1" s="35">
        <f t="shared" ref="H1:BK1" si="0">G1+1</f>
        <v>45059</v>
      </c>
      <c r="I1" s="35">
        <f t="shared" si="0"/>
        <v>45060</v>
      </c>
      <c r="J1" s="35">
        <f t="shared" si="0"/>
        <v>45061</v>
      </c>
      <c r="K1" s="35">
        <f t="shared" si="0"/>
        <v>45062</v>
      </c>
      <c r="L1" s="35">
        <f t="shared" si="0"/>
        <v>45063</v>
      </c>
      <c r="M1" s="35">
        <f t="shared" si="0"/>
        <v>45064</v>
      </c>
      <c r="N1" s="35">
        <f t="shared" si="0"/>
        <v>45065</v>
      </c>
      <c r="O1" s="35">
        <f t="shared" si="0"/>
        <v>45066</v>
      </c>
      <c r="P1" s="35">
        <f t="shared" si="0"/>
        <v>45067</v>
      </c>
      <c r="Q1" s="35">
        <f t="shared" si="0"/>
        <v>45068</v>
      </c>
      <c r="R1" s="35">
        <f t="shared" si="0"/>
        <v>45069</v>
      </c>
      <c r="S1" s="35">
        <f t="shared" si="0"/>
        <v>45070</v>
      </c>
      <c r="T1" s="35">
        <f t="shared" si="0"/>
        <v>45071</v>
      </c>
      <c r="U1" s="35">
        <f t="shared" si="0"/>
        <v>45072</v>
      </c>
      <c r="V1" s="35">
        <f t="shared" si="0"/>
        <v>45073</v>
      </c>
      <c r="W1" s="35">
        <f t="shared" si="0"/>
        <v>45074</v>
      </c>
      <c r="X1" s="35">
        <f t="shared" si="0"/>
        <v>45075</v>
      </c>
      <c r="Y1" s="35">
        <f t="shared" si="0"/>
        <v>45076</v>
      </c>
      <c r="Z1" s="35">
        <f t="shared" si="0"/>
        <v>45077</v>
      </c>
      <c r="AA1" s="35">
        <f t="shared" si="0"/>
        <v>45078</v>
      </c>
      <c r="AB1" s="35">
        <f t="shared" si="0"/>
        <v>45079</v>
      </c>
      <c r="AC1" s="35">
        <f t="shared" si="0"/>
        <v>45080</v>
      </c>
      <c r="AD1" s="35">
        <f t="shared" si="0"/>
        <v>45081</v>
      </c>
      <c r="AE1" s="35">
        <f t="shared" si="0"/>
        <v>45082</v>
      </c>
      <c r="AF1" s="35">
        <f t="shared" si="0"/>
        <v>45083</v>
      </c>
      <c r="AG1" s="35">
        <f t="shared" si="0"/>
        <v>45084</v>
      </c>
      <c r="AH1" s="35">
        <f t="shared" si="0"/>
        <v>45085</v>
      </c>
      <c r="AI1" s="35">
        <f t="shared" si="0"/>
        <v>45086</v>
      </c>
      <c r="AJ1" s="35">
        <f t="shared" si="0"/>
        <v>45087</v>
      </c>
      <c r="AK1" s="35">
        <f t="shared" si="0"/>
        <v>45088</v>
      </c>
      <c r="AL1" s="35">
        <f t="shared" si="0"/>
        <v>45089</v>
      </c>
      <c r="AM1" s="35">
        <f t="shared" si="0"/>
        <v>45090</v>
      </c>
      <c r="AN1" s="35">
        <f t="shared" si="0"/>
        <v>45091</v>
      </c>
      <c r="AO1" s="35">
        <f t="shared" si="0"/>
        <v>45092</v>
      </c>
      <c r="AP1" s="35">
        <f t="shared" si="0"/>
        <v>45093</v>
      </c>
      <c r="AQ1" s="35">
        <f t="shared" si="0"/>
        <v>45094</v>
      </c>
      <c r="AR1" s="35">
        <f t="shared" si="0"/>
        <v>45095</v>
      </c>
      <c r="AS1" s="35">
        <f t="shared" si="0"/>
        <v>45096</v>
      </c>
      <c r="AT1" s="35">
        <f t="shared" si="0"/>
        <v>45097</v>
      </c>
      <c r="AU1" s="35">
        <f t="shared" si="0"/>
        <v>45098</v>
      </c>
      <c r="AV1" s="35">
        <f t="shared" si="0"/>
        <v>45099</v>
      </c>
      <c r="AW1" s="35">
        <f t="shared" si="0"/>
        <v>45100</v>
      </c>
      <c r="AX1" s="35">
        <f t="shared" si="0"/>
        <v>45101</v>
      </c>
      <c r="AY1" s="35">
        <f t="shared" si="0"/>
        <v>45102</v>
      </c>
      <c r="AZ1" s="35">
        <f t="shared" si="0"/>
        <v>45103</v>
      </c>
      <c r="BA1" s="35">
        <f t="shared" si="0"/>
        <v>45104</v>
      </c>
      <c r="BB1" s="35">
        <f t="shared" si="0"/>
        <v>45105</v>
      </c>
      <c r="BC1" s="35">
        <f t="shared" si="0"/>
        <v>45106</v>
      </c>
      <c r="BD1" s="35">
        <f t="shared" si="0"/>
        <v>45107</v>
      </c>
      <c r="BE1" s="35">
        <f t="shared" si="0"/>
        <v>45108</v>
      </c>
      <c r="BF1" s="35">
        <f t="shared" si="0"/>
        <v>45109</v>
      </c>
      <c r="BG1" s="35">
        <f t="shared" si="0"/>
        <v>45110</v>
      </c>
      <c r="BH1" s="35">
        <f t="shared" si="0"/>
        <v>45111</v>
      </c>
      <c r="BI1" s="35">
        <f t="shared" si="0"/>
        <v>45112</v>
      </c>
      <c r="BJ1" s="35">
        <f t="shared" si="0"/>
        <v>45113</v>
      </c>
      <c r="BK1" s="35">
        <f t="shared" si="0"/>
        <v>45114</v>
      </c>
    </row>
    <row r="2" spans="1:63" ht="15.75" customHeight="1" x14ac:dyDescent="0.15">
      <c r="A2" s="114"/>
      <c r="B2" s="114"/>
      <c r="C2" s="100"/>
      <c r="D2" s="100"/>
      <c r="E2" s="100"/>
      <c r="F2" s="100"/>
      <c r="G2" s="36" t="str">
        <f t="shared" ref="G2:BK2" si="1">TEXT(G1,"ddd")</f>
        <v>Fri</v>
      </c>
      <c r="H2" s="36" t="str">
        <f t="shared" si="1"/>
        <v>Sat</v>
      </c>
      <c r="I2" s="36" t="str">
        <f t="shared" si="1"/>
        <v>Sun</v>
      </c>
      <c r="J2" s="36" t="str">
        <f t="shared" si="1"/>
        <v>Mon</v>
      </c>
      <c r="K2" s="36" t="str">
        <f t="shared" si="1"/>
        <v>Tue</v>
      </c>
      <c r="L2" s="36" t="str">
        <f t="shared" si="1"/>
        <v>Wed</v>
      </c>
      <c r="M2" s="36" t="str">
        <f t="shared" si="1"/>
        <v>Thu</v>
      </c>
      <c r="N2" s="36" t="str">
        <f t="shared" si="1"/>
        <v>Fri</v>
      </c>
      <c r="O2" s="36" t="str">
        <f t="shared" si="1"/>
        <v>Sat</v>
      </c>
      <c r="P2" s="36" t="str">
        <f t="shared" si="1"/>
        <v>Sun</v>
      </c>
      <c r="Q2" s="36" t="str">
        <f t="shared" si="1"/>
        <v>Mon</v>
      </c>
      <c r="R2" s="36" t="str">
        <f t="shared" si="1"/>
        <v>Tue</v>
      </c>
      <c r="S2" s="36" t="str">
        <f t="shared" si="1"/>
        <v>Wed</v>
      </c>
      <c r="T2" s="36" t="str">
        <f t="shared" si="1"/>
        <v>Thu</v>
      </c>
      <c r="U2" s="36" t="str">
        <f t="shared" si="1"/>
        <v>Fri</v>
      </c>
      <c r="V2" s="36" t="str">
        <f t="shared" si="1"/>
        <v>Sat</v>
      </c>
      <c r="W2" s="36" t="str">
        <f t="shared" si="1"/>
        <v>Sun</v>
      </c>
      <c r="X2" s="36" t="str">
        <f t="shared" si="1"/>
        <v>Mon</v>
      </c>
      <c r="Y2" s="36" t="str">
        <f t="shared" si="1"/>
        <v>Tue</v>
      </c>
      <c r="Z2" s="36" t="str">
        <f t="shared" si="1"/>
        <v>Wed</v>
      </c>
      <c r="AA2" s="36" t="str">
        <f t="shared" si="1"/>
        <v>Thu</v>
      </c>
      <c r="AB2" s="36" t="str">
        <f t="shared" si="1"/>
        <v>Fri</v>
      </c>
      <c r="AC2" s="36" t="str">
        <f t="shared" si="1"/>
        <v>Sat</v>
      </c>
      <c r="AD2" s="36" t="str">
        <f t="shared" si="1"/>
        <v>Sun</v>
      </c>
      <c r="AE2" s="36" t="str">
        <f t="shared" si="1"/>
        <v>Mon</v>
      </c>
      <c r="AF2" s="36" t="str">
        <f t="shared" si="1"/>
        <v>Tue</v>
      </c>
      <c r="AG2" s="36" t="str">
        <f t="shared" si="1"/>
        <v>Wed</v>
      </c>
      <c r="AH2" s="36" t="str">
        <f t="shared" si="1"/>
        <v>Thu</v>
      </c>
      <c r="AI2" s="36" t="str">
        <f t="shared" si="1"/>
        <v>Fri</v>
      </c>
      <c r="AJ2" s="36" t="str">
        <f t="shared" si="1"/>
        <v>Sat</v>
      </c>
      <c r="AK2" s="36" t="str">
        <f t="shared" si="1"/>
        <v>Sun</v>
      </c>
      <c r="AL2" s="36" t="str">
        <f t="shared" si="1"/>
        <v>Mon</v>
      </c>
      <c r="AM2" s="36" t="str">
        <f t="shared" si="1"/>
        <v>Tue</v>
      </c>
      <c r="AN2" s="36" t="str">
        <f t="shared" si="1"/>
        <v>Wed</v>
      </c>
      <c r="AO2" s="36" t="str">
        <f t="shared" si="1"/>
        <v>Thu</v>
      </c>
      <c r="AP2" s="36" t="str">
        <f t="shared" si="1"/>
        <v>Fri</v>
      </c>
      <c r="AQ2" s="36" t="str">
        <f t="shared" si="1"/>
        <v>Sat</v>
      </c>
      <c r="AR2" s="36" t="str">
        <f t="shared" si="1"/>
        <v>Sun</v>
      </c>
      <c r="AS2" s="36" t="str">
        <f t="shared" si="1"/>
        <v>Mon</v>
      </c>
      <c r="AT2" s="36" t="str">
        <f t="shared" si="1"/>
        <v>Tue</v>
      </c>
      <c r="AU2" s="36" t="str">
        <f t="shared" si="1"/>
        <v>Wed</v>
      </c>
      <c r="AV2" s="36" t="str">
        <f t="shared" si="1"/>
        <v>Thu</v>
      </c>
      <c r="AW2" s="36" t="str">
        <f t="shared" si="1"/>
        <v>Fri</v>
      </c>
      <c r="AX2" s="36" t="str">
        <f t="shared" si="1"/>
        <v>Sat</v>
      </c>
      <c r="AY2" s="36" t="str">
        <f t="shared" si="1"/>
        <v>Sun</v>
      </c>
      <c r="AZ2" s="36" t="str">
        <f t="shared" si="1"/>
        <v>Mon</v>
      </c>
      <c r="BA2" s="36" t="str">
        <f t="shared" si="1"/>
        <v>Tue</v>
      </c>
      <c r="BB2" s="36" t="str">
        <f t="shared" si="1"/>
        <v>Wed</v>
      </c>
      <c r="BC2" s="36" t="str">
        <f t="shared" si="1"/>
        <v>Thu</v>
      </c>
      <c r="BD2" s="36" t="str">
        <f t="shared" si="1"/>
        <v>Fri</v>
      </c>
      <c r="BE2" s="36" t="str">
        <f t="shared" si="1"/>
        <v>Sat</v>
      </c>
      <c r="BF2" s="36" t="str">
        <f t="shared" si="1"/>
        <v>Sun</v>
      </c>
      <c r="BG2" s="36" t="str">
        <f t="shared" si="1"/>
        <v>Mon</v>
      </c>
      <c r="BH2" s="36" t="str">
        <f t="shared" si="1"/>
        <v>Tue</v>
      </c>
      <c r="BI2" s="36" t="str">
        <f t="shared" si="1"/>
        <v>Wed</v>
      </c>
      <c r="BJ2" s="36" t="str">
        <f t="shared" si="1"/>
        <v>Thu</v>
      </c>
      <c r="BK2" s="36" t="str">
        <f t="shared" si="1"/>
        <v>Fri</v>
      </c>
    </row>
    <row r="3" spans="1:63" ht="15.75" customHeight="1" x14ac:dyDescent="0.15">
      <c r="A3" s="111" t="s">
        <v>193</v>
      </c>
      <c r="B3" s="82"/>
      <c r="C3" s="82"/>
      <c r="D3" s="82"/>
      <c r="E3" s="82"/>
      <c r="F3" s="77"/>
      <c r="G3" s="37" t="str">
        <f t="shared" ref="G3:BK3" si="2">IF(AND($D3&lt;=G$1,$E3&gt;=G$1),"●","")</f>
        <v/>
      </c>
      <c r="H3" s="37" t="str">
        <f t="shared" si="2"/>
        <v/>
      </c>
      <c r="I3" s="37" t="str">
        <f t="shared" si="2"/>
        <v/>
      </c>
      <c r="J3" s="37" t="str">
        <f t="shared" si="2"/>
        <v/>
      </c>
      <c r="K3" s="37" t="str">
        <f t="shared" si="2"/>
        <v/>
      </c>
      <c r="L3" s="37" t="str">
        <f t="shared" si="2"/>
        <v/>
      </c>
      <c r="M3" s="37" t="str">
        <f t="shared" si="2"/>
        <v/>
      </c>
      <c r="N3" s="37" t="str">
        <f t="shared" si="2"/>
        <v/>
      </c>
      <c r="O3" s="37" t="str">
        <f t="shared" si="2"/>
        <v/>
      </c>
      <c r="P3" s="37" t="str">
        <f t="shared" si="2"/>
        <v/>
      </c>
      <c r="Q3" s="37" t="str">
        <f t="shared" si="2"/>
        <v/>
      </c>
      <c r="R3" s="37" t="str">
        <f t="shared" si="2"/>
        <v/>
      </c>
      <c r="S3" s="37" t="str">
        <f t="shared" si="2"/>
        <v/>
      </c>
      <c r="T3" s="37" t="str">
        <f t="shared" si="2"/>
        <v/>
      </c>
      <c r="U3" s="37" t="str">
        <f t="shared" si="2"/>
        <v/>
      </c>
      <c r="V3" s="37" t="str">
        <f t="shared" si="2"/>
        <v/>
      </c>
      <c r="W3" s="37" t="str">
        <f t="shared" si="2"/>
        <v/>
      </c>
      <c r="X3" s="37" t="str">
        <f t="shared" si="2"/>
        <v/>
      </c>
      <c r="Y3" s="37" t="str">
        <f t="shared" si="2"/>
        <v/>
      </c>
      <c r="Z3" s="37" t="str">
        <f t="shared" si="2"/>
        <v/>
      </c>
      <c r="AA3" s="37" t="str">
        <f t="shared" si="2"/>
        <v/>
      </c>
      <c r="AB3" s="37" t="str">
        <f t="shared" si="2"/>
        <v/>
      </c>
      <c r="AC3" s="37" t="str">
        <f t="shared" si="2"/>
        <v/>
      </c>
      <c r="AD3" s="37" t="str">
        <f t="shared" si="2"/>
        <v/>
      </c>
      <c r="AE3" s="37" t="str">
        <f t="shared" si="2"/>
        <v/>
      </c>
      <c r="AF3" s="37" t="str">
        <f t="shared" si="2"/>
        <v/>
      </c>
      <c r="AG3" s="37" t="str">
        <f t="shared" si="2"/>
        <v/>
      </c>
      <c r="AH3" s="37" t="str">
        <f t="shared" si="2"/>
        <v/>
      </c>
      <c r="AI3" s="37" t="str">
        <f t="shared" si="2"/>
        <v/>
      </c>
      <c r="AJ3" s="37" t="str">
        <f t="shared" si="2"/>
        <v/>
      </c>
      <c r="AK3" s="37" t="str">
        <f t="shared" si="2"/>
        <v/>
      </c>
      <c r="AL3" s="37" t="str">
        <f t="shared" si="2"/>
        <v/>
      </c>
      <c r="AM3" s="37" t="str">
        <f t="shared" si="2"/>
        <v/>
      </c>
      <c r="AN3" s="37" t="str">
        <f t="shared" si="2"/>
        <v/>
      </c>
      <c r="AO3" s="37" t="str">
        <f t="shared" si="2"/>
        <v/>
      </c>
      <c r="AP3" s="37" t="str">
        <f t="shared" si="2"/>
        <v/>
      </c>
      <c r="AQ3" s="37" t="str">
        <f t="shared" si="2"/>
        <v/>
      </c>
      <c r="AR3" s="37" t="str">
        <f t="shared" si="2"/>
        <v/>
      </c>
      <c r="AS3" s="37" t="str">
        <f t="shared" si="2"/>
        <v/>
      </c>
      <c r="AT3" s="37" t="str">
        <f t="shared" si="2"/>
        <v/>
      </c>
      <c r="AU3" s="37" t="str">
        <f t="shared" si="2"/>
        <v/>
      </c>
      <c r="AV3" s="37" t="str">
        <f t="shared" si="2"/>
        <v/>
      </c>
      <c r="AW3" s="37" t="str">
        <f t="shared" si="2"/>
        <v/>
      </c>
      <c r="AX3" s="37" t="str">
        <f t="shared" si="2"/>
        <v/>
      </c>
      <c r="AY3" s="37" t="str">
        <f t="shared" si="2"/>
        <v/>
      </c>
      <c r="AZ3" s="37" t="str">
        <f t="shared" si="2"/>
        <v/>
      </c>
      <c r="BA3" s="37" t="str">
        <f t="shared" si="2"/>
        <v/>
      </c>
      <c r="BB3" s="37" t="str">
        <f t="shared" si="2"/>
        <v/>
      </c>
      <c r="BC3" s="37" t="str">
        <f t="shared" si="2"/>
        <v/>
      </c>
      <c r="BD3" s="37" t="str">
        <f t="shared" si="2"/>
        <v/>
      </c>
      <c r="BE3" s="37" t="str">
        <f t="shared" si="2"/>
        <v/>
      </c>
      <c r="BF3" s="37" t="str">
        <f t="shared" si="2"/>
        <v/>
      </c>
      <c r="BG3" s="37" t="str">
        <f t="shared" si="2"/>
        <v/>
      </c>
      <c r="BH3" s="37" t="str">
        <f t="shared" si="2"/>
        <v/>
      </c>
      <c r="BI3" s="37" t="str">
        <f t="shared" si="2"/>
        <v/>
      </c>
      <c r="BJ3" s="37" t="str">
        <f t="shared" si="2"/>
        <v/>
      </c>
      <c r="BK3" s="37" t="str">
        <f t="shared" si="2"/>
        <v/>
      </c>
    </row>
    <row r="4" spans="1:63" ht="15.75" customHeight="1" x14ac:dyDescent="0.15">
      <c r="A4" s="33" t="b">
        <v>0</v>
      </c>
      <c r="B4" s="22" t="s">
        <v>194</v>
      </c>
      <c r="C4" s="22" t="str">
        <f>ターム内容!$B7</f>
        <v>田中</v>
      </c>
      <c r="D4" s="38">
        <f>G1</f>
        <v>45058</v>
      </c>
      <c r="E4" s="38">
        <f t="shared" ref="E4:E7" si="3">D4+F4-1</f>
        <v>45064</v>
      </c>
      <c r="F4" s="39">
        <v>7</v>
      </c>
      <c r="G4" s="40" t="str">
        <f t="shared" ref="G4:BK4" si="4">IF(AND($D4&lt;=G$1,$E4&gt;=G$1),"●","")</f>
        <v>●</v>
      </c>
      <c r="H4" s="40" t="str">
        <f t="shared" si="4"/>
        <v>●</v>
      </c>
      <c r="I4" s="40" t="str">
        <f t="shared" si="4"/>
        <v>●</v>
      </c>
      <c r="J4" s="40" t="str">
        <f t="shared" si="4"/>
        <v>●</v>
      </c>
      <c r="K4" s="40" t="str">
        <f t="shared" si="4"/>
        <v>●</v>
      </c>
      <c r="L4" s="40" t="str">
        <f t="shared" si="4"/>
        <v>●</v>
      </c>
      <c r="M4" s="40" t="str">
        <f t="shared" si="4"/>
        <v>●</v>
      </c>
      <c r="N4" s="40" t="str">
        <f t="shared" si="4"/>
        <v/>
      </c>
      <c r="O4" s="40" t="str">
        <f t="shared" si="4"/>
        <v/>
      </c>
      <c r="P4" s="40" t="str">
        <f t="shared" si="4"/>
        <v/>
      </c>
      <c r="Q4" s="40" t="str">
        <f t="shared" si="4"/>
        <v/>
      </c>
      <c r="R4" s="40" t="str">
        <f t="shared" si="4"/>
        <v/>
      </c>
      <c r="S4" s="40" t="str">
        <f t="shared" si="4"/>
        <v/>
      </c>
      <c r="T4" s="40" t="str">
        <f t="shared" si="4"/>
        <v/>
      </c>
      <c r="U4" s="40" t="str">
        <f t="shared" si="4"/>
        <v/>
      </c>
      <c r="V4" s="40" t="str">
        <f t="shared" si="4"/>
        <v/>
      </c>
      <c r="W4" s="40" t="str">
        <f t="shared" si="4"/>
        <v/>
      </c>
      <c r="X4" s="40" t="str">
        <f t="shared" si="4"/>
        <v/>
      </c>
      <c r="Y4" s="40" t="str">
        <f t="shared" si="4"/>
        <v/>
      </c>
      <c r="Z4" s="40" t="str">
        <f t="shared" si="4"/>
        <v/>
      </c>
      <c r="AA4" s="40" t="str">
        <f t="shared" si="4"/>
        <v/>
      </c>
      <c r="AB4" s="40" t="str">
        <f t="shared" si="4"/>
        <v/>
      </c>
      <c r="AC4" s="40" t="str">
        <f t="shared" si="4"/>
        <v/>
      </c>
      <c r="AD4" s="40" t="str">
        <f t="shared" si="4"/>
        <v/>
      </c>
      <c r="AE4" s="40" t="str">
        <f t="shared" si="4"/>
        <v/>
      </c>
      <c r="AF4" s="40" t="str">
        <f t="shared" si="4"/>
        <v/>
      </c>
      <c r="AG4" s="40" t="str">
        <f t="shared" si="4"/>
        <v/>
      </c>
      <c r="AH4" s="40" t="str">
        <f t="shared" si="4"/>
        <v/>
      </c>
      <c r="AI4" s="40" t="str">
        <f t="shared" si="4"/>
        <v/>
      </c>
      <c r="AJ4" s="40" t="str">
        <f t="shared" si="4"/>
        <v/>
      </c>
      <c r="AK4" s="40" t="str">
        <f t="shared" si="4"/>
        <v/>
      </c>
      <c r="AL4" s="40" t="str">
        <f t="shared" si="4"/>
        <v/>
      </c>
      <c r="AM4" s="40" t="str">
        <f t="shared" si="4"/>
        <v/>
      </c>
      <c r="AN4" s="40" t="str">
        <f t="shared" si="4"/>
        <v/>
      </c>
      <c r="AO4" s="40" t="str">
        <f t="shared" si="4"/>
        <v/>
      </c>
      <c r="AP4" s="40" t="str">
        <f t="shared" si="4"/>
        <v/>
      </c>
      <c r="AQ4" s="40" t="str">
        <f t="shared" si="4"/>
        <v/>
      </c>
      <c r="AR4" s="40" t="str">
        <f t="shared" si="4"/>
        <v/>
      </c>
      <c r="AS4" s="40" t="str">
        <f t="shared" si="4"/>
        <v/>
      </c>
      <c r="AT4" s="40" t="str">
        <f t="shared" si="4"/>
        <v/>
      </c>
      <c r="AU4" s="40" t="str">
        <f t="shared" si="4"/>
        <v/>
      </c>
      <c r="AV4" s="40" t="str">
        <f t="shared" si="4"/>
        <v/>
      </c>
      <c r="AW4" s="40" t="str">
        <f t="shared" si="4"/>
        <v/>
      </c>
      <c r="AX4" s="40" t="str">
        <f t="shared" si="4"/>
        <v/>
      </c>
      <c r="AY4" s="40" t="str">
        <f t="shared" si="4"/>
        <v/>
      </c>
      <c r="AZ4" s="40" t="str">
        <f t="shared" si="4"/>
        <v/>
      </c>
      <c r="BA4" s="40" t="str">
        <f t="shared" si="4"/>
        <v/>
      </c>
      <c r="BB4" s="40" t="str">
        <f t="shared" si="4"/>
        <v/>
      </c>
      <c r="BC4" s="40" t="str">
        <f t="shared" si="4"/>
        <v/>
      </c>
      <c r="BD4" s="40" t="str">
        <f t="shared" si="4"/>
        <v/>
      </c>
      <c r="BE4" s="40" t="str">
        <f t="shared" si="4"/>
        <v/>
      </c>
      <c r="BF4" s="40" t="str">
        <f t="shared" si="4"/>
        <v/>
      </c>
      <c r="BG4" s="40" t="str">
        <f t="shared" si="4"/>
        <v/>
      </c>
      <c r="BH4" s="40" t="str">
        <f t="shared" si="4"/>
        <v/>
      </c>
      <c r="BI4" s="40" t="str">
        <f t="shared" si="4"/>
        <v/>
      </c>
      <c r="BJ4" s="40" t="str">
        <f t="shared" si="4"/>
        <v/>
      </c>
      <c r="BK4" s="40" t="str">
        <f t="shared" si="4"/>
        <v/>
      </c>
    </row>
    <row r="5" spans="1:63" ht="15.75" customHeight="1" x14ac:dyDescent="0.15">
      <c r="A5" s="22" t="b">
        <v>0</v>
      </c>
      <c r="B5" s="22" t="s">
        <v>195</v>
      </c>
      <c r="C5" s="22" t="str">
        <f>ターム内容!$B7</f>
        <v>田中</v>
      </c>
      <c r="D5" s="38">
        <f>D4</f>
        <v>45058</v>
      </c>
      <c r="E5" s="38">
        <f t="shared" si="3"/>
        <v>45064</v>
      </c>
      <c r="F5" s="39">
        <v>7</v>
      </c>
      <c r="G5" s="40" t="str">
        <f t="shared" ref="G5:BK5" si="5">IF(AND($D5&lt;=G$1,$E5&gt;=G$1),"●","")</f>
        <v>●</v>
      </c>
      <c r="H5" s="40" t="str">
        <f t="shared" si="5"/>
        <v>●</v>
      </c>
      <c r="I5" s="40" t="str">
        <f t="shared" si="5"/>
        <v>●</v>
      </c>
      <c r="J5" s="40" t="str">
        <f t="shared" si="5"/>
        <v>●</v>
      </c>
      <c r="K5" s="40" t="str">
        <f t="shared" si="5"/>
        <v>●</v>
      </c>
      <c r="L5" s="40" t="str">
        <f t="shared" si="5"/>
        <v>●</v>
      </c>
      <c r="M5" s="40" t="str">
        <f t="shared" si="5"/>
        <v>●</v>
      </c>
      <c r="N5" s="40" t="str">
        <f t="shared" si="5"/>
        <v/>
      </c>
      <c r="O5" s="40" t="str">
        <f t="shared" si="5"/>
        <v/>
      </c>
      <c r="P5" s="40" t="str">
        <f t="shared" si="5"/>
        <v/>
      </c>
      <c r="Q5" s="40" t="str">
        <f t="shared" si="5"/>
        <v/>
      </c>
      <c r="R5" s="40" t="str">
        <f t="shared" si="5"/>
        <v/>
      </c>
      <c r="S5" s="40" t="str">
        <f t="shared" si="5"/>
        <v/>
      </c>
      <c r="T5" s="40" t="str">
        <f t="shared" si="5"/>
        <v/>
      </c>
      <c r="U5" s="40" t="str">
        <f t="shared" si="5"/>
        <v/>
      </c>
      <c r="V5" s="40" t="str">
        <f t="shared" si="5"/>
        <v/>
      </c>
      <c r="W5" s="40" t="str">
        <f t="shared" si="5"/>
        <v/>
      </c>
      <c r="X5" s="40" t="str">
        <f t="shared" si="5"/>
        <v/>
      </c>
      <c r="Y5" s="40" t="str">
        <f t="shared" si="5"/>
        <v/>
      </c>
      <c r="Z5" s="40" t="str">
        <f t="shared" si="5"/>
        <v/>
      </c>
      <c r="AA5" s="40" t="str">
        <f t="shared" si="5"/>
        <v/>
      </c>
      <c r="AB5" s="40" t="str">
        <f t="shared" si="5"/>
        <v/>
      </c>
      <c r="AC5" s="40" t="str">
        <f t="shared" si="5"/>
        <v/>
      </c>
      <c r="AD5" s="40" t="str">
        <f t="shared" si="5"/>
        <v/>
      </c>
      <c r="AE5" s="40" t="str">
        <f t="shared" si="5"/>
        <v/>
      </c>
      <c r="AF5" s="40" t="str">
        <f t="shared" si="5"/>
        <v/>
      </c>
      <c r="AG5" s="40" t="str">
        <f t="shared" si="5"/>
        <v/>
      </c>
      <c r="AH5" s="40" t="str">
        <f t="shared" si="5"/>
        <v/>
      </c>
      <c r="AI5" s="40" t="str">
        <f t="shared" si="5"/>
        <v/>
      </c>
      <c r="AJ5" s="40" t="str">
        <f t="shared" si="5"/>
        <v/>
      </c>
      <c r="AK5" s="40" t="str">
        <f t="shared" si="5"/>
        <v/>
      </c>
      <c r="AL5" s="40" t="str">
        <f t="shared" si="5"/>
        <v/>
      </c>
      <c r="AM5" s="40" t="str">
        <f t="shared" si="5"/>
        <v/>
      </c>
      <c r="AN5" s="40" t="str">
        <f t="shared" si="5"/>
        <v/>
      </c>
      <c r="AO5" s="40" t="str">
        <f t="shared" si="5"/>
        <v/>
      </c>
      <c r="AP5" s="40" t="str">
        <f t="shared" si="5"/>
        <v/>
      </c>
      <c r="AQ5" s="40" t="str">
        <f t="shared" si="5"/>
        <v/>
      </c>
      <c r="AR5" s="40" t="str">
        <f t="shared" si="5"/>
        <v/>
      </c>
      <c r="AS5" s="40" t="str">
        <f t="shared" si="5"/>
        <v/>
      </c>
      <c r="AT5" s="40" t="str">
        <f t="shared" si="5"/>
        <v/>
      </c>
      <c r="AU5" s="40" t="str">
        <f t="shared" si="5"/>
        <v/>
      </c>
      <c r="AV5" s="40" t="str">
        <f t="shared" si="5"/>
        <v/>
      </c>
      <c r="AW5" s="40" t="str">
        <f t="shared" si="5"/>
        <v/>
      </c>
      <c r="AX5" s="40" t="str">
        <f t="shared" si="5"/>
        <v/>
      </c>
      <c r="AY5" s="40" t="str">
        <f t="shared" si="5"/>
        <v/>
      </c>
      <c r="AZ5" s="40" t="str">
        <f t="shared" si="5"/>
        <v/>
      </c>
      <c r="BA5" s="40" t="str">
        <f t="shared" si="5"/>
        <v/>
      </c>
      <c r="BB5" s="40" t="str">
        <f t="shared" si="5"/>
        <v/>
      </c>
      <c r="BC5" s="40" t="str">
        <f t="shared" si="5"/>
        <v/>
      </c>
      <c r="BD5" s="40" t="str">
        <f t="shared" si="5"/>
        <v/>
      </c>
      <c r="BE5" s="40" t="str">
        <f t="shared" si="5"/>
        <v/>
      </c>
      <c r="BF5" s="40" t="str">
        <f t="shared" si="5"/>
        <v/>
      </c>
      <c r="BG5" s="40" t="str">
        <f t="shared" si="5"/>
        <v/>
      </c>
      <c r="BH5" s="40" t="str">
        <f t="shared" si="5"/>
        <v/>
      </c>
      <c r="BI5" s="40" t="str">
        <f t="shared" si="5"/>
        <v/>
      </c>
      <c r="BJ5" s="40" t="str">
        <f t="shared" si="5"/>
        <v/>
      </c>
      <c r="BK5" s="40" t="str">
        <f t="shared" si="5"/>
        <v/>
      </c>
    </row>
    <row r="6" spans="1:63" ht="15.75" customHeight="1" x14ac:dyDescent="0.15">
      <c r="A6" s="22" t="b">
        <v>0</v>
      </c>
      <c r="B6" s="22" t="s">
        <v>196</v>
      </c>
      <c r="C6" s="22" t="str">
        <f>ターム内容!$B8</f>
        <v>岩崎</v>
      </c>
      <c r="D6" s="38">
        <f>E4+1</f>
        <v>45065</v>
      </c>
      <c r="E6" s="38">
        <f t="shared" si="3"/>
        <v>45065</v>
      </c>
      <c r="F6" s="39">
        <v>1</v>
      </c>
      <c r="G6" s="40" t="str">
        <f t="shared" ref="G6:BK6" si="6">IF(AND($D6&lt;=G$1,$E6&gt;=G$1),"●","")</f>
        <v/>
      </c>
      <c r="H6" s="40" t="str">
        <f t="shared" si="6"/>
        <v/>
      </c>
      <c r="I6" s="40" t="str">
        <f t="shared" si="6"/>
        <v/>
      </c>
      <c r="J6" s="40" t="str">
        <f t="shared" si="6"/>
        <v/>
      </c>
      <c r="K6" s="40" t="str">
        <f t="shared" si="6"/>
        <v/>
      </c>
      <c r="L6" s="40" t="str">
        <f t="shared" si="6"/>
        <v/>
      </c>
      <c r="M6" s="40" t="str">
        <f t="shared" si="6"/>
        <v/>
      </c>
      <c r="N6" s="40" t="str">
        <f t="shared" si="6"/>
        <v>●</v>
      </c>
      <c r="O6" s="40" t="str">
        <f t="shared" si="6"/>
        <v/>
      </c>
      <c r="P6" s="40" t="str">
        <f t="shared" si="6"/>
        <v/>
      </c>
      <c r="Q6" s="40" t="str">
        <f t="shared" si="6"/>
        <v/>
      </c>
      <c r="R6" s="40" t="str">
        <f t="shared" si="6"/>
        <v/>
      </c>
      <c r="S6" s="40" t="str">
        <f t="shared" si="6"/>
        <v/>
      </c>
      <c r="T6" s="40" t="str">
        <f t="shared" si="6"/>
        <v/>
      </c>
      <c r="U6" s="40" t="str">
        <f t="shared" si="6"/>
        <v/>
      </c>
      <c r="V6" s="40" t="str">
        <f t="shared" si="6"/>
        <v/>
      </c>
      <c r="W6" s="40" t="str">
        <f t="shared" si="6"/>
        <v/>
      </c>
      <c r="X6" s="40" t="str">
        <f t="shared" si="6"/>
        <v/>
      </c>
      <c r="Y6" s="40" t="str">
        <f t="shared" si="6"/>
        <v/>
      </c>
      <c r="Z6" s="40" t="str">
        <f t="shared" si="6"/>
        <v/>
      </c>
      <c r="AA6" s="40" t="str">
        <f t="shared" si="6"/>
        <v/>
      </c>
      <c r="AB6" s="40" t="str">
        <f t="shared" si="6"/>
        <v/>
      </c>
      <c r="AC6" s="40" t="str">
        <f t="shared" si="6"/>
        <v/>
      </c>
      <c r="AD6" s="40" t="str">
        <f t="shared" si="6"/>
        <v/>
      </c>
      <c r="AE6" s="40" t="str">
        <f t="shared" si="6"/>
        <v/>
      </c>
      <c r="AF6" s="40" t="str">
        <f t="shared" si="6"/>
        <v/>
      </c>
      <c r="AG6" s="40" t="str">
        <f t="shared" si="6"/>
        <v/>
      </c>
      <c r="AH6" s="40" t="str">
        <f t="shared" si="6"/>
        <v/>
      </c>
      <c r="AI6" s="40" t="str">
        <f t="shared" si="6"/>
        <v/>
      </c>
      <c r="AJ6" s="40" t="str">
        <f t="shared" si="6"/>
        <v/>
      </c>
      <c r="AK6" s="40" t="str">
        <f t="shared" si="6"/>
        <v/>
      </c>
      <c r="AL6" s="40" t="str">
        <f t="shared" si="6"/>
        <v/>
      </c>
      <c r="AM6" s="40" t="str">
        <f t="shared" si="6"/>
        <v/>
      </c>
      <c r="AN6" s="40" t="str">
        <f t="shared" si="6"/>
        <v/>
      </c>
      <c r="AO6" s="40" t="str">
        <f t="shared" si="6"/>
        <v/>
      </c>
      <c r="AP6" s="40" t="str">
        <f t="shared" si="6"/>
        <v/>
      </c>
      <c r="AQ6" s="40" t="str">
        <f t="shared" si="6"/>
        <v/>
      </c>
      <c r="AR6" s="40" t="str">
        <f t="shared" si="6"/>
        <v/>
      </c>
      <c r="AS6" s="40" t="str">
        <f t="shared" si="6"/>
        <v/>
      </c>
      <c r="AT6" s="40" t="str">
        <f t="shared" si="6"/>
        <v/>
      </c>
      <c r="AU6" s="40" t="str">
        <f t="shared" si="6"/>
        <v/>
      </c>
      <c r="AV6" s="40" t="str">
        <f t="shared" si="6"/>
        <v/>
      </c>
      <c r="AW6" s="40" t="str">
        <f t="shared" si="6"/>
        <v/>
      </c>
      <c r="AX6" s="40" t="str">
        <f t="shared" si="6"/>
        <v/>
      </c>
      <c r="AY6" s="40" t="str">
        <f t="shared" si="6"/>
        <v/>
      </c>
      <c r="AZ6" s="40" t="str">
        <f t="shared" si="6"/>
        <v/>
      </c>
      <c r="BA6" s="40" t="str">
        <f t="shared" si="6"/>
        <v/>
      </c>
      <c r="BB6" s="40" t="str">
        <f t="shared" si="6"/>
        <v/>
      </c>
      <c r="BC6" s="40" t="str">
        <f t="shared" si="6"/>
        <v/>
      </c>
      <c r="BD6" s="40" t="str">
        <f t="shared" si="6"/>
        <v/>
      </c>
      <c r="BE6" s="40" t="str">
        <f t="shared" si="6"/>
        <v/>
      </c>
      <c r="BF6" s="40" t="str">
        <f t="shared" si="6"/>
        <v/>
      </c>
      <c r="BG6" s="40" t="str">
        <f t="shared" si="6"/>
        <v/>
      </c>
      <c r="BH6" s="40" t="str">
        <f t="shared" si="6"/>
        <v/>
      </c>
      <c r="BI6" s="40" t="str">
        <f t="shared" si="6"/>
        <v/>
      </c>
      <c r="BJ6" s="40" t="str">
        <f t="shared" si="6"/>
        <v/>
      </c>
      <c r="BK6" s="40" t="str">
        <f t="shared" si="6"/>
        <v/>
      </c>
    </row>
    <row r="7" spans="1:63" ht="15.75" customHeight="1" x14ac:dyDescent="0.15">
      <c r="A7" s="22" t="b">
        <v>0</v>
      </c>
      <c r="B7" s="22" t="s">
        <v>197</v>
      </c>
      <c r="C7" s="22" t="str">
        <f>ターム内容!$B8</f>
        <v>岩崎</v>
      </c>
      <c r="D7" s="38">
        <f>D6</f>
        <v>45065</v>
      </c>
      <c r="E7" s="38">
        <f t="shared" si="3"/>
        <v>45065</v>
      </c>
      <c r="F7" s="39">
        <v>1</v>
      </c>
      <c r="G7" s="40" t="str">
        <f t="shared" ref="G7:BK7" si="7">IF(AND($D7&lt;=G$1,$E7&gt;=G$1),"●","")</f>
        <v/>
      </c>
      <c r="H7" s="40" t="str">
        <f t="shared" si="7"/>
        <v/>
      </c>
      <c r="I7" s="40" t="str">
        <f t="shared" si="7"/>
        <v/>
      </c>
      <c r="J7" s="40" t="str">
        <f t="shared" si="7"/>
        <v/>
      </c>
      <c r="K7" s="40" t="str">
        <f t="shared" si="7"/>
        <v/>
      </c>
      <c r="L7" s="40" t="str">
        <f t="shared" si="7"/>
        <v/>
      </c>
      <c r="M7" s="40" t="str">
        <f t="shared" si="7"/>
        <v/>
      </c>
      <c r="N7" s="40" t="str">
        <f t="shared" si="7"/>
        <v>●</v>
      </c>
      <c r="O7" s="40" t="str">
        <f t="shared" si="7"/>
        <v/>
      </c>
      <c r="P7" s="40" t="str">
        <f t="shared" si="7"/>
        <v/>
      </c>
      <c r="Q7" s="40" t="str">
        <f t="shared" si="7"/>
        <v/>
      </c>
      <c r="R7" s="40" t="str">
        <f t="shared" si="7"/>
        <v/>
      </c>
      <c r="S7" s="40" t="str">
        <f t="shared" si="7"/>
        <v/>
      </c>
      <c r="T7" s="40" t="str">
        <f t="shared" si="7"/>
        <v/>
      </c>
      <c r="U7" s="40" t="str">
        <f t="shared" si="7"/>
        <v/>
      </c>
      <c r="V7" s="40" t="str">
        <f t="shared" si="7"/>
        <v/>
      </c>
      <c r="W7" s="40" t="str">
        <f t="shared" si="7"/>
        <v/>
      </c>
      <c r="X7" s="40" t="str">
        <f t="shared" si="7"/>
        <v/>
      </c>
      <c r="Y7" s="40" t="str">
        <f t="shared" si="7"/>
        <v/>
      </c>
      <c r="Z7" s="40" t="str">
        <f t="shared" si="7"/>
        <v/>
      </c>
      <c r="AA7" s="40" t="str">
        <f t="shared" si="7"/>
        <v/>
      </c>
      <c r="AB7" s="40" t="str">
        <f t="shared" si="7"/>
        <v/>
      </c>
      <c r="AC7" s="40" t="str">
        <f t="shared" si="7"/>
        <v/>
      </c>
      <c r="AD7" s="40" t="str">
        <f t="shared" si="7"/>
        <v/>
      </c>
      <c r="AE7" s="40" t="str">
        <f t="shared" si="7"/>
        <v/>
      </c>
      <c r="AF7" s="40" t="str">
        <f t="shared" si="7"/>
        <v/>
      </c>
      <c r="AG7" s="40" t="str">
        <f t="shared" si="7"/>
        <v/>
      </c>
      <c r="AH7" s="40" t="str">
        <f t="shared" si="7"/>
        <v/>
      </c>
      <c r="AI7" s="40" t="str">
        <f t="shared" si="7"/>
        <v/>
      </c>
      <c r="AJ7" s="40" t="str">
        <f t="shared" si="7"/>
        <v/>
      </c>
      <c r="AK7" s="40" t="str">
        <f t="shared" si="7"/>
        <v/>
      </c>
      <c r="AL7" s="40" t="str">
        <f t="shared" si="7"/>
        <v/>
      </c>
      <c r="AM7" s="40" t="str">
        <f t="shared" si="7"/>
        <v/>
      </c>
      <c r="AN7" s="40" t="str">
        <f t="shared" si="7"/>
        <v/>
      </c>
      <c r="AO7" s="40" t="str">
        <f t="shared" si="7"/>
        <v/>
      </c>
      <c r="AP7" s="40" t="str">
        <f t="shared" si="7"/>
        <v/>
      </c>
      <c r="AQ7" s="40" t="str">
        <f t="shared" si="7"/>
        <v/>
      </c>
      <c r="AR7" s="40" t="str">
        <f t="shared" si="7"/>
        <v/>
      </c>
      <c r="AS7" s="40" t="str">
        <f t="shared" si="7"/>
        <v/>
      </c>
      <c r="AT7" s="40" t="str">
        <f t="shared" si="7"/>
        <v/>
      </c>
      <c r="AU7" s="40" t="str">
        <f t="shared" si="7"/>
        <v/>
      </c>
      <c r="AV7" s="40" t="str">
        <f t="shared" si="7"/>
        <v/>
      </c>
      <c r="AW7" s="40" t="str">
        <f t="shared" si="7"/>
        <v/>
      </c>
      <c r="AX7" s="40" t="str">
        <f t="shared" si="7"/>
        <v/>
      </c>
      <c r="AY7" s="40" t="str">
        <f t="shared" si="7"/>
        <v/>
      </c>
      <c r="AZ7" s="40" t="str">
        <f t="shared" si="7"/>
        <v/>
      </c>
      <c r="BA7" s="40" t="str">
        <f t="shared" si="7"/>
        <v/>
      </c>
      <c r="BB7" s="40" t="str">
        <f t="shared" si="7"/>
        <v/>
      </c>
      <c r="BC7" s="40" t="str">
        <f t="shared" si="7"/>
        <v/>
      </c>
      <c r="BD7" s="40" t="str">
        <f t="shared" si="7"/>
        <v/>
      </c>
      <c r="BE7" s="40" t="str">
        <f t="shared" si="7"/>
        <v/>
      </c>
      <c r="BF7" s="40" t="str">
        <f t="shared" si="7"/>
        <v/>
      </c>
      <c r="BG7" s="40" t="str">
        <f t="shared" si="7"/>
        <v/>
      </c>
      <c r="BH7" s="40" t="str">
        <f t="shared" si="7"/>
        <v/>
      </c>
      <c r="BI7" s="40" t="str">
        <f t="shared" si="7"/>
        <v/>
      </c>
      <c r="BJ7" s="40" t="str">
        <f t="shared" si="7"/>
        <v/>
      </c>
      <c r="BK7" s="40" t="str">
        <f t="shared" si="7"/>
        <v/>
      </c>
    </row>
    <row r="8" spans="1:63" ht="15.75" customHeight="1" x14ac:dyDescent="0.15">
      <c r="A8" s="111" t="s">
        <v>198</v>
      </c>
      <c r="B8" s="82"/>
      <c r="C8" s="82"/>
      <c r="D8" s="82"/>
      <c r="E8" s="82"/>
      <c r="F8" s="77"/>
      <c r="G8" s="37" t="str">
        <f t="shared" ref="G8:BK8" si="8">IF(AND($D8&lt;=G$1,$E8&gt;=G$1),"●","")</f>
        <v/>
      </c>
      <c r="H8" s="37" t="str">
        <f t="shared" si="8"/>
        <v/>
      </c>
      <c r="I8" s="37" t="str">
        <f t="shared" si="8"/>
        <v/>
      </c>
      <c r="J8" s="37" t="str">
        <f t="shared" si="8"/>
        <v/>
      </c>
      <c r="K8" s="37" t="str">
        <f t="shared" si="8"/>
        <v/>
      </c>
      <c r="L8" s="37" t="str">
        <f t="shared" si="8"/>
        <v/>
      </c>
      <c r="M8" s="37" t="str">
        <f t="shared" si="8"/>
        <v/>
      </c>
      <c r="N8" s="37" t="str">
        <f t="shared" si="8"/>
        <v/>
      </c>
      <c r="O8" s="37" t="str">
        <f t="shared" si="8"/>
        <v/>
      </c>
      <c r="P8" s="37" t="str">
        <f t="shared" si="8"/>
        <v/>
      </c>
      <c r="Q8" s="37" t="str">
        <f t="shared" si="8"/>
        <v/>
      </c>
      <c r="R8" s="37" t="str">
        <f t="shared" si="8"/>
        <v/>
      </c>
      <c r="S8" s="37" t="str">
        <f t="shared" si="8"/>
        <v/>
      </c>
      <c r="T8" s="37" t="str">
        <f t="shared" si="8"/>
        <v/>
      </c>
      <c r="U8" s="37" t="str">
        <f t="shared" si="8"/>
        <v/>
      </c>
      <c r="V8" s="37" t="str">
        <f t="shared" si="8"/>
        <v/>
      </c>
      <c r="W8" s="37" t="str">
        <f t="shared" si="8"/>
        <v/>
      </c>
      <c r="X8" s="37" t="str">
        <f t="shared" si="8"/>
        <v/>
      </c>
      <c r="Y8" s="37" t="str">
        <f t="shared" si="8"/>
        <v/>
      </c>
      <c r="Z8" s="37" t="str">
        <f t="shared" si="8"/>
        <v/>
      </c>
      <c r="AA8" s="37" t="str">
        <f t="shared" si="8"/>
        <v/>
      </c>
      <c r="AB8" s="37" t="str">
        <f t="shared" si="8"/>
        <v/>
      </c>
      <c r="AC8" s="37" t="str">
        <f t="shared" si="8"/>
        <v/>
      </c>
      <c r="AD8" s="37" t="str">
        <f t="shared" si="8"/>
        <v/>
      </c>
      <c r="AE8" s="37" t="str">
        <f t="shared" si="8"/>
        <v/>
      </c>
      <c r="AF8" s="37" t="str">
        <f t="shared" si="8"/>
        <v/>
      </c>
      <c r="AG8" s="37" t="str">
        <f t="shared" si="8"/>
        <v/>
      </c>
      <c r="AH8" s="37" t="str">
        <f t="shared" si="8"/>
        <v/>
      </c>
      <c r="AI8" s="37" t="str">
        <f t="shared" si="8"/>
        <v/>
      </c>
      <c r="AJ8" s="37" t="str">
        <f t="shared" si="8"/>
        <v/>
      </c>
      <c r="AK8" s="37" t="str">
        <f t="shared" si="8"/>
        <v/>
      </c>
      <c r="AL8" s="37" t="str">
        <f t="shared" si="8"/>
        <v/>
      </c>
      <c r="AM8" s="37" t="str">
        <f t="shared" si="8"/>
        <v/>
      </c>
      <c r="AN8" s="37" t="str">
        <f t="shared" si="8"/>
        <v/>
      </c>
      <c r="AO8" s="37" t="str">
        <f t="shared" si="8"/>
        <v/>
      </c>
      <c r="AP8" s="37" t="str">
        <f t="shared" si="8"/>
        <v/>
      </c>
      <c r="AQ8" s="37" t="str">
        <f t="shared" si="8"/>
        <v/>
      </c>
      <c r="AR8" s="37" t="str">
        <f t="shared" si="8"/>
        <v/>
      </c>
      <c r="AS8" s="37" t="str">
        <f t="shared" si="8"/>
        <v/>
      </c>
      <c r="AT8" s="37" t="str">
        <f t="shared" si="8"/>
        <v/>
      </c>
      <c r="AU8" s="37" t="str">
        <f t="shared" si="8"/>
        <v/>
      </c>
      <c r="AV8" s="37" t="str">
        <f t="shared" si="8"/>
        <v/>
      </c>
      <c r="AW8" s="37" t="str">
        <f t="shared" si="8"/>
        <v/>
      </c>
      <c r="AX8" s="37" t="str">
        <f t="shared" si="8"/>
        <v/>
      </c>
      <c r="AY8" s="37" t="str">
        <f t="shared" si="8"/>
        <v/>
      </c>
      <c r="AZ8" s="37" t="str">
        <f t="shared" si="8"/>
        <v/>
      </c>
      <c r="BA8" s="37" t="str">
        <f t="shared" si="8"/>
        <v/>
      </c>
      <c r="BB8" s="37" t="str">
        <f t="shared" si="8"/>
        <v/>
      </c>
      <c r="BC8" s="37" t="str">
        <f t="shared" si="8"/>
        <v/>
      </c>
      <c r="BD8" s="37" t="str">
        <f t="shared" si="8"/>
        <v/>
      </c>
      <c r="BE8" s="37" t="str">
        <f t="shared" si="8"/>
        <v/>
      </c>
      <c r="BF8" s="37" t="str">
        <f t="shared" si="8"/>
        <v/>
      </c>
      <c r="BG8" s="37" t="str">
        <f t="shared" si="8"/>
        <v/>
      </c>
      <c r="BH8" s="37" t="str">
        <f t="shared" si="8"/>
        <v/>
      </c>
      <c r="BI8" s="37" t="str">
        <f t="shared" si="8"/>
        <v/>
      </c>
      <c r="BJ8" s="37" t="str">
        <f t="shared" si="8"/>
        <v/>
      </c>
      <c r="BK8" s="37" t="str">
        <f t="shared" si="8"/>
        <v/>
      </c>
    </row>
    <row r="9" spans="1:63" ht="15.75" customHeight="1" x14ac:dyDescent="0.15">
      <c r="A9" s="33" t="b">
        <v>0</v>
      </c>
      <c r="B9" s="22" t="s">
        <v>198</v>
      </c>
      <c r="C9" s="22" t="str">
        <f>ターム内容!$B7</f>
        <v>田中</v>
      </c>
      <c r="D9" s="41">
        <f>E7+1</f>
        <v>45066</v>
      </c>
      <c r="E9" s="38">
        <f>D9+F9-1</f>
        <v>45107</v>
      </c>
      <c r="F9" s="22">
        <v>42</v>
      </c>
      <c r="G9" s="40" t="str">
        <f t="shared" ref="G9:BK9" si="9">IF(AND($D9&lt;=G$1,$E9&gt;=G$1),"●","")</f>
        <v/>
      </c>
      <c r="H9" s="40" t="str">
        <f t="shared" si="9"/>
        <v/>
      </c>
      <c r="I9" s="40" t="str">
        <f t="shared" si="9"/>
        <v/>
      </c>
      <c r="J9" s="40" t="str">
        <f t="shared" si="9"/>
        <v/>
      </c>
      <c r="K9" s="40" t="str">
        <f t="shared" si="9"/>
        <v/>
      </c>
      <c r="L9" s="40" t="str">
        <f t="shared" si="9"/>
        <v/>
      </c>
      <c r="M9" s="40" t="str">
        <f t="shared" si="9"/>
        <v/>
      </c>
      <c r="N9" s="40" t="str">
        <f t="shared" si="9"/>
        <v/>
      </c>
      <c r="O9" s="40" t="str">
        <f t="shared" si="9"/>
        <v>●</v>
      </c>
      <c r="P9" s="40" t="str">
        <f t="shared" si="9"/>
        <v>●</v>
      </c>
      <c r="Q9" s="40" t="str">
        <f t="shared" si="9"/>
        <v>●</v>
      </c>
      <c r="R9" s="40" t="str">
        <f t="shared" si="9"/>
        <v>●</v>
      </c>
      <c r="S9" s="40" t="str">
        <f t="shared" si="9"/>
        <v>●</v>
      </c>
      <c r="T9" s="40" t="str">
        <f t="shared" si="9"/>
        <v>●</v>
      </c>
      <c r="U9" s="40" t="str">
        <f t="shared" si="9"/>
        <v>●</v>
      </c>
      <c r="V9" s="40" t="str">
        <f t="shared" si="9"/>
        <v>●</v>
      </c>
      <c r="W9" s="40" t="str">
        <f t="shared" si="9"/>
        <v>●</v>
      </c>
      <c r="X9" s="40" t="str">
        <f t="shared" si="9"/>
        <v>●</v>
      </c>
      <c r="Y9" s="40" t="str">
        <f t="shared" si="9"/>
        <v>●</v>
      </c>
      <c r="Z9" s="40" t="str">
        <f t="shared" si="9"/>
        <v>●</v>
      </c>
      <c r="AA9" s="40" t="str">
        <f t="shared" si="9"/>
        <v>●</v>
      </c>
      <c r="AB9" s="40" t="str">
        <f t="shared" si="9"/>
        <v>●</v>
      </c>
      <c r="AC9" s="40" t="str">
        <f t="shared" si="9"/>
        <v>●</v>
      </c>
      <c r="AD9" s="40" t="str">
        <f t="shared" si="9"/>
        <v>●</v>
      </c>
      <c r="AE9" s="40" t="str">
        <f t="shared" si="9"/>
        <v>●</v>
      </c>
      <c r="AF9" s="40" t="str">
        <f t="shared" si="9"/>
        <v>●</v>
      </c>
      <c r="AG9" s="40" t="str">
        <f t="shared" si="9"/>
        <v>●</v>
      </c>
      <c r="AH9" s="40" t="str">
        <f t="shared" si="9"/>
        <v>●</v>
      </c>
      <c r="AI9" s="40" t="str">
        <f t="shared" si="9"/>
        <v>●</v>
      </c>
      <c r="AJ9" s="40" t="str">
        <f t="shared" si="9"/>
        <v>●</v>
      </c>
      <c r="AK9" s="40" t="str">
        <f t="shared" si="9"/>
        <v>●</v>
      </c>
      <c r="AL9" s="40" t="str">
        <f t="shared" si="9"/>
        <v>●</v>
      </c>
      <c r="AM9" s="40" t="str">
        <f t="shared" si="9"/>
        <v>●</v>
      </c>
      <c r="AN9" s="40" t="str">
        <f t="shared" si="9"/>
        <v>●</v>
      </c>
      <c r="AO9" s="40" t="str">
        <f t="shared" si="9"/>
        <v>●</v>
      </c>
      <c r="AP9" s="40" t="str">
        <f t="shared" si="9"/>
        <v>●</v>
      </c>
      <c r="AQ9" s="40" t="str">
        <f t="shared" si="9"/>
        <v>●</v>
      </c>
      <c r="AR9" s="40" t="str">
        <f t="shared" si="9"/>
        <v>●</v>
      </c>
      <c r="AS9" s="40" t="str">
        <f t="shared" si="9"/>
        <v>●</v>
      </c>
      <c r="AT9" s="40" t="str">
        <f t="shared" si="9"/>
        <v>●</v>
      </c>
      <c r="AU9" s="40" t="str">
        <f t="shared" si="9"/>
        <v>●</v>
      </c>
      <c r="AV9" s="40" t="str">
        <f t="shared" si="9"/>
        <v>●</v>
      </c>
      <c r="AW9" s="40" t="str">
        <f t="shared" si="9"/>
        <v>●</v>
      </c>
      <c r="AX9" s="40" t="str">
        <f t="shared" si="9"/>
        <v>●</v>
      </c>
      <c r="AY9" s="40" t="str">
        <f t="shared" si="9"/>
        <v>●</v>
      </c>
      <c r="AZ9" s="40" t="str">
        <f t="shared" si="9"/>
        <v>●</v>
      </c>
      <c r="BA9" s="40" t="str">
        <f t="shared" si="9"/>
        <v>●</v>
      </c>
      <c r="BB9" s="40" t="str">
        <f t="shared" si="9"/>
        <v>●</v>
      </c>
      <c r="BC9" s="40" t="str">
        <f t="shared" si="9"/>
        <v>●</v>
      </c>
      <c r="BD9" s="40" t="str">
        <f t="shared" si="9"/>
        <v>●</v>
      </c>
      <c r="BE9" s="40" t="str">
        <f t="shared" si="9"/>
        <v/>
      </c>
      <c r="BF9" s="40" t="str">
        <f t="shared" si="9"/>
        <v/>
      </c>
      <c r="BG9" s="40" t="str">
        <f t="shared" si="9"/>
        <v/>
      </c>
      <c r="BH9" s="40" t="str">
        <f t="shared" si="9"/>
        <v/>
      </c>
      <c r="BI9" s="40" t="str">
        <f t="shared" si="9"/>
        <v/>
      </c>
      <c r="BJ9" s="40" t="str">
        <f t="shared" si="9"/>
        <v/>
      </c>
      <c r="BK9" s="40" t="str">
        <f t="shared" si="9"/>
        <v/>
      </c>
    </row>
    <row r="10" spans="1:63" ht="15.75" customHeight="1" x14ac:dyDescent="0.15">
      <c r="A10" s="112" t="s">
        <v>199</v>
      </c>
      <c r="B10" s="100"/>
      <c r="C10" s="100"/>
      <c r="D10" s="100"/>
      <c r="E10" s="100"/>
      <c r="F10" s="100"/>
      <c r="G10" s="37" t="str">
        <f t="shared" ref="G10:BK10" si="10">IF(AND($D10&lt;=G$1,$E10&gt;=G$1),"●","")</f>
        <v/>
      </c>
      <c r="H10" s="37" t="str">
        <f t="shared" si="10"/>
        <v/>
      </c>
      <c r="I10" s="37" t="str">
        <f t="shared" si="10"/>
        <v/>
      </c>
      <c r="J10" s="37" t="str">
        <f t="shared" si="10"/>
        <v/>
      </c>
      <c r="K10" s="37" t="str">
        <f t="shared" si="10"/>
        <v/>
      </c>
      <c r="L10" s="37" t="str">
        <f t="shared" si="10"/>
        <v/>
      </c>
      <c r="M10" s="37" t="str">
        <f t="shared" si="10"/>
        <v/>
      </c>
      <c r="N10" s="37" t="str">
        <f t="shared" si="10"/>
        <v/>
      </c>
      <c r="O10" s="37" t="str">
        <f t="shared" si="10"/>
        <v/>
      </c>
      <c r="P10" s="37" t="str">
        <f t="shared" si="10"/>
        <v/>
      </c>
      <c r="Q10" s="37" t="str">
        <f t="shared" si="10"/>
        <v/>
      </c>
      <c r="R10" s="37" t="str">
        <f t="shared" si="10"/>
        <v/>
      </c>
      <c r="S10" s="37" t="str">
        <f t="shared" si="10"/>
        <v/>
      </c>
      <c r="T10" s="37" t="str">
        <f t="shared" si="10"/>
        <v/>
      </c>
      <c r="U10" s="37" t="str">
        <f t="shared" si="10"/>
        <v/>
      </c>
      <c r="V10" s="37" t="str">
        <f t="shared" si="10"/>
        <v/>
      </c>
      <c r="W10" s="37" t="str">
        <f t="shared" si="10"/>
        <v/>
      </c>
      <c r="X10" s="37" t="str">
        <f t="shared" si="10"/>
        <v/>
      </c>
      <c r="Y10" s="37" t="str">
        <f t="shared" si="10"/>
        <v/>
      </c>
      <c r="Z10" s="37" t="str">
        <f t="shared" si="10"/>
        <v/>
      </c>
      <c r="AA10" s="37" t="str">
        <f t="shared" si="10"/>
        <v/>
      </c>
      <c r="AB10" s="37" t="str">
        <f t="shared" si="10"/>
        <v/>
      </c>
      <c r="AC10" s="37" t="str">
        <f t="shared" si="10"/>
        <v/>
      </c>
      <c r="AD10" s="37" t="str">
        <f t="shared" si="10"/>
        <v/>
      </c>
      <c r="AE10" s="37" t="str">
        <f t="shared" si="10"/>
        <v/>
      </c>
      <c r="AF10" s="37" t="str">
        <f t="shared" si="10"/>
        <v/>
      </c>
      <c r="AG10" s="37" t="str">
        <f t="shared" si="10"/>
        <v/>
      </c>
      <c r="AH10" s="37" t="str">
        <f t="shared" si="10"/>
        <v/>
      </c>
      <c r="AI10" s="37" t="str">
        <f t="shared" si="10"/>
        <v/>
      </c>
      <c r="AJ10" s="37" t="str">
        <f t="shared" si="10"/>
        <v/>
      </c>
      <c r="AK10" s="37" t="str">
        <f t="shared" si="10"/>
        <v/>
      </c>
      <c r="AL10" s="37" t="str">
        <f t="shared" si="10"/>
        <v/>
      </c>
      <c r="AM10" s="37" t="str">
        <f t="shared" si="10"/>
        <v/>
      </c>
      <c r="AN10" s="37" t="str">
        <f t="shared" si="10"/>
        <v/>
      </c>
      <c r="AO10" s="37" t="str">
        <f t="shared" si="10"/>
        <v/>
      </c>
      <c r="AP10" s="37" t="str">
        <f t="shared" si="10"/>
        <v/>
      </c>
      <c r="AQ10" s="37" t="str">
        <f t="shared" si="10"/>
        <v/>
      </c>
      <c r="AR10" s="37" t="str">
        <f t="shared" si="10"/>
        <v/>
      </c>
      <c r="AS10" s="37" t="str">
        <f t="shared" si="10"/>
        <v/>
      </c>
      <c r="AT10" s="37" t="str">
        <f t="shared" si="10"/>
        <v/>
      </c>
      <c r="AU10" s="37" t="str">
        <f t="shared" si="10"/>
        <v/>
      </c>
      <c r="AV10" s="37" t="str">
        <f t="shared" si="10"/>
        <v/>
      </c>
      <c r="AW10" s="37" t="str">
        <f t="shared" si="10"/>
        <v/>
      </c>
      <c r="AX10" s="37" t="str">
        <f t="shared" si="10"/>
        <v/>
      </c>
      <c r="AY10" s="37" t="str">
        <f t="shared" si="10"/>
        <v/>
      </c>
      <c r="AZ10" s="37" t="str">
        <f t="shared" si="10"/>
        <v/>
      </c>
      <c r="BA10" s="37" t="str">
        <f t="shared" si="10"/>
        <v/>
      </c>
      <c r="BB10" s="37" t="str">
        <f t="shared" si="10"/>
        <v/>
      </c>
      <c r="BC10" s="37" t="str">
        <f t="shared" si="10"/>
        <v/>
      </c>
      <c r="BD10" s="37" t="str">
        <f t="shared" si="10"/>
        <v/>
      </c>
      <c r="BE10" s="37" t="str">
        <f t="shared" si="10"/>
        <v/>
      </c>
      <c r="BF10" s="37" t="str">
        <f t="shared" si="10"/>
        <v/>
      </c>
      <c r="BG10" s="37" t="str">
        <f t="shared" si="10"/>
        <v/>
      </c>
      <c r="BH10" s="37" t="str">
        <f t="shared" si="10"/>
        <v/>
      </c>
      <c r="BI10" s="37" t="str">
        <f t="shared" si="10"/>
        <v/>
      </c>
      <c r="BJ10" s="37" t="str">
        <f t="shared" si="10"/>
        <v/>
      </c>
      <c r="BK10" s="37" t="str">
        <f t="shared" si="10"/>
        <v/>
      </c>
    </row>
    <row r="11" spans="1:63" ht="15.75" customHeight="1" x14ac:dyDescent="0.15">
      <c r="A11" s="22" t="b">
        <v>0</v>
      </c>
      <c r="B11" s="22" t="s">
        <v>200</v>
      </c>
      <c r="C11" s="22" t="str">
        <f>ターム内容!$B7</f>
        <v>田中</v>
      </c>
      <c r="D11" s="41">
        <f>E9+1</f>
        <v>45108</v>
      </c>
      <c r="E11" s="38">
        <f>D11+F11-1</f>
        <v>45114</v>
      </c>
      <c r="F11" s="22">
        <v>7</v>
      </c>
      <c r="G11" s="40" t="str">
        <f t="shared" ref="G11:BK11" si="11">IF(AND($D11&lt;=G$1,$E11&gt;=G$1),"●","")</f>
        <v/>
      </c>
      <c r="H11" s="40" t="str">
        <f t="shared" si="11"/>
        <v/>
      </c>
      <c r="I11" s="40" t="str">
        <f t="shared" si="11"/>
        <v/>
      </c>
      <c r="J11" s="40" t="str">
        <f t="shared" si="11"/>
        <v/>
      </c>
      <c r="K11" s="40" t="str">
        <f t="shared" si="11"/>
        <v/>
      </c>
      <c r="L11" s="40" t="str">
        <f t="shared" si="11"/>
        <v/>
      </c>
      <c r="M11" s="40" t="str">
        <f t="shared" si="11"/>
        <v/>
      </c>
      <c r="N11" s="40" t="str">
        <f t="shared" si="11"/>
        <v/>
      </c>
      <c r="O11" s="40" t="str">
        <f t="shared" si="11"/>
        <v/>
      </c>
      <c r="P11" s="40" t="str">
        <f t="shared" si="11"/>
        <v/>
      </c>
      <c r="Q11" s="40" t="str">
        <f t="shared" si="11"/>
        <v/>
      </c>
      <c r="R11" s="40" t="str">
        <f t="shared" si="11"/>
        <v/>
      </c>
      <c r="S11" s="40" t="str">
        <f t="shared" si="11"/>
        <v/>
      </c>
      <c r="T11" s="40" t="str">
        <f t="shared" si="11"/>
        <v/>
      </c>
      <c r="U11" s="40" t="str">
        <f t="shared" si="11"/>
        <v/>
      </c>
      <c r="V11" s="40" t="str">
        <f t="shared" si="11"/>
        <v/>
      </c>
      <c r="W11" s="40" t="str">
        <f t="shared" si="11"/>
        <v/>
      </c>
      <c r="X11" s="40" t="str">
        <f t="shared" si="11"/>
        <v/>
      </c>
      <c r="Y11" s="40" t="str">
        <f t="shared" si="11"/>
        <v/>
      </c>
      <c r="Z11" s="40" t="str">
        <f t="shared" si="11"/>
        <v/>
      </c>
      <c r="AA11" s="40" t="str">
        <f t="shared" si="11"/>
        <v/>
      </c>
      <c r="AB11" s="40" t="str">
        <f t="shared" si="11"/>
        <v/>
      </c>
      <c r="AC11" s="40" t="str">
        <f t="shared" si="11"/>
        <v/>
      </c>
      <c r="AD11" s="40" t="str">
        <f t="shared" si="11"/>
        <v/>
      </c>
      <c r="AE11" s="40" t="str">
        <f t="shared" si="11"/>
        <v/>
      </c>
      <c r="AF11" s="40" t="str">
        <f t="shared" si="11"/>
        <v/>
      </c>
      <c r="AG11" s="40" t="str">
        <f t="shared" si="11"/>
        <v/>
      </c>
      <c r="AH11" s="40" t="str">
        <f t="shared" si="11"/>
        <v/>
      </c>
      <c r="AI11" s="40" t="str">
        <f t="shared" si="11"/>
        <v/>
      </c>
      <c r="AJ11" s="40" t="str">
        <f t="shared" si="11"/>
        <v/>
      </c>
      <c r="AK11" s="40" t="str">
        <f t="shared" si="11"/>
        <v/>
      </c>
      <c r="AL11" s="40" t="str">
        <f t="shared" si="11"/>
        <v/>
      </c>
      <c r="AM11" s="40" t="str">
        <f t="shared" si="11"/>
        <v/>
      </c>
      <c r="AN11" s="40" t="str">
        <f t="shared" si="11"/>
        <v/>
      </c>
      <c r="AO11" s="40" t="str">
        <f t="shared" si="11"/>
        <v/>
      </c>
      <c r="AP11" s="40" t="str">
        <f t="shared" si="11"/>
        <v/>
      </c>
      <c r="AQ11" s="40" t="str">
        <f t="shared" si="11"/>
        <v/>
      </c>
      <c r="AR11" s="40" t="str">
        <f t="shared" si="11"/>
        <v/>
      </c>
      <c r="AS11" s="40" t="str">
        <f t="shared" si="11"/>
        <v/>
      </c>
      <c r="AT11" s="40" t="str">
        <f t="shared" si="11"/>
        <v/>
      </c>
      <c r="AU11" s="40" t="str">
        <f t="shared" si="11"/>
        <v/>
      </c>
      <c r="AV11" s="40" t="str">
        <f t="shared" si="11"/>
        <v/>
      </c>
      <c r="AW11" s="40" t="str">
        <f t="shared" si="11"/>
        <v/>
      </c>
      <c r="AX11" s="40" t="str">
        <f t="shared" si="11"/>
        <v/>
      </c>
      <c r="AY11" s="40" t="str">
        <f t="shared" si="11"/>
        <v/>
      </c>
      <c r="AZ11" s="40" t="str">
        <f t="shared" si="11"/>
        <v/>
      </c>
      <c r="BA11" s="40" t="str">
        <f t="shared" si="11"/>
        <v/>
      </c>
      <c r="BB11" s="40" t="str">
        <f t="shared" si="11"/>
        <v/>
      </c>
      <c r="BC11" s="40" t="str">
        <f t="shared" si="11"/>
        <v/>
      </c>
      <c r="BD11" s="40" t="str">
        <f t="shared" si="11"/>
        <v/>
      </c>
      <c r="BE11" s="40" t="str">
        <f t="shared" si="11"/>
        <v>●</v>
      </c>
      <c r="BF11" s="40" t="str">
        <f t="shared" si="11"/>
        <v>●</v>
      </c>
      <c r="BG11" s="40" t="str">
        <f t="shared" si="11"/>
        <v>●</v>
      </c>
      <c r="BH11" s="40" t="str">
        <f t="shared" si="11"/>
        <v>●</v>
      </c>
      <c r="BI11" s="40" t="str">
        <f t="shared" si="11"/>
        <v>●</v>
      </c>
      <c r="BJ11" s="40" t="str">
        <f t="shared" si="11"/>
        <v>●</v>
      </c>
      <c r="BK11" s="40"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2023-09-08T21:21:22Z</dcterms:modified>
</cp:coreProperties>
</file>