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7" firstSheet="0" activeTab="0"/>
  </bookViews>
  <sheets>
    <sheet name="adolescent.csv"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<sst xmlns="http://schemas.openxmlformats.org/spreadsheetml/2006/main" count="107" uniqueCount="83">
  <si>
    <t xml:space="preserve">AO</t>
  </si>
  <si>
    <t xml:space="preserve">Keywords</t>
  </si>
  <si>
    <t xml:space="preserve">LDA</t>
  </si>
  <si>
    <t xml:space="preserve">VEC</t>
  </si>
  <si>
    <t xml:space="preserve">Final Keywords</t>
  </si>
  <si>
    <t xml:space="preserve">VOS</t>
  </si>
  <si>
    <t xml:space="preserve">1970_AO116</t>
  </si>
  <si>
    <t xml:space="preserve">schools  students  teachers</t>
  </si>
  <si>
    <t xml:space="preserve">doh training facility laboratory activity center patient level case policy development area implementation committee regulation government program treatment agency water</t>
  </si>
  <si>
    <t xml:space="preserve">graduates tutors school undergraduates interns lecturers faculty deans educations instructors</t>
  </si>
  <si>
    <t xml:space="preserve">schools  students  teachers  undergraduates</t>
  </si>
  <si>
    <t xml:space="preserve">schools  students  education  pupils  children  elementary  secondary  tertiary  vocational</t>
  </si>
  <si>
    <t xml:space="preserve">program disease system case facility activity report training area doh level development unit implementation government blood control management year center</t>
  </si>
  <si>
    <t xml:space="preserve">school teachers kindergarten leavers postsecondary educations secondary-level graduates pre-university preuniversity</t>
  </si>
  <si>
    <t xml:space="preserve">schools  students  education  pupils  children  elementary  secondary  tertiary  vocational  school teachers postsecondary educations secondary-level graduates pre-university preuniversity</t>
  </si>
  <si>
    <t xml:space="preserve">children  youth  aged 5 to 25 (adolescent 12-18)  child and youth unit (CYU)</t>
  </si>
  <si>
    <t xml:space="preserve">facility child department unit year drug training doh day regulation agency government center product report health facility program chd month committee</t>
  </si>
  <si>
    <t xml:space="preserve">adolescents adults persons people adolescent older mothers youths parents teenagers</t>
  </si>
  <si>
    <t xml:space="preserve">children  youth  aged 5 to 25 (adolescent 12-18)  child and youth unit (CYU)  adolescent youths parents teenagers</t>
  </si>
  <si>
    <t xml:space="preserve">1997_AO001B</t>
  </si>
  <si>
    <t xml:space="preserve">children  gender-sensitive services  violence against women  women's desk program  women and children protection prgram  women and children protection unit  women sensitive  women friendly  violence against children  violence against women and children  gender sensitive</t>
  </si>
  <si>
    <t xml:space="preserve">program facility food doh patient activity blood policy rule regulation center research system standard requirement care person provision case training</t>
  </si>
  <si>
    <t xml:space="preserve">persons people mothers adolescents MSM-T AAMSM WLWHIV youths child youth</t>
  </si>
  <si>
    <t xml:space="preserve">children  gender-sensitive services  violence against women  women's desk program  women and children protection prgram  women and children protection unit  women sensitive  women friendly  violence against children  violence against women and children  gender sensitive  mothers adolescents child youth</t>
  </si>
  <si>
    <t xml:space="preserve">schools  expulsions</t>
  </si>
  <si>
    <t xml:space="preserve">colleges kindergartens universities academies high-schools church-affiliated seminaries orphanages schoolteachers institutions</t>
  </si>
  <si>
    <t xml:space="preserve">schools  expulsions  colleges universities academies high-schools </t>
  </si>
  <si>
    <t xml:space="preserve">children  adolescents  adolescent reproductive health  reproductive health  all Filipinos  life cycle approach</t>
  </si>
  <si>
    <t xml:space="preserve">WLWHIV WLWH LACYP MSM-T child youth adolescent/teenage wellbeing mammography-use PLWHA</t>
  </si>
  <si>
    <t xml:space="preserve">children  adolescents  adolescent reproductive health  reproductive health  all Filipinos  life cycle approach  child youth adolescent/teenage </t>
  </si>
  <si>
    <t xml:space="preserve">1998_AO017A</t>
  </si>
  <si>
    <t xml:space="preserve">children  prepubertal  sexual abuse  child prostitution  United Nations Children's Fund (UNICEF)  prediatric</t>
  </si>
  <si>
    <t xml:space="preserve">adolescent youths MSM-T Extrafamilial criminality spousal teenagers adolescents YMLH violence</t>
  </si>
  <si>
    <t xml:space="preserve">children  prepubertal  sexual abuse  child prostitution  United Nations Children's Fund (UNICEF)  prediatric  adolescent youths teenagers</t>
  </si>
  <si>
    <t xml:space="preserve">children  adolescents  adolescent health  education  couseling  sexual health  sexuality  abortion  women  universal access   Life Course Approach (LCA)  all stages of life  reproductive health</t>
  </si>
  <si>
    <t xml:space="preserve">WLWH WLWHIV co-survivors child infant-care delayed/forgone ETS-prevention oral-systemic TB-IPC adolescent-specific</t>
  </si>
  <si>
    <t xml:space="preserve">adolescent  youth  adolescent   youth health (AYH)  transitional stage  maturation  10-19  changes in body  parents  young people  15-24  adults  teachers  counselors  teenage  teen-age  schools  Childrens Health Program  AYHP</t>
  </si>
  <si>
    <t xml:space="preserve">adolescents teenagers youths preadolescents pre-adolescents children teens preschoolers pre-schoolers 12-18-year-old</t>
  </si>
  <si>
    <t xml:space="preserve">adolescent  youth   youth health (AYH)  transitional stage  maturation  10-19  changes in body  parents  young people  15-24  adults  teachers  counselors  teenage  teen-age  schools  Childrens Health Program  AYHP  teenagers youths preadolescents pre-adolescents children teens preschoolers pre-schoolers 12-18-year-old</t>
  </si>
  <si>
    <t xml:space="preserve">children  adolescents  adolescent health  education  couseling  sexual health  sexuality  abortion  women  universal access   Life Course Approach (LCA)  all stages of life  adolescent and youth health  adolescent reproductive health  young adults  parents  youth</t>
  </si>
  <si>
    <t xml:space="preserve">WLWHIV WLWH child co-survivors MSM-T SHCNs LACYP help-seeking pregnancy-resolution youths</t>
  </si>
  <si>
    <t xml:space="preserve">Adolescent  youth  adolescent   youth health (AYH)  AYHP  schools</t>
  </si>
  <si>
    <t xml:space="preserve">youths adolescents preadolescents in-school pre-adolescents teenagers transition-age youngsters school- out-of-school</t>
  </si>
  <si>
    <t xml:space="preserve">Adolescent  youth  adolescent   youth health (AYH)  AYHP  schools  preadolescents in-school pre-adolescents teenagers transition-age youngsters school- out-of-school</t>
  </si>
  <si>
    <t xml:space="preserve">2000_AO144</t>
  </si>
  <si>
    <t xml:space="preserve">children  childhood  Women and Children Protection Unit  WCPU  below 18 years  parental</t>
  </si>
  <si>
    <t xml:space="preserve">child adults adolescents children/adolescents mothers Adolescents SZSD persons girls SPMHS</t>
  </si>
  <si>
    <t xml:space="preserve">children  childhood  Women and Children Protection Unit  WCPU  below 18 years  parental  child adults adolescents mothers</t>
  </si>
  <si>
    <t xml:space="preserve">adolescent  children  adult</t>
  </si>
  <si>
    <t xml:space="preserve">adolescents adults preadolescent young pre-adolescent preadolescents children/adolescents teenagers youths school-age</t>
  </si>
  <si>
    <t xml:space="preserve">adolescent  children  adult  preadolescent young pre-adolescent preadolescents children/adolescents teenagers youths school-age</t>
  </si>
  <si>
    <t xml:space="preserve">2003_AO122</t>
  </si>
  <si>
    <t xml:space="preserve">10-14  schoolboys  schoolgirls  children  young adults  younger adults  18 year-old  youth  high school  students  elementary  schools  Filipino people  children  adolescents  Family Health Office</t>
  </si>
  <si>
    <t xml:space="preserve">doh laboratory facility care system clinic department employee patient rule center regulation treatment unit examination policy blood program training worker</t>
  </si>
  <si>
    <t xml:space="preserve">teenagers youths schoolchildren preschool children/adolescents school-aged school-age seniors pre-schoolers pre-adolescents</t>
  </si>
  <si>
    <t xml:space="preserve">10-14  schoolboys  schoolgirls  children  young adults  younger adults  18 year-old  youth  high school  students  elementary  schools  Filipino people  children  adolescents  Family Health Office  teenagers  schoolchildren children/adolescents school-aged school-age seniors pre-adolescents</t>
  </si>
  <si>
    <t xml:space="preserve">2004_AO176</t>
  </si>
  <si>
    <t xml:space="preserve">children  children 12 months old and above  2-14 years old  6-14 years  school  school-based  school children</t>
  </si>
  <si>
    <t xml:space="preserve">5-14 year-olds yr 5-17 aged 6-18 6-17 5-18 5-19 7-18</t>
  </si>
  <si>
    <t xml:space="preserve">2006_AO016</t>
  </si>
  <si>
    <t xml:space="preserve">children  under age of 18  under age 15  United Nations Children's Fund (UNICEF)  United Nations Convention on the Rights of the Child  1987 Philippine Constitution  Article 15 Section 3  AO 2005-0023  EO 310  0 to 17  Child Injury Prevention Program  Safe Kids  Bantay Bata  adolescent injuries  school  adolescents  Council for the Welfare of Children  Regional Child Injury Prevention Partnership (RCIPP)</t>
  </si>
  <si>
    <t xml:space="preserve">Health Community Maanisha Programme NCWD/Youth Services Service 2007AA02Z165 Policy Education</t>
  </si>
  <si>
    <t xml:space="preserve">2006_AO035</t>
  </si>
  <si>
    <t xml:space="preserve">reproductive health  young people  premarital sex  adolescent  adolescent reproductive health  schools</t>
  </si>
  <si>
    <t xml:space="preserve">youth MSM-T adolescents WLWHIV AAMSM teenagers WLWH YMLH youths pregnancy-resolution</t>
  </si>
  <si>
    <t xml:space="preserve">reproductive health  young people  premarital sex  adolescent  adolescent reproductive health  schools  youth  adolescents teenagers </t>
  </si>
  <si>
    <t xml:space="preserve">2007_AO009</t>
  </si>
  <si>
    <t xml:space="preserve">school  Filipino people  life cycle  population  children  adolescents  adults  lifespan</t>
  </si>
  <si>
    <t xml:space="preserve">youth youths persons teenagers schoolchildren children/adolescents elders school-age individuals school-aged</t>
  </si>
  <si>
    <t xml:space="preserve">school  Filipino people  life cycle  population  children  adolescents  adults  lifespan  youth teenagers schoolchildren children/adolescents school-aged</t>
  </si>
  <si>
    <t xml:space="preserve">2008_AO011</t>
  </si>
  <si>
    <t xml:space="preserve">0-14 years old  children  adults  AO 178</t>
  </si>
  <si>
    <t xml:space="preserve">aged 65+ 18-59 5-17 5-14 20-59 yrs 40-64 15-34 20-79</t>
  </si>
  <si>
    <t xml:space="preserve">2009_AO006</t>
  </si>
  <si>
    <t xml:space="preserve">adolescents</t>
  </si>
  <si>
    <t xml:space="preserve">youths preadolescents teenagers school-aged pre-adolescents school-age adults preschoolers preschool-aged children</t>
  </si>
  <si>
    <t xml:space="preserve">adolescents  youths preadolescents teenagers school-aged pre-adolescents school-age adults children</t>
  </si>
  <si>
    <t xml:space="preserve">2013_AO0011</t>
  </si>
  <si>
    <t xml:space="preserve">Children  Women and their Children Protection Unit  children  women  violence against women  violence agaisnt children  women and children protection unit  WCPU  child protection  sexual abuse  convention of the rights of children  beijing platform for action  child protection law  magna carta of women 2009  rape victim assistance and protection act of 1998  anti-rape act of 1998  anti-violence against women and their children's act of 2004  universal health care  kalusugan pangkalahatan  below 18 years old  RA 7610  RA 9208  RA 9775  RA 9262  child management information system  gender sensitivity  council for the welfare of children  CWC  philippine commision on women  PCW</t>
  </si>
  <si>
    <t xml:space="preserve">WLWHIV MADE-FOR MSM-T CBOVs AIDS-NGO JBHI mode/vector TB-IPC A/CT HITS-API</t>
  </si>
  <si>
    <t xml:space="preserve">2013_AO0013</t>
  </si>
  <si>
    <t xml:space="preserve">adolescent  adolescent health  10-19 years  teenagers  young people  young  parents  educators  Children's Health Cluster  Family Health  youth  AYHP  children  below 18  below the age of 18  transition  RA10354  adolescence  RA7610  early pregnancy  AHDP  Adolescent Health and Development Program  Council for the Welfare of Children  National Youth Commision  RA 8371  RA 9442  RA 9344  RA 9165  RA 9523  RA 7610  adolescent-friendly  school  social media  cruising sites  adolescent health package  Convention on the Rights of Children  life cycle approach  teachers  guidance counselors</t>
  </si>
  <si>
    <t xml:space="preserve">Maanisha WLWHIV NCWD/Youth CBOVs SPMHS MHPro CUIDAR SISDDAP PCSS-B smoking-prevention</t>
  </si>
</sst>
</file>

<file path=xl/styles.xml><?xml version="1.0" encoding="utf-8"?>
<styleSheet xmlns="http://schemas.openxmlformats.org/spreadsheetml/2006/main">
  <numFmts count="1">
    <numFmt numFmtId="164" formatCode="General"/>
  </numFmts>
  <fonts count="7">
    <font>
      <sz val="10"/>
      <color rgb="FF000000"/>
      <name val="Arial"/>
      <family val="2"/>
      <charset val="1"/>
    </font>
    <font>
      <sz val="10"/>
      <name val="Arial"/>
      <family val="0"/>
    </font>
    <font>
      <sz val="10"/>
      <name val="Arial"/>
      <family val="0"/>
    </font>
    <font>
      <sz val="10"/>
      <name val="Arial"/>
      <family val="0"/>
    </font>
    <font>
      <sz val="11"/>
      <name val="Cambria"/>
      <family val="1"/>
      <charset val="1"/>
    </font>
    <font>
      <sz val="11"/>
      <name val="Arial"/>
      <family val="2"/>
      <charset val="1"/>
    </font>
    <font>
      <u val="single"/>
      <sz val="11"/>
      <color rgb="FF1155CC"/>
      <name val="Arial"/>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24"/>
  <sheetViews>
    <sheetView windowProtection="false" showFormulas="false" showGridLines="true" showRowColHeaders="true" showZeros="true" rightToLeft="false" tabSelected="true" showOutlineSymbols="true" defaultGridColor="true" view="normal" topLeftCell="A7" colorId="64" zoomScale="100" zoomScaleNormal="100" zoomScalePageLayoutView="100" workbookViewId="0">
      <selection pane="topLeft" activeCell="A24" activeCellId="0" sqref="A24"/>
    </sheetView>
  </sheetViews>
  <sheetFormatPr defaultRowHeight="15.75"/>
  <cols>
    <col collapsed="false" hidden="false" max="1" min="1" style="0" width="13.9030612244898"/>
    <col collapsed="false" hidden="false" max="2" min="2" style="0" width="25.0918367346939"/>
    <col collapsed="false" hidden="false" max="3" min="3" style="0" width="13.9030612244898"/>
    <col collapsed="false" hidden="false" max="4" min="4" style="0" width="27.8010204081633"/>
    <col collapsed="false" hidden="false" max="5" min="5" style="0" width="25.3316326530612"/>
    <col collapsed="false" hidden="false" max="6" min="6" style="0" width="23.0918367346939"/>
    <col collapsed="false" hidden="false" max="1025" min="7" style="0" width="13.9030612244898"/>
  </cols>
  <sheetData>
    <row r="1" customFormat="false" ht="14.45" hidden="false" customHeight="false" outlineLevel="0" collapsed="false">
      <c r="A1" s="1" t="s">
        <v>0</v>
      </c>
      <c r="B1" s="1" t="s">
        <v>1</v>
      </c>
      <c r="C1" s="1" t="s">
        <v>2</v>
      </c>
      <c r="D1" s="1" t="s">
        <v>3</v>
      </c>
      <c r="E1" s="1" t="s">
        <v>4</v>
      </c>
      <c r="F1" s="1" t="s">
        <v>5</v>
      </c>
    </row>
    <row r="2" customFormat="false" ht="15.75" hidden="false" customHeight="false" outlineLevel="0" collapsed="false">
      <c r="A2" s="2" t="s">
        <v>6</v>
      </c>
      <c r="B2" s="1" t="s">
        <v>7</v>
      </c>
      <c r="C2" s="1" t="s">
        <v>8</v>
      </c>
      <c r="D2" s="1" t="s">
        <v>9</v>
      </c>
      <c r="E2" s="1" t="s">
        <v>10</v>
      </c>
      <c r="F2" s="1"/>
    </row>
    <row r="3" customFormat="false" ht="15.75" hidden="false" customHeight="false" outlineLevel="0" collapsed="false">
      <c r="A3" s="3" t="str">
        <f aca="false">HYPERLINK("https://drive.google.com/open?id=0B4To3aqugoWYSklXQ0hESzRXSXM","1980_AO090B")</f>
        <v>1980_AO090B</v>
      </c>
      <c r="B3" s="1" t="s">
        <v>11</v>
      </c>
      <c r="C3" s="1" t="s">
        <v>12</v>
      </c>
      <c r="D3" s="1" t="s">
        <v>13</v>
      </c>
      <c r="E3" s="1" t="s">
        <v>14</v>
      </c>
      <c r="F3" s="1"/>
    </row>
    <row r="4" customFormat="false" ht="15.75" hidden="false" customHeight="false" outlineLevel="0" collapsed="false">
      <c r="A4" s="3" t="str">
        <f aca="false">HYPERLINK("https://drive.google.com/open?id=0B4To3aqugoWYS1lHT3RnNm92N2s","1994_AO031F")</f>
        <v>1994_AO031F</v>
      </c>
      <c r="B4" s="1" t="s">
        <v>15</v>
      </c>
      <c r="C4" s="1" t="s">
        <v>16</v>
      </c>
      <c r="D4" s="1" t="s">
        <v>17</v>
      </c>
      <c r="E4" s="1" t="s">
        <v>18</v>
      </c>
      <c r="F4" s="1"/>
    </row>
    <row r="5" customFormat="false" ht="15.75" hidden="false" customHeight="false" outlineLevel="0" collapsed="false">
      <c r="A5" s="4" t="s">
        <v>19</v>
      </c>
      <c r="B5" s="1" t="s">
        <v>20</v>
      </c>
      <c r="C5" s="1" t="s">
        <v>21</v>
      </c>
      <c r="D5" s="1" t="s">
        <v>22</v>
      </c>
      <c r="E5" s="1" t="s">
        <v>23</v>
      </c>
      <c r="F5" s="1"/>
    </row>
    <row r="6" customFormat="false" ht="15.75" hidden="false" customHeight="false" outlineLevel="0" collapsed="false">
      <c r="A6" s="3" t="str">
        <f aca="false">HYPERLINK("https://drive.google.com/open?id=0B4To3aqugoWYdDdkTE5BRnMxLVE","1997_AO009B")</f>
        <v>1997_AO009B</v>
      </c>
      <c r="B6" s="1" t="s">
        <v>24</v>
      </c>
      <c r="C6" s="1" t="s">
        <v>8</v>
      </c>
      <c r="D6" s="1" t="s">
        <v>25</v>
      </c>
      <c r="E6" s="1" t="s">
        <v>26</v>
      </c>
      <c r="F6" s="1"/>
    </row>
    <row r="7" customFormat="false" ht="15.75" hidden="false" customHeight="false" outlineLevel="0" collapsed="false">
      <c r="A7" s="3" t="str">
        <f aca="false">HYPERLINK("https://drive.google.com/open?id=0B4To3aqugoWYOEswMktrSWM1Tmc","1998_AO001A")</f>
        <v>1998_AO001A</v>
      </c>
      <c r="B7" s="1" t="s">
        <v>27</v>
      </c>
      <c r="C7" s="1" t="s">
        <v>12</v>
      </c>
      <c r="D7" s="1" t="s">
        <v>28</v>
      </c>
      <c r="E7" s="1" t="s">
        <v>29</v>
      </c>
      <c r="F7" s="1"/>
    </row>
    <row r="8" customFormat="false" ht="172.35" hidden="false" customHeight="false" outlineLevel="0" collapsed="false">
      <c r="A8" s="3" t="s">
        <v>30</v>
      </c>
      <c r="B8" s="1" t="s">
        <v>31</v>
      </c>
      <c r="C8" s="1" t="s">
        <v>16</v>
      </c>
      <c r="D8" s="1" t="s">
        <v>32</v>
      </c>
      <c r="E8" s="1" t="s">
        <v>33</v>
      </c>
      <c r="F8" s="1"/>
    </row>
    <row r="9" customFormat="false" ht="15.75" hidden="false" customHeight="false" outlineLevel="0" collapsed="false">
      <c r="A9" s="3" t="str">
        <f aca="false">HYPERLINK("https://drive.google.com/open?id=0B4To3aqugoWYV3J5d19YRFl0SmM","1999_AO024A")</f>
        <v>1999_AO024A</v>
      </c>
      <c r="B9" s="1" t="s">
        <v>34</v>
      </c>
      <c r="C9" s="1" t="s">
        <v>12</v>
      </c>
      <c r="D9" s="1" t="s">
        <v>35</v>
      </c>
      <c r="E9" s="1" t="s">
        <v>34</v>
      </c>
      <c r="F9" s="1"/>
    </row>
    <row r="10" customFormat="false" ht="15.75" hidden="false" customHeight="false" outlineLevel="0" collapsed="false">
      <c r="A10" s="3" t="str">
        <f aca="false">HYPERLINK("https://drive.google.com/open?id=0B4To3aqugoWYWHoyM1JuelluSFE","2000_AO034A")</f>
        <v>2000_AO034A</v>
      </c>
      <c r="B10" s="1" t="s">
        <v>36</v>
      </c>
      <c r="C10" s="1" t="s">
        <v>21</v>
      </c>
      <c r="D10" s="1" t="s">
        <v>37</v>
      </c>
      <c r="E10" s="1" t="s">
        <v>38</v>
      </c>
      <c r="F10" s="1"/>
    </row>
    <row r="11" customFormat="false" ht="15.75" hidden="false" customHeight="false" outlineLevel="0" collapsed="false">
      <c r="A11" s="3" t="str">
        <f aca="false">HYPERLINK("https://drive.google.com/open?id=0B4To3aqugoWYT0RoSnN4TWtra2s","2000_AO043")</f>
        <v>2000_AO043</v>
      </c>
      <c r="B11" s="1" t="s">
        <v>39</v>
      </c>
      <c r="C11" s="1" t="s">
        <v>12</v>
      </c>
      <c r="D11" s="1" t="s">
        <v>40</v>
      </c>
      <c r="E11" s="1" t="s">
        <v>39</v>
      </c>
      <c r="F11" s="1"/>
    </row>
    <row r="12" customFormat="false" ht="15.75" hidden="false" customHeight="false" outlineLevel="0" collapsed="false">
      <c r="A12" s="3" t="str">
        <f aca="false">HYPERLINK("https://drive.google.com/open?id=0BxUh8B78rv1_SEpMNUxiUVNzTjg","2000_AO138A")</f>
        <v>2000_AO138A</v>
      </c>
      <c r="B12" s="1" t="s">
        <v>41</v>
      </c>
      <c r="C12" s="1" t="s">
        <v>8</v>
      </c>
      <c r="D12" s="1" t="s">
        <v>42</v>
      </c>
      <c r="E12" s="1" t="s">
        <v>43</v>
      </c>
      <c r="F12" s="1"/>
    </row>
    <row r="13" customFormat="false" ht="15.75" hidden="false" customHeight="false" outlineLevel="0" collapsed="false">
      <c r="A13" s="4" t="s">
        <v>44</v>
      </c>
      <c r="B13" s="1" t="s">
        <v>45</v>
      </c>
      <c r="C13" s="1" t="s">
        <v>8</v>
      </c>
      <c r="D13" s="1" t="s">
        <v>46</v>
      </c>
      <c r="E13" s="1" t="s">
        <v>47</v>
      </c>
      <c r="F13" s="1"/>
    </row>
    <row r="14" customFormat="false" ht="15.75" hidden="false" customHeight="false" outlineLevel="0" collapsed="false">
      <c r="A14" s="3" t="str">
        <f aca="false">HYPERLINK("https://drive.google.com/open?id=0B4To3aqugoWYZ1JOeXFkdDhaWDg","2001_AO008")</f>
        <v>2001_AO008</v>
      </c>
      <c r="B14" s="1" t="s">
        <v>48</v>
      </c>
      <c r="C14" s="1" t="s">
        <v>8</v>
      </c>
      <c r="D14" s="1" t="s">
        <v>49</v>
      </c>
      <c r="E14" s="1" t="s">
        <v>50</v>
      </c>
      <c r="F14" s="1"/>
    </row>
    <row r="15" customFormat="false" ht="15.75" hidden="false" customHeight="false" outlineLevel="0" collapsed="false">
      <c r="A15" s="4" t="s">
        <v>51</v>
      </c>
      <c r="B15" s="1" t="s">
        <v>52</v>
      </c>
      <c r="C15" s="1" t="s">
        <v>53</v>
      </c>
      <c r="D15" s="1" t="s">
        <v>54</v>
      </c>
      <c r="E15" s="1" t="s">
        <v>55</v>
      </c>
      <c r="F15" s="1"/>
    </row>
    <row r="16" customFormat="false" ht="15.75" hidden="false" customHeight="false" outlineLevel="0" collapsed="false">
      <c r="A16" s="4" t="s">
        <v>56</v>
      </c>
      <c r="B16" s="1" t="s">
        <v>57</v>
      </c>
      <c r="C16" s="1" t="s">
        <v>53</v>
      </c>
      <c r="D16" s="1" t="s">
        <v>58</v>
      </c>
      <c r="E16" s="1" t="s">
        <v>57</v>
      </c>
      <c r="F16" s="1"/>
    </row>
    <row r="17" customFormat="false" ht="15.75" hidden="false" customHeight="false" outlineLevel="0" collapsed="false">
      <c r="A17" s="4" t="s">
        <v>59</v>
      </c>
      <c r="B17" s="1" t="s">
        <v>60</v>
      </c>
      <c r="C17" s="1" t="s">
        <v>16</v>
      </c>
      <c r="D17" s="1" t="s">
        <v>61</v>
      </c>
      <c r="E17" s="1" t="s">
        <v>60</v>
      </c>
      <c r="F17" s="1"/>
    </row>
    <row r="18" customFormat="false" ht="15.75" hidden="false" customHeight="false" outlineLevel="0" collapsed="false">
      <c r="A18" s="4" t="s">
        <v>62</v>
      </c>
      <c r="B18" s="1" t="s">
        <v>63</v>
      </c>
      <c r="C18" s="1" t="s">
        <v>8</v>
      </c>
      <c r="D18" s="1" t="s">
        <v>64</v>
      </c>
      <c r="E18" s="1" t="s">
        <v>65</v>
      </c>
      <c r="F18" s="1"/>
    </row>
    <row r="19" customFormat="false" ht="15.75" hidden="false" customHeight="false" outlineLevel="0" collapsed="false">
      <c r="A19" s="4" t="s">
        <v>66</v>
      </c>
      <c r="B19" s="1" t="s">
        <v>67</v>
      </c>
      <c r="C19" s="1" t="s">
        <v>53</v>
      </c>
      <c r="D19" s="1" t="s">
        <v>68</v>
      </c>
      <c r="E19" s="1" t="s">
        <v>69</v>
      </c>
      <c r="F19" s="1"/>
    </row>
    <row r="20" customFormat="false" ht="15.75" hidden="false" customHeight="false" outlineLevel="0" collapsed="false">
      <c r="A20" s="4" t="s">
        <v>70</v>
      </c>
      <c r="B20" s="1" t="s">
        <v>71</v>
      </c>
      <c r="C20" s="1" t="s">
        <v>8</v>
      </c>
      <c r="D20" s="1" t="s">
        <v>72</v>
      </c>
      <c r="E20" s="1" t="s">
        <v>71</v>
      </c>
      <c r="F20" s="1"/>
    </row>
    <row r="21" customFormat="false" ht="15.75" hidden="false" customHeight="false" outlineLevel="0" collapsed="false">
      <c r="A21" s="4" t="s">
        <v>73</v>
      </c>
      <c r="B21" s="1" t="s">
        <v>74</v>
      </c>
      <c r="C21" s="1" t="s">
        <v>8</v>
      </c>
      <c r="D21" s="1" t="s">
        <v>75</v>
      </c>
      <c r="E21" s="1" t="s">
        <v>76</v>
      </c>
      <c r="F21" s="1"/>
    </row>
    <row r="22" customFormat="false" ht="356.55" hidden="false" customHeight="false" outlineLevel="0" collapsed="false">
      <c r="A22" s="4" t="s">
        <v>77</v>
      </c>
      <c r="B22" s="1" t="s">
        <v>78</v>
      </c>
      <c r="C22" s="1" t="s">
        <v>16</v>
      </c>
      <c r="D22" s="1" t="s">
        <v>79</v>
      </c>
      <c r="E22" s="1" t="s">
        <v>78</v>
      </c>
      <c r="F22" s="1"/>
    </row>
    <row r="23" customFormat="false" ht="317.1" hidden="false" customHeight="false" outlineLevel="0" collapsed="false">
      <c r="A23" s="4" t="s">
        <v>80</v>
      </c>
      <c r="B23" s="1" t="s">
        <v>81</v>
      </c>
      <c r="C23" s="1" t="s">
        <v>8</v>
      </c>
      <c r="D23" s="1" t="s">
        <v>82</v>
      </c>
      <c r="E23" s="1" t="s">
        <v>81</v>
      </c>
      <c r="F23" s="1"/>
    </row>
    <row r="24" customFormat="false" ht="15.75" hidden="false" customHeight="false" outlineLevel="0" collapsed="false">
      <c r="A24" s="5"/>
      <c r="B24" s="1"/>
      <c r="C24" s="1"/>
      <c r="D24" s="1"/>
      <c r="E24" s="1"/>
      <c r="F24" s="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en-PH</dc:language>
  <cp:lastModifiedBy/>
  <dcterms:modified xsi:type="dcterms:W3CDTF">2017-09-14T19:45:55Z</dcterms:modified>
  <cp:revision>2</cp:revision>
  <dc:subject/>
  <dc:title/>
</cp:coreProperties>
</file>