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 checkCompatibility="1"/>
  <mc:AlternateContent xmlns:mc="http://schemas.openxmlformats.org/markup-compatibility/2006">
    <mc:Choice Requires="x15">
      <x15ac:absPath xmlns:x15ac="http://schemas.microsoft.com/office/spreadsheetml/2010/11/ac" url="/Users/Epiq/Desktop/DEV119-O = Project and Portfolio I- Development/"/>
    </mc:Choice>
  </mc:AlternateContent>
  <bookViews>
    <workbookView xWindow="14440" yWindow="0" windowWidth="14360" windowHeight="180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1" l="1"/>
  <c r="B22" i="1"/>
  <c r="C37" i="1"/>
  <c r="B37" i="1"/>
  <c r="B50" i="1"/>
  <c r="C50" i="1"/>
  <c r="B64" i="1"/>
  <c r="C64" i="1"/>
  <c r="C65" i="1"/>
  <c r="B65" i="1"/>
  <c r="B66" i="1"/>
  <c r="D62" i="1"/>
  <c r="D52" i="1"/>
  <c r="D53" i="1"/>
  <c r="D54" i="1"/>
  <c r="D55" i="1"/>
  <c r="D56" i="1"/>
  <c r="D57" i="1"/>
  <c r="D58" i="1"/>
  <c r="D59" i="1"/>
  <c r="D60" i="1"/>
  <c r="D61" i="1"/>
  <c r="C63" i="1"/>
  <c r="B63" i="1"/>
  <c r="D39" i="1"/>
  <c r="D40" i="1"/>
  <c r="D41" i="1"/>
  <c r="D42" i="1"/>
  <c r="D43" i="1"/>
  <c r="D44" i="1"/>
  <c r="D45" i="1"/>
  <c r="D46" i="1"/>
  <c r="D47" i="1"/>
  <c r="D48" i="1"/>
  <c r="C49" i="1"/>
  <c r="B49" i="1"/>
  <c r="D24" i="1"/>
  <c r="D25" i="1"/>
  <c r="D26" i="1"/>
  <c r="D27" i="1"/>
  <c r="D28" i="1"/>
  <c r="D29" i="1"/>
  <c r="D30" i="1"/>
  <c r="D31" i="1"/>
  <c r="D32" i="1"/>
  <c r="D33" i="1"/>
  <c r="D34" i="1"/>
  <c r="D35" i="1"/>
  <c r="C36" i="1"/>
  <c r="B3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C21" i="1"/>
  <c r="B21" i="1"/>
</calcChain>
</file>

<file path=xl/sharedStrings.xml><?xml version="1.0" encoding="utf-8"?>
<sst xmlns="http://schemas.openxmlformats.org/spreadsheetml/2006/main" count="71" uniqueCount="59">
  <si>
    <t>PAP1</t>
  </si>
  <si>
    <t>C201601</t>
  </si>
  <si>
    <t>Phase 1</t>
  </si>
  <si>
    <t>Time Estimated</t>
  </si>
  <si>
    <t>Actual Time</t>
  </si>
  <si>
    <t>A Course for Confidence</t>
  </si>
  <si>
    <t>WK 1: GoToTraining (GTT)</t>
  </si>
  <si>
    <t>RazaKhanMohammad</t>
  </si>
  <si>
    <t>The Agile Development Methodology</t>
  </si>
  <si>
    <t>Project Management Methodologies</t>
  </si>
  <si>
    <t>Waterfall Development Methodology</t>
  </si>
  <si>
    <t>Which Methodology Should I Pick: Agile vs Waterfall</t>
  </si>
  <si>
    <t>The Project Plan</t>
  </si>
  <si>
    <t>WK 1: Anchor Points</t>
  </si>
  <si>
    <t>WK 1: Call to Action - Success!</t>
  </si>
  <si>
    <t>WK 1: Research</t>
  </si>
  <si>
    <t>WK 1: Development</t>
  </si>
  <si>
    <t>Time Estimation &amp; Management</t>
  </si>
  <si>
    <t>Assignment: Time Estimation &amp; Management</t>
  </si>
  <si>
    <t>Wk 1: Project &amp; Portfolio</t>
  </si>
  <si>
    <t>Phase 2</t>
  </si>
  <si>
    <t>(minutes)</t>
  </si>
  <si>
    <t>Difference</t>
  </si>
  <si>
    <r>
      <t xml:space="preserve"> </t>
    </r>
    <r>
      <rPr>
        <sz val="12"/>
        <color theme="0"/>
        <rFont val="Calibri (Body)"/>
      </rPr>
      <t>(minutes)</t>
    </r>
  </si>
  <si>
    <t>WK 2: GoToTraining (GTT)</t>
  </si>
  <si>
    <t>The Burn-Up List</t>
  </si>
  <si>
    <t xml:space="preserve">What is a Portfolio? </t>
  </si>
  <si>
    <t xml:space="preserve">How Do I Create an ePortfolio? </t>
  </si>
  <si>
    <t>Self Evaluation: SWOT</t>
  </si>
  <si>
    <t>WK 2: Anchor Points</t>
  </si>
  <si>
    <t>WK 2: Call to Action - Failure to Success!</t>
  </si>
  <si>
    <t>Mission Statement</t>
  </si>
  <si>
    <t>WK 2: Research</t>
  </si>
  <si>
    <t>WK 2: Development</t>
  </si>
  <si>
    <t>Wk 2: Project &amp; Portfolio</t>
  </si>
  <si>
    <t>Phase 3</t>
  </si>
  <si>
    <t>Communicating with Clarity</t>
  </si>
  <si>
    <t>Communicating with Visual Tools</t>
  </si>
  <si>
    <t>WK 3: Anchor Points</t>
  </si>
  <si>
    <t>WK 3: Call to Action - Encouragement!</t>
  </si>
  <si>
    <t>Phase 4</t>
  </si>
  <si>
    <t>WK 3: Research</t>
  </si>
  <si>
    <t>WK 3: Development</t>
  </si>
  <si>
    <t>Wk 3: Project &amp; Portfolio</t>
  </si>
  <si>
    <t>WK 3: GoToTraining (GTT)</t>
  </si>
  <si>
    <t>WK 4: SWOT Follow-up</t>
  </si>
  <si>
    <t>WK 4: Being Paid for Your Work</t>
  </si>
  <si>
    <t>WK 4: Month in Review</t>
  </si>
  <si>
    <t>Wk 4: Project &amp; Portfolio</t>
  </si>
  <si>
    <t>WK 4: Development</t>
  </si>
  <si>
    <t>WK 4: Research</t>
  </si>
  <si>
    <t>WK 4: Call to Action - Encouragement!</t>
  </si>
  <si>
    <t>WK 4: Anchor Points</t>
  </si>
  <si>
    <t>WK 4: GoToTraining (GTT)</t>
  </si>
  <si>
    <t>Total Time</t>
  </si>
  <si>
    <t>Cost</t>
  </si>
  <si>
    <t>Total Month Cost</t>
  </si>
  <si>
    <t>Cost Difference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</si>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</sst>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 (Body)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3" borderId="0" xfId="0" applyFont="1" applyFill="1"/>
    <xf numFmtId="0" fontId="1" fillId="0" borderId="0" xfId="0" applyFont="1" applyFill="1"/>
    <xf numFmtId="0" fontId="0" fillId="0" borderId="0" xfId="0" applyFill="1"/>
    <xf numFmtId="0" fontId="1" fillId="2" borderId="0" xfId="0" applyFont="1" applyFill="1" applyAlignment="1">
      <alignment horizontal="center"/>
    </xf>
    <xf numFmtId="0" fontId="3" fillId="0" borderId="0" xfId="0" applyFont="1" applyFill="1"/>
    <xf numFmtId="0" fontId="1" fillId="3" borderId="0" xfId="0" applyFont="1" applyFill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6" fillId="6" borderId="0" xfId="0" applyFont="1" applyFill="1"/>
    <xf numFmtId="0" fontId="6" fillId="6" borderId="0" xfId="0" applyFont="1" applyFill="1" applyAlignment="1">
      <alignment horizontal="center"/>
    </xf>
    <xf numFmtId="0" fontId="6" fillId="5" borderId="0" xfId="0" applyFont="1" applyFill="1"/>
    <xf numFmtId="0" fontId="6" fillId="5" borderId="0" xfId="0" applyFont="1" applyFill="1" applyAlignment="1">
      <alignment horizontal="center"/>
    </xf>
    <xf numFmtId="0" fontId="6" fillId="2" borderId="0" xfId="0" applyFont="1" applyFill="1"/>
    <xf numFmtId="0" fontId="6" fillId="4" borderId="0" xfId="0" applyFont="1" applyFill="1"/>
    <xf numFmtId="0" fontId="6" fillId="4" borderId="0" xfId="0" applyFont="1" applyFill="1" applyAlignment="1">
      <alignment horizontal="center"/>
    </xf>
    <xf numFmtId="0" fontId="6" fillId="2" borderId="0" xfId="0" applyFont="1" applyFill="1" applyAlignment="1" applyProtection="1">
      <alignment horizontal="center"/>
    </xf>
    <xf numFmtId="0" fontId="6" fillId="4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EF2320"/>
      <color rgb="FFFF590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abSelected="1" showRuler="0" topLeftCell="A39" workbookViewId="0">
      <selection activeCell="B67" sqref="B67:D67"/>
    </sheetView>
  </sheetViews>
  <sheetFormatPr baseColWidth="10" defaultRowHeight="16" x14ac:dyDescent="0.2"/>
  <cols>
    <col min="1" max="1" width="46" customWidth="1"/>
    <col min="2" max="2" width="14.6640625" customWidth="1"/>
    <col min="3" max="4" width="13.33203125" customWidth="1"/>
    <col min="5" max="5" width="25.83203125" customWidth="1"/>
  </cols>
  <sheetData>
    <row r="1" spans="1:15" x14ac:dyDescent="0.2">
      <c r="A1" s="1" t="s">
        <v>7</v>
      </c>
      <c r="B1" s="1"/>
      <c r="C1" s="1"/>
      <c r="D1" s="1"/>
      <c r="E1" s="7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x14ac:dyDescent="0.2">
      <c r="A2" s="1" t="s">
        <v>0</v>
      </c>
      <c r="B2" s="1"/>
      <c r="C2" s="1"/>
      <c r="D2" s="1"/>
      <c r="E2" s="7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x14ac:dyDescent="0.2">
      <c r="A3" s="1" t="s">
        <v>1</v>
      </c>
      <c r="B3" s="1"/>
      <c r="C3" s="1"/>
      <c r="D3" s="1"/>
      <c r="E3" s="7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x14ac:dyDescent="0.2">
      <c r="A4" s="3"/>
      <c r="B4" s="2"/>
      <c r="C4" s="2"/>
      <c r="D4" s="2"/>
      <c r="E4" s="7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x14ac:dyDescent="0.2">
      <c r="A5" s="1"/>
      <c r="B5" s="6" t="s">
        <v>3</v>
      </c>
      <c r="C5" s="6" t="s">
        <v>4</v>
      </c>
      <c r="D5" s="6" t="s">
        <v>22</v>
      </c>
      <c r="E5" s="7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x14ac:dyDescent="0.2">
      <c r="A6" s="9" t="s">
        <v>2</v>
      </c>
      <c r="B6" s="10" t="s">
        <v>21</v>
      </c>
      <c r="C6" s="11" t="s">
        <v>23</v>
      </c>
      <c r="D6" s="10" t="s">
        <v>21</v>
      </c>
      <c r="E6" s="7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x14ac:dyDescent="0.2">
      <c r="A7" s="1" t="s">
        <v>5</v>
      </c>
      <c r="B7" s="13">
        <v>45</v>
      </c>
      <c r="C7" s="6">
        <v>30</v>
      </c>
      <c r="D7" s="8">
        <f t="shared" ref="D7:D20" si="0">B7-C7</f>
        <v>15</v>
      </c>
      <c r="E7" s="7"/>
    </row>
    <row r="8" spans="1:15" x14ac:dyDescent="0.2">
      <c r="A8" s="1" t="s">
        <v>6</v>
      </c>
      <c r="B8" s="13">
        <v>60</v>
      </c>
      <c r="C8" s="6">
        <v>75</v>
      </c>
      <c r="D8" s="8">
        <f t="shared" si="0"/>
        <v>-15</v>
      </c>
      <c r="E8" s="7"/>
    </row>
    <row r="9" spans="1:15" x14ac:dyDescent="0.2">
      <c r="A9" s="1" t="s">
        <v>9</v>
      </c>
      <c r="B9" s="13">
        <v>30</v>
      </c>
      <c r="C9" s="6">
        <v>40</v>
      </c>
      <c r="D9" s="8">
        <f t="shared" si="0"/>
        <v>-10</v>
      </c>
      <c r="E9" s="7"/>
    </row>
    <row r="10" spans="1:15" x14ac:dyDescent="0.2">
      <c r="A10" s="1" t="s">
        <v>8</v>
      </c>
      <c r="B10" s="13">
        <v>5</v>
      </c>
      <c r="C10" s="6">
        <v>10</v>
      </c>
      <c r="D10" s="8">
        <f t="shared" si="0"/>
        <v>-5</v>
      </c>
      <c r="E10" s="7"/>
    </row>
    <row r="11" spans="1:15" x14ac:dyDescent="0.2">
      <c r="A11" s="1" t="s">
        <v>10</v>
      </c>
      <c r="B11" s="13">
        <v>7</v>
      </c>
      <c r="C11" s="6">
        <v>12</v>
      </c>
      <c r="D11" s="8">
        <f t="shared" si="0"/>
        <v>-5</v>
      </c>
      <c r="E11" s="7"/>
    </row>
    <row r="12" spans="1:15" x14ac:dyDescent="0.2">
      <c r="A12" s="1" t="s">
        <v>11</v>
      </c>
      <c r="B12" s="13">
        <v>15</v>
      </c>
      <c r="C12" s="6">
        <v>25</v>
      </c>
      <c r="D12" s="8">
        <f t="shared" si="0"/>
        <v>-10</v>
      </c>
      <c r="E12" s="7"/>
    </row>
    <row r="13" spans="1:15" x14ac:dyDescent="0.2">
      <c r="A13" s="1" t="s">
        <v>12</v>
      </c>
      <c r="B13" s="13">
        <v>20</v>
      </c>
      <c r="C13" s="6">
        <v>20</v>
      </c>
      <c r="D13" s="8">
        <f t="shared" si="0"/>
        <v>0</v>
      </c>
      <c r="E13" s="7"/>
    </row>
    <row r="14" spans="1:15" x14ac:dyDescent="0.2">
      <c r="A14" s="1" t="s">
        <v>13</v>
      </c>
      <c r="B14" s="13">
        <v>30</v>
      </c>
      <c r="C14" s="6">
        <v>45</v>
      </c>
      <c r="D14" s="8">
        <f t="shared" si="0"/>
        <v>-15</v>
      </c>
      <c r="E14" s="7"/>
    </row>
    <row r="15" spans="1:15" x14ac:dyDescent="0.2">
      <c r="A15" s="1" t="s">
        <v>14</v>
      </c>
      <c r="B15" s="13">
        <v>60</v>
      </c>
      <c r="C15" s="6">
        <v>140</v>
      </c>
      <c r="D15" s="8">
        <f t="shared" si="0"/>
        <v>-80</v>
      </c>
      <c r="E15" s="7"/>
    </row>
    <row r="16" spans="1:15" x14ac:dyDescent="0.2">
      <c r="A16" s="1" t="s">
        <v>15</v>
      </c>
      <c r="B16" s="13">
        <v>10</v>
      </c>
      <c r="C16" s="6">
        <v>5</v>
      </c>
      <c r="D16" s="8">
        <f t="shared" si="0"/>
        <v>5</v>
      </c>
      <c r="E16" s="7"/>
    </row>
    <row r="17" spans="1:5" x14ac:dyDescent="0.2">
      <c r="A17" s="1" t="s">
        <v>16</v>
      </c>
      <c r="B17" s="13">
        <v>60</v>
      </c>
      <c r="C17" s="6">
        <v>140</v>
      </c>
      <c r="D17" s="8">
        <f t="shared" si="0"/>
        <v>-80</v>
      </c>
      <c r="E17" s="7"/>
    </row>
    <row r="18" spans="1:5" x14ac:dyDescent="0.2">
      <c r="A18" s="1" t="s">
        <v>17</v>
      </c>
      <c r="B18" s="13">
        <v>10</v>
      </c>
      <c r="C18" s="6">
        <v>10</v>
      </c>
      <c r="D18" s="8">
        <f t="shared" si="0"/>
        <v>0</v>
      </c>
    </row>
    <row r="19" spans="1:5" x14ac:dyDescent="0.2">
      <c r="A19" s="1" t="s">
        <v>18</v>
      </c>
      <c r="B19" s="13">
        <v>60</v>
      </c>
      <c r="C19" s="6">
        <v>120</v>
      </c>
      <c r="D19" s="8">
        <f t="shared" si="0"/>
        <v>-60</v>
      </c>
    </row>
    <row r="20" spans="1:5" x14ac:dyDescent="0.2">
      <c r="A20" s="1" t="s">
        <v>19</v>
      </c>
      <c r="B20" s="13">
        <v>90</v>
      </c>
      <c r="C20" s="6">
        <v>125</v>
      </c>
      <c r="D20" s="8">
        <f t="shared" si="0"/>
        <v>-35</v>
      </c>
    </row>
    <row r="21" spans="1:5" x14ac:dyDescent="0.2">
      <c r="A21" s="15" t="s">
        <v>54</v>
      </c>
      <c r="B21" s="16">
        <f>SUM(B7:B20)</f>
        <v>502</v>
      </c>
      <c r="C21" s="16">
        <f>SUM(C7:C20)</f>
        <v>797</v>
      </c>
      <c r="D21" s="16"/>
    </row>
    <row r="22" spans="1:5" x14ac:dyDescent="0.2">
      <c r="A22" s="17" t="s">
        <v>55</v>
      </c>
      <c r="B22" s="18">
        <f>B21*B67</f>
        <v>22590</v>
      </c>
      <c r="C22" s="18">
        <f>C21*B67</f>
        <v>35865</v>
      </c>
      <c r="D22" s="18"/>
    </row>
    <row r="23" spans="1:5" x14ac:dyDescent="0.2">
      <c r="A23" s="12" t="s">
        <v>20</v>
      </c>
      <c r="B23" s="13"/>
      <c r="C23" s="14"/>
      <c r="D23" s="14"/>
    </row>
    <row r="24" spans="1:5" x14ac:dyDescent="0.2">
      <c r="A24" s="1" t="s">
        <v>25</v>
      </c>
      <c r="B24" s="13">
        <v>60</v>
      </c>
      <c r="C24" s="6">
        <v>60</v>
      </c>
      <c r="D24" s="8">
        <f t="shared" ref="D24:D35" si="1">B24-C24</f>
        <v>0</v>
      </c>
    </row>
    <row r="25" spans="1:5" x14ac:dyDescent="0.2">
      <c r="A25" s="1" t="s">
        <v>24</v>
      </c>
      <c r="B25" s="13">
        <v>60</v>
      </c>
      <c r="C25" s="6">
        <v>65</v>
      </c>
      <c r="D25" s="8">
        <f t="shared" si="1"/>
        <v>-5</v>
      </c>
    </row>
    <row r="26" spans="1:5" x14ac:dyDescent="0.2">
      <c r="A26" s="1" t="s">
        <v>26</v>
      </c>
      <c r="B26" s="13">
        <v>30</v>
      </c>
      <c r="C26" s="6">
        <v>40</v>
      </c>
      <c r="D26" s="8">
        <f t="shared" si="1"/>
        <v>-10</v>
      </c>
    </row>
    <row r="27" spans="1:5" x14ac:dyDescent="0.2">
      <c r="A27" s="1" t="s">
        <v>27</v>
      </c>
      <c r="B27" s="13">
        <v>90</v>
      </c>
      <c r="C27" s="6">
        <v>150</v>
      </c>
      <c r="D27" s="8">
        <f t="shared" si="1"/>
        <v>-60</v>
      </c>
    </row>
    <row r="28" spans="1:5" x14ac:dyDescent="0.2">
      <c r="A28" s="1" t="s">
        <v>28</v>
      </c>
      <c r="B28" s="13">
        <v>45</v>
      </c>
      <c r="C28" s="6">
        <v>75</v>
      </c>
      <c r="D28" s="8">
        <f t="shared" si="1"/>
        <v>-30</v>
      </c>
    </row>
    <row r="29" spans="1:5" x14ac:dyDescent="0.2">
      <c r="A29" s="1" t="s">
        <v>29</v>
      </c>
      <c r="B29" s="13">
        <v>20</v>
      </c>
      <c r="C29" s="6">
        <v>25</v>
      </c>
      <c r="D29" s="8">
        <f t="shared" si="1"/>
        <v>-5</v>
      </c>
    </row>
    <row r="30" spans="1:5" x14ac:dyDescent="0.2">
      <c r="A30" s="1" t="s">
        <v>30</v>
      </c>
      <c r="B30" s="13">
        <v>90</v>
      </c>
      <c r="C30" s="6">
        <v>70</v>
      </c>
      <c r="D30" s="8">
        <f t="shared" si="1"/>
        <v>20</v>
      </c>
    </row>
    <row r="31" spans="1:5" x14ac:dyDescent="0.2">
      <c r="A31" s="1" t="s">
        <v>31</v>
      </c>
      <c r="B31" s="13">
        <v>60</v>
      </c>
      <c r="C31" s="6">
        <v>60</v>
      </c>
      <c r="D31" s="8">
        <f t="shared" si="1"/>
        <v>0</v>
      </c>
    </row>
    <row r="32" spans="1:5" x14ac:dyDescent="0.2">
      <c r="A32" s="1" t="s">
        <v>32</v>
      </c>
      <c r="B32" s="13">
        <v>40</v>
      </c>
      <c r="C32" s="6">
        <v>40</v>
      </c>
      <c r="D32" s="8">
        <f t="shared" si="1"/>
        <v>0</v>
      </c>
    </row>
    <row r="33" spans="1:4" x14ac:dyDescent="0.2">
      <c r="A33" s="1" t="s">
        <v>33</v>
      </c>
      <c r="B33" s="13">
        <v>60</v>
      </c>
      <c r="C33" s="6">
        <v>90</v>
      </c>
      <c r="D33" s="8">
        <f t="shared" si="1"/>
        <v>-30</v>
      </c>
    </row>
    <row r="34" spans="1:4" x14ac:dyDescent="0.2">
      <c r="A34" s="1" t="s">
        <v>34</v>
      </c>
      <c r="B34" s="13">
        <v>60</v>
      </c>
      <c r="C34" s="6">
        <v>100</v>
      </c>
      <c r="D34" s="8">
        <f t="shared" si="1"/>
        <v>-40</v>
      </c>
    </row>
    <row r="35" spans="1:4" x14ac:dyDescent="0.2">
      <c r="A35" s="1" t="s">
        <v>17</v>
      </c>
      <c r="B35" s="13">
        <v>25</v>
      </c>
      <c r="C35" s="6">
        <v>30</v>
      </c>
      <c r="D35" s="8">
        <f t="shared" si="1"/>
        <v>-5</v>
      </c>
    </row>
    <row r="36" spans="1:4" x14ac:dyDescent="0.2">
      <c r="A36" s="15" t="s">
        <v>54</v>
      </c>
      <c r="B36" s="16">
        <f>SUM(B24:B35)</f>
        <v>640</v>
      </c>
      <c r="C36" s="16">
        <f>SUM(C24:C35)</f>
        <v>805</v>
      </c>
      <c r="D36" s="16"/>
    </row>
    <row r="37" spans="1:4" x14ac:dyDescent="0.2">
      <c r="A37" s="17" t="s">
        <v>55</v>
      </c>
      <c r="B37" s="18">
        <f>B36*B67</f>
        <v>28800</v>
      </c>
      <c r="C37" s="18">
        <f>C36*B67</f>
        <v>36225</v>
      </c>
      <c r="D37" s="18"/>
    </row>
    <row r="38" spans="1:4" x14ac:dyDescent="0.2">
      <c r="A38" s="12" t="s">
        <v>35</v>
      </c>
      <c r="B38" s="13"/>
      <c r="C38" s="14"/>
      <c r="D38" s="14"/>
    </row>
    <row r="39" spans="1:4" x14ac:dyDescent="0.2">
      <c r="A39" s="1" t="s">
        <v>25</v>
      </c>
      <c r="B39" s="13">
        <v>60</v>
      </c>
      <c r="C39" s="6">
        <v>25</v>
      </c>
      <c r="D39" s="8">
        <f t="shared" ref="D39:D48" si="2">B39-C39</f>
        <v>35</v>
      </c>
    </row>
    <row r="40" spans="1:4" x14ac:dyDescent="0.2">
      <c r="A40" s="1" t="s">
        <v>44</v>
      </c>
      <c r="B40" s="13">
        <v>60</v>
      </c>
      <c r="C40" s="6">
        <v>55</v>
      </c>
      <c r="D40" s="8">
        <f t="shared" si="2"/>
        <v>5</v>
      </c>
    </row>
    <row r="41" spans="1:4" x14ac:dyDescent="0.2">
      <c r="A41" s="1" t="s">
        <v>36</v>
      </c>
      <c r="B41" s="13">
        <v>30</v>
      </c>
      <c r="C41" s="6">
        <v>30</v>
      </c>
      <c r="D41" s="8">
        <f t="shared" si="2"/>
        <v>0</v>
      </c>
    </row>
    <row r="42" spans="1:4" x14ac:dyDescent="0.2">
      <c r="A42" s="1" t="s">
        <v>37</v>
      </c>
      <c r="B42" s="13">
        <v>90</v>
      </c>
      <c r="C42" s="6">
        <v>120</v>
      </c>
      <c r="D42" s="8">
        <f t="shared" si="2"/>
        <v>-30</v>
      </c>
    </row>
    <row r="43" spans="1:4" x14ac:dyDescent="0.2">
      <c r="A43" s="1" t="s">
        <v>38</v>
      </c>
      <c r="B43" s="13">
        <v>20</v>
      </c>
      <c r="C43" s="6">
        <v>20</v>
      </c>
      <c r="D43" s="8">
        <f t="shared" si="2"/>
        <v>0</v>
      </c>
    </row>
    <row r="44" spans="1:4" x14ac:dyDescent="0.2">
      <c r="A44" s="1" t="s">
        <v>39</v>
      </c>
      <c r="B44" s="13">
        <v>90</v>
      </c>
      <c r="C44" s="6">
        <v>130</v>
      </c>
      <c r="D44" s="8">
        <f t="shared" si="2"/>
        <v>-40</v>
      </c>
    </row>
    <row r="45" spans="1:4" x14ac:dyDescent="0.2">
      <c r="A45" s="1" t="s">
        <v>41</v>
      </c>
      <c r="B45" s="13">
        <v>60</v>
      </c>
      <c r="C45" s="6">
        <v>100</v>
      </c>
      <c r="D45" s="8">
        <f t="shared" si="2"/>
        <v>-40</v>
      </c>
    </row>
    <row r="46" spans="1:4" x14ac:dyDescent="0.2">
      <c r="A46" s="1" t="s">
        <v>42</v>
      </c>
      <c r="B46" s="13">
        <v>120</v>
      </c>
      <c r="C46" s="6">
        <v>170</v>
      </c>
      <c r="D46" s="8">
        <f t="shared" si="2"/>
        <v>-50</v>
      </c>
    </row>
    <row r="47" spans="1:4" x14ac:dyDescent="0.2">
      <c r="A47" s="1" t="s">
        <v>43</v>
      </c>
      <c r="B47" s="13">
        <v>60</v>
      </c>
      <c r="C47" s="6">
        <v>120</v>
      </c>
      <c r="D47" s="8">
        <f t="shared" si="2"/>
        <v>-60</v>
      </c>
    </row>
    <row r="48" spans="1:4" x14ac:dyDescent="0.2">
      <c r="A48" s="1" t="s">
        <v>17</v>
      </c>
      <c r="B48" s="13">
        <v>10</v>
      </c>
      <c r="C48" s="6">
        <v>10</v>
      </c>
      <c r="D48" s="8">
        <f t="shared" si="2"/>
        <v>0</v>
      </c>
    </row>
    <row r="49" spans="1:4" x14ac:dyDescent="0.2">
      <c r="A49" s="15" t="s">
        <v>54</v>
      </c>
      <c r="B49" s="16">
        <f>SUM(B39:B48)</f>
        <v>600</v>
      </c>
      <c r="C49" s="16">
        <f>SUM(C39:C48)</f>
        <v>780</v>
      </c>
      <c r="D49" s="16"/>
    </row>
    <row r="50" spans="1:4" x14ac:dyDescent="0.2">
      <c r="A50" s="17" t="s">
        <v>55</v>
      </c>
      <c r="B50" s="18">
        <f>B49*B67</f>
        <v>27000</v>
      </c>
      <c r="C50" s="18">
        <f>C49*B67</f>
        <v>35100</v>
      </c>
      <c r="D50" s="18"/>
    </row>
    <row r="51" spans="1:4" x14ac:dyDescent="0.2">
      <c r="A51" s="12" t="s">
        <v>40</v>
      </c>
      <c r="B51" s="13"/>
      <c r="C51" s="14"/>
      <c r="D51" s="14"/>
    </row>
    <row r="52" spans="1:4" x14ac:dyDescent="0.2">
      <c r="A52" s="1" t="s">
        <v>25</v>
      </c>
      <c r="B52" s="13">
        <v>60</v>
      </c>
      <c r="C52" s="6">
        <v>15</v>
      </c>
      <c r="D52" s="8">
        <f t="shared" ref="D52:D61" si="3">B52-C52</f>
        <v>45</v>
      </c>
    </row>
    <row r="53" spans="1:4" x14ac:dyDescent="0.2">
      <c r="A53" s="1" t="s">
        <v>53</v>
      </c>
      <c r="B53" s="13">
        <v>60</v>
      </c>
      <c r="C53" s="6">
        <v>50</v>
      </c>
      <c r="D53" s="8">
        <f t="shared" si="3"/>
        <v>10</v>
      </c>
    </row>
    <row r="54" spans="1:4" x14ac:dyDescent="0.2">
      <c r="A54" s="1" t="s">
        <v>52</v>
      </c>
      <c r="B54" s="13">
        <v>30</v>
      </c>
      <c r="C54" s="6">
        <v>30</v>
      </c>
      <c r="D54" s="8">
        <f t="shared" si="3"/>
        <v>0</v>
      </c>
    </row>
    <row r="55" spans="1:4" x14ac:dyDescent="0.2">
      <c r="A55" s="1" t="s">
        <v>51</v>
      </c>
      <c r="B55" s="13">
        <v>90</v>
      </c>
      <c r="C55" s="6">
        <v>60</v>
      </c>
      <c r="D55" s="8">
        <f t="shared" si="3"/>
        <v>30</v>
      </c>
    </row>
    <row r="56" spans="1:4" x14ac:dyDescent="0.2">
      <c r="A56" s="1" t="s">
        <v>50</v>
      </c>
      <c r="B56" s="13">
        <v>20</v>
      </c>
      <c r="C56" s="6">
        <v>10</v>
      </c>
      <c r="D56" s="8">
        <f t="shared" si="3"/>
        <v>10</v>
      </c>
    </row>
    <row r="57" spans="1:4" x14ac:dyDescent="0.2">
      <c r="A57" s="1" t="s">
        <v>49</v>
      </c>
      <c r="B57" s="13">
        <v>60</v>
      </c>
      <c r="C57" s="6">
        <v>70</v>
      </c>
      <c r="D57" s="8">
        <f t="shared" si="3"/>
        <v>-10</v>
      </c>
    </row>
    <row r="58" spans="1:4" x14ac:dyDescent="0.2">
      <c r="A58" s="1" t="s">
        <v>45</v>
      </c>
      <c r="B58" s="13">
        <v>30</v>
      </c>
      <c r="C58" s="6">
        <v>40</v>
      </c>
      <c r="D58" s="8">
        <f t="shared" si="3"/>
        <v>-10</v>
      </c>
    </row>
    <row r="59" spans="1:4" x14ac:dyDescent="0.2">
      <c r="A59" s="1" t="s">
        <v>46</v>
      </c>
      <c r="B59" s="13">
        <v>60</v>
      </c>
      <c r="C59" s="6">
        <v>55</v>
      </c>
      <c r="D59" s="8">
        <f t="shared" si="3"/>
        <v>5</v>
      </c>
    </row>
    <row r="60" spans="1:4" x14ac:dyDescent="0.2">
      <c r="A60" s="1" t="s">
        <v>48</v>
      </c>
      <c r="B60" s="13">
        <v>60</v>
      </c>
      <c r="C60" s="6">
        <v>35</v>
      </c>
      <c r="D60" s="8">
        <f t="shared" si="3"/>
        <v>25</v>
      </c>
    </row>
    <row r="61" spans="1:4" x14ac:dyDescent="0.2">
      <c r="A61" s="1" t="s">
        <v>47</v>
      </c>
      <c r="B61" s="13">
        <v>20</v>
      </c>
      <c r="C61" s="6">
        <v>30</v>
      </c>
      <c r="D61" s="8">
        <f t="shared" si="3"/>
        <v>-10</v>
      </c>
    </row>
    <row r="62" spans="1:4" x14ac:dyDescent="0.2">
      <c r="A62" s="1" t="s">
        <v>17</v>
      </c>
      <c r="B62" s="13">
        <v>10</v>
      </c>
      <c r="C62" s="6">
        <v>10</v>
      </c>
      <c r="D62" s="8">
        <f>B62-C62</f>
        <v>0</v>
      </c>
    </row>
    <row r="63" spans="1:4" x14ac:dyDescent="0.2">
      <c r="A63" s="15" t="s">
        <v>54</v>
      </c>
      <c r="B63" s="16">
        <f>SUM(B52:B62)</f>
        <v>500</v>
      </c>
      <c r="C63" s="16">
        <f>SUM(C52:C62)</f>
        <v>405</v>
      </c>
      <c r="D63" s="16"/>
    </row>
    <row r="64" spans="1:4" x14ac:dyDescent="0.2">
      <c r="A64" s="17" t="s">
        <v>55</v>
      </c>
      <c r="B64" s="18">
        <f>B63*B67</f>
        <v>22500</v>
      </c>
      <c r="C64" s="18">
        <f>C63*B67</f>
        <v>18225</v>
      </c>
      <c r="D64" s="18"/>
    </row>
    <row r="65" spans="1:4" x14ac:dyDescent="0.2">
      <c r="A65" s="20" t="s">
        <v>56</v>
      </c>
      <c r="B65" s="21">
        <f>B22+B37+B50+B64</f>
        <v>100890</v>
      </c>
      <c r="C65" s="21">
        <f>C22+C37+C50+C64</f>
        <v>125415</v>
      </c>
      <c r="D65" s="21"/>
    </row>
    <row r="66" spans="1:4" x14ac:dyDescent="0.2">
      <c r="A66" s="19" t="s">
        <v>57</v>
      </c>
      <c r="B66" s="22">
        <f>B65-C65</f>
        <v>-24525</v>
      </c>
      <c r="C66" s="22"/>
      <c r="D66" s="19"/>
    </row>
    <row r="67" spans="1:4" x14ac:dyDescent="0.2">
      <c r="A67" s="20" t="s">
        <v>58</v>
      </c>
      <c r="B67" s="23">
        <v>45</v>
      </c>
      <c r="C67" s="23"/>
      <c r="D67" s="23"/>
    </row>
  </sheetData>
  <mergeCells count="2">
    <mergeCell ref="B66:C66"/>
    <mergeCell ref="B67:D67"/>
  </mergeCells>
  <phoneticPr fontId="5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2016-01-11T04:00:07Z</cp:lastPrinted>
  <dcterms:created xsi:type="dcterms:W3CDTF">2016-01-11T02:16:53Z</dcterms:created>
  <dcterms:modified xsi:type="dcterms:W3CDTF">2016-02-01T01:25:02Z</dcterms:modified>
</cp:coreProperties>
</file>