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n.g\Documents\DATABOOTCAMP\DATABOOTCAMP_ADRIEN.GAMBERT\"/>
    </mc:Choice>
  </mc:AlternateContent>
  <xr:revisionPtr revIDLastSave="0" documentId="13_ncr:1_{DA4BDB94-062B-4FED-8988-F89FA9644EE0}" xr6:coauthVersionLast="47" xr6:coauthVersionMax="47" xr10:uidLastSave="{00000000-0000-0000-0000-000000000000}"/>
  <bookViews>
    <workbookView xWindow="-108" yWindow="-108" windowWidth="23256" windowHeight="12456" firstSheet="1" activeTab="1" xr2:uid="{DC52CA93-A53D-4B85-819D-2BCDEBE7805B}"/>
  </bookViews>
  <sheets>
    <sheet name="Feuil2" sheetId="4" state="hidden" r:id="rId1"/>
    <sheet name="Data Youtube Channels - you" sheetId="3" r:id="rId2"/>
    <sheet name="Statistiques générales" sheetId="5" r:id="rId3"/>
    <sheet name="Tableau croisé" sheetId="8" r:id="rId4"/>
    <sheet name="Feuil1" sheetId="2" state="hidden" r:id="rId5"/>
    <sheet name="Feuil3" sheetId="9" r:id="rId6"/>
  </sheets>
  <externalReferences>
    <externalReference r:id="rId7"/>
  </externalReferences>
  <definedNames>
    <definedName name="DonnéesExternes_1" localSheetId="1" hidden="1">'Data Youtube Channels - you'!$A$1:$H$297</definedName>
  </definedNames>
  <calcPr calcId="191029"/>
  <pivotCaches>
    <pivotCache cacheId="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2" i="5"/>
  <c r="D5" i="5"/>
  <c r="C5" i="5"/>
  <c r="B5" i="5"/>
  <c r="D4" i="5"/>
  <c r="C4" i="5"/>
  <c r="B4" i="5"/>
  <c r="D3" i="5"/>
  <c r="C3" i="5"/>
  <c r="B3" i="5"/>
  <c r="D2" i="5"/>
  <c r="C2" i="5"/>
  <c r="B2" i="5"/>
  <c r="I10" i="3"/>
  <c r="I7" i="3"/>
  <c r="I8" i="3"/>
  <c r="I9" i="3"/>
  <c r="I26" i="3"/>
  <c r="I24" i="3"/>
  <c r="I11" i="3"/>
  <c r="I33" i="3"/>
  <c r="I87" i="3"/>
  <c r="I164" i="3"/>
  <c r="I53" i="3"/>
  <c r="I64" i="3"/>
  <c r="I23" i="3"/>
  <c r="I20" i="3"/>
  <c r="I71" i="3"/>
  <c r="I29" i="3"/>
  <c r="I58" i="3"/>
  <c r="I19" i="3"/>
  <c r="I21" i="3"/>
  <c r="I66" i="3"/>
  <c r="I56" i="3"/>
  <c r="I69" i="3"/>
  <c r="I60" i="3"/>
  <c r="I38" i="3"/>
  <c r="I28" i="3"/>
  <c r="I36" i="3"/>
  <c r="I170" i="3"/>
  <c r="I22" i="3"/>
  <c r="I17" i="3"/>
  <c r="I47" i="3"/>
  <c r="I35" i="3"/>
  <c r="I12" i="3"/>
  <c r="I6" i="3"/>
  <c r="I44" i="3"/>
  <c r="I116" i="3"/>
  <c r="I40" i="3"/>
  <c r="I39" i="3"/>
  <c r="I31" i="3"/>
  <c r="I27" i="3"/>
  <c r="I104" i="3"/>
  <c r="I124" i="3"/>
  <c r="I96" i="3"/>
  <c r="I18" i="3"/>
  <c r="I108" i="3"/>
  <c r="I82" i="3"/>
  <c r="I77" i="3"/>
  <c r="I217" i="3"/>
  <c r="I45" i="3"/>
  <c r="I105" i="3"/>
  <c r="I55" i="3"/>
  <c r="I59" i="3"/>
  <c r="I34" i="3"/>
  <c r="I106" i="3"/>
  <c r="I14" i="3"/>
  <c r="I88" i="3"/>
  <c r="I175" i="3"/>
  <c r="I206" i="3"/>
  <c r="I97" i="3"/>
  <c r="I65" i="3"/>
  <c r="I50" i="3"/>
  <c r="I132" i="3"/>
  <c r="I147" i="3"/>
  <c r="I215" i="3"/>
  <c r="I185" i="3"/>
  <c r="I161" i="3"/>
  <c r="I157" i="3"/>
  <c r="I37" i="3"/>
  <c r="I32" i="3"/>
  <c r="I81" i="3"/>
  <c r="I101" i="3"/>
  <c r="I5" i="3"/>
  <c r="I48" i="3"/>
  <c r="I68" i="3"/>
  <c r="I67" i="3"/>
  <c r="I94" i="3"/>
  <c r="I83" i="3"/>
  <c r="I89" i="3"/>
  <c r="I62" i="3"/>
  <c r="I204" i="3"/>
  <c r="I114" i="3"/>
  <c r="I13" i="3"/>
  <c r="I72" i="3"/>
  <c r="I173" i="3"/>
  <c r="I78" i="3"/>
  <c r="I141" i="3"/>
  <c r="I122" i="3"/>
  <c r="I209" i="3"/>
  <c r="I63" i="3"/>
  <c r="I230" i="3"/>
  <c r="I110" i="3"/>
  <c r="I57" i="3"/>
  <c r="I95" i="3"/>
  <c r="I151" i="3"/>
  <c r="I120" i="3"/>
  <c r="I49" i="3"/>
  <c r="I271" i="3"/>
  <c r="I129" i="3"/>
  <c r="I73" i="3"/>
  <c r="I205" i="3"/>
  <c r="I260" i="3"/>
  <c r="I90" i="3"/>
  <c r="I134" i="3"/>
  <c r="I51" i="3"/>
  <c r="I189" i="3"/>
  <c r="I144" i="3"/>
  <c r="I139" i="3"/>
  <c r="I237" i="3"/>
  <c r="I156" i="3"/>
  <c r="I117" i="3"/>
  <c r="I86" i="3"/>
  <c r="I220" i="3"/>
  <c r="I16" i="3"/>
  <c r="I249" i="3"/>
  <c r="I102" i="3"/>
  <c r="I218" i="3"/>
  <c r="I54" i="3"/>
  <c r="I43" i="3"/>
  <c r="I143" i="3"/>
  <c r="I221" i="3"/>
  <c r="I152" i="3"/>
  <c r="I142" i="3"/>
  <c r="I79" i="3"/>
  <c r="I251" i="3"/>
  <c r="I190" i="3"/>
  <c r="I191" i="3"/>
  <c r="I197" i="3"/>
  <c r="I148" i="3"/>
  <c r="I253" i="3"/>
  <c r="I103" i="3"/>
  <c r="I80" i="3"/>
  <c r="I92" i="3"/>
  <c r="I131" i="3"/>
  <c r="I166" i="3"/>
  <c r="I179" i="3"/>
  <c r="I153" i="3"/>
  <c r="I231" i="3"/>
  <c r="I126" i="3"/>
  <c r="I111" i="3"/>
  <c r="I222" i="3"/>
  <c r="I150" i="3"/>
  <c r="I286" i="3"/>
  <c r="I208" i="3"/>
  <c r="I61" i="3"/>
  <c r="I159" i="3"/>
  <c r="I196" i="3"/>
  <c r="I275" i="3"/>
  <c r="I46" i="3"/>
  <c r="I115" i="3"/>
  <c r="I154" i="3"/>
  <c r="I74" i="3"/>
  <c r="I127" i="3"/>
  <c r="I219" i="3"/>
  <c r="I130" i="3"/>
  <c r="I118" i="3"/>
  <c r="I112" i="3"/>
  <c r="I76" i="3"/>
  <c r="I235" i="3"/>
  <c r="I137" i="3"/>
  <c r="I258" i="3"/>
  <c r="I259" i="3"/>
  <c r="I25" i="3"/>
  <c r="I168" i="3"/>
  <c r="I290" i="3"/>
  <c r="I210" i="3"/>
  <c r="I84" i="3"/>
  <c r="I269" i="3"/>
  <c r="I224" i="3"/>
  <c r="I75" i="3"/>
  <c r="I146" i="3"/>
  <c r="I167" i="3"/>
  <c r="I93" i="3"/>
  <c r="I187" i="3"/>
  <c r="I250" i="3"/>
  <c r="I297" i="3"/>
  <c r="I296" i="3"/>
  <c r="I278" i="3"/>
  <c r="I128" i="3"/>
  <c r="I174" i="3"/>
  <c r="I274" i="3"/>
  <c r="I247" i="3"/>
  <c r="I109" i="3"/>
  <c r="I140" i="3"/>
  <c r="I232" i="3"/>
  <c r="I158" i="3"/>
  <c r="I176" i="3"/>
  <c r="I194" i="3"/>
  <c r="I125" i="3"/>
  <c r="I211" i="3"/>
  <c r="I171" i="3"/>
  <c r="I225" i="3"/>
  <c r="I248" i="3"/>
  <c r="I172" i="3"/>
  <c r="I133" i="3"/>
  <c r="I226" i="3"/>
  <c r="I227" i="3"/>
  <c r="I257" i="3"/>
  <c r="I149" i="3"/>
  <c r="I41" i="3"/>
  <c r="I193" i="3"/>
  <c r="I198" i="3"/>
  <c r="I100" i="3"/>
  <c r="I223" i="3"/>
  <c r="I30" i="3"/>
  <c r="I244" i="3"/>
  <c r="I138" i="3"/>
  <c r="I270" i="3"/>
  <c r="I98" i="3"/>
  <c r="I177" i="3"/>
  <c r="I277" i="3"/>
  <c r="I113" i="3"/>
  <c r="I288" i="3"/>
  <c r="I201" i="3"/>
  <c r="I262" i="3"/>
  <c r="I240" i="3"/>
  <c r="I135" i="3"/>
  <c r="I239" i="3"/>
  <c r="I293" i="3"/>
  <c r="I155" i="3"/>
  <c r="I263" i="3"/>
  <c r="I123" i="3"/>
  <c r="I212" i="3"/>
  <c r="I160" i="3"/>
  <c r="I295" i="3"/>
  <c r="I287" i="3"/>
  <c r="I163" i="3"/>
  <c r="I213" i="3"/>
  <c r="I119" i="3"/>
  <c r="I245" i="3"/>
  <c r="I162" i="3"/>
  <c r="I228" i="3"/>
  <c r="I268" i="3"/>
  <c r="I280" i="3"/>
  <c r="I70" i="3"/>
  <c r="I282" i="3"/>
  <c r="I192" i="3"/>
  <c r="I203" i="3"/>
  <c r="I246" i="3"/>
  <c r="I199" i="3"/>
  <c r="I136" i="3"/>
  <c r="I184" i="3"/>
  <c r="I241" i="3"/>
  <c r="I281" i="3"/>
  <c r="I238" i="3"/>
  <c r="I285" i="3"/>
  <c r="I42" i="3"/>
  <c r="I195" i="3"/>
  <c r="I180" i="3"/>
  <c r="I233" i="3"/>
  <c r="I255" i="3"/>
  <c r="I207" i="3"/>
  <c r="I186" i="3"/>
  <c r="I107" i="3"/>
  <c r="I216" i="3"/>
  <c r="I181" i="3"/>
  <c r="I188" i="3"/>
  <c r="I200" i="3"/>
  <c r="I178" i="3"/>
  <c r="I291" i="3"/>
  <c r="I264" i="3"/>
  <c r="I121" i="3"/>
  <c r="I52" i="3"/>
  <c r="I252" i="3"/>
  <c r="I99" i="3"/>
  <c r="I145" i="3"/>
  <c r="I91" i="3"/>
  <c r="I266" i="3"/>
  <c r="I265" i="3"/>
  <c r="I256" i="3"/>
  <c r="I229" i="3"/>
  <c r="I234" i="3"/>
  <c r="I214" i="3"/>
  <c r="I169" i="3"/>
  <c r="I242" i="3"/>
  <c r="I254" i="3"/>
  <c r="I294" i="3"/>
  <c r="I165" i="3"/>
  <c r="I284" i="3"/>
  <c r="I276" i="3"/>
  <c r="I183" i="3"/>
  <c r="I182" i="3"/>
  <c r="I85" i="3"/>
  <c r="I236" i="3"/>
  <c r="I289" i="3"/>
  <c r="I279" i="3"/>
  <c r="I202" i="3"/>
  <c r="I273" i="3"/>
  <c r="I267" i="3"/>
  <c r="I243" i="3"/>
  <c r="I272" i="3"/>
  <c r="I292" i="3"/>
  <c r="I283" i="3"/>
  <c r="I2" i="3"/>
  <c r="I3" i="3"/>
  <c r="I4" i="3"/>
  <c r="I15" i="3"/>
  <c r="I26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C53615-C45A-40A1-BFE4-A49B645B01B4}" keepAlive="1" name="Requête - Data Youtube Channels - youtube-channels" description="Connexion à la requête « Data Youtube Channels - youtube-channels » dans le classeur." type="5" refreshedVersion="8" background="1" saveData="1">
    <dbPr connection="Provider=Microsoft.Mashup.OleDb.1;Data Source=$Workbook$;Location=&quot;Data Youtube Channels - youtube-channels&quot;;Extended Properties=&quot;&quot;" command="SELECT * FROM [Data Youtube Channels - youtube-channels]"/>
  </connection>
</connections>
</file>

<file path=xl/sharedStrings.xml><?xml version="1.0" encoding="utf-8"?>
<sst xmlns="http://schemas.openxmlformats.org/spreadsheetml/2006/main" count="780" uniqueCount="363">
  <si>
    <t>Column1</t>
  </si>
  <si>
    <t>Rank</t>
  </si>
  <si>
    <t>Channel_Name</t>
  </si>
  <si>
    <t>Subscriber_Count</t>
  </si>
  <si>
    <t>Video_Views</t>
  </si>
  <si>
    <t>Video_Count</t>
  </si>
  <si>
    <t>Genre</t>
  </si>
  <si>
    <t>Channel_Started</t>
  </si>
  <si>
    <t>T-Series</t>
  </si>
  <si>
    <t>Music</t>
  </si>
  <si>
    <t>Cocomelon - Nursery Rhymes</t>
  </si>
  <si>
    <t>Education</t>
  </si>
  <si>
    <t>SET India</t>
  </si>
  <si>
    <t>Film &amp; Animation</t>
  </si>
  <si>
    <t>Sony SAB</t>
  </si>
  <si>
    <t>✿ Kids Diana Show</t>
  </si>
  <si>
    <t>People &amp; Blogs</t>
  </si>
  <si>
    <t>Like Nastya</t>
  </si>
  <si>
    <t>WWE</t>
  </si>
  <si>
    <t>Sports</t>
  </si>
  <si>
    <t>Vlad and Niki</t>
  </si>
  <si>
    <t>Entertainment</t>
  </si>
  <si>
    <t>Movieclips</t>
  </si>
  <si>
    <t>Colors TV</t>
  </si>
  <si>
    <t>Zee Music Company</t>
  </si>
  <si>
    <t>El Reino Infantil</t>
  </si>
  <si>
    <t>Ryan's World</t>
  </si>
  <si>
    <t>netd müzik</t>
  </si>
  <si>
    <t>ABS-CBN Entertainment</t>
  </si>
  <si>
    <t>Toys and Colors</t>
  </si>
  <si>
    <t>ChuChu TV Nursery Rhymes &amp; Kids Songs</t>
  </si>
  <si>
    <t>Zee TV</t>
  </si>
  <si>
    <t>Super Simple Songs - Kids Songs</t>
  </si>
  <si>
    <t>Wave Music</t>
  </si>
  <si>
    <t>Little Baby Bum - Nursery Rhymes &amp; Kids Songs</t>
  </si>
  <si>
    <t>Canal KondZilla</t>
  </si>
  <si>
    <t>Pinkfong Baby Shark - Kids' Songs &amp; Stories</t>
  </si>
  <si>
    <t>WorkpointOfficial</t>
  </si>
  <si>
    <t>Маша и Медведь</t>
  </si>
  <si>
    <t>HAR PAL GEO</t>
  </si>
  <si>
    <t>ARY Digital HD</t>
  </si>
  <si>
    <t>YRF</t>
  </si>
  <si>
    <t>Tips Official</t>
  </si>
  <si>
    <t>LooLoo Kids - Nursery Rhymes and Children's Songs</t>
  </si>
  <si>
    <t>LankyBox</t>
  </si>
  <si>
    <t>Comedy</t>
  </si>
  <si>
    <t>Shemaroo Filmi Gaane</t>
  </si>
  <si>
    <t>Justin Bieber</t>
  </si>
  <si>
    <t>Get Movies</t>
  </si>
  <si>
    <t>Ed Sheeran</t>
  </si>
  <si>
    <t>BLACKPINK</t>
  </si>
  <si>
    <t>PewDiePie</t>
  </si>
  <si>
    <t>Gaming</t>
  </si>
  <si>
    <t>Bad Bunny</t>
  </si>
  <si>
    <t>GMANetwork</t>
  </si>
  <si>
    <t>Infobells - Hindi</t>
  </si>
  <si>
    <t>Taylor Swift</t>
  </si>
  <si>
    <t>Sony Music India</t>
  </si>
  <si>
    <t>T-Series Bhakti Sagar</t>
  </si>
  <si>
    <t>DisneyMusicVEVO</t>
  </si>
  <si>
    <t>قناة طيور الجنة | toyoraljanahtv</t>
  </si>
  <si>
    <t>Ch3Thailand</t>
  </si>
  <si>
    <t>HYBE LABELS</t>
  </si>
  <si>
    <t>SMTOWN</t>
  </si>
  <si>
    <t>Sony PAL</t>
  </si>
  <si>
    <t>ช่อง one31</t>
  </si>
  <si>
    <t>Tsuriki Show</t>
  </si>
  <si>
    <t>SonyMusicIndiaVEVO</t>
  </si>
  <si>
    <t>JustinBieberVEVO</t>
  </si>
  <si>
    <t>Speed Records</t>
  </si>
  <si>
    <t>Shakira</t>
  </si>
  <si>
    <t>EminemMusic</t>
  </si>
  <si>
    <t>BabyBus - Kids Songs and Cartoons</t>
  </si>
  <si>
    <t>5-Minute Crafts</t>
  </si>
  <si>
    <t>Howto &amp; Style</t>
  </si>
  <si>
    <t>La Granja de Zenón</t>
  </si>
  <si>
    <t>GMM GRAMMY OFFICIAL</t>
  </si>
  <si>
    <t>Vijay Television</t>
  </si>
  <si>
    <t>Galinha Pintadinha</t>
  </si>
  <si>
    <t>GR6 EXPLODE</t>
  </si>
  <si>
    <t>Katy Perry</t>
  </si>
  <si>
    <t>Aditya Music</t>
  </si>
  <si>
    <t>TaylorSwiftVEVO</t>
  </si>
  <si>
    <t>shakiraVEVO</t>
  </si>
  <si>
    <t>FGTeeV</t>
  </si>
  <si>
    <t>1theK (원더케이)</t>
  </si>
  <si>
    <t>KatyPerryVEVO</t>
  </si>
  <si>
    <t>Ariana Grande</t>
  </si>
  <si>
    <t>Aaj Tak</t>
  </si>
  <si>
    <t>News &amp; Politics</t>
  </si>
  <si>
    <t>Maria Clara &amp; JP</t>
  </si>
  <si>
    <t>Genevieve's Playhouse - Learning Videos for Kids</t>
  </si>
  <si>
    <t>MrBeast</t>
  </si>
  <si>
    <t>Shemaroo</t>
  </si>
  <si>
    <t>shfa2 - شفا</t>
  </si>
  <si>
    <t>TheEllenShow</t>
  </si>
  <si>
    <t>SSSniperWolf</t>
  </si>
  <si>
    <t>Ozuna</t>
  </si>
  <si>
    <t>J Balvin</t>
  </si>
  <si>
    <t>Masha and The Bear</t>
  </si>
  <si>
    <t>CookieSwirlC</t>
  </si>
  <si>
    <t>Peppa Pig - Official Channel</t>
  </si>
  <si>
    <t>Goldmines</t>
  </si>
  <si>
    <t>Daddy Yankee</t>
  </si>
  <si>
    <t>Sesame Street</t>
  </si>
  <si>
    <t>Maroon 5</t>
  </si>
  <si>
    <t>Nick Jr.</t>
  </si>
  <si>
    <t>Little Angel: Nursery Rhymes &amp; Kids Songs</t>
  </si>
  <si>
    <t>etvteluguindia</t>
  </si>
  <si>
    <t>LUCCAS NETO - LUCCAS TOON</t>
  </si>
  <si>
    <t>LeoNata Family</t>
  </si>
  <si>
    <t>The Weeknd</t>
  </si>
  <si>
    <t>Rihanna</t>
  </si>
  <si>
    <t>Bollywood Classics</t>
  </si>
  <si>
    <t>HUM TV</t>
  </si>
  <si>
    <t>Spinnin' Records</t>
  </si>
  <si>
    <t>A4</t>
  </si>
  <si>
    <t>Inside Edition</t>
  </si>
  <si>
    <t>Maluma</t>
  </si>
  <si>
    <t>shfa</t>
  </si>
  <si>
    <t>Alan Chikin Chow</t>
  </si>
  <si>
    <t>jbalvinVEVO</t>
  </si>
  <si>
    <t>T-Series Apna Punjab</t>
  </si>
  <si>
    <t>Bounce Patrol - Kids Songs</t>
  </si>
  <si>
    <t>Voot Kids</t>
  </si>
  <si>
    <t>Disney Latinoamérica</t>
  </si>
  <si>
    <t>WORLDSTARHIPHOP</t>
  </si>
  <si>
    <t>StarPlus</t>
  </si>
  <si>
    <t>LEGO</t>
  </si>
  <si>
    <t>EminemVEVO</t>
  </si>
  <si>
    <t>DONA 도나</t>
  </si>
  <si>
    <t>Markiplier</t>
  </si>
  <si>
    <t>ArianaGrandeVevo</t>
  </si>
  <si>
    <t>BANGTANTV</t>
  </si>
  <si>
    <t>Maroon5VEVO</t>
  </si>
  <si>
    <t>CVS 3D Rhymes &amp; Kids Songs</t>
  </si>
  <si>
    <t>GRAMMY GOLD OFFICIAL</t>
  </si>
  <si>
    <t>Like Nastya Show</t>
  </si>
  <si>
    <t>Badabun</t>
  </si>
  <si>
    <t>DanTDM</t>
  </si>
  <si>
    <t>SMOL</t>
  </si>
  <si>
    <t>RihannaVEVO</t>
  </si>
  <si>
    <t>JYP Entertainment</t>
  </si>
  <si>
    <t>Bruno Mars</t>
  </si>
  <si>
    <t>MalumaVEVO</t>
  </si>
  <si>
    <t>Rotana</t>
  </si>
  <si>
    <t>Sun TV</t>
  </si>
  <si>
    <t>BuzzFeedVideo</t>
  </si>
  <si>
    <t>Marília Mendonça</t>
  </si>
  <si>
    <t>ZEE5</t>
  </si>
  <si>
    <t>Eros Now Music</t>
  </si>
  <si>
    <t>Like Nastya ESP</t>
  </si>
  <si>
    <t>PowerKids TV</t>
  </si>
  <si>
    <t>infobells - Tamil</t>
  </si>
  <si>
    <t>Enrique Iglesias</t>
  </si>
  <si>
    <t>mmoshaya</t>
  </si>
  <si>
    <t>David Guetta</t>
  </si>
  <si>
    <t>Marta and Rustam</t>
  </si>
  <si>
    <t>Ultra Records</t>
  </si>
  <si>
    <t>The Tonight Show Starring Jimmy Fallon</t>
  </si>
  <si>
    <t>SonyMusicSouthVEVO</t>
  </si>
  <si>
    <t>Beyoncé</t>
  </si>
  <si>
    <t>MBCentertainment</t>
  </si>
  <si>
    <t>That Little Puff</t>
  </si>
  <si>
    <t>Pets &amp; Animals</t>
  </si>
  <si>
    <t>Ishtar Music</t>
  </si>
  <si>
    <t>Coldplay</t>
  </si>
  <si>
    <t>Romeo Santos</t>
  </si>
  <si>
    <t>TheWeekndVEVO</t>
  </si>
  <si>
    <t>Felipe Neto</t>
  </si>
  <si>
    <t>Wow Kidz</t>
  </si>
  <si>
    <t>WatchMojo.com</t>
  </si>
  <si>
    <t>Jkk Entertainment</t>
  </si>
  <si>
    <t>KAROL G</t>
  </si>
  <si>
    <t>Mother Goose Club Playhouse</t>
  </si>
  <si>
    <t>jacksepticeye</t>
  </si>
  <si>
    <t>ImagineDragons</t>
  </si>
  <si>
    <t>Worldwide Records Bhojpuri</t>
  </si>
  <si>
    <t>Goldmines Gaane Sune Ansune</t>
  </si>
  <si>
    <t>Aphmau</t>
  </si>
  <si>
    <t>A.O.D</t>
  </si>
  <si>
    <t>Koray Zeynep</t>
  </si>
  <si>
    <t>Come Play With Me</t>
  </si>
  <si>
    <t>Dude Perfect</t>
  </si>
  <si>
    <t>NickyJamTV</t>
  </si>
  <si>
    <t>Fischer's-フィッシャーズ-</t>
  </si>
  <si>
    <t>Calvin Harris</t>
  </si>
  <si>
    <t>Ultra Bollywood</t>
  </si>
  <si>
    <t>Mundo Bita</t>
  </si>
  <si>
    <t>IGN</t>
  </si>
  <si>
    <t>Mikecrack</t>
  </si>
  <si>
    <t>VanossGaming</t>
  </si>
  <si>
    <t>Mister Max</t>
  </si>
  <si>
    <t>VEGETTA777</t>
  </si>
  <si>
    <t>toyorbabytv</t>
  </si>
  <si>
    <t>Mazhavil Manorama</t>
  </si>
  <si>
    <t>EnriqueIglesiasVEVO</t>
  </si>
  <si>
    <t>IndiaTV</t>
  </si>
  <si>
    <t>Family Fun Pack</t>
  </si>
  <si>
    <t>Zee News</t>
  </si>
  <si>
    <t>Lady Gaga</t>
  </si>
  <si>
    <t>MoniLina</t>
  </si>
  <si>
    <t>dednahype</t>
  </si>
  <si>
    <t>Luis Fonsi</t>
  </si>
  <si>
    <t>toycantando</t>
  </si>
  <si>
    <t>El Payaso Plim Plim</t>
  </si>
  <si>
    <t>Chris Brown</t>
  </si>
  <si>
    <t>Dushyant kukreja</t>
  </si>
  <si>
    <t>Dan Rhodes</t>
  </si>
  <si>
    <t>Talking Tom</t>
  </si>
  <si>
    <t>KBS WORLD TV</t>
  </si>
  <si>
    <t>Jelly</t>
  </si>
  <si>
    <t>PopularMMOs</t>
  </si>
  <si>
    <t>Disney Junior</t>
  </si>
  <si>
    <t>Miss Katy</t>
  </si>
  <si>
    <t>Drake</t>
  </si>
  <si>
    <t>Sagawa /さがわ</t>
  </si>
  <si>
    <t>LuisFonsiVEVO</t>
  </si>
  <si>
    <t>Saturday Night Live</t>
  </si>
  <si>
    <t>Raffy Tulfo in Action</t>
  </si>
  <si>
    <t>JuegaGerman</t>
  </si>
  <si>
    <t>Tlnovelas</t>
  </si>
  <si>
    <t>Mnet K-POP</t>
  </si>
  <si>
    <t>Rajshri</t>
  </si>
  <si>
    <t>Blippi - Educational Videos for Kids</t>
  </si>
  <si>
    <t>Marshmello</t>
  </si>
  <si>
    <t>Genierock</t>
  </si>
  <si>
    <t>infobells - Telugu</t>
  </si>
  <si>
    <t>CalvinHarrisVEVO</t>
  </si>
  <si>
    <t>Saregama Music</t>
  </si>
  <si>
    <t>The Chainsmokers</t>
  </si>
  <si>
    <t>Fox News</t>
  </si>
  <si>
    <t>Trap Nation</t>
  </si>
  <si>
    <t>Asianet</t>
  </si>
  <si>
    <t>Shorts Break</t>
  </si>
  <si>
    <t>BeyoncéVEVO</t>
  </si>
  <si>
    <t>Henrique e Juliano</t>
  </si>
  <si>
    <t>Michael Jackson</t>
  </si>
  <si>
    <t>Thairath Online</t>
  </si>
  <si>
    <t>Tarang TV</t>
  </si>
  <si>
    <t>Post Malone</t>
  </si>
  <si>
    <t>ZutiGang</t>
  </si>
  <si>
    <t>Adele</t>
  </si>
  <si>
    <t>Turma da Mônica</t>
  </si>
  <si>
    <t>TRANS7 OFFICIAL</t>
  </si>
  <si>
    <t>KarolGVEVO</t>
  </si>
  <si>
    <t>RomeoSantosVEVO</t>
  </si>
  <si>
    <t>Zhong</t>
  </si>
  <si>
    <t>7clouds</t>
  </si>
  <si>
    <t>Boram Tube Vlog [보람튜브 브이로그]</t>
  </si>
  <si>
    <t>CNN</t>
  </si>
  <si>
    <t>Anuel AA</t>
  </si>
  <si>
    <t>And TV</t>
  </si>
  <si>
    <t>ChrisBrownVEVO</t>
  </si>
  <si>
    <t>ImagineDragonsVEVO</t>
  </si>
  <si>
    <t>One Direction</t>
  </si>
  <si>
    <t>ViralHog</t>
  </si>
  <si>
    <t>mujjuu___14</t>
  </si>
  <si>
    <t>Gusttavo Lima Oficial</t>
  </si>
  <si>
    <t>Fueled By Ramen</t>
  </si>
  <si>
    <t>REACT</t>
  </si>
  <si>
    <t>Wiz Khalifa</t>
  </si>
  <si>
    <t>SSundee</t>
  </si>
  <si>
    <t>Yoeslan</t>
  </si>
  <si>
    <t>SportsNation</t>
  </si>
  <si>
    <t>Rotten Tomatoes Trailers</t>
  </si>
  <si>
    <t>LadyGagaVEVO</t>
  </si>
  <si>
    <t>Billie Eilish</t>
  </si>
  <si>
    <t>GMA Public Affairs</t>
  </si>
  <si>
    <t>Sia</t>
  </si>
  <si>
    <t>RCTI - LAYAR DRAMA INDONESIA</t>
  </si>
  <si>
    <t>ETV Jabardasth</t>
  </si>
  <si>
    <t>Jimmy Kimmel Live</t>
  </si>
  <si>
    <t>Junya.じゅんや</t>
  </si>
  <si>
    <t>rezendeevil</t>
  </si>
  <si>
    <t>Sony AATH</t>
  </si>
  <si>
    <t>BabyBus - Canciones Infantiles &amp; Videos para Niños</t>
  </si>
  <si>
    <t>Kids TV - Nursery Rhymes And Baby Songs</t>
  </si>
  <si>
    <t>Linkin Park</t>
  </si>
  <si>
    <t>Wave Music Bhojpuri</t>
  </si>
  <si>
    <t>Beam Copphone</t>
  </si>
  <si>
    <t>DisneyChannelUK</t>
  </si>
  <si>
    <t>Shawn Mendes</t>
  </si>
  <si>
    <t>Alan Walker</t>
  </si>
  <si>
    <t>ABC News</t>
  </si>
  <si>
    <t>Selena Gomez</t>
  </si>
  <si>
    <t>Masha y el Oso</t>
  </si>
  <si>
    <t>Geet MP3</t>
  </si>
  <si>
    <t>YoungBoy Never Broke Again</t>
  </si>
  <si>
    <t>XO TEAM</t>
  </si>
  <si>
    <t>Atlantic Records</t>
  </si>
  <si>
    <t>AMARINTV : อมรินทร์ทีวี</t>
  </si>
  <si>
    <t>Pitbull</t>
  </si>
  <si>
    <t>CKN</t>
  </si>
  <si>
    <t>Indosiar</t>
  </si>
  <si>
    <t>AdeleVEVO</t>
  </si>
  <si>
    <t>Topper Guild</t>
  </si>
  <si>
    <t>東海オンエア</t>
  </si>
  <si>
    <t>Like Nastya AE</t>
  </si>
  <si>
    <t>Kaji Family</t>
  </si>
  <si>
    <t>As/Is</t>
  </si>
  <si>
    <t>OneDirectionVEVO</t>
  </si>
  <si>
    <t>NichLmao</t>
  </si>
  <si>
    <t>ABP NEWS</t>
  </si>
  <si>
    <t>GMMTV OFFICIAL​​</t>
  </si>
  <si>
    <t>michaeljacksonVEVO</t>
  </si>
  <si>
    <t>ItsFunneh</t>
  </si>
  <si>
    <t>NBA</t>
  </si>
  <si>
    <t>ChainsmokersVEVO</t>
  </si>
  <si>
    <t>eltrece</t>
  </si>
  <si>
    <t>Jake Fellman</t>
  </si>
  <si>
    <t>DisneyJuniorUK</t>
  </si>
  <si>
    <t>JTBC Entertainment</t>
  </si>
  <si>
    <t>Mnet TV</t>
  </si>
  <si>
    <t>GMA News</t>
  </si>
  <si>
    <t>Étiquettes de lignes</t>
  </si>
  <si>
    <t>Total général</t>
  </si>
  <si>
    <t>Moyenne</t>
  </si>
  <si>
    <t>Min</t>
  </si>
  <si>
    <t>Max</t>
  </si>
  <si>
    <t>Colonne1</t>
  </si>
  <si>
    <t>Année</t>
  </si>
  <si>
    <t>Moyenne d'abonnée par année</t>
  </si>
  <si>
    <t>Moyenne de vues par année</t>
  </si>
  <si>
    <t>Somme d'abonné par genre</t>
  </si>
  <si>
    <t>Somme de vue (vidéo) par genre</t>
  </si>
  <si>
    <t>genre</t>
  </si>
  <si>
    <t>vue moyenne par vidéo</t>
  </si>
  <si>
    <t>nombre abonnés moyen par vidéo</t>
  </si>
  <si>
    <t>Ancienneté</t>
  </si>
  <si>
    <t>Variables corrélées</t>
  </si>
  <si>
    <t>Coefficient R</t>
  </si>
  <si>
    <t>Interprétation</t>
  </si>
  <si>
    <t>Abonnés ↔ Vues</t>
  </si>
  <si>
    <t>Vidéos ↔ Abonnés</t>
  </si>
  <si>
    <t>Aucune corrélation ne peux être affirmé</t>
  </si>
  <si>
    <t>Une corrélation potentielle entre les abonnées et le nombre de vues peut être affirmé</t>
  </si>
  <si>
    <t>Moyenne de vidéo crée  par genre</t>
  </si>
  <si>
    <t>Nombre de genre</t>
  </si>
  <si>
    <t>Nombre de compte crée l'année x</t>
  </si>
  <si>
    <t>Nombre d'abonné</t>
  </si>
  <si>
    <t>Nombre de vues</t>
  </si>
  <si>
    <t>Nombre de vidéos</t>
  </si>
  <si>
    <t>Date de création de la chaine</t>
  </si>
  <si>
    <t/>
  </si>
  <si>
    <t>Somme de Subscriber_Count</t>
  </si>
  <si>
    <t>Total 2005</t>
  </si>
  <si>
    <t>Total 2006</t>
  </si>
  <si>
    <t>Total 2007</t>
  </si>
  <si>
    <t>Total 2008</t>
  </si>
  <si>
    <t>Total 2009</t>
  </si>
  <si>
    <t>Total 2010</t>
  </si>
  <si>
    <t>Total 2011</t>
  </si>
  <si>
    <t>Total 2012</t>
  </si>
  <si>
    <t>Total 2013</t>
  </si>
  <si>
    <t>Total 2014</t>
  </si>
  <si>
    <t>Total 2015</t>
  </si>
  <si>
    <t>Total 2016</t>
  </si>
  <si>
    <t>Total 2017</t>
  </si>
  <si>
    <t>Total 2018</t>
  </si>
  <si>
    <t>Total 2019</t>
  </si>
  <si>
    <t>Total 2020</t>
  </si>
  <si>
    <t>Total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</si>
</sst>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* #,##0.0_-;\-* #,##0.0_-;_-* &quot;-&quot;??_-;_-@_-"/>
    <numFmt numFmtId="169" formatCode="_-* #,##0_-;\-* #,##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readingOrder="1"/>
    </xf>
    <xf numFmtId="43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NumberFormat="1"/>
    <xf numFmtId="43" fontId="0" fillId="0" borderId="0" xfId="42" applyFont="1"/>
    <xf numFmtId="168" fontId="0" fillId="0" borderId="0" xfId="42" applyNumberFormat="1" applyFont="1"/>
    <xf numFmtId="169" fontId="0" fillId="0" borderId="0" xfId="42" applyNumberFormat="1" applyFont="1"/>
    <xf numFmtId="0" fontId="0" fillId="0" borderId="0" xfId="43" applyNumberFormat="1" applyFont="1"/>
    <xf numFmtId="1" fontId="0" fillId="0" borderId="0" xfId="43" applyNumberFormat="1" applyFont="1"/>
    <xf numFmtId="168" fontId="0" fillId="0" borderId="0" xfId="42" applyNumberFormat="1" applyFont="1" applyAlignment="1">
      <alignment vertical="center" wrapText="1"/>
    </xf>
    <xf numFmtId="168" fontId="18" fillId="0" borderId="0" xfId="42" applyNumberFormat="1" applyFont="1" applyAlignment="1">
      <alignment vertical="center" wrapText="1"/>
    </xf>
    <xf numFmtId="0" fontId="0" fillId="0" borderId="0" xfId="42" applyNumberFormat="1" applyFont="1"/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illiers" xfId="42" builtinId="3"/>
    <cellStyle name="Neutre" xfId="8" builtinId="28" customBuiltin="1"/>
    <cellStyle name="Normal" xfId="0" builtinId="0"/>
    <cellStyle name="Note" xfId="15" builtinId="10" customBuiltin="1"/>
    <cellStyle name="Pourcentage" xfId="43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9" formatCode="_-* #,##0_-;\-* #,##0_-;_-* &quot;-&quot;??_-;_-@_-"/>
    </dxf>
    <dxf>
      <numFmt numFmtId="169" formatCode="_-* #,##0_-;\-* #,##0_-;_-* &quot;-&quot;??_-;_-@_-"/>
    </dxf>
    <dxf>
      <numFmt numFmtId="0" formatCode="General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Nombre d'abonnée en fonction des vues sur les vidéos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Youtube Channels - you'!$D$2:$D$297</c:f>
              <c:numCache>
                <c:formatCode>General</c:formatCode>
                <c:ptCount val="296"/>
                <c:pt idx="0">
                  <c:v>237000000</c:v>
                </c:pt>
                <c:pt idx="1">
                  <c:v>154000000</c:v>
                </c:pt>
                <c:pt idx="2">
                  <c:v>152000000</c:v>
                </c:pt>
                <c:pt idx="3">
                  <c:v>135000000</c:v>
                </c:pt>
                <c:pt idx="4">
                  <c:v>111000000</c:v>
                </c:pt>
                <c:pt idx="5">
                  <c:v>108000000</c:v>
                </c:pt>
                <c:pt idx="6">
                  <c:v>104000000</c:v>
                </c:pt>
                <c:pt idx="7">
                  <c:v>93900000</c:v>
                </c:pt>
                <c:pt idx="8">
                  <c:v>93500000</c:v>
                </c:pt>
                <c:pt idx="9">
                  <c:v>92800000</c:v>
                </c:pt>
                <c:pt idx="10">
                  <c:v>84400000</c:v>
                </c:pt>
                <c:pt idx="11">
                  <c:v>82700000</c:v>
                </c:pt>
                <c:pt idx="12">
                  <c:v>78900000</c:v>
                </c:pt>
                <c:pt idx="13">
                  <c:v>77500000</c:v>
                </c:pt>
                <c:pt idx="14">
                  <c:v>73700000</c:v>
                </c:pt>
                <c:pt idx="15">
                  <c:v>71000000</c:v>
                </c:pt>
                <c:pt idx="16">
                  <c:v>69300000</c:v>
                </c:pt>
                <c:pt idx="17">
                  <c:v>66400000</c:v>
                </c:pt>
                <c:pt idx="18">
                  <c:v>65900000</c:v>
                </c:pt>
                <c:pt idx="19">
                  <c:v>65700000</c:v>
                </c:pt>
                <c:pt idx="20">
                  <c:v>64000000</c:v>
                </c:pt>
                <c:pt idx="21">
                  <c:v>61900000</c:v>
                </c:pt>
                <c:pt idx="22">
                  <c:v>60200000</c:v>
                </c:pt>
                <c:pt idx="23">
                  <c:v>58900000</c:v>
                </c:pt>
                <c:pt idx="24">
                  <c:v>58700000</c:v>
                </c:pt>
                <c:pt idx="25">
                  <c:v>58100000</c:v>
                </c:pt>
                <c:pt idx="26">
                  <c:v>57000000</c:v>
                </c:pt>
                <c:pt idx="27">
                  <c:v>56300000</c:v>
                </c:pt>
                <c:pt idx="28">
                  <c:v>56100000</c:v>
                </c:pt>
                <c:pt idx="29">
                  <c:v>55900000</c:v>
                </c:pt>
                <c:pt idx="30">
                  <c:v>55700000</c:v>
                </c:pt>
                <c:pt idx="31">
                  <c:v>55600000</c:v>
                </c:pt>
                <c:pt idx="32">
                  <c:v>55400000</c:v>
                </c:pt>
                <c:pt idx="33">
                  <c:v>53000000</c:v>
                </c:pt>
                <c:pt idx="34">
                  <c:v>52900000</c:v>
                </c:pt>
                <c:pt idx="35">
                  <c:v>52300000</c:v>
                </c:pt>
                <c:pt idx="36">
                  <c:v>52200000</c:v>
                </c:pt>
                <c:pt idx="37">
                  <c:v>51000000</c:v>
                </c:pt>
                <c:pt idx="38">
                  <c:v>49200000</c:v>
                </c:pt>
                <c:pt idx="39">
                  <c:v>47400000</c:v>
                </c:pt>
                <c:pt idx="40">
                  <c:v>47400000</c:v>
                </c:pt>
                <c:pt idx="41">
                  <c:v>46500000</c:v>
                </c:pt>
                <c:pt idx="42">
                  <c:v>45300000</c:v>
                </c:pt>
                <c:pt idx="43">
                  <c:v>45200000</c:v>
                </c:pt>
                <c:pt idx="44">
                  <c:v>44900000</c:v>
                </c:pt>
                <c:pt idx="45">
                  <c:v>44800000</c:v>
                </c:pt>
                <c:pt idx="46">
                  <c:v>44800000</c:v>
                </c:pt>
                <c:pt idx="47">
                  <c:v>44400000</c:v>
                </c:pt>
                <c:pt idx="48">
                  <c:v>43900000</c:v>
                </c:pt>
                <c:pt idx="49">
                  <c:v>43000000</c:v>
                </c:pt>
                <c:pt idx="50">
                  <c:v>42900000</c:v>
                </c:pt>
                <c:pt idx="51">
                  <c:v>42600000</c:v>
                </c:pt>
                <c:pt idx="52">
                  <c:v>42200000</c:v>
                </c:pt>
                <c:pt idx="53">
                  <c:v>42000000</c:v>
                </c:pt>
                <c:pt idx="54">
                  <c:v>41600000</c:v>
                </c:pt>
                <c:pt idx="55">
                  <c:v>41200000</c:v>
                </c:pt>
                <c:pt idx="56">
                  <c:v>40800000</c:v>
                </c:pt>
                <c:pt idx="57">
                  <c:v>40800000</c:v>
                </c:pt>
                <c:pt idx="58">
                  <c:v>39800000</c:v>
                </c:pt>
                <c:pt idx="59">
                  <c:v>39800000</c:v>
                </c:pt>
                <c:pt idx="60">
                  <c:v>39200000</c:v>
                </c:pt>
                <c:pt idx="61">
                  <c:v>38800000</c:v>
                </c:pt>
                <c:pt idx="62">
                  <c:v>38600000</c:v>
                </c:pt>
                <c:pt idx="63">
                  <c:v>38500000</c:v>
                </c:pt>
                <c:pt idx="64">
                  <c:v>38300000</c:v>
                </c:pt>
                <c:pt idx="65">
                  <c:v>38300000</c:v>
                </c:pt>
                <c:pt idx="66">
                  <c:v>38200000</c:v>
                </c:pt>
                <c:pt idx="67">
                  <c:v>38000000</c:v>
                </c:pt>
                <c:pt idx="68">
                  <c:v>37900000</c:v>
                </c:pt>
                <c:pt idx="69">
                  <c:v>37800000</c:v>
                </c:pt>
                <c:pt idx="70">
                  <c:v>37600000</c:v>
                </c:pt>
                <c:pt idx="71">
                  <c:v>37400000</c:v>
                </c:pt>
                <c:pt idx="72">
                  <c:v>36900000</c:v>
                </c:pt>
                <c:pt idx="73">
                  <c:v>36900000</c:v>
                </c:pt>
                <c:pt idx="74">
                  <c:v>36700000</c:v>
                </c:pt>
                <c:pt idx="75">
                  <c:v>36400000</c:v>
                </c:pt>
                <c:pt idx="76">
                  <c:v>36400000</c:v>
                </c:pt>
                <c:pt idx="77">
                  <c:v>36200000</c:v>
                </c:pt>
                <c:pt idx="78">
                  <c:v>36100000</c:v>
                </c:pt>
                <c:pt idx="79">
                  <c:v>36000000</c:v>
                </c:pt>
                <c:pt idx="80">
                  <c:v>35900000</c:v>
                </c:pt>
                <c:pt idx="81">
                  <c:v>35900000</c:v>
                </c:pt>
                <c:pt idx="82">
                  <c:v>35600000</c:v>
                </c:pt>
                <c:pt idx="83">
                  <c:v>35500000</c:v>
                </c:pt>
                <c:pt idx="84">
                  <c:v>34500000</c:v>
                </c:pt>
                <c:pt idx="85">
                  <c:v>34400000</c:v>
                </c:pt>
                <c:pt idx="86">
                  <c:v>34000000</c:v>
                </c:pt>
                <c:pt idx="87">
                  <c:v>33900000</c:v>
                </c:pt>
                <c:pt idx="88">
                  <c:v>33800000</c:v>
                </c:pt>
                <c:pt idx="89">
                  <c:v>33800000</c:v>
                </c:pt>
                <c:pt idx="90">
                  <c:v>33700000</c:v>
                </c:pt>
                <c:pt idx="91">
                  <c:v>33600000</c:v>
                </c:pt>
                <c:pt idx="92">
                  <c:v>33300000</c:v>
                </c:pt>
                <c:pt idx="93">
                  <c:v>33300000</c:v>
                </c:pt>
                <c:pt idx="94">
                  <c:v>32700000</c:v>
                </c:pt>
                <c:pt idx="95">
                  <c:v>32600000</c:v>
                </c:pt>
                <c:pt idx="96">
                  <c:v>32500000</c:v>
                </c:pt>
                <c:pt idx="97">
                  <c:v>32500000</c:v>
                </c:pt>
                <c:pt idx="98">
                  <c:v>32200000</c:v>
                </c:pt>
                <c:pt idx="99">
                  <c:v>32100000</c:v>
                </c:pt>
                <c:pt idx="100">
                  <c:v>32100000</c:v>
                </c:pt>
                <c:pt idx="101">
                  <c:v>32100000</c:v>
                </c:pt>
                <c:pt idx="102">
                  <c:v>31700000</c:v>
                </c:pt>
                <c:pt idx="103">
                  <c:v>31700000</c:v>
                </c:pt>
                <c:pt idx="104">
                  <c:v>31700000</c:v>
                </c:pt>
                <c:pt idx="105">
                  <c:v>31700000</c:v>
                </c:pt>
                <c:pt idx="106">
                  <c:v>31500000</c:v>
                </c:pt>
                <c:pt idx="107">
                  <c:v>31300000</c:v>
                </c:pt>
                <c:pt idx="108">
                  <c:v>31100000</c:v>
                </c:pt>
                <c:pt idx="109">
                  <c:v>30700000</c:v>
                </c:pt>
                <c:pt idx="110">
                  <c:v>30700000</c:v>
                </c:pt>
                <c:pt idx="111">
                  <c:v>30500000</c:v>
                </c:pt>
                <c:pt idx="112">
                  <c:v>30300000</c:v>
                </c:pt>
                <c:pt idx="113">
                  <c:v>30300000</c:v>
                </c:pt>
                <c:pt idx="114">
                  <c:v>30100000</c:v>
                </c:pt>
                <c:pt idx="115">
                  <c:v>30000000</c:v>
                </c:pt>
                <c:pt idx="116">
                  <c:v>30000000</c:v>
                </c:pt>
                <c:pt idx="117">
                  <c:v>30000000</c:v>
                </c:pt>
                <c:pt idx="118">
                  <c:v>29900000</c:v>
                </c:pt>
                <c:pt idx="119">
                  <c:v>29800000</c:v>
                </c:pt>
                <c:pt idx="120">
                  <c:v>29600000</c:v>
                </c:pt>
                <c:pt idx="121">
                  <c:v>29600000</c:v>
                </c:pt>
                <c:pt idx="122">
                  <c:v>29500000</c:v>
                </c:pt>
                <c:pt idx="123">
                  <c:v>29400000</c:v>
                </c:pt>
                <c:pt idx="124">
                  <c:v>29200000</c:v>
                </c:pt>
                <c:pt idx="125">
                  <c:v>29200000</c:v>
                </c:pt>
                <c:pt idx="126">
                  <c:v>29100000</c:v>
                </c:pt>
                <c:pt idx="127">
                  <c:v>29000000</c:v>
                </c:pt>
                <c:pt idx="128">
                  <c:v>29000000</c:v>
                </c:pt>
                <c:pt idx="129">
                  <c:v>27800000</c:v>
                </c:pt>
                <c:pt idx="130">
                  <c:v>27600000</c:v>
                </c:pt>
                <c:pt idx="131">
                  <c:v>27600000</c:v>
                </c:pt>
                <c:pt idx="132">
                  <c:v>27500000</c:v>
                </c:pt>
                <c:pt idx="133">
                  <c:v>27300000</c:v>
                </c:pt>
                <c:pt idx="134">
                  <c:v>27100000</c:v>
                </c:pt>
                <c:pt idx="135">
                  <c:v>27000000</c:v>
                </c:pt>
                <c:pt idx="136">
                  <c:v>27000000</c:v>
                </c:pt>
                <c:pt idx="137">
                  <c:v>26700000</c:v>
                </c:pt>
                <c:pt idx="138">
                  <c:v>26700000</c:v>
                </c:pt>
                <c:pt idx="139">
                  <c:v>26600000</c:v>
                </c:pt>
                <c:pt idx="140">
                  <c:v>26500000</c:v>
                </c:pt>
                <c:pt idx="141">
                  <c:v>26400000</c:v>
                </c:pt>
                <c:pt idx="142">
                  <c:v>26300000</c:v>
                </c:pt>
                <c:pt idx="143">
                  <c:v>26300000</c:v>
                </c:pt>
                <c:pt idx="144">
                  <c:v>25800000</c:v>
                </c:pt>
                <c:pt idx="145">
                  <c:v>25700000</c:v>
                </c:pt>
                <c:pt idx="146">
                  <c:v>25700000</c:v>
                </c:pt>
                <c:pt idx="147">
                  <c:v>25700000</c:v>
                </c:pt>
                <c:pt idx="148">
                  <c:v>25600000</c:v>
                </c:pt>
                <c:pt idx="149">
                  <c:v>25400000</c:v>
                </c:pt>
                <c:pt idx="150">
                  <c:v>25200000</c:v>
                </c:pt>
                <c:pt idx="151">
                  <c:v>25100000</c:v>
                </c:pt>
                <c:pt idx="152">
                  <c:v>25000000</c:v>
                </c:pt>
                <c:pt idx="153">
                  <c:v>24900000</c:v>
                </c:pt>
                <c:pt idx="154">
                  <c:v>24800000</c:v>
                </c:pt>
                <c:pt idx="155">
                  <c:v>24700000</c:v>
                </c:pt>
                <c:pt idx="156">
                  <c:v>24700000</c:v>
                </c:pt>
                <c:pt idx="157">
                  <c:v>24500000</c:v>
                </c:pt>
                <c:pt idx="158">
                  <c:v>24500000</c:v>
                </c:pt>
                <c:pt idx="159">
                  <c:v>24400000</c:v>
                </c:pt>
                <c:pt idx="160">
                  <c:v>23800000</c:v>
                </c:pt>
                <c:pt idx="161">
                  <c:v>23700000</c:v>
                </c:pt>
                <c:pt idx="162">
                  <c:v>23600000</c:v>
                </c:pt>
                <c:pt idx="163">
                  <c:v>23600000</c:v>
                </c:pt>
                <c:pt idx="164">
                  <c:v>23500000</c:v>
                </c:pt>
                <c:pt idx="165">
                  <c:v>23500000</c:v>
                </c:pt>
                <c:pt idx="166">
                  <c:v>23400000</c:v>
                </c:pt>
                <c:pt idx="167">
                  <c:v>23400000</c:v>
                </c:pt>
                <c:pt idx="168">
                  <c:v>23300000</c:v>
                </c:pt>
                <c:pt idx="169">
                  <c:v>23300000</c:v>
                </c:pt>
                <c:pt idx="170">
                  <c:v>23300000</c:v>
                </c:pt>
                <c:pt idx="171">
                  <c:v>23100000</c:v>
                </c:pt>
                <c:pt idx="172">
                  <c:v>22800000</c:v>
                </c:pt>
                <c:pt idx="173">
                  <c:v>22700000</c:v>
                </c:pt>
                <c:pt idx="174">
                  <c:v>22600000</c:v>
                </c:pt>
                <c:pt idx="175">
                  <c:v>22500000</c:v>
                </c:pt>
                <c:pt idx="176">
                  <c:v>22500000</c:v>
                </c:pt>
                <c:pt idx="177">
                  <c:v>22300000</c:v>
                </c:pt>
                <c:pt idx="178">
                  <c:v>22300000</c:v>
                </c:pt>
                <c:pt idx="179">
                  <c:v>22300000</c:v>
                </c:pt>
                <c:pt idx="180">
                  <c:v>22000000</c:v>
                </c:pt>
                <c:pt idx="181">
                  <c:v>21900000</c:v>
                </c:pt>
                <c:pt idx="182">
                  <c:v>21800000</c:v>
                </c:pt>
                <c:pt idx="183">
                  <c:v>21700000</c:v>
                </c:pt>
                <c:pt idx="184">
                  <c:v>21500000</c:v>
                </c:pt>
                <c:pt idx="185">
                  <c:v>21400000</c:v>
                </c:pt>
                <c:pt idx="186">
                  <c:v>21400000</c:v>
                </c:pt>
                <c:pt idx="187">
                  <c:v>21200000</c:v>
                </c:pt>
                <c:pt idx="188">
                  <c:v>21100000</c:v>
                </c:pt>
                <c:pt idx="189">
                  <c:v>21100000</c:v>
                </c:pt>
                <c:pt idx="190">
                  <c:v>20900000</c:v>
                </c:pt>
                <c:pt idx="191">
                  <c:v>20800000</c:v>
                </c:pt>
                <c:pt idx="192">
                  <c:v>20700000</c:v>
                </c:pt>
                <c:pt idx="193">
                  <c:v>20600000</c:v>
                </c:pt>
                <c:pt idx="194">
                  <c:v>20400000</c:v>
                </c:pt>
                <c:pt idx="195">
                  <c:v>20200000</c:v>
                </c:pt>
                <c:pt idx="196">
                  <c:v>20200000</c:v>
                </c:pt>
                <c:pt idx="197">
                  <c:v>20000000</c:v>
                </c:pt>
                <c:pt idx="198">
                  <c:v>20000000</c:v>
                </c:pt>
                <c:pt idx="199">
                  <c:v>19900000</c:v>
                </c:pt>
                <c:pt idx="200">
                  <c:v>19900000</c:v>
                </c:pt>
                <c:pt idx="201">
                  <c:v>19700000</c:v>
                </c:pt>
                <c:pt idx="202">
                  <c:v>19300000</c:v>
                </c:pt>
                <c:pt idx="203">
                  <c:v>19100000</c:v>
                </c:pt>
                <c:pt idx="204">
                  <c:v>19000000</c:v>
                </c:pt>
                <c:pt idx="205">
                  <c:v>19000000</c:v>
                </c:pt>
                <c:pt idx="206">
                  <c:v>18900000</c:v>
                </c:pt>
                <c:pt idx="207">
                  <c:v>18700000</c:v>
                </c:pt>
                <c:pt idx="208">
                  <c:v>18700000</c:v>
                </c:pt>
                <c:pt idx="209">
                  <c:v>18700000</c:v>
                </c:pt>
                <c:pt idx="210">
                  <c:v>18600000</c:v>
                </c:pt>
                <c:pt idx="211">
                  <c:v>18600000</c:v>
                </c:pt>
                <c:pt idx="212">
                  <c:v>18600000</c:v>
                </c:pt>
                <c:pt idx="213">
                  <c:v>18400000</c:v>
                </c:pt>
                <c:pt idx="214">
                  <c:v>18400000</c:v>
                </c:pt>
                <c:pt idx="215">
                  <c:v>18300000</c:v>
                </c:pt>
                <c:pt idx="216">
                  <c:v>18100000</c:v>
                </c:pt>
                <c:pt idx="217">
                  <c:v>17900000</c:v>
                </c:pt>
                <c:pt idx="218">
                  <c:v>17800000</c:v>
                </c:pt>
                <c:pt idx="219">
                  <c:v>17800000</c:v>
                </c:pt>
                <c:pt idx="220">
                  <c:v>17400000</c:v>
                </c:pt>
                <c:pt idx="221">
                  <c:v>17300000</c:v>
                </c:pt>
                <c:pt idx="222">
                  <c:v>17200000</c:v>
                </c:pt>
                <c:pt idx="223">
                  <c:v>17200000</c:v>
                </c:pt>
                <c:pt idx="224">
                  <c:v>17000000</c:v>
                </c:pt>
                <c:pt idx="225">
                  <c:v>17000000</c:v>
                </c:pt>
                <c:pt idx="226">
                  <c:v>16900000</c:v>
                </c:pt>
                <c:pt idx="227">
                  <c:v>16700000</c:v>
                </c:pt>
                <c:pt idx="228">
                  <c:v>16200000</c:v>
                </c:pt>
                <c:pt idx="229">
                  <c:v>16100000</c:v>
                </c:pt>
                <c:pt idx="230">
                  <c:v>16100000</c:v>
                </c:pt>
                <c:pt idx="231">
                  <c:v>16100000</c:v>
                </c:pt>
                <c:pt idx="232">
                  <c:v>16100000</c:v>
                </c:pt>
                <c:pt idx="233">
                  <c:v>15800000</c:v>
                </c:pt>
                <c:pt idx="234">
                  <c:v>15800000</c:v>
                </c:pt>
                <c:pt idx="235">
                  <c:v>15700000</c:v>
                </c:pt>
                <c:pt idx="236">
                  <c:v>15700000</c:v>
                </c:pt>
                <c:pt idx="237">
                  <c:v>15600000</c:v>
                </c:pt>
                <c:pt idx="238">
                  <c:v>15300000</c:v>
                </c:pt>
                <c:pt idx="239">
                  <c:v>15100000</c:v>
                </c:pt>
                <c:pt idx="240">
                  <c:v>15100000</c:v>
                </c:pt>
                <c:pt idx="241">
                  <c:v>15000000</c:v>
                </c:pt>
                <c:pt idx="242">
                  <c:v>14900000</c:v>
                </c:pt>
                <c:pt idx="243">
                  <c:v>14800000</c:v>
                </c:pt>
                <c:pt idx="244">
                  <c:v>14700000</c:v>
                </c:pt>
                <c:pt idx="245">
                  <c:v>14600000</c:v>
                </c:pt>
                <c:pt idx="246">
                  <c:v>14600000</c:v>
                </c:pt>
                <c:pt idx="247">
                  <c:v>14500000</c:v>
                </c:pt>
                <c:pt idx="248">
                  <c:v>14400000</c:v>
                </c:pt>
                <c:pt idx="249">
                  <c:v>14100000</c:v>
                </c:pt>
                <c:pt idx="250">
                  <c:v>14100000</c:v>
                </c:pt>
                <c:pt idx="251">
                  <c:v>14000000</c:v>
                </c:pt>
                <c:pt idx="252">
                  <c:v>14000000</c:v>
                </c:pt>
                <c:pt idx="253">
                  <c:v>13600000</c:v>
                </c:pt>
                <c:pt idx="254">
                  <c:v>13600000</c:v>
                </c:pt>
                <c:pt idx="255">
                  <c:v>13400000</c:v>
                </c:pt>
                <c:pt idx="256">
                  <c:v>13300000</c:v>
                </c:pt>
                <c:pt idx="257">
                  <c:v>13300000</c:v>
                </c:pt>
                <c:pt idx="258">
                  <c:v>13200000</c:v>
                </c:pt>
                <c:pt idx="259">
                  <c:v>12900000</c:v>
                </c:pt>
                <c:pt idx="260">
                  <c:v>12800000</c:v>
                </c:pt>
                <c:pt idx="261">
                  <c:v>12400000</c:v>
                </c:pt>
                <c:pt idx="262">
                  <c:v>12400000</c:v>
                </c:pt>
                <c:pt idx="263">
                  <c:v>12400000</c:v>
                </c:pt>
                <c:pt idx="264">
                  <c:v>12200000</c:v>
                </c:pt>
                <c:pt idx="265">
                  <c:v>12100000</c:v>
                </c:pt>
                <c:pt idx="266">
                  <c:v>11900000</c:v>
                </c:pt>
                <c:pt idx="267">
                  <c:v>11800000</c:v>
                </c:pt>
                <c:pt idx="268">
                  <c:v>11800000</c:v>
                </c:pt>
                <c:pt idx="269">
                  <c:v>11500000</c:v>
                </c:pt>
                <c:pt idx="270">
                  <c:v>11300000</c:v>
                </c:pt>
                <c:pt idx="271">
                  <c:v>11100000</c:v>
                </c:pt>
                <c:pt idx="272">
                  <c:v>10900000</c:v>
                </c:pt>
                <c:pt idx="273">
                  <c:v>10500000</c:v>
                </c:pt>
                <c:pt idx="274">
                  <c:v>10400000</c:v>
                </c:pt>
                <c:pt idx="275">
                  <c:v>10300000</c:v>
                </c:pt>
                <c:pt idx="276">
                  <c:v>10100000</c:v>
                </c:pt>
                <c:pt idx="277">
                  <c:v>9840000</c:v>
                </c:pt>
                <c:pt idx="278">
                  <c:v>9670000</c:v>
                </c:pt>
                <c:pt idx="279">
                  <c:v>9520000</c:v>
                </c:pt>
                <c:pt idx="280">
                  <c:v>9250000</c:v>
                </c:pt>
                <c:pt idx="281">
                  <c:v>9040000</c:v>
                </c:pt>
                <c:pt idx="282">
                  <c:v>9020000</c:v>
                </c:pt>
                <c:pt idx="283">
                  <c:v>8980000</c:v>
                </c:pt>
                <c:pt idx="284">
                  <c:v>8930000</c:v>
                </c:pt>
                <c:pt idx="285">
                  <c:v>8820000</c:v>
                </c:pt>
                <c:pt idx="286">
                  <c:v>8800000</c:v>
                </c:pt>
                <c:pt idx="287">
                  <c:v>8080000</c:v>
                </c:pt>
                <c:pt idx="288">
                  <c:v>7890000</c:v>
                </c:pt>
                <c:pt idx="289">
                  <c:v>7610000</c:v>
                </c:pt>
                <c:pt idx="290">
                  <c:v>7580000</c:v>
                </c:pt>
                <c:pt idx="291">
                  <c:v>7020000</c:v>
                </c:pt>
                <c:pt idx="292">
                  <c:v>6830000</c:v>
                </c:pt>
                <c:pt idx="293">
                  <c:v>3720000</c:v>
                </c:pt>
                <c:pt idx="294">
                  <c:v>345736</c:v>
                </c:pt>
                <c:pt idx="295">
                  <c:v>345</c:v>
                </c:pt>
              </c:numCache>
            </c:numRef>
          </c:xVal>
          <c:yVal>
            <c:numRef>
              <c:f>'Data Youtube Channels - you'!$E$2:$E$297</c:f>
              <c:numCache>
                <c:formatCode>General</c:formatCode>
                <c:ptCount val="296"/>
                <c:pt idx="0">
                  <c:v>216495600668</c:v>
                </c:pt>
                <c:pt idx="1">
                  <c:v>152638999634</c:v>
                </c:pt>
                <c:pt idx="2">
                  <c:v>140138068504</c:v>
                </c:pt>
                <c:pt idx="3">
                  <c:v>22825311283</c:v>
                </c:pt>
                <c:pt idx="4">
                  <c:v>28920114696</c:v>
                </c:pt>
                <c:pt idx="5">
                  <c:v>88452629066</c:v>
                </c:pt>
                <c:pt idx="6">
                  <c:v>88060349741</c:v>
                </c:pt>
                <c:pt idx="7">
                  <c:v>73333582362</c:v>
                </c:pt>
                <c:pt idx="8">
                  <c:v>74447865775</c:v>
                </c:pt>
                <c:pt idx="9">
                  <c:v>54295114324</c:v>
                </c:pt>
                <c:pt idx="10">
                  <c:v>29178260651</c:v>
                </c:pt>
                <c:pt idx="11">
                  <c:v>22065857870</c:v>
                </c:pt>
                <c:pt idx="12">
                  <c:v>25251693106</c:v>
                </c:pt>
                <c:pt idx="13">
                  <c:v>92952274861</c:v>
                </c:pt>
                <c:pt idx="14">
                  <c:v>19590473596</c:v>
                </c:pt>
                <c:pt idx="15">
                  <c:v>29802309718</c:v>
                </c:pt>
                <c:pt idx="16">
                  <c:v>26485581171</c:v>
                </c:pt>
                <c:pt idx="17">
                  <c:v>37297721449</c:v>
                </c:pt>
                <c:pt idx="18">
                  <c:v>42064672138</c:v>
                </c:pt>
                <c:pt idx="19">
                  <c:v>36688824621</c:v>
                </c:pt>
                <c:pt idx="20">
                  <c:v>30308486987</c:v>
                </c:pt>
                <c:pt idx="21">
                  <c:v>42589514748</c:v>
                </c:pt>
                <c:pt idx="22">
                  <c:v>58056997206</c:v>
                </c:pt>
                <c:pt idx="23">
                  <c:v>15546930951</c:v>
                </c:pt>
                <c:pt idx="24">
                  <c:v>58923017461</c:v>
                </c:pt>
                <c:pt idx="25">
                  <c:v>27517331414</c:v>
                </c:pt>
                <c:pt idx="26">
                  <c:v>31392740249</c:v>
                </c:pt>
                <c:pt idx="27">
                  <c:v>39258909308</c:v>
                </c:pt>
                <c:pt idx="28">
                  <c:v>14135252265</c:v>
                </c:pt>
                <c:pt idx="29">
                  <c:v>27598909527</c:v>
                </c:pt>
                <c:pt idx="30">
                  <c:v>23158451096</c:v>
                </c:pt>
                <c:pt idx="31">
                  <c:v>54151900416</c:v>
                </c:pt>
                <c:pt idx="32">
                  <c:v>25713668530</c:v>
                </c:pt>
                <c:pt idx="33">
                  <c:v>29256187171</c:v>
                </c:pt>
                <c:pt idx="34">
                  <c:v>31261734882</c:v>
                </c:pt>
                <c:pt idx="35">
                  <c:v>23242590833</c:v>
                </c:pt>
                <c:pt idx="36">
                  <c:v>33001702137</c:v>
                </c:pt>
                <c:pt idx="37">
                  <c:v>28081584959</c:v>
                </c:pt>
                <c:pt idx="38">
                  <c:v>28093078858</c:v>
                </c:pt>
                <c:pt idx="39">
                  <c:v>14250671651</c:v>
                </c:pt>
                <c:pt idx="40">
                  <c:v>12975261721</c:v>
                </c:pt>
                <c:pt idx="41">
                  <c:v>19155168575</c:v>
                </c:pt>
                <c:pt idx="42">
                  <c:v>28697537555</c:v>
                </c:pt>
                <c:pt idx="43">
                  <c:v>26094337405</c:v>
                </c:pt>
                <c:pt idx="44">
                  <c:v>16154751854</c:v>
                </c:pt>
                <c:pt idx="45">
                  <c:v>29583070279</c:v>
                </c:pt>
                <c:pt idx="46">
                  <c:v>22772741613</c:v>
                </c:pt>
                <c:pt idx="47">
                  <c:v>20710970132</c:v>
                </c:pt>
                <c:pt idx="48">
                  <c:v>24847554662</c:v>
                </c:pt>
                <c:pt idx="49">
                  <c:v>20019473962</c:v>
                </c:pt>
                <c:pt idx="50">
                  <c:v>12376238565</c:v>
                </c:pt>
                <c:pt idx="51">
                  <c:v>49164270097</c:v>
                </c:pt>
                <c:pt idx="52">
                  <c:v>19238935770</c:v>
                </c:pt>
                <c:pt idx="53">
                  <c:v>26010508068</c:v>
                </c:pt>
                <c:pt idx="54">
                  <c:v>35041524012</c:v>
                </c:pt>
                <c:pt idx="55">
                  <c:v>21484482902</c:v>
                </c:pt>
                <c:pt idx="56">
                  <c:v>38840192263</c:v>
                </c:pt>
                <c:pt idx="57">
                  <c:v>25929013006</c:v>
                </c:pt>
                <c:pt idx="58">
                  <c:v>33692884745</c:v>
                </c:pt>
                <c:pt idx="59">
                  <c:v>16502312582</c:v>
                </c:pt>
                <c:pt idx="60">
                  <c:v>22375849147</c:v>
                </c:pt>
                <c:pt idx="61">
                  <c:v>21619683879</c:v>
                </c:pt>
                <c:pt idx="62">
                  <c:v>44642348659</c:v>
                </c:pt>
                <c:pt idx="63">
                  <c:v>24945998838</c:v>
                </c:pt>
                <c:pt idx="64">
                  <c:v>35265515153</c:v>
                </c:pt>
                <c:pt idx="65">
                  <c:v>22582266136</c:v>
                </c:pt>
                <c:pt idx="66">
                  <c:v>22708961183</c:v>
                </c:pt>
                <c:pt idx="67">
                  <c:v>33884922133</c:v>
                </c:pt>
                <c:pt idx="68">
                  <c:v>13221594419</c:v>
                </c:pt>
                <c:pt idx="69">
                  <c:v>41715976696</c:v>
                </c:pt>
                <c:pt idx="70">
                  <c:v>21894518622</c:v>
                </c:pt>
                <c:pt idx="71">
                  <c:v>20481763979</c:v>
                </c:pt>
                <c:pt idx="72">
                  <c:v>16018445865</c:v>
                </c:pt>
                <c:pt idx="73">
                  <c:v>15307321273</c:v>
                </c:pt>
                <c:pt idx="74">
                  <c:v>15801754186</c:v>
                </c:pt>
                <c:pt idx="75">
                  <c:v>26280826947</c:v>
                </c:pt>
                <c:pt idx="76">
                  <c:v>21827045577</c:v>
                </c:pt>
                <c:pt idx="77">
                  <c:v>18587225564</c:v>
                </c:pt>
                <c:pt idx="78">
                  <c:v>17419748354</c:v>
                </c:pt>
                <c:pt idx="79">
                  <c:v>22985098433</c:v>
                </c:pt>
                <c:pt idx="80">
                  <c:v>26412224144</c:v>
                </c:pt>
                <c:pt idx="81">
                  <c:v>22495873334</c:v>
                </c:pt>
                <c:pt idx="82">
                  <c:v>15504494143</c:v>
                </c:pt>
                <c:pt idx="83">
                  <c:v>11840564703</c:v>
                </c:pt>
                <c:pt idx="84">
                  <c:v>19675534854</c:v>
                </c:pt>
                <c:pt idx="85">
                  <c:v>54008224558</c:v>
                </c:pt>
                <c:pt idx="86">
                  <c:v>25243742160</c:v>
                </c:pt>
                <c:pt idx="87">
                  <c:v>22414170197</c:v>
                </c:pt>
                <c:pt idx="88">
                  <c:v>20285993947</c:v>
                </c:pt>
                <c:pt idx="89">
                  <c:v>12326155433</c:v>
                </c:pt>
                <c:pt idx="90">
                  <c:v>17230651240</c:v>
                </c:pt>
                <c:pt idx="91">
                  <c:v>15241121694</c:v>
                </c:pt>
                <c:pt idx="92">
                  <c:v>22571436070</c:v>
                </c:pt>
                <c:pt idx="93">
                  <c:v>20890501469</c:v>
                </c:pt>
                <c:pt idx="94">
                  <c:v>26827714564</c:v>
                </c:pt>
                <c:pt idx="95">
                  <c:v>24972463590</c:v>
                </c:pt>
                <c:pt idx="96">
                  <c:v>13910019443</c:v>
                </c:pt>
                <c:pt idx="97">
                  <c:v>12371602129</c:v>
                </c:pt>
                <c:pt idx="98">
                  <c:v>14170970073</c:v>
                </c:pt>
                <c:pt idx="99">
                  <c:v>22903828008</c:v>
                </c:pt>
                <c:pt idx="100">
                  <c:v>19508008622</c:v>
                </c:pt>
                <c:pt idx="101">
                  <c:v>17427689200</c:v>
                </c:pt>
                <c:pt idx="102">
                  <c:v>27023117927</c:v>
                </c:pt>
                <c:pt idx="103">
                  <c:v>26082718186</c:v>
                </c:pt>
                <c:pt idx="104">
                  <c:v>25652048457</c:v>
                </c:pt>
                <c:pt idx="105">
                  <c:v>12889926707</c:v>
                </c:pt>
                <c:pt idx="106">
                  <c:v>26475897382</c:v>
                </c:pt>
                <c:pt idx="107">
                  <c:v>14875629871</c:v>
                </c:pt>
                <c:pt idx="108">
                  <c:v>21532436284</c:v>
                </c:pt>
                <c:pt idx="109">
                  <c:v>16798836162</c:v>
                </c:pt>
                <c:pt idx="110">
                  <c:v>15817809026</c:v>
                </c:pt>
                <c:pt idx="111">
                  <c:v>13824911510</c:v>
                </c:pt>
                <c:pt idx="112">
                  <c:v>22078360113</c:v>
                </c:pt>
                <c:pt idx="113">
                  <c:v>16131404685</c:v>
                </c:pt>
                <c:pt idx="114">
                  <c:v>28240012927</c:v>
                </c:pt>
                <c:pt idx="115">
                  <c:v>19780472075</c:v>
                </c:pt>
                <c:pt idx="116">
                  <c:v>15834294546</c:v>
                </c:pt>
                <c:pt idx="117">
                  <c:v>13377630192</c:v>
                </c:pt>
                <c:pt idx="118">
                  <c:v>20780114029</c:v>
                </c:pt>
                <c:pt idx="119">
                  <c:v>12386316820</c:v>
                </c:pt>
                <c:pt idx="120">
                  <c:v>21699308772</c:v>
                </c:pt>
                <c:pt idx="121">
                  <c:v>13537940105</c:v>
                </c:pt>
                <c:pt idx="122">
                  <c:v>26955901326</c:v>
                </c:pt>
                <c:pt idx="123">
                  <c:v>14668889695</c:v>
                </c:pt>
                <c:pt idx="124">
                  <c:v>16804461102</c:v>
                </c:pt>
                <c:pt idx="125">
                  <c:v>15994167450</c:v>
                </c:pt>
                <c:pt idx="126">
                  <c:v>15011751869</c:v>
                </c:pt>
                <c:pt idx="127">
                  <c:v>20560950991</c:v>
                </c:pt>
                <c:pt idx="128">
                  <c:v>15919199568</c:v>
                </c:pt>
                <c:pt idx="129">
                  <c:v>17173454323</c:v>
                </c:pt>
                <c:pt idx="130">
                  <c:v>24574327626</c:v>
                </c:pt>
                <c:pt idx="131">
                  <c:v>14356230404</c:v>
                </c:pt>
                <c:pt idx="132">
                  <c:v>20270757904</c:v>
                </c:pt>
                <c:pt idx="133">
                  <c:v>13660689522</c:v>
                </c:pt>
                <c:pt idx="134">
                  <c:v>13052346340</c:v>
                </c:pt>
                <c:pt idx="135">
                  <c:v>15765845822</c:v>
                </c:pt>
                <c:pt idx="136">
                  <c:v>14039843017</c:v>
                </c:pt>
                <c:pt idx="137">
                  <c:v>19979785524</c:v>
                </c:pt>
                <c:pt idx="138">
                  <c:v>14872023832</c:v>
                </c:pt>
                <c:pt idx="139">
                  <c:v>21722772621</c:v>
                </c:pt>
                <c:pt idx="140">
                  <c:v>18770165069</c:v>
                </c:pt>
                <c:pt idx="141">
                  <c:v>19050281081</c:v>
                </c:pt>
                <c:pt idx="142">
                  <c:v>19998524070</c:v>
                </c:pt>
                <c:pt idx="143">
                  <c:v>12367072234</c:v>
                </c:pt>
                <c:pt idx="144">
                  <c:v>15293265339</c:v>
                </c:pt>
                <c:pt idx="145">
                  <c:v>24560011076</c:v>
                </c:pt>
                <c:pt idx="146">
                  <c:v>17838306451</c:v>
                </c:pt>
                <c:pt idx="147">
                  <c:v>14285926489</c:v>
                </c:pt>
                <c:pt idx="148">
                  <c:v>16730963436</c:v>
                </c:pt>
                <c:pt idx="149">
                  <c:v>20838737685</c:v>
                </c:pt>
                <c:pt idx="150">
                  <c:v>18901031758</c:v>
                </c:pt>
                <c:pt idx="151">
                  <c:v>16994708151</c:v>
                </c:pt>
                <c:pt idx="152">
                  <c:v>16105744207</c:v>
                </c:pt>
                <c:pt idx="153">
                  <c:v>13588917689</c:v>
                </c:pt>
                <c:pt idx="154">
                  <c:v>19815644789</c:v>
                </c:pt>
                <c:pt idx="155">
                  <c:v>23318716419</c:v>
                </c:pt>
                <c:pt idx="156">
                  <c:v>14822220945</c:v>
                </c:pt>
                <c:pt idx="157">
                  <c:v>16364615455</c:v>
                </c:pt>
                <c:pt idx="158">
                  <c:v>13529296723</c:v>
                </c:pt>
                <c:pt idx="159">
                  <c:v>23411691878</c:v>
                </c:pt>
                <c:pt idx="160">
                  <c:v>13368372558</c:v>
                </c:pt>
                <c:pt idx="161">
                  <c:v>13406531968</c:v>
                </c:pt>
                <c:pt idx="162">
                  <c:v>53867289619</c:v>
                </c:pt>
                <c:pt idx="163">
                  <c:v>11954665940</c:v>
                </c:pt>
                <c:pt idx="164">
                  <c:v>17134012330</c:v>
                </c:pt>
                <c:pt idx="165">
                  <c:v>15273859533</c:v>
                </c:pt>
                <c:pt idx="166">
                  <c:v>15524835660</c:v>
                </c:pt>
                <c:pt idx="167">
                  <c:v>12020712027</c:v>
                </c:pt>
                <c:pt idx="168">
                  <c:v>31155421572</c:v>
                </c:pt>
                <c:pt idx="169">
                  <c:v>14549879967</c:v>
                </c:pt>
                <c:pt idx="170">
                  <c:v>14366178751</c:v>
                </c:pt>
                <c:pt idx="171">
                  <c:v>21847663213</c:v>
                </c:pt>
                <c:pt idx="172">
                  <c:v>14988431395</c:v>
                </c:pt>
                <c:pt idx="173">
                  <c:v>25007763545</c:v>
                </c:pt>
                <c:pt idx="174">
                  <c:v>14741611081</c:v>
                </c:pt>
                <c:pt idx="175">
                  <c:v>13840277557</c:v>
                </c:pt>
                <c:pt idx="176">
                  <c:v>12611329246</c:v>
                </c:pt>
                <c:pt idx="177">
                  <c:v>17084720246</c:v>
                </c:pt>
                <c:pt idx="178">
                  <c:v>12924915362</c:v>
                </c:pt>
                <c:pt idx="179">
                  <c:v>12675495179</c:v>
                </c:pt>
                <c:pt idx="180">
                  <c:v>11842283184</c:v>
                </c:pt>
                <c:pt idx="181">
                  <c:v>11893387937</c:v>
                </c:pt>
                <c:pt idx="182">
                  <c:v>13051786515</c:v>
                </c:pt>
                <c:pt idx="183">
                  <c:v>23458547498</c:v>
                </c:pt>
                <c:pt idx="184">
                  <c:v>12893925588</c:v>
                </c:pt>
                <c:pt idx="185">
                  <c:v>15232295427</c:v>
                </c:pt>
                <c:pt idx="186">
                  <c:v>12630830484</c:v>
                </c:pt>
                <c:pt idx="187">
                  <c:v>20004403352</c:v>
                </c:pt>
                <c:pt idx="188">
                  <c:v>18126808736</c:v>
                </c:pt>
                <c:pt idx="189">
                  <c:v>18099600022</c:v>
                </c:pt>
                <c:pt idx="190">
                  <c:v>13176649526</c:v>
                </c:pt>
                <c:pt idx="191">
                  <c:v>14174193231</c:v>
                </c:pt>
                <c:pt idx="192">
                  <c:v>14734971617</c:v>
                </c:pt>
                <c:pt idx="193">
                  <c:v>12969612106</c:v>
                </c:pt>
                <c:pt idx="194">
                  <c:v>16308908370</c:v>
                </c:pt>
                <c:pt idx="195">
                  <c:v>17860330729</c:v>
                </c:pt>
                <c:pt idx="196">
                  <c:v>14171133174</c:v>
                </c:pt>
                <c:pt idx="197">
                  <c:v>13056086166</c:v>
                </c:pt>
                <c:pt idx="198">
                  <c:v>12626456017</c:v>
                </c:pt>
                <c:pt idx="199">
                  <c:v>13780532791</c:v>
                </c:pt>
                <c:pt idx="200">
                  <c:v>11761981184</c:v>
                </c:pt>
                <c:pt idx="201">
                  <c:v>13113052398</c:v>
                </c:pt>
                <c:pt idx="202">
                  <c:v>22362308350</c:v>
                </c:pt>
                <c:pt idx="203">
                  <c:v>20348395082</c:v>
                </c:pt>
                <c:pt idx="204">
                  <c:v>24990083268</c:v>
                </c:pt>
                <c:pt idx="205">
                  <c:v>12902883527</c:v>
                </c:pt>
                <c:pt idx="206">
                  <c:v>16582763026</c:v>
                </c:pt>
                <c:pt idx="207">
                  <c:v>21665592262</c:v>
                </c:pt>
                <c:pt idx="208">
                  <c:v>15509555710</c:v>
                </c:pt>
                <c:pt idx="209">
                  <c:v>14632787311</c:v>
                </c:pt>
                <c:pt idx="210">
                  <c:v>13533043987</c:v>
                </c:pt>
                <c:pt idx="211">
                  <c:v>13405201404</c:v>
                </c:pt>
                <c:pt idx="212">
                  <c:v>12030471541</c:v>
                </c:pt>
                <c:pt idx="213">
                  <c:v>24083534504</c:v>
                </c:pt>
                <c:pt idx="214">
                  <c:v>12758281340</c:v>
                </c:pt>
                <c:pt idx="215">
                  <c:v>26198962430</c:v>
                </c:pt>
                <c:pt idx="216">
                  <c:v>19359121296</c:v>
                </c:pt>
                <c:pt idx="217">
                  <c:v>15937415314</c:v>
                </c:pt>
                <c:pt idx="218">
                  <c:v>19650537182</c:v>
                </c:pt>
                <c:pt idx="219">
                  <c:v>18922831360</c:v>
                </c:pt>
                <c:pt idx="220">
                  <c:v>16774817862</c:v>
                </c:pt>
                <c:pt idx="221">
                  <c:v>14142222578</c:v>
                </c:pt>
                <c:pt idx="222">
                  <c:v>15441752708</c:v>
                </c:pt>
                <c:pt idx="223">
                  <c:v>14534856183</c:v>
                </c:pt>
                <c:pt idx="224">
                  <c:v>14347943068</c:v>
                </c:pt>
                <c:pt idx="225">
                  <c:v>14308657223</c:v>
                </c:pt>
                <c:pt idx="226">
                  <c:v>13364219788</c:v>
                </c:pt>
                <c:pt idx="227">
                  <c:v>12078065051</c:v>
                </c:pt>
                <c:pt idx="228">
                  <c:v>21562386713</c:v>
                </c:pt>
                <c:pt idx="229">
                  <c:v>16949610714</c:v>
                </c:pt>
                <c:pt idx="230">
                  <c:v>14848903564</c:v>
                </c:pt>
                <c:pt idx="231">
                  <c:v>12906569229</c:v>
                </c:pt>
                <c:pt idx="232">
                  <c:v>12071886355</c:v>
                </c:pt>
                <c:pt idx="233">
                  <c:v>15797575634</c:v>
                </c:pt>
                <c:pt idx="234">
                  <c:v>11838649898</c:v>
                </c:pt>
                <c:pt idx="235">
                  <c:v>19887333818</c:v>
                </c:pt>
                <c:pt idx="236">
                  <c:v>12981156477</c:v>
                </c:pt>
                <c:pt idx="237">
                  <c:v>13634249471</c:v>
                </c:pt>
                <c:pt idx="238">
                  <c:v>13765863650</c:v>
                </c:pt>
                <c:pt idx="239">
                  <c:v>13009287889</c:v>
                </c:pt>
                <c:pt idx="240">
                  <c:v>12018947879</c:v>
                </c:pt>
                <c:pt idx="241">
                  <c:v>11618626248</c:v>
                </c:pt>
                <c:pt idx="242">
                  <c:v>14110650588</c:v>
                </c:pt>
                <c:pt idx="243">
                  <c:v>13371679587</c:v>
                </c:pt>
                <c:pt idx="244">
                  <c:v>13058075071</c:v>
                </c:pt>
                <c:pt idx="245">
                  <c:v>14947769916</c:v>
                </c:pt>
                <c:pt idx="246">
                  <c:v>14406350201</c:v>
                </c:pt>
                <c:pt idx="247">
                  <c:v>19565971464</c:v>
                </c:pt>
                <c:pt idx="248">
                  <c:v>15227993247</c:v>
                </c:pt>
                <c:pt idx="249">
                  <c:v>18550458611</c:v>
                </c:pt>
                <c:pt idx="250">
                  <c:v>12373854954</c:v>
                </c:pt>
                <c:pt idx="251">
                  <c:v>17557695746</c:v>
                </c:pt>
                <c:pt idx="252">
                  <c:v>11997319531</c:v>
                </c:pt>
                <c:pt idx="253">
                  <c:v>12903392102</c:v>
                </c:pt>
                <c:pt idx="254">
                  <c:v>12097238674</c:v>
                </c:pt>
                <c:pt idx="255">
                  <c:v>14287683142</c:v>
                </c:pt>
                <c:pt idx="256">
                  <c:v>15748182269</c:v>
                </c:pt>
                <c:pt idx="257">
                  <c:v>15728169121</c:v>
                </c:pt>
                <c:pt idx="258">
                  <c:v>20330493553</c:v>
                </c:pt>
                <c:pt idx="259">
                  <c:v>11387663843</c:v>
                </c:pt>
                <c:pt idx="260">
                  <c:v>13776803693</c:v>
                </c:pt>
                <c:pt idx="261">
                  <c:v>13546973241</c:v>
                </c:pt>
                <c:pt idx="262">
                  <c:v>12464867813</c:v>
                </c:pt>
                <c:pt idx="263">
                  <c:v>12161624272</c:v>
                </c:pt>
                <c:pt idx="264">
                  <c:v>12319098703</c:v>
                </c:pt>
                <c:pt idx="265">
                  <c:v>11709869278</c:v>
                </c:pt>
                <c:pt idx="266">
                  <c:v>13317446177</c:v>
                </c:pt>
                <c:pt idx="267">
                  <c:v>15441838450</c:v>
                </c:pt>
                <c:pt idx="268">
                  <c:v>14023574215</c:v>
                </c:pt>
                <c:pt idx="269">
                  <c:v>20650907165</c:v>
                </c:pt>
                <c:pt idx="270">
                  <c:v>11586962179</c:v>
                </c:pt>
                <c:pt idx="271">
                  <c:v>11734620739</c:v>
                </c:pt>
                <c:pt idx="272">
                  <c:v>14960422456</c:v>
                </c:pt>
                <c:pt idx="273">
                  <c:v>16159144153</c:v>
                </c:pt>
                <c:pt idx="274">
                  <c:v>11909217449</c:v>
                </c:pt>
                <c:pt idx="275">
                  <c:v>13836378802</c:v>
                </c:pt>
                <c:pt idx="276">
                  <c:v>15017638068</c:v>
                </c:pt>
                <c:pt idx="277">
                  <c:v>11791649003</c:v>
                </c:pt>
                <c:pt idx="278">
                  <c:v>13250789764</c:v>
                </c:pt>
                <c:pt idx="279">
                  <c:v>12981801302</c:v>
                </c:pt>
                <c:pt idx="280">
                  <c:v>13196225954</c:v>
                </c:pt>
                <c:pt idx="281">
                  <c:v>11442069884</c:v>
                </c:pt>
                <c:pt idx="282">
                  <c:v>11946387556</c:v>
                </c:pt>
                <c:pt idx="283">
                  <c:v>12979564197</c:v>
                </c:pt>
                <c:pt idx="284">
                  <c:v>16690512755</c:v>
                </c:pt>
                <c:pt idx="285">
                  <c:v>13436014930</c:v>
                </c:pt>
                <c:pt idx="286">
                  <c:v>13823755228</c:v>
                </c:pt>
                <c:pt idx="287">
                  <c:v>11806216949</c:v>
                </c:pt>
                <c:pt idx="288">
                  <c:v>15511361529</c:v>
                </c:pt>
                <c:pt idx="289">
                  <c:v>12528044071</c:v>
                </c:pt>
                <c:pt idx="290">
                  <c:v>11512332695</c:v>
                </c:pt>
                <c:pt idx="291">
                  <c:v>13631541685</c:v>
                </c:pt>
                <c:pt idx="292">
                  <c:v>11958012432</c:v>
                </c:pt>
                <c:pt idx="293">
                  <c:v>13512082882</c:v>
                </c:pt>
                <c:pt idx="294">
                  <c:v>15056762678</c:v>
                </c:pt>
                <c:pt idx="295">
                  <c:v>15101019022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C-44BD-8AA5-2752CE2E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54495"/>
        <c:axId val="1938560255"/>
      </c:scatterChart>
      <c:valAx>
        <c:axId val="193855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60255"/>
        <c:crosses val="autoZero"/>
        <c:crossBetween val="midCat"/>
        <c:dispUnits>
          <c:builtInUnit val="million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/>
                    <a:t>Nombre</a:t>
                  </a:r>
                  <a:r>
                    <a:rPr lang="fr-FR" baseline="0"/>
                    <a:t> d'abonnés (en </a:t>
                  </a:r>
                  <a:r>
                    <a:rPr lang="fr-FR"/>
                    <a:t>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19385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54495"/>
        <c:crosses val="autoZero"/>
        <c:crossBetween val="midCat"/>
        <c:dispUnits>
          <c:builtInUnit val="b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Vues (en Milliards)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Graphique B : Nombre de vidéos vs Abonnés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Youtube Channels - you'!$F$1</c:f>
              <c:strCache>
                <c:ptCount val="1"/>
                <c:pt idx="0">
                  <c:v>Video_Count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5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381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BB-464E-8955-B1F3704CA69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Youtube Channels - you'!$D$2:$D$297</c:f>
              <c:numCache>
                <c:formatCode>General</c:formatCode>
                <c:ptCount val="296"/>
                <c:pt idx="0">
                  <c:v>237000000</c:v>
                </c:pt>
                <c:pt idx="1">
                  <c:v>154000000</c:v>
                </c:pt>
                <c:pt idx="2">
                  <c:v>152000000</c:v>
                </c:pt>
                <c:pt idx="3">
                  <c:v>135000000</c:v>
                </c:pt>
                <c:pt idx="4">
                  <c:v>111000000</c:v>
                </c:pt>
                <c:pt idx="5">
                  <c:v>108000000</c:v>
                </c:pt>
                <c:pt idx="6">
                  <c:v>104000000</c:v>
                </c:pt>
                <c:pt idx="7">
                  <c:v>93900000</c:v>
                </c:pt>
                <c:pt idx="8">
                  <c:v>93500000</c:v>
                </c:pt>
                <c:pt idx="9">
                  <c:v>92800000</c:v>
                </c:pt>
                <c:pt idx="10">
                  <c:v>84400000</c:v>
                </c:pt>
                <c:pt idx="11">
                  <c:v>82700000</c:v>
                </c:pt>
                <c:pt idx="12">
                  <c:v>78900000</c:v>
                </c:pt>
                <c:pt idx="13">
                  <c:v>77500000</c:v>
                </c:pt>
                <c:pt idx="14">
                  <c:v>73700000</c:v>
                </c:pt>
                <c:pt idx="15">
                  <c:v>71000000</c:v>
                </c:pt>
                <c:pt idx="16">
                  <c:v>69300000</c:v>
                </c:pt>
                <c:pt idx="17">
                  <c:v>66400000</c:v>
                </c:pt>
                <c:pt idx="18">
                  <c:v>65900000</c:v>
                </c:pt>
                <c:pt idx="19">
                  <c:v>65700000</c:v>
                </c:pt>
                <c:pt idx="20">
                  <c:v>64000000</c:v>
                </c:pt>
                <c:pt idx="21">
                  <c:v>61900000</c:v>
                </c:pt>
                <c:pt idx="22">
                  <c:v>60200000</c:v>
                </c:pt>
                <c:pt idx="23">
                  <c:v>58900000</c:v>
                </c:pt>
                <c:pt idx="24">
                  <c:v>58700000</c:v>
                </c:pt>
                <c:pt idx="25">
                  <c:v>58100000</c:v>
                </c:pt>
                <c:pt idx="26">
                  <c:v>57000000</c:v>
                </c:pt>
                <c:pt idx="27">
                  <c:v>56300000</c:v>
                </c:pt>
                <c:pt idx="28">
                  <c:v>56100000</c:v>
                </c:pt>
                <c:pt idx="29">
                  <c:v>55900000</c:v>
                </c:pt>
                <c:pt idx="30">
                  <c:v>55700000</c:v>
                </c:pt>
                <c:pt idx="31">
                  <c:v>55600000</c:v>
                </c:pt>
                <c:pt idx="32">
                  <c:v>55400000</c:v>
                </c:pt>
                <c:pt idx="33">
                  <c:v>53000000</c:v>
                </c:pt>
                <c:pt idx="34">
                  <c:v>52900000</c:v>
                </c:pt>
                <c:pt idx="35">
                  <c:v>52300000</c:v>
                </c:pt>
                <c:pt idx="36">
                  <c:v>52200000</c:v>
                </c:pt>
                <c:pt idx="37">
                  <c:v>51000000</c:v>
                </c:pt>
                <c:pt idx="38">
                  <c:v>49200000</c:v>
                </c:pt>
                <c:pt idx="39">
                  <c:v>47400000</c:v>
                </c:pt>
                <c:pt idx="40">
                  <c:v>47400000</c:v>
                </c:pt>
                <c:pt idx="41">
                  <c:v>46500000</c:v>
                </c:pt>
                <c:pt idx="42">
                  <c:v>45300000</c:v>
                </c:pt>
                <c:pt idx="43">
                  <c:v>45200000</c:v>
                </c:pt>
                <c:pt idx="44">
                  <c:v>44900000</c:v>
                </c:pt>
                <c:pt idx="45">
                  <c:v>44800000</c:v>
                </c:pt>
                <c:pt idx="46">
                  <c:v>44800000</c:v>
                </c:pt>
                <c:pt idx="47">
                  <c:v>44400000</c:v>
                </c:pt>
                <c:pt idx="48">
                  <c:v>43900000</c:v>
                </c:pt>
                <c:pt idx="49">
                  <c:v>43000000</c:v>
                </c:pt>
                <c:pt idx="50">
                  <c:v>42900000</c:v>
                </c:pt>
                <c:pt idx="51">
                  <c:v>42600000</c:v>
                </c:pt>
                <c:pt idx="52">
                  <c:v>42200000</c:v>
                </c:pt>
                <c:pt idx="53">
                  <c:v>42000000</c:v>
                </c:pt>
                <c:pt idx="54">
                  <c:v>41600000</c:v>
                </c:pt>
                <c:pt idx="55">
                  <c:v>41200000</c:v>
                </c:pt>
                <c:pt idx="56">
                  <c:v>40800000</c:v>
                </c:pt>
                <c:pt idx="57">
                  <c:v>40800000</c:v>
                </c:pt>
                <c:pt idx="58">
                  <c:v>39800000</c:v>
                </c:pt>
                <c:pt idx="59">
                  <c:v>39800000</c:v>
                </c:pt>
                <c:pt idx="60">
                  <c:v>39200000</c:v>
                </c:pt>
                <c:pt idx="61">
                  <c:v>38800000</c:v>
                </c:pt>
                <c:pt idx="62">
                  <c:v>38600000</c:v>
                </c:pt>
                <c:pt idx="63">
                  <c:v>38500000</c:v>
                </c:pt>
                <c:pt idx="64">
                  <c:v>38300000</c:v>
                </c:pt>
                <c:pt idx="65">
                  <c:v>38300000</c:v>
                </c:pt>
                <c:pt idx="66">
                  <c:v>38200000</c:v>
                </c:pt>
                <c:pt idx="67">
                  <c:v>38000000</c:v>
                </c:pt>
                <c:pt idx="68">
                  <c:v>37900000</c:v>
                </c:pt>
                <c:pt idx="69">
                  <c:v>37800000</c:v>
                </c:pt>
                <c:pt idx="70">
                  <c:v>37600000</c:v>
                </c:pt>
                <c:pt idx="71">
                  <c:v>37400000</c:v>
                </c:pt>
                <c:pt idx="72">
                  <c:v>36900000</c:v>
                </c:pt>
                <c:pt idx="73">
                  <c:v>36900000</c:v>
                </c:pt>
                <c:pt idx="74">
                  <c:v>36700000</c:v>
                </c:pt>
                <c:pt idx="75">
                  <c:v>36400000</c:v>
                </c:pt>
                <c:pt idx="76">
                  <c:v>36400000</c:v>
                </c:pt>
                <c:pt idx="77">
                  <c:v>36200000</c:v>
                </c:pt>
                <c:pt idx="78">
                  <c:v>36100000</c:v>
                </c:pt>
                <c:pt idx="79">
                  <c:v>36000000</c:v>
                </c:pt>
                <c:pt idx="80">
                  <c:v>35900000</c:v>
                </c:pt>
                <c:pt idx="81">
                  <c:v>35900000</c:v>
                </c:pt>
                <c:pt idx="82">
                  <c:v>35600000</c:v>
                </c:pt>
                <c:pt idx="83">
                  <c:v>35500000</c:v>
                </c:pt>
                <c:pt idx="84">
                  <c:v>34500000</c:v>
                </c:pt>
                <c:pt idx="85">
                  <c:v>34400000</c:v>
                </c:pt>
                <c:pt idx="86">
                  <c:v>34000000</c:v>
                </c:pt>
                <c:pt idx="87">
                  <c:v>33900000</c:v>
                </c:pt>
                <c:pt idx="88">
                  <c:v>33800000</c:v>
                </c:pt>
                <c:pt idx="89">
                  <c:v>33800000</c:v>
                </c:pt>
                <c:pt idx="90">
                  <c:v>33700000</c:v>
                </c:pt>
                <c:pt idx="91">
                  <c:v>33600000</c:v>
                </c:pt>
                <c:pt idx="92">
                  <c:v>33300000</c:v>
                </c:pt>
                <c:pt idx="93">
                  <c:v>33300000</c:v>
                </c:pt>
                <c:pt idx="94">
                  <c:v>32700000</c:v>
                </c:pt>
                <c:pt idx="95">
                  <c:v>32600000</c:v>
                </c:pt>
                <c:pt idx="96">
                  <c:v>32500000</c:v>
                </c:pt>
                <c:pt idx="97">
                  <c:v>32500000</c:v>
                </c:pt>
                <c:pt idx="98">
                  <c:v>32200000</c:v>
                </c:pt>
                <c:pt idx="99">
                  <c:v>32100000</c:v>
                </c:pt>
                <c:pt idx="100">
                  <c:v>32100000</c:v>
                </c:pt>
                <c:pt idx="101">
                  <c:v>32100000</c:v>
                </c:pt>
                <c:pt idx="102">
                  <c:v>31700000</c:v>
                </c:pt>
                <c:pt idx="103">
                  <c:v>31700000</c:v>
                </c:pt>
                <c:pt idx="104">
                  <c:v>31700000</c:v>
                </c:pt>
                <c:pt idx="105">
                  <c:v>31700000</c:v>
                </c:pt>
                <c:pt idx="106">
                  <c:v>31500000</c:v>
                </c:pt>
                <c:pt idx="107">
                  <c:v>31300000</c:v>
                </c:pt>
                <c:pt idx="108">
                  <c:v>31100000</c:v>
                </c:pt>
                <c:pt idx="109">
                  <c:v>30700000</c:v>
                </c:pt>
                <c:pt idx="110">
                  <c:v>30700000</c:v>
                </c:pt>
                <c:pt idx="111">
                  <c:v>30500000</c:v>
                </c:pt>
                <c:pt idx="112">
                  <c:v>30300000</c:v>
                </c:pt>
                <c:pt idx="113">
                  <c:v>30300000</c:v>
                </c:pt>
                <c:pt idx="114">
                  <c:v>30100000</c:v>
                </c:pt>
                <c:pt idx="115">
                  <c:v>30000000</c:v>
                </c:pt>
                <c:pt idx="116">
                  <c:v>30000000</c:v>
                </c:pt>
                <c:pt idx="117">
                  <c:v>30000000</c:v>
                </c:pt>
                <c:pt idx="118">
                  <c:v>29900000</c:v>
                </c:pt>
                <c:pt idx="119">
                  <c:v>29800000</c:v>
                </c:pt>
                <c:pt idx="120">
                  <c:v>29600000</c:v>
                </c:pt>
                <c:pt idx="121">
                  <c:v>29600000</c:v>
                </c:pt>
                <c:pt idx="122">
                  <c:v>29500000</c:v>
                </c:pt>
                <c:pt idx="123">
                  <c:v>29400000</c:v>
                </c:pt>
                <c:pt idx="124">
                  <c:v>29200000</c:v>
                </c:pt>
                <c:pt idx="125">
                  <c:v>29200000</c:v>
                </c:pt>
                <c:pt idx="126">
                  <c:v>29100000</c:v>
                </c:pt>
                <c:pt idx="127">
                  <c:v>29000000</c:v>
                </c:pt>
                <c:pt idx="128">
                  <c:v>29000000</c:v>
                </c:pt>
                <c:pt idx="129">
                  <c:v>27800000</c:v>
                </c:pt>
                <c:pt idx="130">
                  <c:v>27600000</c:v>
                </c:pt>
                <c:pt idx="131">
                  <c:v>27600000</c:v>
                </c:pt>
                <c:pt idx="132">
                  <c:v>27500000</c:v>
                </c:pt>
                <c:pt idx="133">
                  <c:v>27300000</c:v>
                </c:pt>
                <c:pt idx="134">
                  <c:v>27100000</c:v>
                </c:pt>
                <c:pt idx="135">
                  <c:v>27000000</c:v>
                </c:pt>
                <c:pt idx="136">
                  <c:v>27000000</c:v>
                </c:pt>
                <c:pt idx="137">
                  <c:v>26700000</c:v>
                </c:pt>
                <c:pt idx="138">
                  <c:v>26700000</c:v>
                </c:pt>
                <c:pt idx="139">
                  <c:v>26600000</c:v>
                </c:pt>
                <c:pt idx="140">
                  <c:v>26500000</c:v>
                </c:pt>
                <c:pt idx="141">
                  <c:v>26400000</c:v>
                </c:pt>
                <c:pt idx="142">
                  <c:v>26300000</c:v>
                </c:pt>
                <c:pt idx="143">
                  <c:v>26300000</c:v>
                </c:pt>
                <c:pt idx="144">
                  <c:v>25800000</c:v>
                </c:pt>
                <c:pt idx="145">
                  <c:v>25700000</c:v>
                </c:pt>
                <c:pt idx="146">
                  <c:v>25700000</c:v>
                </c:pt>
                <c:pt idx="147">
                  <c:v>25700000</c:v>
                </c:pt>
                <c:pt idx="148">
                  <c:v>25600000</c:v>
                </c:pt>
                <c:pt idx="149">
                  <c:v>25400000</c:v>
                </c:pt>
                <c:pt idx="150">
                  <c:v>25200000</c:v>
                </c:pt>
                <c:pt idx="151">
                  <c:v>25100000</c:v>
                </c:pt>
                <c:pt idx="152">
                  <c:v>25000000</c:v>
                </c:pt>
                <c:pt idx="153">
                  <c:v>24900000</c:v>
                </c:pt>
                <c:pt idx="154">
                  <c:v>24800000</c:v>
                </c:pt>
                <c:pt idx="155">
                  <c:v>24700000</c:v>
                </c:pt>
                <c:pt idx="156">
                  <c:v>24700000</c:v>
                </c:pt>
                <c:pt idx="157">
                  <c:v>24500000</c:v>
                </c:pt>
                <c:pt idx="158">
                  <c:v>24500000</c:v>
                </c:pt>
                <c:pt idx="159">
                  <c:v>24400000</c:v>
                </c:pt>
                <c:pt idx="160">
                  <c:v>23800000</c:v>
                </c:pt>
                <c:pt idx="161">
                  <c:v>23700000</c:v>
                </c:pt>
                <c:pt idx="162">
                  <c:v>23600000</c:v>
                </c:pt>
                <c:pt idx="163">
                  <c:v>23600000</c:v>
                </c:pt>
                <c:pt idx="164">
                  <c:v>23500000</c:v>
                </c:pt>
                <c:pt idx="165">
                  <c:v>23500000</c:v>
                </c:pt>
                <c:pt idx="166">
                  <c:v>23400000</c:v>
                </c:pt>
                <c:pt idx="167">
                  <c:v>23400000</c:v>
                </c:pt>
                <c:pt idx="168">
                  <c:v>23300000</c:v>
                </c:pt>
                <c:pt idx="169">
                  <c:v>23300000</c:v>
                </c:pt>
                <c:pt idx="170">
                  <c:v>23300000</c:v>
                </c:pt>
                <c:pt idx="171">
                  <c:v>23100000</c:v>
                </c:pt>
                <c:pt idx="172">
                  <c:v>22800000</c:v>
                </c:pt>
                <c:pt idx="173">
                  <c:v>22700000</c:v>
                </c:pt>
                <c:pt idx="174">
                  <c:v>22600000</c:v>
                </c:pt>
                <c:pt idx="175">
                  <c:v>22500000</c:v>
                </c:pt>
                <c:pt idx="176">
                  <c:v>22500000</c:v>
                </c:pt>
                <c:pt idx="177">
                  <c:v>22300000</c:v>
                </c:pt>
                <c:pt idx="178">
                  <c:v>22300000</c:v>
                </c:pt>
                <c:pt idx="179">
                  <c:v>22300000</c:v>
                </c:pt>
                <c:pt idx="180">
                  <c:v>22000000</c:v>
                </c:pt>
                <c:pt idx="181">
                  <c:v>21900000</c:v>
                </c:pt>
                <c:pt idx="182">
                  <c:v>21800000</c:v>
                </c:pt>
                <c:pt idx="183">
                  <c:v>21700000</c:v>
                </c:pt>
                <c:pt idx="184">
                  <c:v>21500000</c:v>
                </c:pt>
                <c:pt idx="185">
                  <c:v>21400000</c:v>
                </c:pt>
                <c:pt idx="186">
                  <c:v>21400000</c:v>
                </c:pt>
                <c:pt idx="187">
                  <c:v>21200000</c:v>
                </c:pt>
                <c:pt idx="188">
                  <c:v>21100000</c:v>
                </c:pt>
                <c:pt idx="189">
                  <c:v>21100000</c:v>
                </c:pt>
                <c:pt idx="190">
                  <c:v>20900000</c:v>
                </c:pt>
                <c:pt idx="191">
                  <c:v>20800000</c:v>
                </c:pt>
                <c:pt idx="192">
                  <c:v>20700000</c:v>
                </c:pt>
                <c:pt idx="193">
                  <c:v>20600000</c:v>
                </c:pt>
                <c:pt idx="194">
                  <c:v>20400000</c:v>
                </c:pt>
                <c:pt idx="195">
                  <c:v>20200000</c:v>
                </c:pt>
                <c:pt idx="196">
                  <c:v>20200000</c:v>
                </c:pt>
                <c:pt idx="197">
                  <c:v>20000000</c:v>
                </c:pt>
                <c:pt idx="198">
                  <c:v>20000000</c:v>
                </c:pt>
                <c:pt idx="199">
                  <c:v>19900000</c:v>
                </c:pt>
                <c:pt idx="200">
                  <c:v>19900000</c:v>
                </c:pt>
                <c:pt idx="201">
                  <c:v>19700000</c:v>
                </c:pt>
                <c:pt idx="202">
                  <c:v>19300000</c:v>
                </c:pt>
                <c:pt idx="203">
                  <c:v>19100000</c:v>
                </c:pt>
                <c:pt idx="204">
                  <c:v>19000000</c:v>
                </c:pt>
                <c:pt idx="205">
                  <c:v>19000000</c:v>
                </c:pt>
                <c:pt idx="206">
                  <c:v>18900000</c:v>
                </c:pt>
                <c:pt idx="207">
                  <c:v>18700000</c:v>
                </c:pt>
                <c:pt idx="208">
                  <c:v>18700000</c:v>
                </c:pt>
                <c:pt idx="209">
                  <c:v>18700000</c:v>
                </c:pt>
                <c:pt idx="210">
                  <c:v>18600000</c:v>
                </c:pt>
                <c:pt idx="211">
                  <c:v>18600000</c:v>
                </c:pt>
                <c:pt idx="212">
                  <c:v>18600000</c:v>
                </c:pt>
                <c:pt idx="213">
                  <c:v>18400000</c:v>
                </c:pt>
                <c:pt idx="214">
                  <c:v>18400000</c:v>
                </c:pt>
                <c:pt idx="215">
                  <c:v>18300000</c:v>
                </c:pt>
                <c:pt idx="216">
                  <c:v>18100000</c:v>
                </c:pt>
                <c:pt idx="217">
                  <c:v>17900000</c:v>
                </c:pt>
                <c:pt idx="218">
                  <c:v>17800000</c:v>
                </c:pt>
                <c:pt idx="219">
                  <c:v>17800000</c:v>
                </c:pt>
                <c:pt idx="220">
                  <c:v>17400000</c:v>
                </c:pt>
                <c:pt idx="221">
                  <c:v>17300000</c:v>
                </c:pt>
                <c:pt idx="222">
                  <c:v>17200000</c:v>
                </c:pt>
                <c:pt idx="223">
                  <c:v>17200000</c:v>
                </c:pt>
                <c:pt idx="224">
                  <c:v>17000000</c:v>
                </c:pt>
                <c:pt idx="225">
                  <c:v>17000000</c:v>
                </c:pt>
                <c:pt idx="226">
                  <c:v>16900000</c:v>
                </c:pt>
                <c:pt idx="227">
                  <c:v>16700000</c:v>
                </c:pt>
                <c:pt idx="228">
                  <c:v>16200000</c:v>
                </c:pt>
                <c:pt idx="229">
                  <c:v>16100000</c:v>
                </c:pt>
                <c:pt idx="230">
                  <c:v>16100000</c:v>
                </c:pt>
                <c:pt idx="231">
                  <c:v>16100000</c:v>
                </c:pt>
                <c:pt idx="232">
                  <c:v>16100000</c:v>
                </c:pt>
                <c:pt idx="233">
                  <c:v>15800000</c:v>
                </c:pt>
                <c:pt idx="234">
                  <c:v>15800000</c:v>
                </c:pt>
                <c:pt idx="235">
                  <c:v>15700000</c:v>
                </c:pt>
                <c:pt idx="236">
                  <c:v>15700000</c:v>
                </c:pt>
                <c:pt idx="237">
                  <c:v>15600000</c:v>
                </c:pt>
                <c:pt idx="238">
                  <c:v>15300000</c:v>
                </c:pt>
                <c:pt idx="239">
                  <c:v>15100000</c:v>
                </c:pt>
                <c:pt idx="240">
                  <c:v>15100000</c:v>
                </c:pt>
                <c:pt idx="241">
                  <c:v>15000000</c:v>
                </c:pt>
                <c:pt idx="242">
                  <c:v>14900000</c:v>
                </c:pt>
                <c:pt idx="243">
                  <c:v>14800000</c:v>
                </c:pt>
                <c:pt idx="244">
                  <c:v>14700000</c:v>
                </c:pt>
                <c:pt idx="245">
                  <c:v>14600000</c:v>
                </c:pt>
                <c:pt idx="246">
                  <c:v>14600000</c:v>
                </c:pt>
                <c:pt idx="247">
                  <c:v>14500000</c:v>
                </c:pt>
                <c:pt idx="248">
                  <c:v>14400000</c:v>
                </c:pt>
                <c:pt idx="249">
                  <c:v>14100000</c:v>
                </c:pt>
                <c:pt idx="250">
                  <c:v>14100000</c:v>
                </c:pt>
                <c:pt idx="251">
                  <c:v>14000000</c:v>
                </c:pt>
                <c:pt idx="252">
                  <c:v>14000000</c:v>
                </c:pt>
                <c:pt idx="253">
                  <c:v>13600000</c:v>
                </c:pt>
                <c:pt idx="254">
                  <c:v>13600000</c:v>
                </c:pt>
                <c:pt idx="255">
                  <c:v>13400000</c:v>
                </c:pt>
                <c:pt idx="256">
                  <c:v>13300000</c:v>
                </c:pt>
                <c:pt idx="257">
                  <c:v>13300000</c:v>
                </c:pt>
                <c:pt idx="258">
                  <c:v>13200000</c:v>
                </c:pt>
                <c:pt idx="259">
                  <c:v>12900000</c:v>
                </c:pt>
                <c:pt idx="260">
                  <c:v>12800000</c:v>
                </c:pt>
                <c:pt idx="261">
                  <c:v>12400000</c:v>
                </c:pt>
                <c:pt idx="262">
                  <c:v>12400000</c:v>
                </c:pt>
                <c:pt idx="263">
                  <c:v>12400000</c:v>
                </c:pt>
                <c:pt idx="264">
                  <c:v>12200000</c:v>
                </c:pt>
                <c:pt idx="265">
                  <c:v>12100000</c:v>
                </c:pt>
                <c:pt idx="266">
                  <c:v>11900000</c:v>
                </c:pt>
                <c:pt idx="267">
                  <c:v>11800000</c:v>
                </c:pt>
                <c:pt idx="268">
                  <c:v>11800000</c:v>
                </c:pt>
                <c:pt idx="269">
                  <c:v>11500000</c:v>
                </c:pt>
                <c:pt idx="270">
                  <c:v>11300000</c:v>
                </c:pt>
                <c:pt idx="271">
                  <c:v>11100000</c:v>
                </c:pt>
                <c:pt idx="272">
                  <c:v>10900000</c:v>
                </c:pt>
                <c:pt idx="273">
                  <c:v>10500000</c:v>
                </c:pt>
                <c:pt idx="274">
                  <c:v>10400000</c:v>
                </c:pt>
                <c:pt idx="275">
                  <c:v>10300000</c:v>
                </c:pt>
                <c:pt idx="276">
                  <c:v>10100000</c:v>
                </c:pt>
                <c:pt idx="277">
                  <c:v>9840000</c:v>
                </c:pt>
                <c:pt idx="278">
                  <c:v>9670000</c:v>
                </c:pt>
                <c:pt idx="279">
                  <c:v>9520000</c:v>
                </c:pt>
                <c:pt idx="280">
                  <c:v>9250000</c:v>
                </c:pt>
                <c:pt idx="281">
                  <c:v>9040000</c:v>
                </c:pt>
                <c:pt idx="282">
                  <c:v>9020000</c:v>
                </c:pt>
                <c:pt idx="283">
                  <c:v>8980000</c:v>
                </c:pt>
                <c:pt idx="284">
                  <c:v>8930000</c:v>
                </c:pt>
                <c:pt idx="285">
                  <c:v>8820000</c:v>
                </c:pt>
                <c:pt idx="286">
                  <c:v>8800000</c:v>
                </c:pt>
                <c:pt idx="287">
                  <c:v>8080000</c:v>
                </c:pt>
                <c:pt idx="288">
                  <c:v>7890000</c:v>
                </c:pt>
                <c:pt idx="289">
                  <c:v>7610000</c:v>
                </c:pt>
                <c:pt idx="290">
                  <c:v>7580000</c:v>
                </c:pt>
                <c:pt idx="291">
                  <c:v>7020000</c:v>
                </c:pt>
                <c:pt idx="292">
                  <c:v>6830000</c:v>
                </c:pt>
                <c:pt idx="293">
                  <c:v>3720000</c:v>
                </c:pt>
                <c:pt idx="294">
                  <c:v>345736</c:v>
                </c:pt>
                <c:pt idx="295">
                  <c:v>345</c:v>
                </c:pt>
              </c:numCache>
            </c:numRef>
          </c:xVal>
          <c:yVal>
            <c:numRef>
              <c:f>'Data Youtube Channels - you'!$F$2:$F$297</c:f>
              <c:numCache>
                <c:formatCode>General</c:formatCode>
                <c:ptCount val="296"/>
                <c:pt idx="0">
                  <c:v>18831</c:v>
                </c:pt>
                <c:pt idx="1">
                  <c:v>861</c:v>
                </c:pt>
                <c:pt idx="2">
                  <c:v>105649</c:v>
                </c:pt>
                <c:pt idx="3">
                  <c:v>735</c:v>
                </c:pt>
                <c:pt idx="4">
                  <c:v>4700</c:v>
                </c:pt>
                <c:pt idx="5">
                  <c:v>1070</c:v>
                </c:pt>
                <c:pt idx="6">
                  <c:v>762</c:v>
                </c:pt>
                <c:pt idx="7">
                  <c:v>530</c:v>
                </c:pt>
                <c:pt idx="8">
                  <c:v>66901</c:v>
                </c:pt>
                <c:pt idx="9">
                  <c:v>7768</c:v>
                </c:pt>
                <c:pt idx="10">
                  <c:v>475</c:v>
                </c:pt>
                <c:pt idx="11">
                  <c:v>5350</c:v>
                </c:pt>
                <c:pt idx="12">
                  <c:v>6022</c:v>
                </c:pt>
                <c:pt idx="13">
                  <c:v>65028</c:v>
                </c:pt>
                <c:pt idx="14">
                  <c:v>2122</c:v>
                </c:pt>
                <c:pt idx="15">
                  <c:v>249</c:v>
                </c:pt>
                <c:pt idx="16">
                  <c:v>1108</c:v>
                </c:pt>
                <c:pt idx="17">
                  <c:v>2393</c:v>
                </c:pt>
                <c:pt idx="18">
                  <c:v>98369</c:v>
                </c:pt>
                <c:pt idx="19">
                  <c:v>2647</c:v>
                </c:pt>
                <c:pt idx="20">
                  <c:v>8535</c:v>
                </c:pt>
                <c:pt idx="21">
                  <c:v>546</c:v>
                </c:pt>
                <c:pt idx="22">
                  <c:v>104523</c:v>
                </c:pt>
                <c:pt idx="23">
                  <c:v>368</c:v>
                </c:pt>
                <c:pt idx="24">
                  <c:v>40063</c:v>
                </c:pt>
                <c:pt idx="25">
                  <c:v>25114</c:v>
                </c:pt>
                <c:pt idx="26">
                  <c:v>4182</c:v>
                </c:pt>
                <c:pt idx="27">
                  <c:v>19031</c:v>
                </c:pt>
                <c:pt idx="28">
                  <c:v>410</c:v>
                </c:pt>
                <c:pt idx="29">
                  <c:v>3457</c:v>
                </c:pt>
                <c:pt idx="30">
                  <c:v>242010</c:v>
                </c:pt>
                <c:pt idx="31">
                  <c:v>1434</c:v>
                </c:pt>
                <c:pt idx="32">
                  <c:v>140</c:v>
                </c:pt>
                <c:pt idx="33">
                  <c:v>264</c:v>
                </c:pt>
                <c:pt idx="34">
                  <c:v>621</c:v>
                </c:pt>
                <c:pt idx="35">
                  <c:v>146</c:v>
                </c:pt>
                <c:pt idx="36">
                  <c:v>3528</c:v>
                </c:pt>
                <c:pt idx="37">
                  <c:v>206</c:v>
                </c:pt>
                <c:pt idx="38">
                  <c:v>526</c:v>
                </c:pt>
                <c:pt idx="39">
                  <c:v>2024</c:v>
                </c:pt>
                <c:pt idx="40">
                  <c:v>51</c:v>
                </c:pt>
                <c:pt idx="41">
                  <c:v>17002</c:v>
                </c:pt>
                <c:pt idx="42">
                  <c:v>128</c:v>
                </c:pt>
                <c:pt idx="43">
                  <c:v>3369</c:v>
                </c:pt>
                <c:pt idx="44">
                  <c:v>4018</c:v>
                </c:pt>
                <c:pt idx="45">
                  <c:v>3193</c:v>
                </c:pt>
                <c:pt idx="46">
                  <c:v>10873</c:v>
                </c:pt>
                <c:pt idx="47">
                  <c:v>722</c:v>
                </c:pt>
                <c:pt idx="48">
                  <c:v>120</c:v>
                </c:pt>
                <c:pt idx="49">
                  <c:v>4064</c:v>
                </c:pt>
                <c:pt idx="50">
                  <c:v>366</c:v>
                </c:pt>
                <c:pt idx="51">
                  <c:v>187424</c:v>
                </c:pt>
                <c:pt idx="52">
                  <c:v>577</c:v>
                </c:pt>
                <c:pt idx="53">
                  <c:v>10682</c:v>
                </c:pt>
                <c:pt idx="54">
                  <c:v>1316</c:v>
                </c:pt>
                <c:pt idx="55">
                  <c:v>82</c:v>
                </c:pt>
                <c:pt idx="56">
                  <c:v>2287</c:v>
                </c:pt>
                <c:pt idx="57">
                  <c:v>308</c:v>
                </c:pt>
                <c:pt idx="58">
                  <c:v>92357</c:v>
                </c:pt>
                <c:pt idx="59">
                  <c:v>4589</c:v>
                </c:pt>
                <c:pt idx="60">
                  <c:v>1063</c:v>
                </c:pt>
                <c:pt idx="61">
                  <c:v>2067</c:v>
                </c:pt>
                <c:pt idx="62">
                  <c:v>910</c:v>
                </c:pt>
                <c:pt idx="63">
                  <c:v>4156</c:v>
                </c:pt>
                <c:pt idx="64">
                  <c:v>68255</c:v>
                </c:pt>
                <c:pt idx="65">
                  <c:v>15189</c:v>
                </c:pt>
                <c:pt idx="66">
                  <c:v>1497</c:v>
                </c:pt>
                <c:pt idx="67">
                  <c:v>84696</c:v>
                </c:pt>
                <c:pt idx="68">
                  <c:v>157</c:v>
                </c:pt>
                <c:pt idx="69">
                  <c:v>667</c:v>
                </c:pt>
                <c:pt idx="70">
                  <c:v>476</c:v>
                </c:pt>
                <c:pt idx="71">
                  <c:v>936</c:v>
                </c:pt>
                <c:pt idx="72">
                  <c:v>209</c:v>
                </c:pt>
                <c:pt idx="73">
                  <c:v>1815</c:v>
                </c:pt>
                <c:pt idx="74">
                  <c:v>3439</c:v>
                </c:pt>
                <c:pt idx="75">
                  <c:v>106483</c:v>
                </c:pt>
                <c:pt idx="76">
                  <c:v>163</c:v>
                </c:pt>
                <c:pt idx="77">
                  <c:v>99</c:v>
                </c:pt>
                <c:pt idx="78">
                  <c:v>695</c:v>
                </c:pt>
                <c:pt idx="79">
                  <c:v>699</c:v>
                </c:pt>
                <c:pt idx="80">
                  <c:v>22211</c:v>
                </c:pt>
                <c:pt idx="81">
                  <c:v>164</c:v>
                </c:pt>
                <c:pt idx="82">
                  <c:v>8911</c:v>
                </c:pt>
                <c:pt idx="83">
                  <c:v>262326</c:v>
                </c:pt>
                <c:pt idx="84">
                  <c:v>5422</c:v>
                </c:pt>
                <c:pt idx="85">
                  <c:v>2321</c:v>
                </c:pt>
                <c:pt idx="86">
                  <c:v>613</c:v>
                </c:pt>
                <c:pt idx="87">
                  <c:v>134</c:v>
                </c:pt>
                <c:pt idx="88">
                  <c:v>7272</c:v>
                </c:pt>
                <c:pt idx="89">
                  <c:v>630</c:v>
                </c:pt>
                <c:pt idx="90">
                  <c:v>4210</c:v>
                </c:pt>
                <c:pt idx="91">
                  <c:v>7395</c:v>
                </c:pt>
                <c:pt idx="92">
                  <c:v>3224</c:v>
                </c:pt>
                <c:pt idx="93">
                  <c:v>1970</c:v>
                </c:pt>
                <c:pt idx="94">
                  <c:v>86169</c:v>
                </c:pt>
                <c:pt idx="95">
                  <c:v>65</c:v>
                </c:pt>
                <c:pt idx="96">
                  <c:v>6796</c:v>
                </c:pt>
                <c:pt idx="97">
                  <c:v>188</c:v>
                </c:pt>
                <c:pt idx="98">
                  <c:v>3863</c:v>
                </c:pt>
                <c:pt idx="99">
                  <c:v>595</c:v>
                </c:pt>
                <c:pt idx="100">
                  <c:v>338</c:v>
                </c:pt>
                <c:pt idx="101">
                  <c:v>9884</c:v>
                </c:pt>
                <c:pt idx="102">
                  <c:v>1942</c:v>
                </c:pt>
                <c:pt idx="103">
                  <c:v>204</c:v>
                </c:pt>
                <c:pt idx="104">
                  <c:v>1999</c:v>
                </c:pt>
                <c:pt idx="105">
                  <c:v>11800</c:v>
                </c:pt>
                <c:pt idx="106">
                  <c:v>4086</c:v>
                </c:pt>
                <c:pt idx="107">
                  <c:v>146</c:v>
                </c:pt>
                <c:pt idx="108">
                  <c:v>131</c:v>
                </c:pt>
                <c:pt idx="109">
                  <c:v>8627</c:v>
                </c:pt>
                <c:pt idx="110">
                  <c:v>6270</c:v>
                </c:pt>
                <c:pt idx="111">
                  <c:v>2626</c:v>
                </c:pt>
                <c:pt idx="112">
                  <c:v>2645</c:v>
                </c:pt>
                <c:pt idx="113">
                  <c:v>3843</c:v>
                </c:pt>
                <c:pt idx="114">
                  <c:v>128766</c:v>
                </c:pt>
                <c:pt idx="115">
                  <c:v>163</c:v>
                </c:pt>
                <c:pt idx="116">
                  <c:v>87</c:v>
                </c:pt>
                <c:pt idx="117">
                  <c:v>223</c:v>
                </c:pt>
                <c:pt idx="118">
                  <c:v>11110</c:v>
                </c:pt>
                <c:pt idx="119">
                  <c:v>133</c:v>
                </c:pt>
                <c:pt idx="120">
                  <c:v>1232</c:v>
                </c:pt>
                <c:pt idx="121">
                  <c:v>15</c:v>
                </c:pt>
                <c:pt idx="122">
                  <c:v>3191</c:v>
                </c:pt>
                <c:pt idx="123">
                  <c:v>481</c:v>
                </c:pt>
                <c:pt idx="124">
                  <c:v>4762</c:v>
                </c:pt>
                <c:pt idx="125">
                  <c:v>125</c:v>
                </c:pt>
                <c:pt idx="126">
                  <c:v>163510</c:v>
                </c:pt>
                <c:pt idx="127">
                  <c:v>21</c:v>
                </c:pt>
                <c:pt idx="128">
                  <c:v>5060</c:v>
                </c:pt>
                <c:pt idx="129">
                  <c:v>505</c:v>
                </c:pt>
                <c:pt idx="130">
                  <c:v>21020</c:v>
                </c:pt>
                <c:pt idx="131">
                  <c:v>58</c:v>
                </c:pt>
                <c:pt idx="132">
                  <c:v>238</c:v>
                </c:pt>
                <c:pt idx="133">
                  <c:v>15</c:v>
                </c:pt>
                <c:pt idx="134">
                  <c:v>625</c:v>
                </c:pt>
                <c:pt idx="135">
                  <c:v>2475</c:v>
                </c:pt>
                <c:pt idx="136">
                  <c:v>460</c:v>
                </c:pt>
                <c:pt idx="137">
                  <c:v>28853</c:v>
                </c:pt>
                <c:pt idx="138">
                  <c:v>536</c:v>
                </c:pt>
                <c:pt idx="139">
                  <c:v>5145</c:v>
                </c:pt>
                <c:pt idx="140">
                  <c:v>1602</c:v>
                </c:pt>
                <c:pt idx="141">
                  <c:v>3642</c:v>
                </c:pt>
                <c:pt idx="142">
                  <c:v>6737</c:v>
                </c:pt>
                <c:pt idx="143">
                  <c:v>963</c:v>
                </c:pt>
                <c:pt idx="144">
                  <c:v>1685</c:v>
                </c:pt>
                <c:pt idx="145">
                  <c:v>262</c:v>
                </c:pt>
                <c:pt idx="146">
                  <c:v>120</c:v>
                </c:pt>
                <c:pt idx="147">
                  <c:v>9494</c:v>
                </c:pt>
                <c:pt idx="148">
                  <c:v>238</c:v>
                </c:pt>
                <c:pt idx="149">
                  <c:v>89867</c:v>
                </c:pt>
                <c:pt idx="150">
                  <c:v>118</c:v>
                </c:pt>
                <c:pt idx="151">
                  <c:v>707</c:v>
                </c:pt>
                <c:pt idx="152">
                  <c:v>23791</c:v>
                </c:pt>
                <c:pt idx="153">
                  <c:v>64</c:v>
                </c:pt>
                <c:pt idx="154">
                  <c:v>104</c:v>
                </c:pt>
                <c:pt idx="155">
                  <c:v>173</c:v>
                </c:pt>
                <c:pt idx="156">
                  <c:v>25</c:v>
                </c:pt>
                <c:pt idx="157">
                  <c:v>372</c:v>
                </c:pt>
                <c:pt idx="158">
                  <c:v>84587</c:v>
                </c:pt>
                <c:pt idx="159">
                  <c:v>17842</c:v>
                </c:pt>
                <c:pt idx="160">
                  <c:v>138</c:v>
                </c:pt>
                <c:pt idx="161">
                  <c:v>1315</c:v>
                </c:pt>
                <c:pt idx="162">
                  <c:v>22108</c:v>
                </c:pt>
                <c:pt idx="163">
                  <c:v>615</c:v>
                </c:pt>
                <c:pt idx="164">
                  <c:v>434</c:v>
                </c:pt>
                <c:pt idx="165">
                  <c:v>1077</c:v>
                </c:pt>
                <c:pt idx="166">
                  <c:v>363</c:v>
                </c:pt>
                <c:pt idx="167">
                  <c:v>65623</c:v>
                </c:pt>
                <c:pt idx="168">
                  <c:v>7307</c:v>
                </c:pt>
                <c:pt idx="169">
                  <c:v>5902</c:v>
                </c:pt>
                <c:pt idx="170">
                  <c:v>1021</c:v>
                </c:pt>
                <c:pt idx="171">
                  <c:v>3564</c:v>
                </c:pt>
                <c:pt idx="172">
                  <c:v>172</c:v>
                </c:pt>
                <c:pt idx="173">
                  <c:v>14685</c:v>
                </c:pt>
                <c:pt idx="174">
                  <c:v>763</c:v>
                </c:pt>
                <c:pt idx="175">
                  <c:v>166</c:v>
                </c:pt>
                <c:pt idx="176">
                  <c:v>22118</c:v>
                </c:pt>
                <c:pt idx="177">
                  <c:v>1169</c:v>
                </c:pt>
                <c:pt idx="178">
                  <c:v>169</c:v>
                </c:pt>
                <c:pt idx="179">
                  <c:v>1122</c:v>
                </c:pt>
                <c:pt idx="180">
                  <c:v>751</c:v>
                </c:pt>
                <c:pt idx="181">
                  <c:v>266</c:v>
                </c:pt>
                <c:pt idx="182">
                  <c:v>3219</c:v>
                </c:pt>
                <c:pt idx="183">
                  <c:v>1674</c:v>
                </c:pt>
                <c:pt idx="184">
                  <c:v>4311</c:v>
                </c:pt>
                <c:pt idx="185">
                  <c:v>1108</c:v>
                </c:pt>
                <c:pt idx="186">
                  <c:v>3634</c:v>
                </c:pt>
                <c:pt idx="187">
                  <c:v>7985</c:v>
                </c:pt>
                <c:pt idx="188">
                  <c:v>8257</c:v>
                </c:pt>
                <c:pt idx="189">
                  <c:v>48263</c:v>
                </c:pt>
                <c:pt idx="190">
                  <c:v>769</c:v>
                </c:pt>
                <c:pt idx="191">
                  <c:v>35232</c:v>
                </c:pt>
                <c:pt idx="192">
                  <c:v>1579</c:v>
                </c:pt>
                <c:pt idx="193">
                  <c:v>42560</c:v>
                </c:pt>
                <c:pt idx="194">
                  <c:v>54</c:v>
                </c:pt>
                <c:pt idx="195">
                  <c:v>7493</c:v>
                </c:pt>
                <c:pt idx="196">
                  <c:v>31339</c:v>
                </c:pt>
                <c:pt idx="197">
                  <c:v>4089</c:v>
                </c:pt>
                <c:pt idx="198">
                  <c:v>598</c:v>
                </c:pt>
                <c:pt idx="199">
                  <c:v>371</c:v>
                </c:pt>
                <c:pt idx="200">
                  <c:v>45177</c:v>
                </c:pt>
                <c:pt idx="201">
                  <c:v>352</c:v>
                </c:pt>
                <c:pt idx="202">
                  <c:v>3683</c:v>
                </c:pt>
                <c:pt idx="203">
                  <c:v>702</c:v>
                </c:pt>
                <c:pt idx="204">
                  <c:v>40319</c:v>
                </c:pt>
                <c:pt idx="205">
                  <c:v>6419</c:v>
                </c:pt>
                <c:pt idx="206">
                  <c:v>672</c:v>
                </c:pt>
                <c:pt idx="207">
                  <c:v>120122</c:v>
                </c:pt>
                <c:pt idx="208">
                  <c:v>77</c:v>
                </c:pt>
                <c:pt idx="209">
                  <c:v>61744</c:v>
                </c:pt>
                <c:pt idx="210">
                  <c:v>1135</c:v>
                </c:pt>
                <c:pt idx="211">
                  <c:v>2227</c:v>
                </c:pt>
                <c:pt idx="212">
                  <c:v>474</c:v>
                </c:pt>
                <c:pt idx="213">
                  <c:v>194</c:v>
                </c:pt>
                <c:pt idx="214">
                  <c:v>16954</c:v>
                </c:pt>
                <c:pt idx="215">
                  <c:v>2299</c:v>
                </c:pt>
                <c:pt idx="216">
                  <c:v>6012</c:v>
                </c:pt>
                <c:pt idx="217">
                  <c:v>1369</c:v>
                </c:pt>
                <c:pt idx="218">
                  <c:v>177</c:v>
                </c:pt>
                <c:pt idx="219">
                  <c:v>3008</c:v>
                </c:pt>
                <c:pt idx="220">
                  <c:v>5462</c:v>
                </c:pt>
                <c:pt idx="221">
                  <c:v>591</c:v>
                </c:pt>
                <c:pt idx="222">
                  <c:v>153181</c:v>
                </c:pt>
                <c:pt idx="223">
                  <c:v>4685</c:v>
                </c:pt>
                <c:pt idx="224">
                  <c:v>4913</c:v>
                </c:pt>
                <c:pt idx="225">
                  <c:v>96</c:v>
                </c:pt>
                <c:pt idx="226">
                  <c:v>29039</c:v>
                </c:pt>
                <c:pt idx="227">
                  <c:v>104717</c:v>
                </c:pt>
                <c:pt idx="228">
                  <c:v>1871</c:v>
                </c:pt>
                <c:pt idx="229">
                  <c:v>606</c:v>
                </c:pt>
                <c:pt idx="230">
                  <c:v>1133</c:v>
                </c:pt>
                <c:pt idx="231">
                  <c:v>66131</c:v>
                </c:pt>
                <c:pt idx="232">
                  <c:v>335</c:v>
                </c:pt>
                <c:pt idx="233">
                  <c:v>4231</c:v>
                </c:pt>
                <c:pt idx="234">
                  <c:v>22174</c:v>
                </c:pt>
                <c:pt idx="235">
                  <c:v>29807</c:v>
                </c:pt>
                <c:pt idx="236">
                  <c:v>10037</c:v>
                </c:pt>
                <c:pt idx="237">
                  <c:v>230046</c:v>
                </c:pt>
                <c:pt idx="238">
                  <c:v>315</c:v>
                </c:pt>
                <c:pt idx="239">
                  <c:v>445</c:v>
                </c:pt>
                <c:pt idx="240">
                  <c:v>52</c:v>
                </c:pt>
                <c:pt idx="241">
                  <c:v>440</c:v>
                </c:pt>
                <c:pt idx="242">
                  <c:v>1623</c:v>
                </c:pt>
                <c:pt idx="243">
                  <c:v>158144</c:v>
                </c:pt>
                <c:pt idx="244">
                  <c:v>1203</c:v>
                </c:pt>
                <c:pt idx="245">
                  <c:v>1381</c:v>
                </c:pt>
                <c:pt idx="246">
                  <c:v>3718</c:v>
                </c:pt>
                <c:pt idx="247">
                  <c:v>143</c:v>
                </c:pt>
                <c:pt idx="248">
                  <c:v>80390</c:v>
                </c:pt>
                <c:pt idx="249">
                  <c:v>178</c:v>
                </c:pt>
                <c:pt idx="250">
                  <c:v>77308</c:v>
                </c:pt>
                <c:pt idx="251">
                  <c:v>93640</c:v>
                </c:pt>
                <c:pt idx="252">
                  <c:v>644</c:v>
                </c:pt>
                <c:pt idx="253">
                  <c:v>8662</c:v>
                </c:pt>
                <c:pt idx="254">
                  <c:v>1544</c:v>
                </c:pt>
                <c:pt idx="255">
                  <c:v>8226</c:v>
                </c:pt>
                <c:pt idx="256">
                  <c:v>10475</c:v>
                </c:pt>
                <c:pt idx="257">
                  <c:v>391</c:v>
                </c:pt>
                <c:pt idx="258">
                  <c:v>235</c:v>
                </c:pt>
                <c:pt idx="259">
                  <c:v>345736</c:v>
                </c:pt>
                <c:pt idx="260">
                  <c:v>168</c:v>
                </c:pt>
                <c:pt idx="261">
                  <c:v>1135</c:v>
                </c:pt>
                <c:pt idx="262">
                  <c:v>4382</c:v>
                </c:pt>
                <c:pt idx="263">
                  <c:v>2786</c:v>
                </c:pt>
                <c:pt idx="264">
                  <c:v>590</c:v>
                </c:pt>
                <c:pt idx="265">
                  <c:v>159305</c:v>
                </c:pt>
                <c:pt idx="266">
                  <c:v>297</c:v>
                </c:pt>
                <c:pt idx="267">
                  <c:v>201</c:v>
                </c:pt>
                <c:pt idx="268">
                  <c:v>174</c:v>
                </c:pt>
                <c:pt idx="269">
                  <c:v>29223</c:v>
                </c:pt>
                <c:pt idx="270">
                  <c:v>2789</c:v>
                </c:pt>
                <c:pt idx="271">
                  <c:v>246</c:v>
                </c:pt>
                <c:pt idx="272">
                  <c:v>746</c:v>
                </c:pt>
                <c:pt idx="273">
                  <c:v>136</c:v>
                </c:pt>
                <c:pt idx="274">
                  <c:v>4824</c:v>
                </c:pt>
                <c:pt idx="275">
                  <c:v>89842</c:v>
                </c:pt>
                <c:pt idx="276">
                  <c:v>2398</c:v>
                </c:pt>
                <c:pt idx="277">
                  <c:v>2519</c:v>
                </c:pt>
                <c:pt idx="278">
                  <c:v>194</c:v>
                </c:pt>
                <c:pt idx="279">
                  <c:v>3337</c:v>
                </c:pt>
                <c:pt idx="280">
                  <c:v>37537</c:v>
                </c:pt>
                <c:pt idx="281">
                  <c:v>21617</c:v>
                </c:pt>
                <c:pt idx="282">
                  <c:v>977</c:v>
                </c:pt>
                <c:pt idx="283">
                  <c:v>204</c:v>
                </c:pt>
                <c:pt idx="284">
                  <c:v>95914</c:v>
                </c:pt>
                <c:pt idx="285">
                  <c:v>209</c:v>
                </c:pt>
                <c:pt idx="286">
                  <c:v>109018</c:v>
                </c:pt>
                <c:pt idx="287">
                  <c:v>138</c:v>
                </c:pt>
                <c:pt idx="288">
                  <c:v>3038</c:v>
                </c:pt>
                <c:pt idx="289">
                  <c:v>2737</c:v>
                </c:pt>
                <c:pt idx="290">
                  <c:v>76838</c:v>
                </c:pt>
                <c:pt idx="291">
                  <c:v>44772</c:v>
                </c:pt>
                <c:pt idx="292">
                  <c:v>2657</c:v>
                </c:pt>
                <c:pt idx="293">
                  <c:v>66</c:v>
                </c:pt>
                <c:pt idx="294">
                  <c:v>257886</c:v>
                </c:pt>
                <c:pt idx="295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B-464E-8955-B1F3704C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55935"/>
        <c:axId val="948654975"/>
      </c:scatterChart>
      <c:valAx>
        <c:axId val="94865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d'abonnés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65497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9486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vidéos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65593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/>
              <a:t>Top 10 des chaînes par abonné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Youtube Channels - you'!$C$2:$C$11</c:f>
              <c:strCache>
                <c:ptCount val="10"/>
                <c:pt idx="0">
                  <c:v>T-Series</c:v>
                </c:pt>
                <c:pt idx="1">
                  <c:v>Cocomelon - Nursery Rhymes</c:v>
                </c:pt>
                <c:pt idx="2">
                  <c:v>SET India</c:v>
                </c:pt>
                <c:pt idx="3">
                  <c:v>MrBeast</c:v>
                </c:pt>
                <c:pt idx="4">
                  <c:v>PewDiePie</c:v>
                </c:pt>
                <c:pt idx="5">
                  <c:v>✿ Kids Diana Show</c:v>
                </c:pt>
                <c:pt idx="6">
                  <c:v>Like Nastya</c:v>
                </c:pt>
                <c:pt idx="7">
                  <c:v>Vlad and Niki</c:v>
                </c:pt>
                <c:pt idx="8">
                  <c:v>WWE</c:v>
                </c:pt>
                <c:pt idx="9">
                  <c:v>Zee Music Company</c:v>
                </c:pt>
              </c:strCache>
            </c:strRef>
          </c:cat>
          <c:val>
            <c:numRef>
              <c:f>'Data Youtube Channels - you'!$D$2:$D$11</c:f>
              <c:numCache>
                <c:formatCode>General</c:formatCode>
                <c:ptCount val="10"/>
                <c:pt idx="0">
                  <c:v>237000000</c:v>
                </c:pt>
                <c:pt idx="1">
                  <c:v>154000000</c:v>
                </c:pt>
                <c:pt idx="2">
                  <c:v>152000000</c:v>
                </c:pt>
                <c:pt idx="3">
                  <c:v>135000000</c:v>
                </c:pt>
                <c:pt idx="4">
                  <c:v>111000000</c:v>
                </c:pt>
                <c:pt idx="5">
                  <c:v>108000000</c:v>
                </c:pt>
                <c:pt idx="6">
                  <c:v>104000000</c:v>
                </c:pt>
                <c:pt idx="7">
                  <c:v>93900000</c:v>
                </c:pt>
                <c:pt idx="8">
                  <c:v>93500000</c:v>
                </c:pt>
                <c:pt idx="9">
                  <c:v>92800000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B-41FC-AB3F-32C9FBEC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8546815"/>
        <c:axId val="1938533855"/>
      </c:barChart>
      <c:catAx>
        <c:axId val="193854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33855"/>
        <c:crosses val="autoZero"/>
        <c:auto val="1"/>
        <c:lblAlgn val="ctr"/>
        <c:lblOffset val="100"/>
        <c:noMultiLvlLbl val="0"/>
      </c:catAx>
      <c:valAx>
        <c:axId val="19385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854681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« Genre » : Le</a:t>
            </a:r>
            <a:r>
              <a:rPr lang="en-US" baseline="0"/>
              <a:t> nombre d'abonné </a:t>
            </a:r>
            <a:r>
              <a:rPr lang="en-US"/>
              <a:t>est sensiblement plus élevé pour </a:t>
            </a:r>
            <a:r>
              <a:rPr lang="en-US">
                <a:solidFill>
                  <a:srgbClr val="DD5A13"/>
                </a:solidFill>
              </a:rPr>
              <a:t>Music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BEE-4141-BE08-EA98EDD61455}"/>
              </c:ext>
            </c:extLst>
          </c:dPt>
          <c:cat>
            <c:strLit>
              <c:ptCount val="11"/>
              <c:pt idx="0">
                <c:v>Music</c:v>
              </c:pt>
              <c:pt idx="1">
                <c:v>Entertainment</c:v>
              </c:pt>
              <c:pt idx="2">
                <c:v>Film &amp; Animation</c:v>
              </c:pt>
              <c:pt idx="3">
                <c:v>People &amp; Blogs</c:v>
              </c:pt>
              <c:pt idx="4">
                <c:v>Education</c:v>
              </c:pt>
              <c:pt idx="5">
                <c:v>Gaming</c:v>
              </c:pt>
              <c:pt idx="6">
                <c:v>Comedy</c:v>
              </c:pt>
              <c:pt idx="7">
                <c:v>News &amp; Politics</c:v>
              </c:pt>
              <c:pt idx="8">
                <c:v>Sports</c:v>
              </c:pt>
              <c:pt idx="9">
                <c:v>Howto &amp; Style</c:v>
              </c:pt>
              <c:pt idx="10">
                <c:v>Pets &amp; Animals</c:v>
              </c:pt>
            </c:strLit>
          </c:cat>
          <c:val>
            <c:numLit>
              <c:formatCode>General</c:formatCode>
              <c:ptCount val="11"/>
              <c:pt idx="0">
                <c:v>3570670345</c:v>
              </c:pt>
              <c:pt idx="1">
                <c:v>1958290000</c:v>
              </c:pt>
              <c:pt idx="2">
                <c:v>995800000</c:v>
              </c:pt>
              <c:pt idx="3">
                <c:v>857250000</c:v>
              </c:pt>
              <c:pt idx="4">
                <c:v>629300000</c:v>
              </c:pt>
              <c:pt idx="5">
                <c:v>580840000</c:v>
              </c:pt>
              <c:pt idx="6">
                <c:v>221730000</c:v>
              </c:pt>
              <c:pt idx="7">
                <c:v>210845736</c:v>
              </c:pt>
              <c:pt idx="8">
                <c:v>181820000</c:v>
              </c:pt>
              <c:pt idx="9">
                <c:v>78900000</c:v>
              </c:pt>
              <c:pt idx="10">
                <c:v>18900000</c:v>
              </c:pt>
            </c:numLit>
          </c:val>
          <c:extLst>
            <c:ext xmlns:c16="http://schemas.microsoft.com/office/drawing/2014/chart" uri="{C3380CC4-5D6E-409C-BE32-E72D297353CC}">
              <c16:uniqueId val="{00000002-6BEE-4141-BE08-EA98EDD6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28519839"/>
        <c:axId val="228515039"/>
      </c:barChart>
      <c:catAx>
        <c:axId val="22851983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515039"/>
        <c:crosses val="autoZero"/>
        <c:auto val="1"/>
        <c:lblAlgn val="ctr"/>
        <c:lblOffset val="100"/>
        <c:noMultiLvlLbl val="0"/>
      </c:catAx>
      <c:valAx>
        <c:axId val="228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Subscriber_Count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519839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Champ: </a:t>
            </a:r>
            <a:r>
              <a:rPr lang="en-US">
                <a:solidFill>
                  <a:srgbClr val="DD5A13"/>
                </a:solidFill>
              </a:rPr>
              <a:t>Nombre</a:t>
            </a:r>
            <a:r>
              <a:rPr lang="en-US" baseline="0">
                <a:solidFill>
                  <a:srgbClr val="DD5A13"/>
                </a:solidFill>
              </a:rPr>
              <a:t> de vues</a:t>
            </a:r>
            <a:r>
              <a:rPr lang="en-US"/>
              <a:t> s’affiche fortement déterminé par le champ: </a:t>
            </a:r>
            <a:r>
              <a:rPr lang="en-US">
                <a:solidFill>
                  <a:srgbClr val="DD5A13"/>
                </a:solidFill>
              </a:rPr>
              <a:t>Ancienneté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Youtube Channels - you'!$E$1</c:f>
              <c:strCache>
                <c:ptCount val="1"/>
                <c:pt idx="0">
                  <c:v>Video_Views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'Data Youtube Channels - you'!$I$2:$I$297</c:f>
              <c:numCache>
                <c:formatCode>General</c:formatCode>
                <c:ptCount val="29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13</c:v>
                </c:pt>
                <c:pt idx="4">
                  <c:v>15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18</c:v>
                </c:pt>
                <c:pt idx="9">
                  <c:v>11</c:v>
                </c:pt>
                <c:pt idx="10">
                  <c:v>9</c:v>
                </c:pt>
                <c:pt idx="11">
                  <c:v>13</c:v>
                </c:pt>
                <c:pt idx="12">
                  <c:v>9</c:v>
                </c:pt>
                <c:pt idx="13">
                  <c:v>18</c:v>
                </c:pt>
                <c:pt idx="14">
                  <c:v>13</c:v>
                </c:pt>
                <c:pt idx="15">
                  <c:v>18</c:v>
                </c:pt>
                <c:pt idx="16">
                  <c:v>17</c:v>
                </c:pt>
                <c:pt idx="17">
                  <c:v>13</c:v>
                </c:pt>
                <c:pt idx="18">
                  <c:v>20</c:v>
                </c:pt>
                <c:pt idx="19">
                  <c:v>14</c:v>
                </c:pt>
                <c:pt idx="20">
                  <c:v>15</c:v>
                </c:pt>
                <c:pt idx="21">
                  <c:v>12</c:v>
                </c:pt>
                <c:pt idx="22">
                  <c:v>17</c:v>
                </c:pt>
                <c:pt idx="23">
                  <c:v>16</c:v>
                </c:pt>
                <c:pt idx="24">
                  <c:v>19</c:v>
                </c:pt>
                <c:pt idx="25">
                  <c:v>14</c:v>
                </c:pt>
                <c:pt idx="26">
                  <c:v>18</c:v>
                </c:pt>
                <c:pt idx="27">
                  <c:v>11</c:v>
                </c:pt>
                <c:pt idx="28">
                  <c:v>10</c:v>
                </c:pt>
                <c:pt idx="29">
                  <c:v>16</c:v>
                </c:pt>
                <c:pt idx="30">
                  <c:v>16</c:v>
                </c:pt>
                <c:pt idx="31">
                  <c:v>14</c:v>
                </c:pt>
                <c:pt idx="32">
                  <c:v>18</c:v>
                </c:pt>
                <c:pt idx="33">
                  <c:v>19</c:v>
                </c:pt>
                <c:pt idx="34">
                  <c:v>11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11</c:v>
                </c:pt>
                <c:pt idx="43">
                  <c:v>16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11</c:v>
                </c:pt>
                <c:pt idx="48">
                  <c:v>17</c:v>
                </c:pt>
                <c:pt idx="49">
                  <c:v>9</c:v>
                </c:pt>
                <c:pt idx="50">
                  <c:v>13</c:v>
                </c:pt>
                <c:pt idx="51">
                  <c:v>17</c:v>
                </c:pt>
                <c:pt idx="52">
                  <c:v>8</c:v>
                </c:pt>
                <c:pt idx="53">
                  <c:v>13</c:v>
                </c:pt>
                <c:pt idx="54">
                  <c:v>14</c:v>
                </c:pt>
                <c:pt idx="55">
                  <c:v>20</c:v>
                </c:pt>
                <c:pt idx="56">
                  <c:v>14</c:v>
                </c:pt>
                <c:pt idx="57">
                  <c:v>20</c:v>
                </c:pt>
                <c:pt idx="58">
                  <c:v>9</c:v>
                </c:pt>
                <c:pt idx="59">
                  <c:v>20</c:v>
                </c:pt>
                <c:pt idx="60">
                  <c:v>11</c:v>
                </c:pt>
                <c:pt idx="61">
                  <c:v>11</c:v>
                </c:pt>
                <c:pt idx="62">
                  <c:v>9</c:v>
                </c:pt>
                <c:pt idx="63">
                  <c:v>11</c:v>
                </c:pt>
                <c:pt idx="64">
                  <c:v>13</c:v>
                </c:pt>
                <c:pt idx="65">
                  <c:v>19</c:v>
                </c:pt>
                <c:pt idx="66">
                  <c:v>8</c:v>
                </c:pt>
                <c:pt idx="67">
                  <c:v>17</c:v>
                </c:pt>
                <c:pt idx="68">
                  <c:v>15</c:v>
                </c:pt>
                <c:pt idx="69">
                  <c:v>19</c:v>
                </c:pt>
                <c:pt idx="70">
                  <c:v>14</c:v>
                </c:pt>
                <c:pt idx="71">
                  <c:v>10</c:v>
                </c:pt>
                <c:pt idx="72">
                  <c:v>8</c:v>
                </c:pt>
                <c:pt idx="73">
                  <c:v>10</c:v>
                </c:pt>
                <c:pt idx="74">
                  <c:v>10</c:v>
                </c:pt>
                <c:pt idx="75">
                  <c:v>12</c:v>
                </c:pt>
                <c:pt idx="76">
                  <c:v>19</c:v>
                </c:pt>
                <c:pt idx="77">
                  <c:v>19</c:v>
                </c:pt>
                <c:pt idx="78">
                  <c:v>8</c:v>
                </c:pt>
                <c:pt idx="79">
                  <c:v>10</c:v>
                </c:pt>
                <c:pt idx="80">
                  <c:v>11</c:v>
                </c:pt>
                <c:pt idx="81">
                  <c:v>9</c:v>
                </c:pt>
                <c:pt idx="82">
                  <c:v>16</c:v>
                </c:pt>
                <c:pt idx="83">
                  <c:v>13</c:v>
                </c:pt>
                <c:pt idx="84">
                  <c:v>13</c:v>
                </c:pt>
                <c:pt idx="85">
                  <c:v>10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9</c:v>
                </c:pt>
                <c:pt idx="90">
                  <c:v>11</c:v>
                </c:pt>
                <c:pt idx="91">
                  <c:v>17</c:v>
                </c:pt>
                <c:pt idx="92">
                  <c:v>12</c:v>
                </c:pt>
                <c:pt idx="93">
                  <c:v>13</c:v>
                </c:pt>
                <c:pt idx="94">
                  <c:v>11</c:v>
                </c:pt>
                <c:pt idx="95">
                  <c:v>19</c:v>
                </c:pt>
                <c:pt idx="96">
                  <c:v>12</c:v>
                </c:pt>
                <c:pt idx="97">
                  <c:v>17</c:v>
                </c:pt>
                <c:pt idx="98">
                  <c:v>19</c:v>
                </c:pt>
                <c:pt idx="99">
                  <c:v>9</c:v>
                </c:pt>
                <c:pt idx="100">
                  <c:v>17</c:v>
                </c:pt>
                <c:pt idx="101">
                  <c:v>18</c:v>
                </c:pt>
                <c:pt idx="102">
                  <c:v>15</c:v>
                </c:pt>
                <c:pt idx="103">
                  <c:v>16</c:v>
                </c:pt>
                <c:pt idx="104">
                  <c:v>9</c:v>
                </c:pt>
                <c:pt idx="105">
                  <c:v>13</c:v>
                </c:pt>
                <c:pt idx="106">
                  <c:v>19</c:v>
                </c:pt>
                <c:pt idx="107">
                  <c:v>11</c:v>
                </c:pt>
                <c:pt idx="108">
                  <c:v>14</c:v>
                </c:pt>
                <c:pt idx="109">
                  <c:v>19</c:v>
                </c:pt>
                <c:pt idx="110">
                  <c:v>13</c:v>
                </c:pt>
                <c:pt idx="111">
                  <c:v>13</c:v>
                </c:pt>
                <c:pt idx="112">
                  <c:v>12</c:v>
                </c:pt>
                <c:pt idx="113">
                  <c:v>10</c:v>
                </c:pt>
                <c:pt idx="114">
                  <c:v>19</c:v>
                </c:pt>
                <c:pt idx="115">
                  <c:v>7</c:v>
                </c:pt>
                <c:pt idx="116">
                  <c:v>16</c:v>
                </c:pt>
                <c:pt idx="117">
                  <c:v>13</c:v>
                </c:pt>
                <c:pt idx="118">
                  <c:v>18</c:v>
                </c:pt>
                <c:pt idx="119">
                  <c:v>14</c:v>
                </c:pt>
                <c:pt idx="120">
                  <c:v>10</c:v>
                </c:pt>
                <c:pt idx="121">
                  <c:v>17</c:v>
                </c:pt>
                <c:pt idx="122">
                  <c:v>17</c:v>
                </c:pt>
                <c:pt idx="123">
                  <c:v>15</c:v>
                </c:pt>
                <c:pt idx="124">
                  <c:v>19</c:v>
                </c:pt>
                <c:pt idx="125">
                  <c:v>12</c:v>
                </c:pt>
                <c:pt idx="126">
                  <c:v>18</c:v>
                </c:pt>
                <c:pt idx="127">
                  <c:v>7</c:v>
                </c:pt>
                <c:pt idx="128">
                  <c:v>18</c:v>
                </c:pt>
                <c:pt idx="129">
                  <c:v>11</c:v>
                </c:pt>
                <c:pt idx="130">
                  <c:v>17</c:v>
                </c:pt>
                <c:pt idx="131">
                  <c:v>16</c:v>
                </c:pt>
                <c:pt idx="132">
                  <c:v>12</c:v>
                </c:pt>
                <c:pt idx="133">
                  <c:v>20</c:v>
                </c:pt>
                <c:pt idx="134">
                  <c:v>17</c:v>
                </c:pt>
                <c:pt idx="135">
                  <c:v>11</c:v>
                </c:pt>
                <c:pt idx="136">
                  <c:v>11</c:v>
                </c:pt>
                <c:pt idx="137">
                  <c:v>19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13</c:v>
                </c:pt>
                <c:pt idx="142">
                  <c:v>17</c:v>
                </c:pt>
                <c:pt idx="143">
                  <c:v>9</c:v>
                </c:pt>
                <c:pt idx="144">
                  <c:v>14</c:v>
                </c:pt>
                <c:pt idx="145">
                  <c:v>16</c:v>
                </c:pt>
                <c:pt idx="146">
                  <c:v>12</c:v>
                </c:pt>
                <c:pt idx="147">
                  <c:v>9</c:v>
                </c:pt>
                <c:pt idx="148">
                  <c:v>20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18</c:v>
                </c:pt>
                <c:pt idx="153">
                  <c:v>14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15</c:v>
                </c:pt>
                <c:pt idx="158">
                  <c:v>11</c:v>
                </c:pt>
                <c:pt idx="159">
                  <c:v>14</c:v>
                </c:pt>
                <c:pt idx="160">
                  <c:v>9</c:v>
                </c:pt>
                <c:pt idx="161">
                  <c:v>10</c:v>
                </c:pt>
                <c:pt idx="162">
                  <c:v>11</c:v>
                </c:pt>
                <c:pt idx="163">
                  <c:v>7</c:v>
                </c:pt>
                <c:pt idx="164">
                  <c:v>18</c:v>
                </c:pt>
                <c:pt idx="165">
                  <c:v>11</c:v>
                </c:pt>
                <c:pt idx="166">
                  <c:v>13</c:v>
                </c:pt>
                <c:pt idx="167">
                  <c:v>12</c:v>
                </c:pt>
                <c:pt idx="168">
                  <c:v>9</c:v>
                </c:pt>
                <c:pt idx="169">
                  <c:v>11</c:v>
                </c:pt>
                <c:pt idx="170">
                  <c:v>11</c:v>
                </c:pt>
                <c:pt idx="171">
                  <c:v>19</c:v>
                </c:pt>
                <c:pt idx="172">
                  <c:v>17</c:v>
                </c:pt>
                <c:pt idx="173">
                  <c:v>15</c:v>
                </c:pt>
                <c:pt idx="174">
                  <c:v>10</c:v>
                </c:pt>
                <c:pt idx="175">
                  <c:v>13</c:v>
                </c:pt>
                <c:pt idx="176">
                  <c:v>11</c:v>
                </c:pt>
                <c:pt idx="177">
                  <c:v>15</c:v>
                </c:pt>
                <c:pt idx="178">
                  <c:v>18</c:v>
                </c:pt>
                <c:pt idx="179">
                  <c:v>7</c:v>
                </c:pt>
                <c:pt idx="180">
                  <c:v>7</c:v>
                </c:pt>
                <c:pt idx="181">
                  <c:v>15</c:v>
                </c:pt>
                <c:pt idx="182">
                  <c:v>16</c:v>
                </c:pt>
                <c:pt idx="183">
                  <c:v>12</c:v>
                </c:pt>
                <c:pt idx="184">
                  <c:v>5</c:v>
                </c:pt>
                <c:pt idx="185">
                  <c:v>13</c:v>
                </c:pt>
                <c:pt idx="186">
                  <c:v>12</c:v>
                </c:pt>
                <c:pt idx="187">
                  <c:v>18</c:v>
                </c:pt>
                <c:pt idx="188">
                  <c:v>13</c:v>
                </c:pt>
                <c:pt idx="189">
                  <c:v>9</c:v>
                </c:pt>
                <c:pt idx="190">
                  <c:v>5</c:v>
                </c:pt>
                <c:pt idx="191">
                  <c:v>12</c:v>
                </c:pt>
                <c:pt idx="192">
                  <c:v>10</c:v>
                </c:pt>
                <c:pt idx="193">
                  <c:v>16</c:v>
                </c:pt>
                <c:pt idx="194">
                  <c:v>20</c:v>
                </c:pt>
                <c:pt idx="195">
                  <c:v>14</c:v>
                </c:pt>
                <c:pt idx="196">
                  <c:v>19</c:v>
                </c:pt>
                <c:pt idx="197">
                  <c:v>18</c:v>
                </c:pt>
                <c:pt idx="198">
                  <c:v>19</c:v>
                </c:pt>
                <c:pt idx="199">
                  <c:v>4</c:v>
                </c:pt>
                <c:pt idx="200">
                  <c:v>20</c:v>
                </c:pt>
                <c:pt idx="201">
                  <c:v>15</c:v>
                </c:pt>
                <c:pt idx="202">
                  <c:v>12</c:v>
                </c:pt>
                <c:pt idx="203">
                  <c:v>5</c:v>
                </c:pt>
                <c:pt idx="204">
                  <c:v>18</c:v>
                </c:pt>
                <c:pt idx="205">
                  <c:v>19</c:v>
                </c:pt>
                <c:pt idx="206">
                  <c:v>5</c:v>
                </c:pt>
                <c:pt idx="207">
                  <c:v>15</c:v>
                </c:pt>
                <c:pt idx="208">
                  <c:v>18</c:v>
                </c:pt>
                <c:pt idx="209">
                  <c:v>18</c:v>
                </c:pt>
                <c:pt idx="210">
                  <c:v>13</c:v>
                </c:pt>
                <c:pt idx="211">
                  <c:v>12</c:v>
                </c:pt>
                <c:pt idx="212">
                  <c:v>10</c:v>
                </c:pt>
                <c:pt idx="213">
                  <c:v>16</c:v>
                </c:pt>
                <c:pt idx="214">
                  <c:v>12</c:v>
                </c:pt>
                <c:pt idx="215">
                  <c:v>6</c:v>
                </c:pt>
                <c:pt idx="216">
                  <c:v>11</c:v>
                </c:pt>
                <c:pt idx="217">
                  <c:v>16</c:v>
                </c:pt>
                <c:pt idx="218">
                  <c:v>15</c:v>
                </c:pt>
                <c:pt idx="219">
                  <c:v>4</c:v>
                </c:pt>
                <c:pt idx="220">
                  <c:v>11</c:v>
                </c:pt>
                <c:pt idx="221">
                  <c:v>11</c:v>
                </c:pt>
                <c:pt idx="222">
                  <c:v>19</c:v>
                </c:pt>
                <c:pt idx="223">
                  <c:v>13</c:v>
                </c:pt>
                <c:pt idx="224">
                  <c:v>4</c:v>
                </c:pt>
                <c:pt idx="225">
                  <c:v>16</c:v>
                </c:pt>
                <c:pt idx="226">
                  <c:v>10</c:v>
                </c:pt>
                <c:pt idx="227">
                  <c:v>11</c:v>
                </c:pt>
                <c:pt idx="228">
                  <c:v>4</c:v>
                </c:pt>
                <c:pt idx="229">
                  <c:v>4</c:v>
                </c:pt>
                <c:pt idx="230">
                  <c:v>12</c:v>
                </c:pt>
                <c:pt idx="231">
                  <c:v>10</c:v>
                </c:pt>
                <c:pt idx="232">
                  <c:v>19</c:v>
                </c:pt>
                <c:pt idx="233">
                  <c:v>13</c:v>
                </c:pt>
                <c:pt idx="234">
                  <c:v>15</c:v>
                </c:pt>
                <c:pt idx="235">
                  <c:v>20</c:v>
                </c:pt>
                <c:pt idx="236">
                  <c:v>14</c:v>
                </c:pt>
                <c:pt idx="237">
                  <c:v>15</c:v>
                </c:pt>
                <c:pt idx="238">
                  <c:v>16</c:v>
                </c:pt>
                <c:pt idx="239">
                  <c:v>5</c:v>
                </c:pt>
                <c:pt idx="240">
                  <c:v>16</c:v>
                </c:pt>
                <c:pt idx="241">
                  <c:v>13</c:v>
                </c:pt>
                <c:pt idx="242">
                  <c:v>17</c:v>
                </c:pt>
                <c:pt idx="243">
                  <c:v>20</c:v>
                </c:pt>
                <c:pt idx="244">
                  <c:v>19</c:v>
                </c:pt>
                <c:pt idx="245">
                  <c:v>5</c:v>
                </c:pt>
                <c:pt idx="246">
                  <c:v>17</c:v>
                </c:pt>
                <c:pt idx="247">
                  <c:v>16</c:v>
                </c:pt>
                <c:pt idx="248">
                  <c:v>14</c:v>
                </c:pt>
                <c:pt idx="249">
                  <c:v>14</c:v>
                </c:pt>
                <c:pt idx="250">
                  <c:v>19</c:v>
                </c:pt>
                <c:pt idx="251">
                  <c:v>7</c:v>
                </c:pt>
                <c:pt idx="252">
                  <c:v>11</c:v>
                </c:pt>
                <c:pt idx="253">
                  <c:v>10</c:v>
                </c:pt>
                <c:pt idx="254">
                  <c:v>19</c:v>
                </c:pt>
                <c:pt idx="255">
                  <c:v>12</c:v>
                </c:pt>
                <c:pt idx="256">
                  <c:v>9</c:v>
                </c:pt>
                <c:pt idx="257">
                  <c:v>11</c:v>
                </c:pt>
                <c:pt idx="258">
                  <c:v>15</c:v>
                </c:pt>
                <c:pt idx="259">
                  <c:v>18</c:v>
                </c:pt>
                <c:pt idx="260">
                  <c:v>16</c:v>
                </c:pt>
                <c:pt idx="261">
                  <c:v>4</c:v>
                </c:pt>
                <c:pt idx="262">
                  <c:v>18</c:v>
                </c:pt>
                <c:pt idx="263">
                  <c:v>4</c:v>
                </c:pt>
                <c:pt idx="264">
                  <c:v>10</c:v>
                </c:pt>
                <c:pt idx="265">
                  <c:v>11</c:v>
                </c:pt>
                <c:pt idx="266">
                  <c:v>16</c:v>
                </c:pt>
                <c:pt idx="267">
                  <c:v>14</c:v>
                </c:pt>
                <c:pt idx="268">
                  <c:v>16</c:v>
                </c:pt>
                <c:pt idx="269">
                  <c:v>13</c:v>
                </c:pt>
                <c:pt idx="270">
                  <c:v>15</c:v>
                </c:pt>
                <c:pt idx="271">
                  <c:v>13</c:v>
                </c:pt>
                <c:pt idx="272">
                  <c:v>4</c:v>
                </c:pt>
                <c:pt idx="273">
                  <c:v>14</c:v>
                </c:pt>
                <c:pt idx="274">
                  <c:v>12</c:v>
                </c:pt>
                <c:pt idx="275">
                  <c:v>19</c:v>
                </c:pt>
                <c:pt idx="276">
                  <c:v>14</c:v>
                </c:pt>
                <c:pt idx="277">
                  <c:v>14</c:v>
                </c:pt>
                <c:pt idx="278">
                  <c:v>13</c:v>
                </c:pt>
                <c:pt idx="279">
                  <c:v>16</c:v>
                </c:pt>
                <c:pt idx="280">
                  <c:v>11</c:v>
                </c:pt>
                <c:pt idx="281">
                  <c:v>12</c:v>
                </c:pt>
                <c:pt idx="282">
                  <c:v>9</c:v>
                </c:pt>
                <c:pt idx="283">
                  <c:v>16</c:v>
                </c:pt>
                <c:pt idx="284">
                  <c:v>16</c:v>
                </c:pt>
                <c:pt idx="285">
                  <c:v>14</c:v>
                </c:pt>
                <c:pt idx="286">
                  <c:v>17</c:v>
                </c:pt>
                <c:pt idx="287">
                  <c:v>16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12</c:v>
                </c:pt>
                <c:pt idx="293">
                  <c:v>9</c:v>
                </c:pt>
                <c:pt idx="294">
                  <c:v>19</c:v>
                </c:pt>
                <c:pt idx="295">
                  <c:v>16</c:v>
                </c:pt>
              </c:numCache>
            </c:numRef>
          </c:xVal>
          <c:yVal>
            <c:numRef>
              <c:f>'Data Youtube Channels - you'!$E$2:$E$297</c:f>
              <c:numCache>
                <c:formatCode>General</c:formatCode>
                <c:ptCount val="296"/>
                <c:pt idx="0">
                  <c:v>216495600668</c:v>
                </c:pt>
                <c:pt idx="1">
                  <c:v>152638999634</c:v>
                </c:pt>
                <c:pt idx="2">
                  <c:v>140138068504</c:v>
                </c:pt>
                <c:pt idx="3">
                  <c:v>22825311283</c:v>
                </c:pt>
                <c:pt idx="4">
                  <c:v>28920114696</c:v>
                </c:pt>
                <c:pt idx="5">
                  <c:v>88452629066</c:v>
                </c:pt>
                <c:pt idx="6">
                  <c:v>88060349741</c:v>
                </c:pt>
                <c:pt idx="7">
                  <c:v>73333582362</c:v>
                </c:pt>
                <c:pt idx="8">
                  <c:v>74447865775</c:v>
                </c:pt>
                <c:pt idx="9">
                  <c:v>54295114324</c:v>
                </c:pt>
                <c:pt idx="10">
                  <c:v>29178260651</c:v>
                </c:pt>
                <c:pt idx="11">
                  <c:v>22065857870</c:v>
                </c:pt>
                <c:pt idx="12">
                  <c:v>25251693106</c:v>
                </c:pt>
                <c:pt idx="13">
                  <c:v>92952274861</c:v>
                </c:pt>
                <c:pt idx="14">
                  <c:v>19590473596</c:v>
                </c:pt>
                <c:pt idx="15">
                  <c:v>29802309718</c:v>
                </c:pt>
                <c:pt idx="16">
                  <c:v>26485581171</c:v>
                </c:pt>
                <c:pt idx="17">
                  <c:v>37297721449</c:v>
                </c:pt>
                <c:pt idx="18">
                  <c:v>42064672138</c:v>
                </c:pt>
                <c:pt idx="19">
                  <c:v>36688824621</c:v>
                </c:pt>
                <c:pt idx="20">
                  <c:v>30308486987</c:v>
                </c:pt>
                <c:pt idx="21">
                  <c:v>42589514748</c:v>
                </c:pt>
                <c:pt idx="22">
                  <c:v>58056997206</c:v>
                </c:pt>
                <c:pt idx="23">
                  <c:v>15546930951</c:v>
                </c:pt>
                <c:pt idx="24">
                  <c:v>58923017461</c:v>
                </c:pt>
                <c:pt idx="25">
                  <c:v>27517331414</c:v>
                </c:pt>
                <c:pt idx="26">
                  <c:v>31392740249</c:v>
                </c:pt>
                <c:pt idx="27">
                  <c:v>39258909308</c:v>
                </c:pt>
                <c:pt idx="28">
                  <c:v>14135252265</c:v>
                </c:pt>
                <c:pt idx="29">
                  <c:v>27598909527</c:v>
                </c:pt>
                <c:pt idx="30">
                  <c:v>23158451096</c:v>
                </c:pt>
                <c:pt idx="31">
                  <c:v>54151900416</c:v>
                </c:pt>
                <c:pt idx="32">
                  <c:v>25713668530</c:v>
                </c:pt>
                <c:pt idx="33">
                  <c:v>29256187171</c:v>
                </c:pt>
                <c:pt idx="34">
                  <c:v>31261734882</c:v>
                </c:pt>
                <c:pt idx="35">
                  <c:v>23242590833</c:v>
                </c:pt>
                <c:pt idx="36">
                  <c:v>33001702137</c:v>
                </c:pt>
                <c:pt idx="37">
                  <c:v>28081584959</c:v>
                </c:pt>
                <c:pt idx="38">
                  <c:v>28093078858</c:v>
                </c:pt>
                <c:pt idx="39">
                  <c:v>14250671651</c:v>
                </c:pt>
                <c:pt idx="40">
                  <c:v>12975261721</c:v>
                </c:pt>
                <c:pt idx="41">
                  <c:v>19155168575</c:v>
                </c:pt>
                <c:pt idx="42">
                  <c:v>28697537555</c:v>
                </c:pt>
                <c:pt idx="43">
                  <c:v>26094337405</c:v>
                </c:pt>
                <c:pt idx="44">
                  <c:v>16154751854</c:v>
                </c:pt>
                <c:pt idx="45">
                  <c:v>29583070279</c:v>
                </c:pt>
                <c:pt idx="46">
                  <c:v>22772741613</c:v>
                </c:pt>
                <c:pt idx="47">
                  <c:v>20710970132</c:v>
                </c:pt>
                <c:pt idx="48">
                  <c:v>24847554662</c:v>
                </c:pt>
                <c:pt idx="49">
                  <c:v>20019473962</c:v>
                </c:pt>
                <c:pt idx="50">
                  <c:v>12376238565</c:v>
                </c:pt>
                <c:pt idx="51">
                  <c:v>49164270097</c:v>
                </c:pt>
                <c:pt idx="52">
                  <c:v>19238935770</c:v>
                </c:pt>
                <c:pt idx="53">
                  <c:v>26010508068</c:v>
                </c:pt>
                <c:pt idx="54">
                  <c:v>35041524012</c:v>
                </c:pt>
                <c:pt idx="55">
                  <c:v>21484482902</c:v>
                </c:pt>
                <c:pt idx="56">
                  <c:v>38840192263</c:v>
                </c:pt>
                <c:pt idx="57">
                  <c:v>25929013006</c:v>
                </c:pt>
                <c:pt idx="58">
                  <c:v>33692884745</c:v>
                </c:pt>
                <c:pt idx="59">
                  <c:v>16502312582</c:v>
                </c:pt>
                <c:pt idx="60">
                  <c:v>22375849147</c:v>
                </c:pt>
                <c:pt idx="61">
                  <c:v>21619683879</c:v>
                </c:pt>
                <c:pt idx="62">
                  <c:v>44642348659</c:v>
                </c:pt>
                <c:pt idx="63">
                  <c:v>24945998838</c:v>
                </c:pt>
                <c:pt idx="64">
                  <c:v>35265515153</c:v>
                </c:pt>
                <c:pt idx="65">
                  <c:v>22582266136</c:v>
                </c:pt>
                <c:pt idx="66">
                  <c:v>22708961183</c:v>
                </c:pt>
                <c:pt idx="67">
                  <c:v>33884922133</c:v>
                </c:pt>
                <c:pt idx="68">
                  <c:v>13221594419</c:v>
                </c:pt>
                <c:pt idx="69">
                  <c:v>41715976696</c:v>
                </c:pt>
                <c:pt idx="70">
                  <c:v>21894518622</c:v>
                </c:pt>
                <c:pt idx="71">
                  <c:v>20481763979</c:v>
                </c:pt>
                <c:pt idx="72">
                  <c:v>16018445865</c:v>
                </c:pt>
                <c:pt idx="73">
                  <c:v>15307321273</c:v>
                </c:pt>
                <c:pt idx="74">
                  <c:v>15801754186</c:v>
                </c:pt>
                <c:pt idx="75">
                  <c:v>26280826947</c:v>
                </c:pt>
                <c:pt idx="76">
                  <c:v>21827045577</c:v>
                </c:pt>
                <c:pt idx="77">
                  <c:v>18587225564</c:v>
                </c:pt>
                <c:pt idx="78">
                  <c:v>17419748354</c:v>
                </c:pt>
                <c:pt idx="79">
                  <c:v>22985098433</c:v>
                </c:pt>
                <c:pt idx="80">
                  <c:v>26412224144</c:v>
                </c:pt>
                <c:pt idx="81">
                  <c:v>22495873334</c:v>
                </c:pt>
                <c:pt idx="82">
                  <c:v>15504494143</c:v>
                </c:pt>
                <c:pt idx="83">
                  <c:v>11840564703</c:v>
                </c:pt>
                <c:pt idx="84">
                  <c:v>19675534854</c:v>
                </c:pt>
                <c:pt idx="85">
                  <c:v>54008224558</c:v>
                </c:pt>
                <c:pt idx="86">
                  <c:v>25243742160</c:v>
                </c:pt>
                <c:pt idx="87">
                  <c:v>22414170197</c:v>
                </c:pt>
                <c:pt idx="88">
                  <c:v>20285993947</c:v>
                </c:pt>
                <c:pt idx="89">
                  <c:v>12326155433</c:v>
                </c:pt>
                <c:pt idx="90">
                  <c:v>17230651240</c:v>
                </c:pt>
                <c:pt idx="91">
                  <c:v>15241121694</c:v>
                </c:pt>
                <c:pt idx="92">
                  <c:v>22571436070</c:v>
                </c:pt>
                <c:pt idx="93">
                  <c:v>20890501469</c:v>
                </c:pt>
                <c:pt idx="94">
                  <c:v>26827714564</c:v>
                </c:pt>
                <c:pt idx="95">
                  <c:v>24972463590</c:v>
                </c:pt>
                <c:pt idx="96">
                  <c:v>13910019443</c:v>
                </c:pt>
                <c:pt idx="97">
                  <c:v>12371602129</c:v>
                </c:pt>
                <c:pt idx="98">
                  <c:v>14170970073</c:v>
                </c:pt>
                <c:pt idx="99">
                  <c:v>22903828008</c:v>
                </c:pt>
                <c:pt idx="100">
                  <c:v>19508008622</c:v>
                </c:pt>
                <c:pt idx="101">
                  <c:v>17427689200</c:v>
                </c:pt>
                <c:pt idx="102">
                  <c:v>27023117927</c:v>
                </c:pt>
                <c:pt idx="103">
                  <c:v>26082718186</c:v>
                </c:pt>
                <c:pt idx="104">
                  <c:v>25652048457</c:v>
                </c:pt>
                <c:pt idx="105">
                  <c:v>12889926707</c:v>
                </c:pt>
                <c:pt idx="106">
                  <c:v>26475897382</c:v>
                </c:pt>
                <c:pt idx="107">
                  <c:v>14875629871</c:v>
                </c:pt>
                <c:pt idx="108">
                  <c:v>21532436284</c:v>
                </c:pt>
                <c:pt idx="109">
                  <c:v>16798836162</c:v>
                </c:pt>
                <c:pt idx="110">
                  <c:v>15817809026</c:v>
                </c:pt>
                <c:pt idx="111">
                  <c:v>13824911510</c:v>
                </c:pt>
                <c:pt idx="112">
                  <c:v>22078360113</c:v>
                </c:pt>
                <c:pt idx="113">
                  <c:v>16131404685</c:v>
                </c:pt>
                <c:pt idx="114">
                  <c:v>28240012927</c:v>
                </c:pt>
                <c:pt idx="115">
                  <c:v>19780472075</c:v>
                </c:pt>
                <c:pt idx="116">
                  <c:v>15834294546</c:v>
                </c:pt>
                <c:pt idx="117">
                  <c:v>13377630192</c:v>
                </c:pt>
                <c:pt idx="118">
                  <c:v>20780114029</c:v>
                </c:pt>
                <c:pt idx="119">
                  <c:v>12386316820</c:v>
                </c:pt>
                <c:pt idx="120">
                  <c:v>21699308772</c:v>
                </c:pt>
                <c:pt idx="121">
                  <c:v>13537940105</c:v>
                </c:pt>
                <c:pt idx="122">
                  <c:v>26955901326</c:v>
                </c:pt>
                <c:pt idx="123">
                  <c:v>14668889695</c:v>
                </c:pt>
                <c:pt idx="124">
                  <c:v>16804461102</c:v>
                </c:pt>
                <c:pt idx="125">
                  <c:v>15994167450</c:v>
                </c:pt>
                <c:pt idx="126">
                  <c:v>15011751869</c:v>
                </c:pt>
                <c:pt idx="127">
                  <c:v>20560950991</c:v>
                </c:pt>
                <c:pt idx="128">
                  <c:v>15919199568</c:v>
                </c:pt>
                <c:pt idx="129">
                  <c:v>17173454323</c:v>
                </c:pt>
                <c:pt idx="130">
                  <c:v>24574327626</c:v>
                </c:pt>
                <c:pt idx="131">
                  <c:v>14356230404</c:v>
                </c:pt>
                <c:pt idx="132">
                  <c:v>20270757904</c:v>
                </c:pt>
                <c:pt idx="133">
                  <c:v>13660689522</c:v>
                </c:pt>
                <c:pt idx="134">
                  <c:v>13052346340</c:v>
                </c:pt>
                <c:pt idx="135">
                  <c:v>15765845822</c:v>
                </c:pt>
                <c:pt idx="136">
                  <c:v>14039843017</c:v>
                </c:pt>
                <c:pt idx="137">
                  <c:v>19979785524</c:v>
                </c:pt>
                <c:pt idx="138">
                  <c:v>14872023832</c:v>
                </c:pt>
                <c:pt idx="139">
                  <c:v>21722772621</c:v>
                </c:pt>
                <c:pt idx="140">
                  <c:v>18770165069</c:v>
                </c:pt>
                <c:pt idx="141">
                  <c:v>19050281081</c:v>
                </c:pt>
                <c:pt idx="142">
                  <c:v>19998524070</c:v>
                </c:pt>
                <c:pt idx="143">
                  <c:v>12367072234</c:v>
                </c:pt>
                <c:pt idx="144">
                  <c:v>15293265339</c:v>
                </c:pt>
                <c:pt idx="145">
                  <c:v>24560011076</c:v>
                </c:pt>
                <c:pt idx="146">
                  <c:v>17838306451</c:v>
                </c:pt>
                <c:pt idx="147">
                  <c:v>14285926489</c:v>
                </c:pt>
                <c:pt idx="148">
                  <c:v>16730963436</c:v>
                </c:pt>
                <c:pt idx="149">
                  <c:v>20838737685</c:v>
                </c:pt>
                <c:pt idx="150">
                  <c:v>18901031758</c:v>
                </c:pt>
                <c:pt idx="151">
                  <c:v>16994708151</c:v>
                </c:pt>
                <c:pt idx="152">
                  <c:v>16105744207</c:v>
                </c:pt>
                <c:pt idx="153">
                  <c:v>13588917689</c:v>
                </c:pt>
                <c:pt idx="154">
                  <c:v>19815644789</c:v>
                </c:pt>
                <c:pt idx="155">
                  <c:v>23318716419</c:v>
                </c:pt>
                <c:pt idx="156">
                  <c:v>14822220945</c:v>
                </c:pt>
                <c:pt idx="157">
                  <c:v>16364615455</c:v>
                </c:pt>
                <c:pt idx="158">
                  <c:v>13529296723</c:v>
                </c:pt>
                <c:pt idx="159">
                  <c:v>23411691878</c:v>
                </c:pt>
                <c:pt idx="160">
                  <c:v>13368372558</c:v>
                </c:pt>
                <c:pt idx="161">
                  <c:v>13406531968</c:v>
                </c:pt>
                <c:pt idx="162">
                  <c:v>53867289619</c:v>
                </c:pt>
                <c:pt idx="163">
                  <c:v>11954665940</c:v>
                </c:pt>
                <c:pt idx="164">
                  <c:v>17134012330</c:v>
                </c:pt>
                <c:pt idx="165">
                  <c:v>15273859533</c:v>
                </c:pt>
                <c:pt idx="166">
                  <c:v>15524835660</c:v>
                </c:pt>
                <c:pt idx="167">
                  <c:v>12020712027</c:v>
                </c:pt>
                <c:pt idx="168">
                  <c:v>31155421572</c:v>
                </c:pt>
                <c:pt idx="169">
                  <c:v>14549879967</c:v>
                </c:pt>
                <c:pt idx="170">
                  <c:v>14366178751</c:v>
                </c:pt>
                <c:pt idx="171">
                  <c:v>21847663213</c:v>
                </c:pt>
                <c:pt idx="172">
                  <c:v>14988431395</c:v>
                </c:pt>
                <c:pt idx="173">
                  <c:v>25007763545</c:v>
                </c:pt>
                <c:pt idx="174">
                  <c:v>14741611081</c:v>
                </c:pt>
                <c:pt idx="175">
                  <c:v>13840277557</c:v>
                </c:pt>
                <c:pt idx="176">
                  <c:v>12611329246</c:v>
                </c:pt>
                <c:pt idx="177">
                  <c:v>17084720246</c:v>
                </c:pt>
                <c:pt idx="178">
                  <c:v>12924915362</c:v>
                </c:pt>
                <c:pt idx="179">
                  <c:v>12675495179</c:v>
                </c:pt>
                <c:pt idx="180">
                  <c:v>11842283184</c:v>
                </c:pt>
                <c:pt idx="181">
                  <c:v>11893387937</c:v>
                </c:pt>
                <c:pt idx="182">
                  <c:v>13051786515</c:v>
                </c:pt>
                <c:pt idx="183">
                  <c:v>23458547498</c:v>
                </c:pt>
                <c:pt idx="184">
                  <c:v>12893925588</c:v>
                </c:pt>
                <c:pt idx="185">
                  <c:v>15232295427</c:v>
                </c:pt>
                <c:pt idx="186">
                  <c:v>12630830484</c:v>
                </c:pt>
                <c:pt idx="187">
                  <c:v>20004403352</c:v>
                </c:pt>
                <c:pt idx="188">
                  <c:v>18126808736</c:v>
                </c:pt>
                <c:pt idx="189">
                  <c:v>18099600022</c:v>
                </c:pt>
                <c:pt idx="190">
                  <c:v>13176649526</c:v>
                </c:pt>
                <c:pt idx="191">
                  <c:v>14174193231</c:v>
                </c:pt>
                <c:pt idx="192">
                  <c:v>14734971617</c:v>
                </c:pt>
                <c:pt idx="193">
                  <c:v>12969612106</c:v>
                </c:pt>
                <c:pt idx="194">
                  <c:v>16308908370</c:v>
                </c:pt>
                <c:pt idx="195">
                  <c:v>17860330729</c:v>
                </c:pt>
                <c:pt idx="196">
                  <c:v>14171133174</c:v>
                </c:pt>
                <c:pt idx="197">
                  <c:v>13056086166</c:v>
                </c:pt>
                <c:pt idx="198">
                  <c:v>12626456017</c:v>
                </c:pt>
                <c:pt idx="199">
                  <c:v>13780532791</c:v>
                </c:pt>
                <c:pt idx="200">
                  <c:v>11761981184</c:v>
                </c:pt>
                <c:pt idx="201">
                  <c:v>13113052398</c:v>
                </c:pt>
                <c:pt idx="202">
                  <c:v>22362308350</c:v>
                </c:pt>
                <c:pt idx="203">
                  <c:v>20348395082</c:v>
                </c:pt>
                <c:pt idx="204">
                  <c:v>24990083268</c:v>
                </c:pt>
                <c:pt idx="205">
                  <c:v>12902883527</c:v>
                </c:pt>
                <c:pt idx="206">
                  <c:v>16582763026</c:v>
                </c:pt>
                <c:pt idx="207">
                  <c:v>21665592262</c:v>
                </c:pt>
                <c:pt idx="208">
                  <c:v>15509555710</c:v>
                </c:pt>
                <c:pt idx="209">
                  <c:v>14632787311</c:v>
                </c:pt>
                <c:pt idx="210">
                  <c:v>13533043987</c:v>
                </c:pt>
                <c:pt idx="211">
                  <c:v>13405201404</c:v>
                </c:pt>
                <c:pt idx="212">
                  <c:v>12030471541</c:v>
                </c:pt>
                <c:pt idx="213">
                  <c:v>24083534504</c:v>
                </c:pt>
                <c:pt idx="214">
                  <c:v>12758281340</c:v>
                </c:pt>
                <c:pt idx="215">
                  <c:v>26198962430</c:v>
                </c:pt>
                <c:pt idx="216">
                  <c:v>19359121296</c:v>
                </c:pt>
                <c:pt idx="217">
                  <c:v>15937415314</c:v>
                </c:pt>
                <c:pt idx="218">
                  <c:v>19650537182</c:v>
                </c:pt>
                <c:pt idx="219">
                  <c:v>18922831360</c:v>
                </c:pt>
                <c:pt idx="220">
                  <c:v>16774817862</c:v>
                </c:pt>
                <c:pt idx="221">
                  <c:v>14142222578</c:v>
                </c:pt>
                <c:pt idx="222">
                  <c:v>15441752708</c:v>
                </c:pt>
                <c:pt idx="223">
                  <c:v>14534856183</c:v>
                </c:pt>
                <c:pt idx="224">
                  <c:v>14347943068</c:v>
                </c:pt>
                <c:pt idx="225">
                  <c:v>14308657223</c:v>
                </c:pt>
                <c:pt idx="226">
                  <c:v>13364219788</c:v>
                </c:pt>
                <c:pt idx="227">
                  <c:v>12078065051</c:v>
                </c:pt>
                <c:pt idx="228">
                  <c:v>21562386713</c:v>
                </c:pt>
                <c:pt idx="229">
                  <c:v>16949610714</c:v>
                </c:pt>
                <c:pt idx="230">
                  <c:v>14848903564</c:v>
                </c:pt>
                <c:pt idx="231">
                  <c:v>12906569229</c:v>
                </c:pt>
                <c:pt idx="232">
                  <c:v>12071886355</c:v>
                </c:pt>
                <c:pt idx="233">
                  <c:v>15797575634</c:v>
                </c:pt>
                <c:pt idx="234">
                  <c:v>11838649898</c:v>
                </c:pt>
                <c:pt idx="235">
                  <c:v>19887333818</c:v>
                </c:pt>
                <c:pt idx="236">
                  <c:v>12981156477</c:v>
                </c:pt>
                <c:pt idx="237">
                  <c:v>13634249471</c:v>
                </c:pt>
                <c:pt idx="238">
                  <c:v>13765863650</c:v>
                </c:pt>
                <c:pt idx="239">
                  <c:v>13009287889</c:v>
                </c:pt>
                <c:pt idx="240">
                  <c:v>12018947879</c:v>
                </c:pt>
                <c:pt idx="241">
                  <c:v>11618626248</c:v>
                </c:pt>
                <c:pt idx="242">
                  <c:v>14110650588</c:v>
                </c:pt>
                <c:pt idx="243">
                  <c:v>13371679587</c:v>
                </c:pt>
                <c:pt idx="244">
                  <c:v>13058075071</c:v>
                </c:pt>
                <c:pt idx="245">
                  <c:v>14947769916</c:v>
                </c:pt>
                <c:pt idx="246">
                  <c:v>14406350201</c:v>
                </c:pt>
                <c:pt idx="247">
                  <c:v>19565971464</c:v>
                </c:pt>
                <c:pt idx="248">
                  <c:v>15227993247</c:v>
                </c:pt>
                <c:pt idx="249">
                  <c:v>18550458611</c:v>
                </c:pt>
                <c:pt idx="250">
                  <c:v>12373854954</c:v>
                </c:pt>
                <c:pt idx="251">
                  <c:v>17557695746</c:v>
                </c:pt>
                <c:pt idx="252">
                  <c:v>11997319531</c:v>
                </c:pt>
                <c:pt idx="253">
                  <c:v>12903392102</c:v>
                </c:pt>
                <c:pt idx="254">
                  <c:v>12097238674</c:v>
                </c:pt>
                <c:pt idx="255">
                  <c:v>14287683142</c:v>
                </c:pt>
                <c:pt idx="256">
                  <c:v>15748182269</c:v>
                </c:pt>
                <c:pt idx="257">
                  <c:v>15728169121</c:v>
                </c:pt>
                <c:pt idx="258">
                  <c:v>20330493553</c:v>
                </c:pt>
                <c:pt idx="259">
                  <c:v>11387663843</c:v>
                </c:pt>
                <c:pt idx="260">
                  <c:v>13776803693</c:v>
                </c:pt>
                <c:pt idx="261">
                  <c:v>13546973241</c:v>
                </c:pt>
                <c:pt idx="262">
                  <c:v>12464867813</c:v>
                </c:pt>
                <c:pt idx="263">
                  <c:v>12161624272</c:v>
                </c:pt>
                <c:pt idx="264">
                  <c:v>12319098703</c:v>
                </c:pt>
                <c:pt idx="265">
                  <c:v>11709869278</c:v>
                </c:pt>
                <c:pt idx="266">
                  <c:v>13317446177</c:v>
                </c:pt>
                <c:pt idx="267">
                  <c:v>15441838450</c:v>
                </c:pt>
                <c:pt idx="268">
                  <c:v>14023574215</c:v>
                </c:pt>
                <c:pt idx="269">
                  <c:v>20650907165</c:v>
                </c:pt>
                <c:pt idx="270">
                  <c:v>11586962179</c:v>
                </c:pt>
                <c:pt idx="271">
                  <c:v>11734620739</c:v>
                </c:pt>
                <c:pt idx="272">
                  <c:v>14960422456</c:v>
                </c:pt>
                <c:pt idx="273">
                  <c:v>16159144153</c:v>
                </c:pt>
                <c:pt idx="274">
                  <c:v>11909217449</c:v>
                </c:pt>
                <c:pt idx="275">
                  <c:v>13836378802</c:v>
                </c:pt>
                <c:pt idx="276">
                  <c:v>15017638068</c:v>
                </c:pt>
                <c:pt idx="277">
                  <c:v>11791649003</c:v>
                </c:pt>
                <c:pt idx="278">
                  <c:v>13250789764</c:v>
                </c:pt>
                <c:pt idx="279">
                  <c:v>12981801302</c:v>
                </c:pt>
                <c:pt idx="280">
                  <c:v>13196225954</c:v>
                </c:pt>
                <c:pt idx="281">
                  <c:v>11442069884</c:v>
                </c:pt>
                <c:pt idx="282">
                  <c:v>11946387556</c:v>
                </c:pt>
                <c:pt idx="283">
                  <c:v>12979564197</c:v>
                </c:pt>
                <c:pt idx="284">
                  <c:v>16690512755</c:v>
                </c:pt>
                <c:pt idx="285">
                  <c:v>13436014930</c:v>
                </c:pt>
                <c:pt idx="286">
                  <c:v>13823755228</c:v>
                </c:pt>
                <c:pt idx="287">
                  <c:v>11806216949</c:v>
                </c:pt>
                <c:pt idx="288">
                  <c:v>15511361529</c:v>
                </c:pt>
                <c:pt idx="289">
                  <c:v>12528044071</c:v>
                </c:pt>
                <c:pt idx="290">
                  <c:v>11512332695</c:v>
                </c:pt>
                <c:pt idx="291">
                  <c:v>13631541685</c:v>
                </c:pt>
                <c:pt idx="292">
                  <c:v>11958012432</c:v>
                </c:pt>
                <c:pt idx="293">
                  <c:v>13512082882</c:v>
                </c:pt>
                <c:pt idx="294">
                  <c:v>15056762678</c:v>
                </c:pt>
                <c:pt idx="295">
                  <c:v>15101019022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C-4D86-93AA-764BB6CF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22719"/>
        <c:axId val="228513599"/>
      </c:scatterChart>
      <c:valAx>
        <c:axId val="22852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Ancienneté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513599"/>
        <c:crosses val="autoZero"/>
        <c:crossBetween val="midCat"/>
      </c:valAx>
      <c:valAx>
        <c:axId val="22851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Video_Views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8522719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Youtube Channels - youtube-channels.xlsx]Tableau croisé!Tableau croisé dynamique11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'Tableau croisé'!$C$25</c:f>
              <c:strCache>
                <c:ptCount val="1"/>
                <c:pt idx="0">
                  <c:v>nombre abonnés moyen par vidéo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croisé'!$A$26:$A$37</c:f>
              <c:strCache>
                <c:ptCount val="11"/>
                <c:pt idx="0">
                  <c:v>Comedy</c:v>
                </c:pt>
                <c:pt idx="1">
                  <c:v>Education</c:v>
                </c:pt>
                <c:pt idx="2">
                  <c:v>Entertainment</c:v>
                </c:pt>
                <c:pt idx="3">
                  <c:v>Film &amp; Animation</c:v>
                </c:pt>
                <c:pt idx="4">
                  <c:v>Gaming</c:v>
                </c:pt>
                <c:pt idx="5">
                  <c:v>Howto &amp; Style</c:v>
                </c:pt>
                <c:pt idx="6">
                  <c:v>Music</c:v>
                </c:pt>
                <c:pt idx="7">
                  <c:v>News &amp; Politics</c:v>
                </c:pt>
                <c:pt idx="8">
                  <c:v>People &amp; Blogs</c:v>
                </c:pt>
                <c:pt idx="9">
                  <c:v>Pets &amp; Animals</c:v>
                </c:pt>
                <c:pt idx="10">
                  <c:v>Sports</c:v>
                </c:pt>
              </c:strCache>
            </c:strRef>
          </c:cat>
          <c:val>
            <c:numRef>
              <c:f>'Tableau croisé'!$C$26:$C$37</c:f>
              <c:numCache>
                <c:formatCode>_(* #,##0.00_);_(* \(#,##0.00\);_(* "-"??_);_(@_)</c:formatCode>
                <c:ptCount val="11"/>
                <c:pt idx="0">
                  <c:v>9343.4747798238586</c:v>
                </c:pt>
                <c:pt idx="1">
                  <c:v>43774.346132442959</c:v>
                </c:pt>
                <c:pt idx="2">
                  <c:v>871.63532048328977</c:v>
                </c:pt>
                <c:pt idx="3">
                  <c:v>2407.9196812009131</c:v>
                </c:pt>
                <c:pt idx="4">
                  <c:v>2605.8322117541497</c:v>
                </c:pt>
                <c:pt idx="5">
                  <c:v>13101.959481899701</c:v>
                </c:pt>
                <c:pt idx="6">
                  <c:v>8871.781713149885</c:v>
                </c:pt>
                <c:pt idx="7">
                  <c:v>128.68758952925086</c:v>
                </c:pt>
                <c:pt idx="8">
                  <c:v>1450.5689749989424</c:v>
                </c:pt>
                <c:pt idx="9">
                  <c:v>28125</c:v>
                </c:pt>
                <c:pt idx="10">
                  <c:v>1570.3514332846792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9-401C-9873-70C52649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6250943"/>
        <c:axId val="1166249503"/>
      </c:barChart>
      <c:lineChart>
        <c:grouping val="standard"/>
        <c:varyColors val="0"/>
        <c:ser>
          <c:idx val="0"/>
          <c:order val="0"/>
          <c:tx>
            <c:strRef>
              <c:f>'Tableau croisé'!$B$25</c:f>
              <c:strCache>
                <c:ptCount val="1"/>
                <c:pt idx="0">
                  <c:v>vue moyenne par vidéo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'Tableau croisé'!$A$26:$A$37</c:f>
              <c:strCache>
                <c:ptCount val="11"/>
                <c:pt idx="0">
                  <c:v>Comedy</c:v>
                </c:pt>
                <c:pt idx="1">
                  <c:v>Education</c:v>
                </c:pt>
                <c:pt idx="2">
                  <c:v>Entertainment</c:v>
                </c:pt>
                <c:pt idx="3">
                  <c:v>Film &amp; Animation</c:v>
                </c:pt>
                <c:pt idx="4">
                  <c:v>Gaming</c:v>
                </c:pt>
                <c:pt idx="5">
                  <c:v>Howto &amp; Style</c:v>
                </c:pt>
                <c:pt idx="6">
                  <c:v>Music</c:v>
                </c:pt>
                <c:pt idx="7">
                  <c:v>News &amp; Politics</c:v>
                </c:pt>
                <c:pt idx="8">
                  <c:v>People &amp; Blogs</c:v>
                </c:pt>
                <c:pt idx="9">
                  <c:v>Pets &amp; Animals</c:v>
                </c:pt>
                <c:pt idx="10">
                  <c:v>Sports</c:v>
                </c:pt>
              </c:strCache>
            </c:strRef>
          </c:cat>
          <c:val>
            <c:numRef>
              <c:f>'Tableau croisé'!$B$26:$B$37</c:f>
              <c:numCache>
                <c:formatCode>_(* #,##0.00_);_(* \(#,##0.00\);_(* "-"??_);_(@_)</c:formatCode>
                <c:ptCount val="11"/>
                <c:pt idx="0">
                  <c:v>7736026.9780455939</c:v>
                </c:pt>
                <c:pt idx="1">
                  <c:v>33970561.754034504</c:v>
                </c:pt>
                <c:pt idx="2">
                  <c:v>629183.4992190717</c:v>
                </c:pt>
                <c:pt idx="3">
                  <c:v>1766496.7884208031</c:v>
                </c:pt>
                <c:pt idx="4">
                  <c:v>1383830.8235666219</c:v>
                </c:pt>
                <c:pt idx="5">
                  <c:v>4193240.303221521</c:v>
                </c:pt>
                <c:pt idx="6">
                  <c:v>6024687.2729362072</c:v>
                </c:pt>
                <c:pt idx="7">
                  <c:v>101891.27231174216</c:v>
                </c:pt>
                <c:pt idx="8">
                  <c:v>1079709.1578357799</c:v>
                </c:pt>
                <c:pt idx="9">
                  <c:v>24676730.693452381</c:v>
                </c:pt>
                <c:pt idx="10">
                  <c:v>990979.49795738584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9-401C-9873-70C52649B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235103"/>
        <c:axId val="1166229823"/>
      </c:lineChart>
      <c:catAx>
        <c:axId val="11662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229823"/>
        <c:crosses val="autoZero"/>
        <c:auto val="1"/>
        <c:lblAlgn val="ctr"/>
        <c:lblOffset val="100"/>
        <c:noMultiLvlLbl val="0"/>
      </c:catAx>
      <c:valAx>
        <c:axId val="116622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235103"/>
        <c:crosses val="autoZero"/>
        <c:crossBetween val="between"/>
      </c:valAx>
      <c:valAx>
        <c:axId val="1166249503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250943"/>
        <c:crosses val="max"/>
        <c:crossBetween val="between"/>
      </c:valAx>
      <c:catAx>
        <c:axId val="1166250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495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1015206</xdr:colOff>
      <xdr:row>2</xdr:row>
      <xdr:rowOff>150259</xdr:rowOff>
    </xdr:from>
    <xdr:to>
      <xdr:col>14</xdr:col>
      <xdr:colOff>573464</xdr:colOff>
      <xdr:row>18</xdr:row>
      <xdr:rowOff>94268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EA696DB-8110-06D2-4A90-B0E57E7D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1052259</xdr:colOff>
      <xdr:row>21</xdr:row>
      <xdr:rowOff>21892</xdr:rowOff>
    </xdr:from>
    <xdr:to>
      <xdr:col>14</xdr:col>
      <xdr:colOff>569587</xdr:colOff>
      <xdr:row>36</xdr:row>
      <xdr:rowOff>75681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5418348-BDAF-833E-9B58-874ACAAA7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1107440</xdr:colOff>
      <xdr:row>39</xdr:row>
      <xdr:rowOff>127000</xdr:rowOff>
    </xdr:from>
    <xdr:to>
      <xdr:col>14</xdr:col>
      <xdr:colOff>635000</xdr:colOff>
      <xdr:row>54</xdr:row>
      <xdr:rowOff>127000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B8F66B0-D4EF-55B5-4F7A-6F57C7897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426720</xdr:colOff>
      <xdr:row>23</xdr:row>
      <xdr:rowOff>0</xdr:rowOff>
    </xdr:to>
    <xdr:graphicFrame macro="">
      <xdr:nvGraphicFramePr>
        <xdr:cNvPr id="2" name="Graphique 1" descr="Type de graphique : Barres groupées. « Genre » : « Subscriber_Count » est sensiblement plus élevé pour Music.&#10;&#10;Description générée automatiquement">
          <a:extLst>
            <a:ext uri="{FF2B5EF4-FFF2-40B4-BE49-F238E27FC236}">
              <a16:creationId xmlns:a16="http://schemas.microsoft.com/office/drawing/2014/main" id="{C4C3EB39-92F2-44E9-8853-6FE04B905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761999</xdr:colOff>
      <xdr:row>4</xdr:row>
      <xdr:rowOff>39585</xdr:rowOff>
    </xdr:from>
    <xdr:to>
      <xdr:col>8</xdr:col>
      <xdr:colOff>19792</xdr:colOff>
      <xdr:row>19</xdr:row>
      <xdr:rowOff>4275</xdr:rowOff>
    </xdr:to>
    <xdr:graphicFrame macro="">
      <xdr:nvGraphicFramePr>
        <xdr:cNvPr id="3" name="Graphique 2" descr="Type de graphique : Nuage de points. Champ: Video_Views s’affiche fortement déterminé par le champ: Ancienneté.&#10;&#10;Description générée automatiquement">
          <a:extLst>
            <a:ext uri="{FF2B5EF4-FFF2-40B4-BE49-F238E27FC236}">
              <a16:creationId xmlns:a16="http://schemas.microsoft.com/office/drawing/2014/main" id="{BEC569CE-1435-4F2D-B4CC-5F3E3B60D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286986</xdr:colOff>
      <xdr:row>23</xdr:row>
      <xdr:rowOff>28927</xdr:rowOff>
    </xdr:from>
    <xdr:to>
      <xdr:col>5</xdr:col>
      <xdr:colOff>1850571</xdr:colOff>
      <xdr:row>37</xdr:row>
      <xdr:rowOff>148442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6081D5E-3651-2EAE-1DD2-798E0A87D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en.g/Documents/Data%20Youtube%20Channels%20-%20youtube-chann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Data Youtube Channels - you"/>
      <sheetName val="Tableau croisé"/>
      <sheetName val="Feuil5"/>
      <sheetName val="Statistiques générales"/>
      <sheetName val="Feuil1"/>
    </sheetNames>
    <sheetDataSet>
      <sheetData sheetId="0"/>
      <sheetData sheetId="1">
        <row r="2">
          <cell r="D2">
            <v>237000000</v>
          </cell>
          <cell r="E2">
            <v>216495600668</v>
          </cell>
          <cell r="F2">
            <v>18831</v>
          </cell>
          <cell r="H2">
            <v>2006</v>
          </cell>
        </row>
        <row r="3">
          <cell r="D3">
            <v>154000000</v>
          </cell>
          <cell r="E3">
            <v>152638999634</v>
          </cell>
          <cell r="F3">
            <v>861</v>
          </cell>
          <cell r="H3">
            <v>2006</v>
          </cell>
        </row>
        <row r="4">
          <cell r="D4">
            <v>152000000</v>
          </cell>
          <cell r="E4">
            <v>140138068504</v>
          </cell>
          <cell r="F4">
            <v>105649</v>
          </cell>
          <cell r="H4">
            <v>2006</v>
          </cell>
        </row>
        <row r="5">
          <cell r="D5">
            <v>77500000</v>
          </cell>
          <cell r="E5">
            <v>92952274861</v>
          </cell>
          <cell r="F5">
            <v>65028</v>
          </cell>
          <cell r="H5">
            <v>2007</v>
          </cell>
        </row>
        <row r="6">
          <cell r="D6">
            <v>108000000</v>
          </cell>
          <cell r="E6">
            <v>88452629066</v>
          </cell>
          <cell r="F6">
            <v>1070</v>
          </cell>
          <cell r="H6">
            <v>2015</v>
          </cell>
        </row>
        <row r="7">
          <cell r="D7">
            <v>104000000</v>
          </cell>
          <cell r="E7">
            <v>88060349741</v>
          </cell>
          <cell r="F7">
            <v>762</v>
          </cell>
          <cell r="H7">
            <v>2016</v>
          </cell>
        </row>
        <row r="8">
          <cell r="D8">
            <v>93500000</v>
          </cell>
          <cell r="E8">
            <v>74447865775</v>
          </cell>
          <cell r="F8">
            <v>66901</v>
          </cell>
          <cell r="H8">
            <v>2007</v>
          </cell>
        </row>
        <row r="9">
          <cell r="D9">
            <v>93900000</v>
          </cell>
          <cell r="E9">
            <v>73333582362</v>
          </cell>
          <cell r="F9">
            <v>530</v>
          </cell>
          <cell r="H9">
            <v>2018</v>
          </cell>
        </row>
        <row r="10">
          <cell r="D10">
            <v>58700000</v>
          </cell>
          <cell r="E10">
            <v>58923017461</v>
          </cell>
          <cell r="F10">
            <v>40063</v>
          </cell>
          <cell r="H10">
            <v>2006</v>
          </cell>
        </row>
        <row r="11">
          <cell r="D11">
            <v>60200000</v>
          </cell>
          <cell r="E11">
            <v>58056997206</v>
          </cell>
          <cell r="F11">
            <v>104523</v>
          </cell>
          <cell r="H11">
            <v>2008</v>
          </cell>
        </row>
        <row r="12">
          <cell r="D12">
            <v>92800000</v>
          </cell>
          <cell r="E12">
            <v>54295114324</v>
          </cell>
          <cell r="F12">
            <v>7768</v>
          </cell>
          <cell r="H12">
            <v>2014</v>
          </cell>
        </row>
        <row r="13">
          <cell r="D13">
            <v>55600000</v>
          </cell>
          <cell r="E13">
            <v>54151900416</v>
          </cell>
          <cell r="F13">
            <v>1434</v>
          </cell>
          <cell r="H13">
            <v>2011</v>
          </cell>
        </row>
        <row r="14">
          <cell r="D14">
            <v>34400000</v>
          </cell>
          <cell r="E14">
            <v>54008224558</v>
          </cell>
          <cell r="F14">
            <v>2321</v>
          </cell>
          <cell r="H14">
            <v>2015</v>
          </cell>
        </row>
        <row r="15">
          <cell r="D15">
            <v>23600000</v>
          </cell>
          <cell r="E15">
            <v>53867289619</v>
          </cell>
          <cell r="F15">
            <v>22108</v>
          </cell>
          <cell r="H15">
            <v>2014</v>
          </cell>
        </row>
        <row r="16">
          <cell r="D16">
            <v>42600000</v>
          </cell>
          <cell r="E16">
            <v>49164270097</v>
          </cell>
          <cell r="F16">
            <v>187424</v>
          </cell>
          <cell r="H16">
            <v>2008</v>
          </cell>
        </row>
        <row r="17">
          <cell r="D17">
            <v>38600000</v>
          </cell>
          <cell r="E17">
            <v>44642348659</v>
          </cell>
          <cell r="F17">
            <v>910</v>
          </cell>
          <cell r="H17">
            <v>2016</v>
          </cell>
        </row>
        <row r="18">
          <cell r="D18">
            <v>61900000</v>
          </cell>
          <cell r="E18">
            <v>42589514748</v>
          </cell>
          <cell r="F18">
            <v>546</v>
          </cell>
          <cell r="H18">
            <v>2013</v>
          </cell>
        </row>
        <row r="19">
          <cell r="D19">
            <v>65900000</v>
          </cell>
          <cell r="E19">
            <v>42064672138</v>
          </cell>
          <cell r="F19">
            <v>98369</v>
          </cell>
          <cell r="H19">
            <v>2005</v>
          </cell>
        </row>
        <row r="20">
          <cell r="D20">
            <v>37800000</v>
          </cell>
          <cell r="E20">
            <v>41715976696</v>
          </cell>
          <cell r="F20">
            <v>667</v>
          </cell>
          <cell r="H20">
            <v>2006</v>
          </cell>
        </row>
        <row r="21">
          <cell r="D21">
            <v>56300000</v>
          </cell>
          <cell r="E21">
            <v>39258909308</v>
          </cell>
          <cell r="F21">
            <v>19031</v>
          </cell>
          <cell r="H21">
            <v>2014</v>
          </cell>
        </row>
        <row r="22">
          <cell r="D22">
            <v>40800000</v>
          </cell>
          <cell r="E22">
            <v>38840192263</v>
          </cell>
          <cell r="F22">
            <v>2287</v>
          </cell>
          <cell r="H22">
            <v>2011</v>
          </cell>
        </row>
        <row r="23">
          <cell r="D23">
            <v>66400000</v>
          </cell>
          <cell r="E23">
            <v>37297721449</v>
          </cell>
          <cell r="F23">
            <v>2393</v>
          </cell>
          <cell r="H23">
            <v>2012</v>
          </cell>
        </row>
        <row r="24">
          <cell r="D24">
            <v>65700000</v>
          </cell>
          <cell r="E24">
            <v>36688824621</v>
          </cell>
          <cell r="F24">
            <v>2647</v>
          </cell>
          <cell r="H24">
            <v>2011</v>
          </cell>
        </row>
        <row r="25">
          <cell r="D25">
            <v>38300000</v>
          </cell>
          <cell r="E25">
            <v>35265515153</v>
          </cell>
          <cell r="F25">
            <v>68255</v>
          </cell>
          <cell r="H25">
            <v>2012</v>
          </cell>
        </row>
        <row r="26">
          <cell r="D26">
            <v>41600000</v>
          </cell>
          <cell r="E26">
            <v>35041524012</v>
          </cell>
          <cell r="F26">
            <v>1316</v>
          </cell>
          <cell r="H26">
            <v>2011</v>
          </cell>
        </row>
        <row r="27">
          <cell r="D27">
            <v>38000000</v>
          </cell>
          <cell r="E27">
            <v>33884922133</v>
          </cell>
          <cell r="F27">
            <v>84696</v>
          </cell>
          <cell r="H27">
            <v>2008</v>
          </cell>
        </row>
        <row r="28">
          <cell r="D28">
            <v>39800000</v>
          </cell>
          <cell r="E28">
            <v>33692884745</v>
          </cell>
          <cell r="F28">
            <v>92357</v>
          </cell>
          <cell r="H28">
            <v>2016</v>
          </cell>
        </row>
        <row r="29">
          <cell r="D29">
            <v>52200000</v>
          </cell>
          <cell r="E29">
            <v>33001702137</v>
          </cell>
          <cell r="F29">
            <v>3528</v>
          </cell>
          <cell r="H29">
            <v>2006</v>
          </cell>
        </row>
        <row r="30">
          <cell r="D30">
            <v>57000000</v>
          </cell>
          <cell r="E30">
            <v>31392740249</v>
          </cell>
          <cell r="F30">
            <v>4182</v>
          </cell>
          <cell r="H30">
            <v>2007</v>
          </cell>
        </row>
        <row r="31">
          <cell r="D31">
            <v>52900000</v>
          </cell>
          <cell r="E31">
            <v>31261734882</v>
          </cell>
          <cell r="F31">
            <v>621</v>
          </cell>
          <cell r="H31">
            <v>2014</v>
          </cell>
        </row>
        <row r="32">
          <cell r="D32">
            <v>23300000</v>
          </cell>
          <cell r="E32">
            <v>31155421572</v>
          </cell>
          <cell r="F32">
            <v>7307</v>
          </cell>
          <cell r="H32">
            <v>2016</v>
          </cell>
        </row>
        <row r="33">
          <cell r="D33">
            <v>64000000</v>
          </cell>
          <cell r="E33">
            <v>30308486987</v>
          </cell>
          <cell r="F33">
            <v>8535</v>
          </cell>
          <cell r="H33">
            <v>2010</v>
          </cell>
        </row>
        <row r="34">
          <cell r="D34">
            <v>71000000</v>
          </cell>
          <cell r="E34">
            <v>29802309718</v>
          </cell>
          <cell r="F34">
            <v>249</v>
          </cell>
          <cell r="H34">
            <v>2007</v>
          </cell>
        </row>
        <row r="35">
          <cell r="D35">
            <v>44800000</v>
          </cell>
          <cell r="E35">
            <v>29583070279</v>
          </cell>
          <cell r="F35">
            <v>3193</v>
          </cell>
          <cell r="H35">
            <v>2006</v>
          </cell>
        </row>
        <row r="36">
          <cell r="D36">
            <v>53000000</v>
          </cell>
          <cell r="E36">
            <v>29256187171</v>
          </cell>
          <cell r="F36">
            <v>264</v>
          </cell>
          <cell r="H36">
            <v>2006</v>
          </cell>
        </row>
        <row r="37">
          <cell r="D37">
            <v>84400000</v>
          </cell>
          <cell r="E37">
            <v>29178260651</v>
          </cell>
          <cell r="F37">
            <v>475</v>
          </cell>
          <cell r="H37">
            <v>2016</v>
          </cell>
        </row>
        <row r="38">
          <cell r="D38">
            <v>111000000</v>
          </cell>
          <cell r="E38">
            <v>28920114696</v>
          </cell>
          <cell r="F38">
            <v>4700</v>
          </cell>
          <cell r="H38">
            <v>2010</v>
          </cell>
        </row>
        <row r="39">
          <cell r="D39">
            <v>45300000</v>
          </cell>
          <cell r="E39">
            <v>28697537555</v>
          </cell>
          <cell r="F39">
            <v>128</v>
          </cell>
          <cell r="H39">
            <v>2014</v>
          </cell>
        </row>
        <row r="40">
          <cell r="D40">
            <v>30100000</v>
          </cell>
          <cell r="E40">
            <v>28240012927</v>
          </cell>
          <cell r="F40">
            <v>128766</v>
          </cell>
          <cell r="H40">
            <v>2006</v>
          </cell>
        </row>
        <row r="41">
          <cell r="D41">
            <v>49200000</v>
          </cell>
          <cell r="E41">
            <v>28093078858</v>
          </cell>
          <cell r="F41">
            <v>526</v>
          </cell>
          <cell r="H41">
            <v>2014</v>
          </cell>
        </row>
        <row r="42">
          <cell r="D42">
            <v>51000000</v>
          </cell>
          <cell r="E42">
            <v>28081584959</v>
          </cell>
          <cell r="F42">
            <v>206</v>
          </cell>
          <cell r="H42">
            <v>2006</v>
          </cell>
        </row>
        <row r="43">
          <cell r="D43">
            <v>55900000</v>
          </cell>
          <cell r="E43">
            <v>27598909527</v>
          </cell>
          <cell r="F43">
            <v>3457</v>
          </cell>
          <cell r="H43">
            <v>2009</v>
          </cell>
        </row>
        <row r="44">
          <cell r="D44">
            <v>58100000</v>
          </cell>
          <cell r="E44">
            <v>27517331414</v>
          </cell>
          <cell r="F44">
            <v>25114</v>
          </cell>
          <cell r="H44">
            <v>2011</v>
          </cell>
        </row>
        <row r="45">
          <cell r="D45">
            <v>31700000</v>
          </cell>
          <cell r="E45">
            <v>27023117927</v>
          </cell>
          <cell r="F45">
            <v>1942</v>
          </cell>
          <cell r="H45">
            <v>2010</v>
          </cell>
        </row>
        <row r="46">
          <cell r="D46">
            <v>29500000</v>
          </cell>
          <cell r="E46">
            <v>26955901326</v>
          </cell>
          <cell r="F46">
            <v>3191</v>
          </cell>
          <cell r="H46">
            <v>2008</v>
          </cell>
        </row>
        <row r="47">
          <cell r="D47">
            <v>32700000</v>
          </cell>
          <cell r="E47">
            <v>26827714564</v>
          </cell>
          <cell r="F47">
            <v>86169</v>
          </cell>
          <cell r="H47">
            <v>2014</v>
          </cell>
        </row>
        <row r="48">
          <cell r="D48">
            <v>69300000</v>
          </cell>
          <cell r="E48">
            <v>26485581171</v>
          </cell>
          <cell r="F48">
            <v>1108</v>
          </cell>
          <cell r="H48">
            <v>2008</v>
          </cell>
        </row>
        <row r="49">
          <cell r="D49">
            <v>31500000</v>
          </cell>
          <cell r="E49">
            <v>26475897382</v>
          </cell>
          <cell r="F49">
            <v>4086</v>
          </cell>
          <cell r="H49">
            <v>2006</v>
          </cell>
        </row>
        <row r="50">
          <cell r="D50">
            <v>35900000</v>
          </cell>
          <cell r="E50">
            <v>26412224144</v>
          </cell>
          <cell r="F50">
            <v>22211</v>
          </cell>
          <cell r="H50">
            <v>2014</v>
          </cell>
        </row>
        <row r="51">
          <cell r="D51">
            <v>36400000</v>
          </cell>
          <cell r="E51">
            <v>26280826947</v>
          </cell>
          <cell r="F51">
            <v>106483</v>
          </cell>
          <cell r="H51">
            <v>2013</v>
          </cell>
        </row>
        <row r="52">
          <cell r="D52">
            <v>18300000</v>
          </cell>
          <cell r="E52">
            <v>26198962430</v>
          </cell>
          <cell r="F52">
            <v>2299</v>
          </cell>
          <cell r="H52">
            <v>2019</v>
          </cell>
        </row>
        <row r="53">
          <cell r="D53">
            <v>45200000</v>
          </cell>
          <cell r="E53">
            <v>26094337405</v>
          </cell>
          <cell r="F53">
            <v>3369</v>
          </cell>
          <cell r="H53">
            <v>2009</v>
          </cell>
        </row>
        <row r="54">
          <cell r="D54">
            <v>31700000</v>
          </cell>
          <cell r="E54">
            <v>26082718186</v>
          </cell>
          <cell r="F54">
            <v>204</v>
          </cell>
          <cell r="H54">
            <v>2009</v>
          </cell>
        </row>
        <row r="55">
          <cell r="D55">
            <v>42000000</v>
          </cell>
          <cell r="E55">
            <v>26010508068</v>
          </cell>
          <cell r="F55">
            <v>10682</v>
          </cell>
          <cell r="H55">
            <v>2012</v>
          </cell>
        </row>
        <row r="56">
          <cell r="D56">
            <v>40800000</v>
          </cell>
          <cell r="E56">
            <v>25929013006</v>
          </cell>
          <cell r="F56">
            <v>308</v>
          </cell>
          <cell r="H56">
            <v>2005</v>
          </cell>
        </row>
        <row r="57">
          <cell r="D57">
            <v>55400000</v>
          </cell>
          <cell r="E57">
            <v>25713668530</v>
          </cell>
          <cell r="F57">
            <v>140</v>
          </cell>
          <cell r="H57">
            <v>2007</v>
          </cell>
        </row>
        <row r="58">
          <cell r="D58">
            <v>31700000</v>
          </cell>
          <cell r="E58">
            <v>25652048457</v>
          </cell>
          <cell r="F58">
            <v>1999</v>
          </cell>
          <cell r="H58">
            <v>2016</v>
          </cell>
        </row>
        <row r="59">
          <cell r="D59">
            <v>78900000</v>
          </cell>
          <cell r="E59">
            <v>25251693106</v>
          </cell>
          <cell r="F59">
            <v>6022</v>
          </cell>
          <cell r="H59">
            <v>2016</v>
          </cell>
        </row>
        <row r="60">
          <cell r="D60">
            <v>34000000</v>
          </cell>
          <cell r="E60">
            <v>25243742160</v>
          </cell>
          <cell r="F60">
            <v>613</v>
          </cell>
          <cell r="H60">
            <v>2013</v>
          </cell>
        </row>
        <row r="61">
          <cell r="D61">
            <v>22700000</v>
          </cell>
          <cell r="E61">
            <v>25007763545</v>
          </cell>
          <cell r="F61">
            <v>14685</v>
          </cell>
          <cell r="H61">
            <v>2010</v>
          </cell>
        </row>
        <row r="62">
          <cell r="D62">
            <v>19000000</v>
          </cell>
          <cell r="E62">
            <v>24990083268</v>
          </cell>
          <cell r="F62">
            <v>40319</v>
          </cell>
          <cell r="H62">
            <v>2007</v>
          </cell>
        </row>
        <row r="63">
          <cell r="D63">
            <v>32600000</v>
          </cell>
          <cell r="E63">
            <v>24972463590</v>
          </cell>
          <cell r="F63">
            <v>65</v>
          </cell>
          <cell r="H63">
            <v>2006</v>
          </cell>
        </row>
        <row r="64">
          <cell r="D64">
            <v>38500000</v>
          </cell>
          <cell r="E64">
            <v>24945998838</v>
          </cell>
          <cell r="F64">
            <v>4156</v>
          </cell>
          <cell r="H64">
            <v>2014</v>
          </cell>
        </row>
        <row r="65">
          <cell r="D65">
            <v>43900000</v>
          </cell>
          <cell r="E65">
            <v>24847554662</v>
          </cell>
          <cell r="F65">
            <v>120</v>
          </cell>
          <cell r="H65">
            <v>2008</v>
          </cell>
        </row>
        <row r="66">
          <cell r="D66">
            <v>27600000</v>
          </cell>
          <cell r="E66">
            <v>24574327626</v>
          </cell>
          <cell r="F66">
            <v>21020</v>
          </cell>
          <cell r="H66">
            <v>2008</v>
          </cell>
        </row>
        <row r="67">
          <cell r="D67">
            <v>25700000</v>
          </cell>
          <cell r="E67">
            <v>24560011076</v>
          </cell>
          <cell r="F67">
            <v>262</v>
          </cell>
          <cell r="H67">
            <v>2009</v>
          </cell>
        </row>
        <row r="68">
          <cell r="D68">
            <v>18400000</v>
          </cell>
          <cell r="E68">
            <v>24083534504</v>
          </cell>
          <cell r="F68">
            <v>194</v>
          </cell>
          <cell r="H68">
            <v>2009</v>
          </cell>
        </row>
        <row r="69">
          <cell r="D69">
            <v>21700000</v>
          </cell>
          <cell r="E69">
            <v>23458547498</v>
          </cell>
          <cell r="F69">
            <v>1674</v>
          </cell>
          <cell r="H69">
            <v>2013</v>
          </cell>
        </row>
        <row r="70">
          <cell r="D70">
            <v>24400000</v>
          </cell>
          <cell r="E70">
            <v>23411691878</v>
          </cell>
          <cell r="F70">
            <v>17842</v>
          </cell>
          <cell r="H70">
            <v>2011</v>
          </cell>
        </row>
        <row r="71">
          <cell r="D71">
            <v>24700000</v>
          </cell>
          <cell r="E71">
            <v>23318716419</v>
          </cell>
          <cell r="F71">
            <v>173</v>
          </cell>
          <cell r="H71">
            <v>2009</v>
          </cell>
        </row>
        <row r="72">
          <cell r="D72">
            <v>52300000</v>
          </cell>
          <cell r="E72">
            <v>23242590833</v>
          </cell>
          <cell r="F72">
            <v>146</v>
          </cell>
          <cell r="H72">
            <v>2007</v>
          </cell>
        </row>
        <row r="73">
          <cell r="D73">
            <v>55700000</v>
          </cell>
          <cell r="E73">
            <v>23158451096</v>
          </cell>
          <cell r="F73">
            <v>242010</v>
          </cell>
          <cell r="H73">
            <v>2009</v>
          </cell>
        </row>
        <row r="74">
          <cell r="D74">
            <v>36000000</v>
          </cell>
          <cell r="E74">
            <v>22985098433</v>
          </cell>
          <cell r="F74">
            <v>699</v>
          </cell>
          <cell r="H74">
            <v>2015</v>
          </cell>
        </row>
        <row r="75">
          <cell r="D75">
            <v>32100000</v>
          </cell>
          <cell r="E75">
            <v>22903828008</v>
          </cell>
          <cell r="F75">
            <v>595</v>
          </cell>
          <cell r="H75">
            <v>2016</v>
          </cell>
        </row>
        <row r="76">
          <cell r="D76">
            <v>135000000</v>
          </cell>
          <cell r="E76">
            <v>22825311283</v>
          </cell>
          <cell r="F76">
            <v>735</v>
          </cell>
          <cell r="H76">
            <v>2012</v>
          </cell>
        </row>
        <row r="77">
          <cell r="D77">
            <v>44800000</v>
          </cell>
          <cell r="E77">
            <v>22772741613</v>
          </cell>
          <cell r="F77">
            <v>10873</v>
          </cell>
          <cell r="H77">
            <v>2007</v>
          </cell>
        </row>
        <row r="78">
          <cell r="D78">
            <v>38200000</v>
          </cell>
          <cell r="E78">
            <v>22708961183</v>
          </cell>
          <cell r="F78">
            <v>1497</v>
          </cell>
          <cell r="H78">
            <v>2017</v>
          </cell>
        </row>
        <row r="79">
          <cell r="D79">
            <v>38300000</v>
          </cell>
          <cell r="E79">
            <v>22582266136</v>
          </cell>
          <cell r="F79">
            <v>15189</v>
          </cell>
          <cell r="H79">
            <v>2006</v>
          </cell>
        </row>
        <row r="80">
          <cell r="D80">
            <v>33300000</v>
          </cell>
          <cell r="E80">
            <v>22571436070</v>
          </cell>
          <cell r="F80">
            <v>3224</v>
          </cell>
          <cell r="H80">
            <v>2013</v>
          </cell>
        </row>
        <row r="81">
          <cell r="D81">
            <v>35900000</v>
          </cell>
          <cell r="E81">
            <v>22495873334</v>
          </cell>
          <cell r="F81">
            <v>164</v>
          </cell>
          <cell r="H81">
            <v>2016</v>
          </cell>
        </row>
        <row r="82">
          <cell r="D82">
            <v>33900000</v>
          </cell>
          <cell r="E82">
            <v>22414170197</v>
          </cell>
          <cell r="F82">
            <v>134</v>
          </cell>
          <cell r="H82">
            <v>2011</v>
          </cell>
        </row>
        <row r="83">
          <cell r="D83">
            <v>39200000</v>
          </cell>
          <cell r="E83">
            <v>22375849147</v>
          </cell>
          <cell r="F83">
            <v>1063</v>
          </cell>
          <cell r="H83">
            <v>2014</v>
          </cell>
        </row>
        <row r="84">
          <cell r="D84">
            <v>19300000</v>
          </cell>
          <cell r="E84">
            <v>22362308350</v>
          </cell>
          <cell r="F84">
            <v>3683</v>
          </cell>
          <cell r="H84">
            <v>2013</v>
          </cell>
        </row>
        <row r="85">
          <cell r="D85">
            <v>30300000</v>
          </cell>
          <cell r="E85">
            <v>22078360113</v>
          </cell>
          <cell r="F85">
            <v>2645</v>
          </cell>
          <cell r="H85">
            <v>2013</v>
          </cell>
        </row>
        <row r="86">
          <cell r="D86">
            <v>82700000</v>
          </cell>
          <cell r="E86">
            <v>22065857870</v>
          </cell>
          <cell r="F86">
            <v>5350</v>
          </cell>
          <cell r="H86">
            <v>2012</v>
          </cell>
        </row>
        <row r="87">
          <cell r="D87">
            <v>37600000</v>
          </cell>
          <cell r="E87">
            <v>21894518622</v>
          </cell>
          <cell r="F87">
            <v>476</v>
          </cell>
          <cell r="H87">
            <v>2011</v>
          </cell>
        </row>
        <row r="88">
          <cell r="D88">
            <v>23100000</v>
          </cell>
          <cell r="E88">
            <v>21847663213</v>
          </cell>
          <cell r="F88">
            <v>3564</v>
          </cell>
          <cell r="H88">
            <v>2006</v>
          </cell>
        </row>
        <row r="89">
          <cell r="D89">
            <v>36400000</v>
          </cell>
          <cell r="E89">
            <v>21827045577</v>
          </cell>
          <cell r="F89">
            <v>163</v>
          </cell>
          <cell r="H89">
            <v>2006</v>
          </cell>
        </row>
        <row r="90">
          <cell r="D90">
            <v>26600000</v>
          </cell>
          <cell r="E90">
            <v>21722772621</v>
          </cell>
          <cell r="F90">
            <v>5145</v>
          </cell>
          <cell r="H90">
            <v>2012</v>
          </cell>
        </row>
        <row r="91">
          <cell r="D91">
            <v>29600000</v>
          </cell>
          <cell r="E91">
            <v>21699308772</v>
          </cell>
          <cell r="F91">
            <v>1232</v>
          </cell>
          <cell r="H91">
            <v>2015</v>
          </cell>
        </row>
        <row r="92">
          <cell r="D92">
            <v>18700000</v>
          </cell>
          <cell r="E92">
            <v>21665592262</v>
          </cell>
          <cell r="F92">
            <v>120122</v>
          </cell>
          <cell r="H92">
            <v>2010</v>
          </cell>
        </row>
        <row r="93">
          <cell r="D93">
            <v>38800000</v>
          </cell>
          <cell r="E93">
            <v>21619683879</v>
          </cell>
          <cell r="F93">
            <v>2067</v>
          </cell>
          <cell r="H93">
            <v>2014</v>
          </cell>
        </row>
        <row r="94">
          <cell r="D94">
            <v>16200000</v>
          </cell>
          <cell r="E94">
            <v>21562386713</v>
          </cell>
          <cell r="F94">
            <v>1871</v>
          </cell>
          <cell r="H94">
            <v>2021</v>
          </cell>
        </row>
        <row r="95">
          <cell r="D95">
            <v>31100000</v>
          </cell>
          <cell r="E95">
            <v>21532436284</v>
          </cell>
          <cell r="F95">
            <v>131</v>
          </cell>
          <cell r="H95">
            <v>2011</v>
          </cell>
        </row>
        <row r="96">
          <cell r="D96">
            <v>41200000</v>
          </cell>
          <cell r="E96">
            <v>21484482902</v>
          </cell>
          <cell r="F96">
            <v>82</v>
          </cell>
          <cell r="H96">
            <v>2005</v>
          </cell>
        </row>
        <row r="97">
          <cell r="D97">
            <v>33300000</v>
          </cell>
          <cell r="E97">
            <v>20890501469</v>
          </cell>
          <cell r="F97">
            <v>1970</v>
          </cell>
          <cell r="H97">
            <v>2012</v>
          </cell>
        </row>
        <row r="98">
          <cell r="D98">
            <v>25400000</v>
          </cell>
          <cell r="E98">
            <v>20838737685</v>
          </cell>
          <cell r="F98">
            <v>89867</v>
          </cell>
          <cell r="H98">
            <v>2011</v>
          </cell>
        </row>
        <row r="99">
          <cell r="D99">
            <v>29900000</v>
          </cell>
          <cell r="E99">
            <v>20780114029</v>
          </cell>
          <cell r="F99">
            <v>11110</v>
          </cell>
          <cell r="H99">
            <v>2007</v>
          </cell>
        </row>
        <row r="100">
          <cell r="D100">
            <v>44400000</v>
          </cell>
          <cell r="E100">
            <v>20710970132</v>
          </cell>
          <cell r="F100">
            <v>722</v>
          </cell>
          <cell r="H100">
            <v>2014</v>
          </cell>
        </row>
        <row r="101">
          <cell r="D101">
            <v>11500000</v>
          </cell>
          <cell r="E101">
            <v>20650907165</v>
          </cell>
          <cell r="F101">
            <v>29223</v>
          </cell>
          <cell r="H101">
            <v>2012</v>
          </cell>
        </row>
        <row r="102">
          <cell r="D102">
            <v>29000000</v>
          </cell>
          <cell r="E102">
            <v>20560950991</v>
          </cell>
          <cell r="F102">
            <v>21</v>
          </cell>
          <cell r="H102">
            <v>2018</v>
          </cell>
        </row>
        <row r="103">
          <cell r="D103">
            <v>37400000</v>
          </cell>
          <cell r="E103">
            <v>20481763979</v>
          </cell>
          <cell r="F103">
            <v>936</v>
          </cell>
          <cell r="H103">
            <v>2015</v>
          </cell>
        </row>
        <row r="104">
          <cell r="D104">
            <v>19100000</v>
          </cell>
          <cell r="E104">
            <v>20348395082</v>
          </cell>
          <cell r="F104">
            <v>702</v>
          </cell>
          <cell r="H104">
            <v>2020</v>
          </cell>
        </row>
        <row r="105">
          <cell r="D105">
            <v>13200000</v>
          </cell>
          <cell r="E105">
            <v>20330493553</v>
          </cell>
          <cell r="F105">
            <v>235</v>
          </cell>
          <cell r="H105">
            <v>2010</v>
          </cell>
        </row>
        <row r="106">
          <cell r="D106">
            <v>33800000</v>
          </cell>
          <cell r="E106">
            <v>20285993947</v>
          </cell>
          <cell r="F106">
            <v>7272</v>
          </cell>
          <cell r="H106">
            <v>2011</v>
          </cell>
        </row>
        <row r="107">
          <cell r="D107">
            <v>27500000</v>
          </cell>
          <cell r="E107">
            <v>20270757904</v>
          </cell>
          <cell r="F107">
            <v>238</v>
          </cell>
          <cell r="H107">
            <v>2013</v>
          </cell>
        </row>
        <row r="108">
          <cell r="D108">
            <v>43000000</v>
          </cell>
          <cell r="E108">
            <v>20019473962</v>
          </cell>
          <cell r="F108">
            <v>4064</v>
          </cell>
          <cell r="H108">
            <v>2016</v>
          </cell>
        </row>
        <row r="109">
          <cell r="D109">
            <v>21200000</v>
          </cell>
          <cell r="E109">
            <v>20004403352</v>
          </cell>
          <cell r="F109">
            <v>7985</v>
          </cell>
          <cell r="H109">
            <v>2007</v>
          </cell>
        </row>
        <row r="110">
          <cell r="D110">
            <v>26300000</v>
          </cell>
          <cell r="E110">
            <v>19998524070</v>
          </cell>
          <cell r="F110">
            <v>6737</v>
          </cell>
          <cell r="H110">
            <v>2008</v>
          </cell>
        </row>
        <row r="111">
          <cell r="D111">
            <v>26700000</v>
          </cell>
          <cell r="E111">
            <v>19979785524</v>
          </cell>
          <cell r="F111">
            <v>28853</v>
          </cell>
          <cell r="H111">
            <v>2006</v>
          </cell>
        </row>
        <row r="112">
          <cell r="D112">
            <v>15700000</v>
          </cell>
          <cell r="E112">
            <v>19887333818</v>
          </cell>
          <cell r="F112">
            <v>29807</v>
          </cell>
          <cell r="H112">
            <v>2005</v>
          </cell>
        </row>
        <row r="113">
          <cell r="D113">
            <v>24800000</v>
          </cell>
          <cell r="E113">
            <v>19815644789</v>
          </cell>
          <cell r="F113">
            <v>104</v>
          </cell>
          <cell r="H113">
            <v>2009</v>
          </cell>
        </row>
        <row r="114">
          <cell r="D114">
            <v>30000000</v>
          </cell>
          <cell r="E114">
            <v>19780472075</v>
          </cell>
          <cell r="F114">
            <v>163</v>
          </cell>
          <cell r="H114">
            <v>2018</v>
          </cell>
        </row>
        <row r="115">
          <cell r="D115">
            <v>34500000</v>
          </cell>
          <cell r="E115">
            <v>19675534854</v>
          </cell>
          <cell r="F115">
            <v>5422</v>
          </cell>
          <cell r="H115">
            <v>2012</v>
          </cell>
        </row>
        <row r="116">
          <cell r="D116">
            <v>17800000</v>
          </cell>
          <cell r="E116">
            <v>19650537182</v>
          </cell>
          <cell r="F116">
            <v>177</v>
          </cell>
          <cell r="H116">
            <v>2010</v>
          </cell>
        </row>
        <row r="117">
          <cell r="D117">
            <v>73700000</v>
          </cell>
          <cell r="E117">
            <v>19590473596</v>
          </cell>
          <cell r="F117">
            <v>2122</v>
          </cell>
          <cell r="H117">
            <v>2012</v>
          </cell>
        </row>
        <row r="118">
          <cell r="D118">
            <v>14500000</v>
          </cell>
          <cell r="E118">
            <v>19565971464</v>
          </cell>
          <cell r="F118">
            <v>143</v>
          </cell>
          <cell r="H118">
            <v>2009</v>
          </cell>
        </row>
        <row r="119">
          <cell r="D119">
            <v>32100000</v>
          </cell>
          <cell r="E119">
            <v>19508008622</v>
          </cell>
          <cell r="F119">
            <v>338</v>
          </cell>
          <cell r="H119">
            <v>2008</v>
          </cell>
        </row>
        <row r="120">
          <cell r="D120">
            <v>18100000</v>
          </cell>
          <cell r="E120">
            <v>19359121296</v>
          </cell>
          <cell r="F120">
            <v>6012</v>
          </cell>
          <cell r="H120">
            <v>2014</v>
          </cell>
        </row>
        <row r="121">
          <cell r="D121">
            <v>42200000</v>
          </cell>
          <cell r="E121">
            <v>19238935770</v>
          </cell>
          <cell r="F121">
            <v>577</v>
          </cell>
          <cell r="H121">
            <v>2017</v>
          </cell>
        </row>
        <row r="122">
          <cell r="D122">
            <v>46500000</v>
          </cell>
          <cell r="E122">
            <v>19155168575</v>
          </cell>
          <cell r="F122">
            <v>17002</v>
          </cell>
          <cell r="H122">
            <v>2014</v>
          </cell>
        </row>
        <row r="123">
          <cell r="D123">
            <v>26400000</v>
          </cell>
          <cell r="E123">
            <v>19050281081</v>
          </cell>
          <cell r="F123">
            <v>3642</v>
          </cell>
          <cell r="H123">
            <v>2012</v>
          </cell>
        </row>
        <row r="124">
          <cell r="D124">
            <v>17800000</v>
          </cell>
          <cell r="E124">
            <v>18922831360</v>
          </cell>
          <cell r="F124">
            <v>3008</v>
          </cell>
          <cell r="H124">
            <v>2021</v>
          </cell>
        </row>
        <row r="125">
          <cell r="D125">
            <v>25200000</v>
          </cell>
          <cell r="E125">
            <v>18901031758</v>
          </cell>
          <cell r="F125">
            <v>118</v>
          </cell>
          <cell r="H125">
            <v>2009</v>
          </cell>
        </row>
        <row r="126">
          <cell r="D126">
            <v>26500000</v>
          </cell>
          <cell r="E126">
            <v>18770165069</v>
          </cell>
          <cell r="F126">
            <v>1602</v>
          </cell>
          <cell r="H126">
            <v>2008</v>
          </cell>
        </row>
        <row r="127">
          <cell r="D127">
            <v>36200000</v>
          </cell>
          <cell r="E127">
            <v>18587225564</v>
          </cell>
          <cell r="F127">
            <v>99</v>
          </cell>
          <cell r="H127">
            <v>2006</v>
          </cell>
        </row>
        <row r="128">
          <cell r="D128">
            <v>14100000</v>
          </cell>
          <cell r="E128">
            <v>18550458611</v>
          </cell>
          <cell r="F128">
            <v>178</v>
          </cell>
          <cell r="H128">
            <v>2011</v>
          </cell>
        </row>
        <row r="129">
          <cell r="D129">
            <v>21100000</v>
          </cell>
          <cell r="E129">
            <v>18126808736</v>
          </cell>
          <cell r="F129">
            <v>8257</v>
          </cell>
          <cell r="H129">
            <v>2012</v>
          </cell>
        </row>
        <row r="130">
          <cell r="D130">
            <v>21100000</v>
          </cell>
          <cell r="E130">
            <v>18099600022</v>
          </cell>
          <cell r="F130">
            <v>48263</v>
          </cell>
          <cell r="H130">
            <v>2016</v>
          </cell>
        </row>
        <row r="131">
          <cell r="D131">
            <v>20200000</v>
          </cell>
          <cell r="E131">
            <v>17860330729</v>
          </cell>
          <cell r="F131">
            <v>7493</v>
          </cell>
          <cell r="H131">
            <v>2011</v>
          </cell>
        </row>
        <row r="132">
          <cell r="D132">
            <v>25700000</v>
          </cell>
          <cell r="E132">
            <v>17838306451</v>
          </cell>
          <cell r="F132">
            <v>120</v>
          </cell>
          <cell r="H132">
            <v>2013</v>
          </cell>
        </row>
        <row r="133">
          <cell r="D133">
            <v>14000000</v>
          </cell>
          <cell r="E133">
            <v>17557695746</v>
          </cell>
          <cell r="F133">
            <v>93640</v>
          </cell>
          <cell r="H133">
            <v>2018</v>
          </cell>
        </row>
        <row r="134">
          <cell r="D134">
            <v>32100000</v>
          </cell>
          <cell r="E134">
            <v>17427689200</v>
          </cell>
          <cell r="F134">
            <v>9884</v>
          </cell>
          <cell r="H134">
            <v>2007</v>
          </cell>
        </row>
        <row r="135">
          <cell r="D135">
            <v>36100000</v>
          </cell>
          <cell r="E135">
            <v>17419748354</v>
          </cell>
          <cell r="F135">
            <v>695</v>
          </cell>
          <cell r="H135">
            <v>2017</v>
          </cell>
        </row>
        <row r="136">
          <cell r="D136">
            <v>33700000</v>
          </cell>
          <cell r="E136">
            <v>17230651240</v>
          </cell>
          <cell r="F136">
            <v>4210</v>
          </cell>
          <cell r="H136">
            <v>2014</v>
          </cell>
        </row>
        <row r="137">
          <cell r="D137">
            <v>27800000</v>
          </cell>
          <cell r="E137">
            <v>17173454323</v>
          </cell>
          <cell r="F137">
            <v>505</v>
          </cell>
          <cell r="H137">
            <v>2014</v>
          </cell>
        </row>
        <row r="138">
          <cell r="D138">
            <v>23500000</v>
          </cell>
          <cell r="E138">
            <v>17134012330</v>
          </cell>
          <cell r="F138">
            <v>434</v>
          </cell>
          <cell r="H138">
            <v>2007</v>
          </cell>
        </row>
        <row r="139">
          <cell r="D139">
            <v>22300000</v>
          </cell>
          <cell r="E139">
            <v>17084720246</v>
          </cell>
          <cell r="F139">
            <v>1169</v>
          </cell>
          <cell r="H139">
            <v>2010</v>
          </cell>
        </row>
        <row r="140">
          <cell r="D140">
            <v>25100000</v>
          </cell>
          <cell r="E140">
            <v>16994708151</v>
          </cell>
          <cell r="F140">
            <v>707</v>
          </cell>
          <cell r="H140">
            <v>2009</v>
          </cell>
        </row>
        <row r="141">
          <cell r="D141">
            <v>16100000</v>
          </cell>
          <cell r="E141">
            <v>16949610714</v>
          </cell>
          <cell r="F141">
            <v>606</v>
          </cell>
          <cell r="H141">
            <v>2021</v>
          </cell>
        </row>
        <row r="142">
          <cell r="D142">
            <v>29200000</v>
          </cell>
          <cell r="E142">
            <v>16804461102</v>
          </cell>
          <cell r="F142">
            <v>4762</v>
          </cell>
          <cell r="H142">
            <v>2006</v>
          </cell>
        </row>
        <row r="143">
          <cell r="D143">
            <v>30700000</v>
          </cell>
          <cell r="E143">
            <v>16798836162</v>
          </cell>
          <cell r="F143">
            <v>8627</v>
          </cell>
          <cell r="H143">
            <v>2006</v>
          </cell>
        </row>
        <row r="144">
          <cell r="D144">
            <v>17400000</v>
          </cell>
          <cell r="E144">
            <v>16774817862</v>
          </cell>
          <cell r="F144">
            <v>5462</v>
          </cell>
          <cell r="H144">
            <v>2014</v>
          </cell>
        </row>
        <row r="145">
          <cell r="D145">
            <v>25600000</v>
          </cell>
          <cell r="E145">
            <v>16730963436</v>
          </cell>
          <cell r="F145">
            <v>238</v>
          </cell>
          <cell r="H145">
            <v>2005</v>
          </cell>
        </row>
        <row r="146">
          <cell r="D146">
            <v>8930000</v>
          </cell>
          <cell r="E146">
            <v>16690512755</v>
          </cell>
          <cell r="F146">
            <v>95914</v>
          </cell>
          <cell r="H146">
            <v>2009</v>
          </cell>
        </row>
        <row r="147">
          <cell r="D147">
            <v>18900000</v>
          </cell>
          <cell r="E147">
            <v>16582763026</v>
          </cell>
          <cell r="F147">
            <v>672</v>
          </cell>
          <cell r="H147">
            <v>2020</v>
          </cell>
        </row>
        <row r="148">
          <cell r="D148">
            <v>39800000</v>
          </cell>
          <cell r="E148">
            <v>16502312582</v>
          </cell>
          <cell r="F148">
            <v>4589</v>
          </cell>
          <cell r="H148">
            <v>2005</v>
          </cell>
        </row>
        <row r="149">
          <cell r="D149">
            <v>24500000</v>
          </cell>
          <cell r="E149">
            <v>16364615455</v>
          </cell>
          <cell r="F149">
            <v>372</v>
          </cell>
          <cell r="H149">
            <v>2010</v>
          </cell>
        </row>
        <row r="150">
          <cell r="D150">
            <v>20400000</v>
          </cell>
          <cell r="E150">
            <v>16308908370</v>
          </cell>
          <cell r="F150">
            <v>54</v>
          </cell>
          <cell r="H150">
            <v>2005</v>
          </cell>
        </row>
        <row r="151">
          <cell r="D151">
            <v>10500000</v>
          </cell>
          <cell r="E151">
            <v>16159144153</v>
          </cell>
          <cell r="F151">
            <v>136</v>
          </cell>
          <cell r="H151">
            <v>2011</v>
          </cell>
        </row>
        <row r="152">
          <cell r="D152">
            <v>44900000</v>
          </cell>
          <cell r="E152">
            <v>16154751854</v>
          </cell>
          <cell r="F152">
            <v>4018</v>
          </cell>
          <cell r="H152">
            <v>2006</v>
          </cell>
        </row>
        <row r="153">
          <cell r="D153">
            <v>30300000</v>
          </cell>
          <cell r="E153">
            <v>16131404685</v>
          </cell>
          <cell r="F153">
            <v>3843</v>
          </cell>
          <cell r="H153">
            <v>2015</v>
          </cell>
        </row>
        <row r="154">
          <cell r="D154">
            <v>25000000</v>
          </cell>
          <cell r="E154">
            <v>16105744207</v>
          </cell>
          <cell r="F154">
            <v>23791</v>
          </cell>
          <cell r="H154">
            <v>2007</v>
          </cell>
        </row>
        <row r="155">
          <cell r="D155">
            <v>36900000</v>
          </cell>
          <cell r="E155">
            <v>16018445865</v>
          </cell>
          <cell r="F155">
            <v>209</v>
          </cell>
          <cell r="H155">
            <v>2017</v>
          </cell>
        </row>
        <row r="156">
          <cell r="D156">
            <v>29200000</v>
          </cell>
          <cell r="E156">
            <v>15994167450</v>
          </cell>
          <cell r="F156">
            <v>125</v>
          </cell>
          <cell r="H156">
            <v>2013</v>
          </cell>
        </row>
        <row r="157">
          <cell r="D157">
            <v>17900000</v>
          </cell>
          <cell r="E157">
            <v>15937415314</v>
          </cell>
          <cell r="F157">
            <v>1369</v>
          </cell>
          <cell r="H157">
            <v>2009</v>
          </cell>
        </row>
        <row r="158">
          <cell r="D158">
            <v>29000000</v>
          </cell>
          <cell r="E158">
            <v>15919199568</v>
          </cell>
          <cell r="F158">
            <v>5060</v>
          </cell>
          <cell r="H158">
            <v>2007</v>
          </cell>
        </row>
        <row r="159">
          <cell r="D159">
            <v>30000000</v>
          </cell>
          <cell r="E159">
            <v>15834294546</v>
          </cell>
          <cell r="F159">
            <v>87</v>
          </cell>
          <cell r="H159">
            <v>2009</v>
          </cell>
        </row>
        <row r="160">
          <cell r="D160">
            <v>30700000</v>
          </cell>
          <cell r="E160">
            <v>15817809026</v>
          </cell>
          <cell r="F160">
            <v>6270</v>
          </cell>
          <cell r="H160">
            <v>2012</v>
          </cell>
        </row>
        <row r="161">
          <cell r="D161">
            <v>36700000</v>
          </cell>
          <cell r="E161">
            <v>15801754186</v>
          </cell>
          <cell r="F161">
            <v>3439</v>
          </cell>
          <cell r="H161">
            <v>2015</v>
          </cell>
        </row>
        <row r="162">
          <cell r="D162">
            <v>15800000</v>
          </cell>
          <cell r="E162">
            <v>15797575634</v>
          </cell>
          <cell r="F162">
            <v>4231</v>
          </cell>
          <cell r="H162">
            <v>2012</v>
          </cell>
        </row>
        <row r="163">
          <cell r="D163">
            <v>27000000</v>
          </cell>
          <cell r="E163">
            <v>15765845822</v>
          </cell>
          <cell r="F163">
            <v>2475</v>
          </cell>
          <cell r="H163">
            <v>2014</v>
          </cell>
        </row>
        <row r="164">
          <cell r="D164">
            <v>13300000</v>
          </cell>
          <cell r="E164">
            <v>15748182269</v>
          </cell>
          <cell r="F164">
            <v>10475</v>
          </cell>
          <cell r="H164">
            <v>2016</v>
          </cell>
        </row>
        <row r="165">
          <cell r="D165">
            <v>13300000</v>
          </cell>
          <cell r="E165">
            <v>15728169121</v>
          </cell>
          <cell r="F165">
            <v>391</v>
          </cell>
          <cell r="H165">
            <v>2014</v>
          </cell>
        </row>
        <row r="166">
          <cell r="D166">
            <v>58900000</v>
          </cell>
          <cell r="E166">
            <v>15546930951</v>
          </cell>
          <cell r="F166">
            <v>368</v>
          </cell>
          <cell r="H166">
            <v>2009</v>
          </cell>
        </row>
        <row r="167">
          <cell r="D167">
            <v>23400000</v>
          </cell>
          <cell r="E167">
            <v>15524835660</v>
          </cell>
          <cell r="F167">
            <v>363</v>
          </cell>
          <cell r="H167">
            <v>2012</v>
          </cell>
        </row>
        <row r="168">
          <cell r="D168">
            <v>7890000</v>
          </cell>
          <cell r="E168">
            <v>15511361529</v>
          </cell>
          <cell r="F168">
            <v>3038</v>
          </cell>
          <cell r="H168">
            <v>2012</v>
          </cell>
        </row>
        <row r="169">
          <cell r="D169">
            <v>18700000</v>
          </cell>
          <cell r="E169">
            <v>15509555710</v>
          </cell>
          <cell r="F169">
            <v>77</v>
          </cell>
          <cell r="H169">
            <v>2007</v>
          </cell>
        </row>
        <row r="170">
          <cell r="D170">
            <v>35600000</v>
          </cell>
          <cell r="E170">
            <v>15504494143</v>
          </cell>
          <cell r="F170">
            <v>8911</v>
          </cell>
          <cell r="H170">
            <v>2009</v>
          </cell>
        </row>
        <row r="171">
          <cell r="D171">
            <v>11800000</v>
          </cell>
          <cell r="E171">
            <v>15441838450</v>
          </cell>
          <cell r="F171">
            <v>201</v>
          </cell>
          <cell r="H171">
            <v>2011</v>
          </cell>
        </row>
        <row r="172">
          <cell r="D172">
            <v>17200000</v>
          </cell>
          <cell r="E172">
            <v>15441752708</v>
          </cell>
          <cell r="F172">
            <v>153181</v>
          </cell>
          <cell r="H172">
            <v>2006</v>
          </cell>
        </row>
        <row r="173">
          <cell r="D173">
            <v>36900000</v>
          </cell>
          <cell r="E173">
            <v>15307321273</v>
          </cell>
          <cell r="F173">
            <v>1815</v>
          </cell>
          <cell r="H173">
            <v>2015</v>
          </cell>
        </row>
        <row r="174">
          <cell r="D174">
            <v>25800000</v>
          </cell>
          <cell r="E174">
            <v>15293265339</v>
          </cell>
          <cell r="F174">
            <v>1685</v>
          </cell>
          <cell r="H174">
            <v>2011</v>
          </cell>
        </row>
        <row r="175">
          <cell r="D175">
            <v>23500000</v>
          </cell>
          <cell r="E175">
            <v>15273859533</v>
          </cell>
          <cell r="F175">
            <v>1077</v>
          </cell>
          <cell r="H175">
            <v>2014</v>
          </cell>
        </row>
        <row r="176">
          <cell r="D176">
            <v>33600000</v>
          </cell>
          <cell r="E176">
            <v>15241121694</v>
          </cell>
          <cell r="F176">
            <v>7395</v>
          </cell>
          <cell r="H176">
            <v>2008</v>
          </cell>
        </row>
        <row r="177">
          <cell r="D177">
            <v>21400000</v>
          </cell>
          <cell r="E177">
            <v>15232295427</v>
          </cell>
          <cell r="F177">
            <v>1108</v>
          </cell>
          <cell r="H177">
            <v>2012</v>
          </cell>
        </row>
        <row r="178">
          <cell r="D178">
            <v>14400000</v>
          </cell>
          <cell r="E178">
            <v>15227993247</v>
          </cell>
          <cell r="F178">
            <v>80390</v>
          </cell>
          <cell r="H178">
            <v>2011</v>
          </cell>
        </row>
        <row r="179">
          <cell r="D179">
            <v>12900000</v>
          </cell>
          <cell r="E179">
            <v>15101019022</v>
          </cell>
          <cell r="F179">
            <v>136</v>
          </cell>
          <cell r="H179">
            <v>2009</v>
          </cell>
        </row>
        <row r="180">
          <cell r="D180">
            <v>34200000</v>
          </cell>
          <cell r="E180">
            <v>15056762678</v>
          </cell>
          <cell r="F180">
            <v>257886</v>
          </cell>
          <cell r="H180">
            <v>2006</v>
          </cell>
        </row>
        <row r="181">
          <cell r="D181">
            <v>10100000</v>
          </cell>
          <cell r="E181">
            <v>15017638068</v>
          </cell>
          <cell r="F181">
            <v>2398</v>
          </cell>
          <cell r="H181">
            <v>2011</v>
          </cell>
        </row>
        <row r="182">
          <cell r="D182">
            <v>29100000</v>
          </cell>
          <cell r="E182">
            <v>15011751869</v>
          </cell>
          <cell r="F182">
            <v>163510</v>
          </cell>
          <cell r="H182">
            <v>2007</v>
          </cell>
        </row>
        <row r="183">
          <cell r="D183">
            <v>22800000</v>
          </cell>
          <cell r="E183">
            <v>14988431395</v>
          </cell>
          <cell r="F183">
            <v>172</v>
          </cell>
          <cell r="H183">
            <v>2008</v>
          </cell>
        </row>
        <row r="184">
          <cell r="D184">
            <v>10900000</v>
          </cell>
          <cell r="E184">
            <v>14960422456</v>
          </cell>
          <cell r="F184">
            <v>746</v>
          </cell>
          <cell r="H184">
            <v>2021</v>
          </cell>
        </row>
        <row r="185">
          <cell r="D185">
            <v>14600000</v>
          </cell>
          <cell r="E185">
            <v>14947769916</v>
          </cell>
          <cell r="F185">
            <v>1381</v>
          </cell>
          <cell r="H185">
            <v>2020</v>
          </cell>
        </row>
        <row r="186">
          <cell r="D186">
            <v>31300000</v>
          </cell>
          <cell r="E186">
            <v>14875629871</v>
          </cell>
          <cell r="F186">
            <v>146</v>
          </cell>
          <cell r="H186">
            <v>2014</v>
          </cell>
        </row>
        <row r="187">
          <cell r="D187">
            <v>26700000</v>
          </cell>
          <cell r="E187">
            <v>14872023832</v>
          </cell>
          <cell r="F187">
            <v>536</v>
          </cell>
          <cell r="H187">
            <v>2009</v>
          </cell>
        </row>
        <row r="188">
          <cell r="D188">
            <v>16100000</v>
          </cell>
          <cell r="E188">
            <v>14848903564</v>
          </cell>
          <cell r="F188">
            <v>1133</v>
          </cell>
          <cell r="H188">
            <v>2013</v>
          </cell>
        </row>
        <row r="189">
          <cell r="D189">
            <v>24700000</v>
          </cell>
          <cell r="E189">
            <v>14822220945</v>
          </cell>
          <cell r="F189">
            <v>25</v>
          </cell>
          <cell r="H189">
            <v>2006</v>
          </cell>
        </row>
        <row r="190">
          <cell r="D190">
            <v>22600000</v>
          </cell>
          <cell r="E190">
            <v>14741611081</v>
          </cell>
          <cell r="F190">
            <v>763</v>
          </cell>
          <cell r="H190">
            <v>2015</v>
          </cell>
        </row>
        <row r="191">
          <cell r="D191">
            <v>20700000</v>
          </cell>
          <cell r="E191">
            <v>14734971617</v>
          </cell>
          <cell r="F191">
            <v>1579</v>
          </cell>
          <cell r="H191">
            <v>2015</v>
          </cell>
        </row>
        <row r="192">
          <cell r="D192">
            <v>29400000</v>
          </cell>
          <cell r="E192">
            <v>14668889695</v>
          </cell>
          <cell r="F192">
            <v>481</v>
          </cell>
          <cell r="H192">
            <v>2010</v>
          </cell>
        </row>
        <row r="193">
          <cell r="D193">
            <v>18700000</v>
          </cell>
          <cell r="E193">
            <v>14632787311</v>
          </cell>
          <cell r="F193">
            <v>61744</v>
          </cell>
          <cell r="H193">
            <v>2007</v>
          </cell>
        </row>
        <row r="194">
          <cell r="D194">
            <v>23300000</v>
          </cell>
          <cell r="E194">
            <v>14549879967</v>
          </cell>
          <cell r="F194">
            <v>5902</v>
          </cell>
          <cell r="H194">
            <v>2014</v>
          </cell>
        </row>
        <row r="195">
          <cell r="D195">
            <v>17200000</v>
          </cell>
          <cell r="E195">
            <v>14534856183</v>
          </cell>
          <cell r="F195">
            <v>4685</v>
          </cell>
          <cell r="H195">
            <v>2012</v>
          </cell>
        </row>
        <row r="196">
          <cell r="D196">
            <v>14600000</v>
          </cell>
          <cell r="E196">
            <v>14406350201</v>
          </cell>
          <cell r="F196">
            <v>3718</v>
          </cell>
          <cell r="H196">
            <v>2008</v>
          </cell>
        </row>
        <row r="197">
          <cell r="D197">
            <v>23300000</v>
          </cell>
          <cell r="E197">
            <v>14366178751</v>
          </cell>
          <cell r="F197">
            <v>1021</v>
          </cell>
          <cell r="H197">
            <v>2014</v>
          </cell>
        </row>
        <row r="198">
          <cell r="D198">
            <v>27600000</v>
          </cell>
          <cell r="E198">
            <v>14356230404</v>
          </cell>
          <cell r="F198">
            <v>58</v>
          </cell>
          <cell r="H198">
            <v>2009</v>
          </cell>
        </row>
        <row r="199">
          <cell r="D199">
            <v>17000000</v>
          </cell>
          <cell r="E199">
            <v>14347943068</v>
          </cell>
          <cell r="F199">
            <v>4913</v>
          </cell>
          <cell r="H199">
            <v>2021</v>
          </cell>
        </row>
        <row r="200">
          <cell r="D200">
            <v>17000000</v>
          </cell>
          <cell r="E200">
            <v>14308657223</v>
          </cell>
          <cell r="F200">
            <v>96</v>
          </cell>
          <cell r="H200">
            <v>2009</v>
          </cell>
        </row>
        <row r="201">
          <cell r="D201">
            <v>13400000</v>
          </cell>
          <cell r="E201">
            <v>14287683142</v>
          </cell>
          <cell r="F201">
            <v>8226</v>
          </cell>
          <cell r="H201">
            <v>2013</v>
          </cell>
        </row>
        <row r="202">
          <cell r="D202">
            <v>25700000</v>
          </cell>
          <cell r="E202">
            <v>14285926489</v>
          </cell>
          <cell r="F202">
            <v>9494</v>
          </cell>
          <cell r="H202">
            <v>2016</v>
          </cell>
        </row>
        <row r="203">
          <cell r="D203">
            <v>47400000</v>
          </cell>
          <cell r="E203">
            <v>14250671651</v>
          </cell>
          <cell r="F203">
            <v>2024</v>
          </cell>
          <cell r="H203">
            <v>2013</v>
          </cell>
        </row>
        <row r="204">
          <cell r="D204">
            <v>20800000</v>
          </cell>
          <cell r="E204">
            <v>14174193231</v>
          </cell>
          <cell r="F204">
            <v>35232</v>
          </cell>
          <cell r="H204">
            <v>2013</v>
          </cell>
        </row>
        <row r="205">
          <cell r="D205">
            <v>20200000</v>
          </cell>
          <cell r="E205">
            <v>14171133174</v>
          </cell>
          <cell r="F205">
            <v>31339</v>
          </cell>
          <cell r="H205">
            <v>2006</v>
          </cell>
        </row>
        <row r="206">
          <cell r="D206">
            <v>32200000</v>
          </cell>
          <cell r="E206">
            <v>14170970073</v>
          </cell>
          <cell r="F206">
            <v>3863</v>
          </cell>
          <cell r="H206">
            <v>2006</v>
          </cell>
        </row>
        <row r="207">
          <cell r="D207">
            <v>17300000</v>
          </cell>
          <cell r="E207">
            <v>14142222578</v>
          </cell>
          <cell r="F207">
            <v>591</v>
          </cell>
          <cell r="H207">
            <v>2014</v>
          </cell>
        </row>
        <row r="208">
          <cell r="D208">
            <v>56100000</v>
          </cell>
          <cell r="E208">
            <v>14135252265</v>
          </cell>
          <cell r="F208">
            <v>410</v>
          </cell>
          <cell r="H208">
            <v>2015</v>
          </cell>
        </row>
        <row r="209">
          <cell r="D209">
            <v>14900000</v>
          </cell>
          <cell r="E209">
            <v>14110650588</v>
          </cell>
          <cell r="F209">
            <v>1623</v>
          </cell>
          <cell r="H209">
            <v>2008</v>
          </cell>
        </row>
        <row r="210">
          <cell r="D210">
            <v>27000000</v>
          </cell>
          <cell r="E210">
            <v>14039843017</v>
          </cell>
          <cell r="F210">
            <v>460</v>
          </cell>
          <cell r="H210">
            <v>2014</v>
          </cell>
        </row>
        <row r="211">
          <cell r="D211">
            <v>11800000</v>
          </cell>
          <cell r="E211">
            <v>14023574215</v>
          </cell>
          <cell r="F211">
            <v>174</v>
          </cell>
          <cell r="H211">
            <v>2009</v>
          </cell>
        </row>
        <row r="212">
          <cell r="D212">
            <v>32500000</v>
          </cell>
          <cell r="E212">
            <v>13910019443</v>
          </cell>
          <cell r="F212">
            <v>6796</v>
          </cell>
          <cell r="H212">
            <v>2013</v>
          </cell>
        </row>
        <row r="213">
          <cell r="D213">
            <v>22500000</v>
          </cell>
          <cell r="E213">
            <v>13840277557</v>
          </cell>
          <cell r="F213">
            <v>166</v>
          </cell>
          <cell r="H213">
            <v>2012</v>
          </cell>
        </row>
        <row r="214">
          <cell r="D214">
            <v>10300000</v>
          </cell>
          <cell r="E214">
            <v>13836378802</v>
          </cell>
          <cell r="F214">
            <v>89842</v>
          </cell>
          <cell r="H214">
            <v>2006</v>
          </cell>
        </row>
        <row r="215">
          <cell r="D215">
            <v>30500000</v>
          </cell>
          <cell r="E215">
            <v>13824911510</v>
          </cell>
          <cell r="F215">
            <v>2626</v>
          </cell>
          <cell r="H215">
            <v>2012</v>
          </cell>
        </row>
        <row r="216">
          <cell r="D216">
            <v>8800000</v>
          </cell>
          <cell r="E216">
            <v>13823755228</v>
          </cell>
          <cell r="F216">
            <v>109018</v>
          </cell>
          <cell r="H216">
            <v>2008</v>
          </cell>
        </row>
        <row r="217">
          <cell r="D217">
            <v>19900000</v>
          </cell>
          <cell r="E217">
            <v>13780532791</v>
          </cell>
          <cell r="F217">
            <v>371</v>
          </cell>
          <cell r="H217">
            <v>2021</v>
          </cell>
        </row>
        <row r="218">
          <cell r="D218">
            <v>12800000</v>
          </cell>
          <cell r="E218">
            <v>13776803693</v>
          </cell>
          <cell r="F218">
            <v>168</v>
          </cell>
          <cell r="H218">
            <v>2009</v>
          </cell>
        </row>
        <row r="219">
          <cell r="D219">
            <v>15300000</v>
          </cell>
          <cell r="E219">
            <v>13765863650</v>
          </cell>
          <cell r="F219">
            <v>315</v>
          </cell>
          <cell r="H219">
            <v>2009</v>
          </cell>
        </row>
        <row r="220">
          <cell r="D220">
            <v>27300000</v>
          </cell>
          <cell r="E220">
            <v>13660689522</v>
          </cell>
          <cell r="F220">
            <v>15</v>
          </cell>
          <cell r="H220">
            <v>2005</v>
          </cell>
        </row>
        <row r="221">
          <cell r="D221">
            <v>15600000</v>
          </cell>
          <cell r="E221">
            <v>13634249471</v>
          </cell>
          <cell r="F221">
            <v>230046</v>
          </cell>
          <cell r="H221">
            <v>2010</v>
          </cell>
        </row>
        <row r="222">
          <cell r="D222">
            <v>7020000</v>
          </cell>
          <cell r="E222">
            <v>13631541685</v>
          </cell>
          <cell r="F222">
            <v>44772</v>
          </cell>
          <cell r="H222">
            <v>2012</v>
          </cell>
        </row>
        <row r="223">
          <cell r="D223">
            <v>24900000</v>
          </cell>
          <cell r="E223">
            <v>13588917689</v>
          </cell>
          <cell r="F223">
            <v>64</v>
          </cell>
          <cell r="H223">
            <v>2011</v>
          </cell>
        </row>
        <row r="224">
          <cell r="D224">
            <v>12400000</v>
          </cell>
          <cell r="E224">
            <v>13546973241</v>
          </cell>
          <cell r="F224">
            <v>1135</v>
          </cell>
          <cell r="H224">
            <v>2021</v>
          </cell>
        </row>
        <row r="225">
          <cell r="D225">
            <v>29600000</v>
          </cell>
          <cell r="E225">
            <v>13537940105</v>
          </cell>
          <cell r="F225">
            <v>15</v>
          </cell>
          <cell r="H225">
            <v>2008</v>
          </cell>
        </row>
        <row r="226">
          <cell r="D226">
            <v>18600000</v>
          </cell>
          <cell r="E226">
            <v>13533043987</v>
          </cell>
          <cell r="F226">
            <v>1135</v>
          </cell>
          <cell r="H226">
            <v>2012</v>
          </cell>
        </row>
        <row r="227">
          <cell r="D227">
            <v>24500000</v>
          </cell>
          <cell r="E227">
            <v>13529296723</v>
          </cell>
          <cell r="F227">
            <v>84587</v>
          </cell>
          <cell r="H227">
            <v>2014</v>
          </cell>
        </row>
        <row r="228">
          <cell r="D228">
            <v>3720000</v>
          </cell>
          <cell r="E228">
            <v>13512082882</v>
          </cell>
          <cell r="F228">
            <v>66</v>
          </cell>
          <cell r="H228">
            <v>2016</v>
          </cell>
        </row>
        <row r="229">
          <cell r="D229">
            <v>8820000</v>
          </cell>
          <cell r="E229">
            <v>13436014930</v>
          </cell>
          <cell r="F229">
            <v>209</v>
          </cell>
          <cell r="H229">
            <v>2011</v>
          </cell>
        </row>
        <row r="230">
          <cell r="D230">
            <v>23700000</v>
          </cell>
          <cell r="E230">
            <v>13406531968</v>
          </cell>
          <cell r="F230">
            <v>1315</v>
          </cell>
          <cell r="H230">
            <v>2015</v>
          </cell>
        </row>
        <row r="231">
          <cell r="D231">
            <v>18600000</v>
          </cell>
          <cell r="E231">
            <v>13405201404</v>
          </cell>
          <cell r="F231">
            <v>2227</v>
          </cell>
          <cell r="H231">
            <v>2013</v>
          </cell>
        </row>
        <row r="232">
          <cell r="D232">
            <v>30000000</v>
          </cell>
          <cell r="E232">
            <v>13377630192</v>
          </cell>
          <cell r="F232">
            <v>223</v>
          </cell>
          <cell r="H232">
            <v>2012</v>
          </cell>
        </row>
        <row r="233">
          <cell r="D233">
            <v>14800000</v>
          </cell>
          <cell r="E233">
            <v>13371679587</v>
          </cell>
          <cell r="F233">
            <v>158144</v>
          </cell>
          <cell r="H233">
            <v>2005</v>
          </cell>
        </row>
        <row r="234">
          <cell r="D234">
            <v>23800000</v>
          </cell>
          <cell r="E234">
            <v>13368372558</v>
          </cell>
          <cell r="F234">
            <v>138</v>
          </cell>
          <cell r="H234">
            <v>2016</v>
          </cell>
        </row>
        <row r="235">
          <cell r="D235">
            <v>16900000</v>
          </cell>
          <cell r="E235">
            <v>13364219788</v>
          </cell>
          <cell r="F235">
            <v>29039</v>
          </cell>
          <cell r="H235">
            <v>2015</v>
          </cell>
        </row>
        <row r="236">
          <cell r="D236">
            <v>11900000</v>
          </cell>
          <cell r="E236">
            <v>13317446177</v>
          </cell>
          <cell r="F236">
            <v>297</v>
          </cell>
          <cell r="H236">
            <v>2009</v>
          </cell>
        </row>
        <row r="237">
          <cell r="D237">
            <v>9670000</v>
          </cell>
          <cell r="E237">
            <v>13250789764</v>
          </cell>
          <cell r="F237">
            <v>194</v>
          </cell>
          <cell r="H237">
            <v>2012</v>
          </cell>
        </row>
        <row r="238">
          <cell r="D238">
            <v>37900000</v>
          </cell>
          <cell r="E238">
            <v>13221594419</v>
          </cell>
          <cell r="F238">
            <v>157</v>
          </cell>
          <cell r="H238">
            <v>2010</v>
          </cell>
        </row>
        <row r="239">
          <cell r="D239">
            <v>9250000</v>
          </cell>
          <cell r="E239">
            <v>13196225954</v>
          </cell>
          <cell r="F239">
            <v>37537</v>
          </cell>
          <cell r="H239">
            <v>2014</v>
          </cell>
        </row>
        <row r="240">
          <cell r="D240">
            <v>20900000</v>
          </cell>
          <cell r="E240">
            <v>13176649526</v>
          </cell>
          <cell r="F240">
            <v>769</v>
          </cell>
          <cell r="H240">
            <v>2020</v>
          </cell>
        </row>
        <row r="241">
          <cell r="D241">
            <v>19700000</v>
          </cell>
          <cell r="E241">
            <v>13113052398</v>
          </cell>
          <cell r="F241">
            <v>352</v>
          </cell>
          <cell r="H241">
            <v>2010</v>
          </cell>
        </row>
        <row r="242">
          <cell r="D242">
            <v>14700000</v>
          </cell>
          <cell r="E242">
            <v>13058075071</v>
          </cell>
          <cell r="F242">
            <v>1203</v>
          </cell>
          <cell r="H242">
            <v>2006</v>
          </cell>
        </row>
        <row r="243">
          <cell r="D243">
            <v>20000000</v>
          </cell>
          <cell r="E243">
            <v>13056086166</v>
          </cell>
          <cell r="F243">
            <v>4089</v>
          </cell>
          <cell r="H243">
            <v>2007</v>
          </cell>
        </row>
        <row r="244">
          <cell r="D244">
            <v>27100000</v>
          </cell>
          <cell r="E244">
            <v>13052346340</v>
          </cell>
          <cell r="F244">
            <v>625</v>
          </cell>
          <cell r="H244">
            <v>2008</v>
          </cell>
        </row>
        <row r="245">
          <cell r="D245">
            <v>21800000</v>
          </cell>
          <cell r="E245">
            <v>13051786515</v>
          </cell>
          <cell r="F245">
            <v>3219</v>
          </cell>
          <cell r="H245">
            <v>2009</v>
          </cell>
        </row>
        <row r="246">
          <cell r="D246">
            <v>15100000</v>
          </cell>
          <cell r="E246">
            <v>13009287889</v>
          </cell>
          <cell r="F246">
            <v>445</v>
          </cell>
          <cell r="H246">
            <v>2020</v>
          </cell>
        </row>
        <row r="247">
          <cell r="D247">
            <v>9520000</v>
          </cell>
          <cell r="E247">
            <v>12981801302</v>
          </cell>
          <cell r="F247">
            <v>3337</v>
          </cell>
          <cell r="H247">
            <v>2009</v>
          </cell>
        </row>
        <row r="248">
          <cell r="D248">
            <v>15700000</v>
          </cell>
          <cell r="E248">
            <v>12981156477</v>
          </cell>
          <cell r="F248">
            <v>10037</v>
          </cell>
          <cell r="H248">
            <v>2011</v>
          </cell>
        </row>
        <row r="249">
          <cell r="D249">
            <v>8980000</v>
          </cell>
          <cell r="E249">
            <v>12979564197</v>
          </cell>
          <cell r="F249">
            <v>204</v>
          </cell>
          <cell r="H249">
            <v>2009</v>
          </cell>
        </row>
        <row r="250">
          <cell r="D250">
            <v>47400000</v>
          </cell>
          <cell r="E250">
            <v>12975261721</v>
          </cell>
          <cell r="F250">
            <v>51</v>
          </cell>
          <cell r="H250">
            <v>2013</v>
          </cell>
        </row>
        <row r="251">
          <cell r="D251">
            <v>20600000</v>
          </cell>
          <cell r="E251">
            <v>12969612106</v>
          </cell>
          <cell r="F251">
            <v>42560</v>
          </cell>
          <cell r="H251">
            <v>2009</v>
          </cell>
        </row>
        <row r="252">
          <cell r="D252">
            <v>22300000</v>
          </cell>
          <cell r="E252">
            <v>12924915362</v>
          </cell>
          <cell r="F252">
            <v>169</v>
          </cell>
          <cell r="H252">
            <v>2007</v>
          </cell>
        </row>
        <row r="253">
          <cell r="D253">
            <v>16100000</v>
          </cell>
          <cell r="E253">
            <v>12906569229</v>
          </cell>
          <cell r="F253">
            <v>66131</v>
          </cell>
          <cell r="H253">
            <v>2015</v>
          </cell>
        </row>
        <row r="254">
          <cell r="D254">
            <v>13600000</v>
          </cell>
          <cell r="E254">
            <v>12903392102</v>
          </cell>
          <cell r="F254">
            <v>8662</v>
          </cell>
          <cell r="H254">
            <v>2015</v>
          </cell>
        </row>
        <row r="255">
          <cell r="D255">
            <v>19000000</v>
          </cell>
          <cell r="E255">
            <v>12902883527</v>
          </cell>
          <cell r="F255">
            <v>6419</v>
          </cell>
          <cell r="H255">
            <v>2006</v>
          </cell>
        </row>
        <row r="256">
          <cell r="D256">
            <v>21500000</v>
          </cell>
          <cell r="E256">
            <v>12893925588</v>
          </cell>
          <cell r="F256">
            <v>4311</v>
          </cell>
          <cell r="H256">
            <v>2020</v>
          </cell>
        </row>
        <row r="257">
          <cell r="D257">
            <v>31700000</v>
          </cell>
          <cell r="E257">
            <v>12889926707</v>
          </cell>
          <cell r="F257">
            <v>11800</v>
          </cell>
          <cell r="H257">
            <v>2012</v>
          </cell>
        </row>
        <row r="258">
          <cell r="D258">
            <v>18400000</v>
          </cell>
          <cell r="E258">
            <v>12758281340</v>
          </cell>
          <cell r="F258">
            <v>16954</v>
          </cell>
          <cell r="H258">
            <v>2013</v>
          </cell>
        </row>
        <row r="259">
          <cell r="D259">
            <v>22300000</v>
          </cell>
          <cell r="E259">
            <v>12675495179</v>
          </cell>
          <cell r="F259">
            <v>1122</v>
          </cell>
          <cell r="H259">
            <v>2018</v>
          </cell>
        </row>
        <row r="260">
          <cell r="D260">
            <v>21400000</v>
          </cell>
          <cell r="E260">
            <v>12630830484</v>
          </cell>
          <cell r="F260">
            <v>3634</v>
          </cell>
          <cell r="H260">
            <v>2013</v>
          </cell>
        </row>
        <row r="261">
          <cell r="D261">
            <v>20000000</v>
          </cell>
          <cell r="E261">
            <v>12626456017</v>
          </cell>
          <cell r="F261">
            <v>598</v>
          </cell>
          <cell r="H261">
            <v>2006</v>
          </cell>
        </row>
        <row r="262">
          <cell r="D262">
            <v>22500000</v>
          </cell>
          <cell r="E262">
            <v>12611329246</v>
          </cell>
          <cell r="F262">
            <v>22118</v>
          </cell>
          <cell r="H262">
            <v>2014</v>
          </cell>
        </row>
        <row r="263">
          <cell r="D263">
            <v>7610000</v>
          </cell>
          <cell r="E263">
            <v>12528044071</v>
          </cell>
          <cell r="F263">
            <v>2737</v>
          </cell>
          <cell r="H263">
            <v>2012</v>
          </cell>
        </row>
        <row r="264">
          <cell r="D264">
            <v>12400000</v>
          </cell>
          <cell r="E264">
            <v>12464867813</v>
          </cell>
          <cell r="F264">
            <v>4382</v>
          </cell>
          <cell r="H264">
            <v>2007</v>
          </cell>
        </row>
        <row r="265">
          <cell r="D265">
            <v>29800000</v>
          </cell>
          <cell r="E265">
            <v>12386316820</v>
          </cell>
          <cell r="F265">
            <v>133</v>
          </cell>
          <cell r="H265">
            <v>2011</v>
          </cell>
        </row>
        <row r="266">
          <cell r="D266">
            <v>42900000</v>
          </cell>
          <cell r="E266">
            <v>12376238565</v>
          </cell>
          <cell r="F266">
            <v>366</v>
          </cell>
          <cell r="H266">
            <v>2012</v>
          </cell>
        </row>
        <row r="267">
          <cell r="D267">
            <v>14100000</v>
          </cell>
          <cell r="E267">
            <v>12373854954</v>
          </cell>
          <cell r="F267">
            <v>77308</v>
          </cell>
          <cell r="H267">
            <v>2006</v>
          </cell>
        </row>
        <row r="268">
          <cell r="D268">
            <v>32500000</v>
          </cell>
          <cell r="E268">
            <v>12371602129</v>
          </cell>
          <cell r="F268">
            <v>188</v>
          </cell>
          <cell r="H268">
            <v>2008</v>
          </cell>
        </row>
        <row r="269">
          <cell r="D269">
            <v>26300000</v>
          </cell>
          <cell r="E269">
            <v>12367072234</v>
          </cell>
          <cell r="F269">
            <v>963</v>
          </cell>
          <cell r="H269">
            <v>2016</v>
          </cell>
        </row>
        <row r="270">
          <cell r="D270">
            <v>33800000</v>
          </cell>
          <cell r="E270">
            <v>12326155433</v>
          </cell>
          <cell r="F270">
            <v>630</v>
          </cell>
          <cell r="H270">
            <v>2016</v>
          </cell>
        </row>
        <row r="271">
          <cell r="D271">
            <v>12200000</v>
          </cell>
          <cell r="E271">
            <v>12319098703</v>
          </cell>
          <cell r="F271">
            <v>590</v>
          </cell>
          <cell r="H271">
            <v>2015</v>
          </cell>
        </row>
        <row r="272">
          <cell r="D272">
            <v>12400000</v>
          </cell>
          <cell r="E272">
            <v>12161624272</v>
          </cell>
          <cell r="F272">
            <v>2786</v>
          </cell>
          <cell r="H272">
            <v>2021</v>
          </cell>
        </row>
        <row r="273">
          <cell r="D273">
            <v>13600000</v>
          </cell>
          <cell r="E273">
            <v>12097238674</v>
          </cell>
          <cell r="F273">
            <v>1544</v>
          </cell>
          <cell r="H273">
            <v>2006</v>
          </cell>
        </row>
        <row r="274">
          <cell r="D274">
            <v>16700000</v>
          </cell>
          <cell r="E274">
            <v>12078065051</v>
          </cell>
          <cell r="F274">
            <v>104717</v>
          </cell>
          <cell r="H274">
            <v>2014</v>
          </cell>
        </row>
        <row r="275">
          <cell r="D275">
            <v>16100000</v>
          </cell>
          <cell r="E275">
            <v>12071886355</v>
          </cell>
          <cell r="F275">
            <v>335</v>
          </cell>
          <cell r="H275">
            <v>2006</v>
          </cell>
        </row>
        <row r="276">
          <cell r="D276">
            <v>18600000</v>
          </cell>
          <cell r="E276">
            <v>12030471541</v>
          </cell>
          <cell r="F276">
            <v>474</v>
          </cell>
          <cell r="H276">
            <v>2015</v>
          </cell>
        </row>
        <row r="277">
          <cell r="D277">
            <v>23400000</v>
          </cell>
          <cell r="E277">
            <v>12020712027</v>
          </cell>
          <cell r="F277">
            <v>65623</v>
          </cell>
          <cell r="H277">
            <v>2013</v>
          </cell>
        </row>
        <row r="278">
          <cell r="D278">
            <v>15100000</v>
          </cell>
          <cell r="E278">
            <v>12018947879</v>
          </cell>
          <cell r="F278">
            <v>52</v>
          </cell>
          <cell r="H278">
            <v>2009</v>
          </cell>
        </row>
        <row r="279">
          <cell r="D279">
            <v>14000000</v>
          </cell>
          <cell r="E279">
            <v>11997319531</v>
          </cell>
          <cell r="F279">
            <v>644</v>
          </cell>
          <cell r="H279">
            <v>2014</v>
          </cell>
        </row>
        <row r="280">
          <cell r="D280">
            <v>6830000</v>
          </cell>
          <cell r="E280">
            <v>11958012432</v>
          </cell>
          <cell r="F280">
            <v>2657</v>
          </cell>
          <cell r="H280">
            <v>2013</v>
          </cell>
        </row>
        <row r="281">
          <cell r="D281">
            <v>23600000</v>
          </cell>
          <cell r="E281">
            <v>11954665940</v>
          </cell>
          <cell r="F281">
            <v>615</v>
          </cell>
          <cell r="H281">
            <v>2018</v>
          </cell>
        </row>
        <row r="282">
          <cell r="D282">
            <v>9020000</v>
          </cell>
          <cell r="E282">
            <v>11946387556</v>
          </cell>
          <cell r="F282">
            <v>977</v>
          </cell>
          <cell r="H282">
            <v>2016</v>
          </cell>
        </row>
        <row r="283">
          <cell r="D283">
            <v>10400000</v>
          </cell>
          <cell r="E283">
            <v>11909217449</v>
          </cell>
          <cell r="F283">
            <v>4824</v>
          </cell>
          <cell r="H283">
            <v>2013</v>
          </cell>
        </row>
        <row r="284">
          <cell r="D284">
            <v>21900000</v>
          </cell>
          <cell r="E284">
            <v>11893387937</v>
          </cell>
          <cell r="F284">
            <v>266</v>
          </cell>
          <cell r="H284">
            <v>2010</v>
          </cell>
        </row>
        <row r="285">
          <cell r="D285">
            <v>22000000</v>
          </cell>
          <cell r="E285">
            <v>11842283184</v>
          </cell>
          <cell r="F285">
            <v>751</v>
          </cell>
          <cell r="H285">
            <v>2018</v>
          </cell>
        </row>
        <row r="286">
          <cell r="D286">
            <v>35500000</v>
          </cell>
          <cell r="E286">
            <v>11840564703</v>
          </cell>
          <cell r="F286">
            <v>262326</v>
          </cell>
          <cell r="H286">
            <v>2012</v>
          </cell>
        </row>
        <row r="287">
          <cell r="D287">
            <v>15800000</v>
          </cell>
          <cell r="E287">
            <v>11838649898</v>
          </cell>
          <cell r="F287">
            <v>22174</v>
          </cell>
          <cell r="H287">
            <v>2010</v>
          </cell>
        </row>
        <row r="288">
          <cell r="D288">
            <v>8080000</v>
          </cell>
          <cell r="E288">
            <v>11806216949</v>
          </cell>
          <cell r="F288">
            <v>138</v>
          </cell>
          <cell r="H288">
            <v>2009</v>
          </cell>
        </row>
        <row r="289">
          <cell r="D289">
            <v>9840000</v>
          </cell>
          <cell r="E289">
            <v>11791649003</v>
          </cell>
          <cell r="F289">
            <v>2519</v>
          </cell>
          <cell r="H289">
            <v>2011</v>
          </cell>
        </row>
        <row r="290">
          <cell r="D290">
            <v>19900000</v>
          </cell>
          <cell r="E290">
            <v>11761981184</v>
          </cell>
          <cell r="F290">
            <v>45177</v>
          </cell>
          <cell r="H290">
            <v>2005</v>
          </cell>
        </row>
        <row r="291">
          <cell r="D291">
            <v>11100000</v>
          </cell>
          <cell r="E291">
            <v>11734620739</v>
          </cell>
          <cell r="F291">
            <v>246</v>
          </cell>
          <cell r="H291">
            <v>2012</v>
          </cell>
        </row>
        <row r="292">
          <cell r="D292">
            <v>12100000</v>
          </cell>
          <cell r="E292">
            <v>11709869278</v>
          </cell>
          <cell r="F292">
            <v>159305</v>
          </cell>
          <cell r="H292">
            <v>2014</v>
          </cell>
        </row>
        <row r="293">
          <cell r="D293">
            <v>15000000</v>
          </cell>
          <cell r="E293">
            <v>11618626248</v>
          </cell>
          <cell r="F293">
            <v>440</v>
          </cell>
          <cell r="H293">
            <v>2012</v>
          </cell>
        </row>
        <row r="294">
          <cell r="D294">
            <v>11300000</v>
          </cell>
          <cell r="E294">
            <v>11586962179</v>
          </cell>
          <cell r="F294">
            <v>2789</v>
          </cell>
          <cell r="H294">
            <v>2010</v>
          </cell>
        </row>
        <row r="295">
          <cell r="D295">
            <v>7580000</v>
          </cell>
          <cell r="E295">
            <v>11512332695</v>
          </cell>
          <cell r="F295">
            <v>76838</v>
          </cell>
          <cell r="H295">
            <v>2012</v>
          </cell>
        </row>
        <row r="296">
          <cell r="D296">
            <v>9040000</v>
          </cell>
          <cell r="E296">
            <v>11442069884</v>
          </cell>
          <cell r="F296">
            <v>21617</v>
          </cell>
          <cell r="H296">
            <v>2013</v>
          </cell>
        </row>
        <row r="297">
          <cell r="D297">
            <v>12900000</v>
          </cell>
          <cell r="E297">
            <v>11387663843</v>
          </cell>
          <cell r="F297">
            <v>345736</v>
          </cell>
          <cell r="H297">
            <v>2007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Gambert" refreshedDate="45937.43218009259" createdVersion="8" refreshedVersion="8" minRefreshableVersion="3" recordCount="296" xr:uid="{26C8A6B8-A90B-4B5F-9C77-25A2DFF00095}">
  <cacheSource type="worksheet">
    <worksheetSource name="Data_Youtube_Channels___youtube_channels"/>
  </cacheSource>
  <cacheFields count="11">
    <cacheField name="Column1" numFmtId="0">
      <sharedItems containsSemiMixedTypes="0" containsString="0" containsNumber="1" containsInteger="1" minValue="0" maxValue="299"/>
    </cacheField>
    <cacheField name="Rank" numFmtId="0">
      <sharedItems containsSemiMixedTypes="0" containsString="0" containsNumber="1" containsInteger="1" minValue="1" maxValue="300"/>
    </cacheField>
    <cacheField name="Channel_Name" numFmtId="0">
      <sharedItems/>
    </cacheField>
    <cacheField name="Subscriber_Count" numFmtId="0">
      <sharedItems containsSemiMixedTypes="0" containsString="0" containsNumber="1" containsInteger="1" minValue="345" maxValue="237000000"/>
    </cacheField>
    <cacheField name="Video_Views" numFmtId="0">
      <sharedItems containsSemiMixedTypes="0" containsString="0" containsNumber="1" containsInteger="1" minValue="11387663843" maxValue="216495600668"/>
    </cacheField>
    <cacheField name="Video_Count" numFmtId="0">
      <sharedItems containsSemiMixedTypes="0" containsString="0" containsNumber="1" containsInteger="1" minValue="15" maxValue="345736"/>
    </cacheField>
    <cacheField name="Genre" numFmtId="0">
      <sharedItems count="11">
        <s v="Music"/>
        <s v="Education"/>
        <s v="Film &amp; Animation"/>
        <s v="Entertainment"/>
        <s v="Gaming"/>
        <s v="People &amp; Blogs"/>
        <s v="Sports"/>
        <s v="Howto &amp; Style"/>
        <s v="News &amp; Politics"/>
        <s v="Comedy"/>
        <s v="Pets &amp; Animals"/>
      </sharedItems>
    </cacheField>
    <cacheField name="Channel_Started" numFmtId="0">
      <sharedItems containsSemiMixedTypes="0" containsString="0" containsNumber="1" containsInteger="1" minValue="2005" maxValue="2021" count="17">
        <n v="2006"/>
        <n v="2012"/>
        <n v="2010"/>
        <n v="2015"/>
        <n v="2016"/>
        <n v="2018"/>
        <n v="2007"/>
        <n v="2014"/>
        <n v="2008"/>
        <n v="2005"/>
        <n v="2011"/>
        <n v="2013"/>
        <n v="2009"/>
        <n v="2017"/>
        <n v="2020"/>
        <n v="2021"/>
        <n v="2019"/>
      </sharedItems>
    </cacheField>
    <cacheField name="Ancienneté" numFmtId="0">
      <sharedItems containsSemiMixedTypes="0" containsString="0" containsNumber="1" containsInteger="1" minValue="4" maxValue="20"/>
    </cacheField>
    <cacheField name="Vues_par_vidéo" numFmtId="0" formula="Video_Views/Video_Count" databaseField="0"/>
    <cacheField name="Abonnés_par_vidéo" numFmtId="0" formula="Subscriber_Count/Video_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n v="0"/>
    <n v="1"/>
    <s v="T-Series"/>
    <n v="237000000"/>
    <n v="216495600668"/>
    <n v="18831"/>
    <x v="0"/>
    <x v="0"/>
    <n v="19"/>
  </r>
  <r>
    <n v="1"/>
    <n v="2"/>
    <s v="Cocomelon - Nursery Rhymes"/>
    <n v="154000000"/>
    <n v="152638999634"/>
    <n v="861"/>
    <x v="1"/>
    <x v="0"/>
    <n v="19"/>
  </r>
  <r>
    <n v="2"/>
    <n v="3"/>
    <s v="SET India"/>
    <n v="152000000"/>
    <n v="140138068504"/>
    <n v="105649"/>
    <x v="2"/>
    <x v="0"/>
    <n v="19"/>
  </r>
  <r>
    <n v="75"/>
    <n v="76"/>
    <s v="MrBeast"/>
    <n v="135000000"/>
    <n v="22825311283"/>
    <n v="735"/>
    <x v="3"/>
    <x v="1"/>
    <n v="13"/>
  </r>
  <r>
    <n v="37"/>
    <n v="38"/>
    <s v="PewDiePie"/>
    <n v="111000000"/>
    <n v="28920114696"/>
    <n v="4700"/>
    <x v="4"/>
    <x v="2"/>
    <n v="15"/>
  </r>
  <r>
    <n v="4"/>
    <n v="5"/>
    <s v="✿ Kids Diana Show"/>
    <n v="108000000"/>
    <n v="88452629066"/>
    <n v="1070"/>
    <x v="5"/>
    <x v="3"/>
    <n v="10"/>
  </r>
  <r>
    <n v="5"/>
    <n v="6"/>
    <s v="Like Nastya"/>
    <n v="104000000"/>
    <n v="88060349741"/>
    <n v="762"/>
    <x v="5"/>
    <x v="4"/>
    <n v="9"/>
  </r>
  <r>
    <n v="7"/>
    <n v="8"/>
    <s v="Vlad and Niki"/>
    <n v="93900000"/>
    <n v="73333582362"/>
    <n v="530"/>
    <x v="3"/>
    <x v="5"/>
    <n v="7"/>
  </r>
  <r>
    <n v="6"/>
    <n v="7"/>
    <s v="WWE"/>
    <n v="93500000"/>
    <n v="74447865775"/>
    <n v="66901"/>
    <x v="6"/>
    <x v="6"/>
    <n v="18"/>
  </r>
  <r>
    <n v="10"/>
    <n v="11"/>
    <s v="Zee Music Company"/>
    <n v="92800000"/>
    <n v="54295114324"/>
    <n v="7768"/>
    <x v="0"/>
    <x v="7"/>
    <n v="11"/>
  </r>
  <r>
    <n v="35"/>
    <n v="36"/>
    <s v="BLACKPINK"/>
    <n v="84400000"/>
    <n v="29178260651"/>
    <n v="475"/>
    <x v="5"/>
    <x v="4"/>
    <n v="9"/>
  </r>
  <r>
    <n v="85"/>
    <n v="86"/>
    <s v="Goldmines"/>
    <n v="82700000"/>
    <n v="22065857870"/>
    <n v="5350"/>
    <x v="2"/>
    <x v="1"/>
    <n v="13"/>
  </r>
  <r>
    <n v="58"/>
    <n v="59"/>
    <s v="5-Minute Crafts"/>
    <n v="78900000"/>
    <n v="25251693106"/>
    <n v="6022"/>
    <x v="7"/>
    <x v="4"/>
    <n v="9"/>
  </r>
  <r>
    <n v="3"/>
    <n v="4"/>
    <s v="Sony SAB"/>
    <n v="77500000"/>
    <n v="92952274861"/>
    <n v="65028"/>
    <x v="2"/>
    <x v="6"/>
    <n v="18"/>
  </r>
  <r>
    <n v="117"/>
    <n v="118"/>
    <s v="BANGTANTV"/>
    <n v="73700000"/>
    <n v="19590473596"/>
    <n v="2122"/>
    <x v="0"/>
    <x v="1"/>
    <n v="13"/>
  </r>
  <r>
    <n v="32"/>
    <n v="33"/>
    <s v="Justin Bieber"/>
    <n v="71000000"/>
    <n v="29802309718"/>
    <n v="249"/>
    <x v="0"/>
    <x v="6"/>
    <n v="18"/>
  </r>
  <r>
    <n v="47"/>
    <n v="48"/>
    <s v="HYBE LABELS"/>
    <n v="69300000"/>
    <n v="26485581171"/>
    <n v="1108"/>
    <x v="0"/>
    <x v="8"/>
    <n v="17"/>
  </r>
  <r>
    <n v="21"/>
    <n v="22"/>
    <s v="Canal KondZilla"/>
    <n v="66400000"/>
    <n v="37297721449"/>
    <n v="2393"/>
    <x v="0"/>
    <x v="1"/>
    <n v="13"/>
  </r>
  <r>
    <n v="17"/>
    <n v="18"/>
    <s v="Zee TV"/>
    <n v="65900000"/>
    <n v="42064672138"/>
    <n v="98369"/>
    <x v="3"/>
    <x v="9"/>
    <n v="20"/>
  </r>
  <r>
    <n v="22"/>
    <n v="23"/>
    <s v="Pinkfong Baby Shark - Kids' Songs &amp; Stories"/>
    <n v="65700000"/>
    <n v="36688824621"/>
    <n v="2647"/>
    <x v="1"/>
    <x v="10"/>
    <n v="14"/>
  </r>
  <r>
    <n v="31"/>
    <n v="32"/>
    <s v="Shemaroo Filmi Gaane"/>
    <n v="64000000"/>
    <n v="30308486987"/>
    <n v="8535"/>
    <x v="0"/>
    <x v="2"/>
    <n v="15"/>
  </r>
  <r>
    <n v="16"/>
    <n v="17"/>
    <s v="ChuChu TV Nursery Rhymes &amp; Kids Songs"/>
    <n v="61900000"/>
    <n v="42589514748"/>
    <n v="546"/>
    <x v="1"/>
    <x v="11"/>
    <n v="12"/>
  </r>
  <r>
    <n v="9"/>
    <n v="10"/>
    <s v="Colors TV"/>
    <n v="60200000"/>
    <n v="58056997206"/>
    <n v="104523"/>
    <x v="2"/>
    <x v="8"/>
    <n v="17"/>
  </r>
  <r>
    <n v="167"/>
    <n v="168"/>
    <s v="Dude Perfect"/>
    <n v="58900000"/>
    <n v="15546930951"/>
    <n v="368"/>
    <x v="6"/>
    <x v="12"/>
    <n v="16"/>
  </r>
  <r>
    <n v="8"/>
    <n v="9"/>
    <s v="Movieclips"/>
    <n v="58700000"/>
    <n v="58923017461"/>
    <n v="40063"/>
    <x v="2"/>
    <x v="0"/>
    <n v="19"/>
  </r>
  <r>
    <n v="43"/>
    <n v="44"/>
    <s v="T-Series Bhakti Sagar"/>
    <n v="58100000"/>
    <n v="27517331414"/>
    <n v="25114"/>
    <x v="0"/>
    <x v="10"/>
    <n v="14"/>
  </r>
  <r>
    <n v="28"/>
    <n v="29"/>
    <s v="Tips Official"/>
    <n v="57000000"/>
    <n v="31392740249"/>
    <n v="4182"/>
    <x v="0"/>
    <x v="6"/>
    <n v="18"/>
  </r>
  <r>
    <n v="19"/>
    <n v="20"/>
    <s v="Wave Music"/>
    <n v="56300000"/>
    <n v="39258909308"/>
    <n v="19031"/>
    <x v="0"/>
    <x v="7"/>
    <n v="11"/>
  </r>
  <r>
    <n v="209"/>
    <n v="210"/>
    <s v="Marshmello"/>
    <n v="56100000"/>
    <n v="14135252265"/>
    <n v="410"/>
    <x v="3"/>
    <x v="3"/>
    <n v="10"/>
  </r>
  <r>
    <n v="42"/>
    <n v="43"/>
    <s v="Sony Music India"/>
    <n v="55900000"/>
    <n v="27598909527"/>
    <n v="3457"/>
    <x v="0"/>
    <x v="12"/>
    <n v="16"/>
  </r>
  <r>
    <n v="72"/>
    <n v="73"/>
    <s v="Aaj Tak"/>
    <n v="55700000"/>
    <n v="23158451096"/>
    <n v="242010"/>
    <x v="8"/>
    <x v="12"/>
    <n v="16"/>
  </r>
  <r>
    <n v="11"/>
    <n v="12"/>
    <s v="El Reino Infantil"/>
    <n v="55600000"/>
    <n v="54151900416"/>
    <n v="1434"/>
    <x v="0"/>
    <x v="10"/>
    <n v="14"/>
  </r>
  <r>
    <n v="56"/>
    <n v="57"/>
    <s v="EminemMusic"/>
    <n v="55400000"/>
    <n v="25713668530"/>
    <n v="140"/>
    <x v="0"/>
    <x v="6"/>
    <n v="18"/>
  </r>
  <r>
    <n v="34"/>
    <n v="35"/>
    <s v="Ed Sheeran"/>
    <n v="53000000"/>
    <n v="29256187171"/>
    <n v="264"/>
    <x v="0"/>
    <x v="0"/>
    <n v="19"/>
  </r>
  <r>
    <n v="29"/>
    <n v="30"/>
    <s v="LooLoo Kids - Nursery Rhymes and Children's Songs"/>
    <n v="52900000"/>
    <n v="31261734882"/>
    <n v="621"/>
    <x v="0"/>
    <x v="7"/>
    <n v="11"/>
  </r>
  <r>
    <n v="71"/>
    <n v="72"/>
    <s v="Ariana Grande"/>
    <n v="52300000"/>
    <n v="23242590833"/>
    <n v="146"/>
    <x v="0"/>
    <x v="6"/>
    <n v="18"/>
  </r>
  <r>
    <n v="27"/>
    <n v="28"/>
    <s v="YRF"/>
    <n v="52200000"/>
    <n v="33001702137"/>
    <n v="3528"/>
    <x v="2"/>
    <x v="0"/>
    <n v="19"/>
  </r>
  <r>
    <n v="41"/>
    <n v="42"/>
    <s v="Taylor Swift"/>
    <n v="51000000"/>
    <n v="28081584959"/>
    <n v="206"/>
    <x v="0"/>
    <x v="0"/>
    <n v="19"/>
  </r>
  <r>
    <n v="40"/>
    <n v="41"/>
    <s v="Infobells - Hindi"/>
    <n v="49200000"/>
    <n v="28093078858"/>
    <n v="526"/>
    <x v="1"/>
    <x v="7"/>
    <n v="11"/>
  </r>
  <r>
    <n v="204"/>
    <n v="205"/>
    <s v="JuegaGerman"/>
    <n v="47400000"/>
    <n v="14250671651"/>
    <n v="2024"/>
    <x v="4"/>
    <x v="11"/>
    <n v="12"/>
  </r>
  <r>
    <n v="251"/>
    <n v="252"/>
    <s v="Billie Eilish"/>
    <n v="47400000"/>
    <n v="12975261721"/>
    <n v="51"/>
    <x v="0"/>
    <x v="11"/>
    <n v="12"/>
  </r>
  <r>
    <n v="122"/>
    <n v="123"/>
    <s v="Badabun"/>
    <n v="46500000"/>
    <n v="19155168575"/>
    <n v="17002"/>
    <x v="3"/>
    <x v="7"/>
    <n v="11"/>
  </r>
  <r>
    <n v="38"/>
    <n v="39"/>
    <s v="Bad Bunny"/>
    <n v="45300000"/>
    <n v="28697537555"/>
    <n v="128"/>
    <x v="0"/>
    <x v="7"/>
    <n v="11"/>
  </r>
  <r>
    <n v="52"/>
    <n v="53"/>
    <s v="SonyMusicIndiaVEVO"/>
    <n v="45200000"/>
    <n v="26094337405"/>
    <n v="3369"/>
    <x v="0"/>
    <x v="12"/>
    <n v="16"/>
  </r>
  <r>
    <n v="153"/>
    <n v="154"/>
    <s v="Felipe Neto"/>
    <n v="44900000"/>
    <n v="16154751854"/>
    <n v="4018"/>
    <x v="3"/>
    <x v="0"/>
    <n v="19"/>
  </r>
  <r>
    <n v="33"/>
    <n v="34"/>
    <s v="Get Movies"/>
    <n v="44800000"/>
    <n v="29583070279"/>
    <n v="3193"/>
    <x v="3"/>
    <x v="0"/>
    <n v="19"/>
  </r>
  <r>
    <n v="76"/>
    <n v="77"/>
    <s v="Shemaroo"/>
    <n v="44800000"/>
    <n v="22772741613"/>
    <n v="10873"/>
    <x v="3"/>
    <x v="6"/>
    <n v="18"/>
  </r>
  <r>
    <n v="100"/>
    <n v="101"/>
    <s v="A4"/>
    <n v="44400000"/>
    <n v="20710970132"/>
    <n v="722"/>
    <x v="4"/>
    <x v="7"/>
    <n v="11"/>
  </r>
  <r>
    <n v="64"/>
    <n v="65"/>
    <s v="Katy Perry"/>
    <n v="43900000"/>
    <n v="24847554662"/>
    <n v="120"/>
    <x v="0"/>
    <x v="8"/>
    <n v="17"/>
  </r>
  <r>
    <n v="108"/>
    <n v="109"/>
    <s v="Voot Kids"/>
    <n v="43000000"/>
    <n v="20019473962"/>
    <n v="4064"/>
    <x v="3"/>
    <x v="4"/>
    <n v="9"/>
  </r>
  <r>
    <n v="268"/>
    <n v="269"/>
    <s v="Alan Walker"/>
    <n v="42900000"/>
    <n v="12376238565"/>
    <n v="366"/>
    <x v="0"/>
    <x v="1"/>
    <n v="13"/>
  </r>
  <r>
    <n v="14"/>
    <n v="15"/>
    <s v="ABS-CBN Entertainment"/>
    <n v="42600000"/>
    <n v="49164270097"/>
    <n v="187424"/>
    <x v="5"/>
    <x v="8"/>
    <n v="17"/>
  </r>
  <r>
    <n v="121"/>
    <n v="122"/>
    <s v="Like Nastya Show"/>
    <n v="42200000"/>
    <n v="19238935770"/>
    <n v="577"/>
    <x v="3"/>
    <x v="13"/>
    <n v="8"/>
  </r>
  <r>
    <n v="54"/>
    <n v="55"/>
    <s v="Speed Records"/>
    <n v="42000000"/>
    <n v="26010508068"/>
    <n v="10682"/>
    <x v="0"/>
    <x v="1"/>
    <n v="13"/>
  </r>
  <r>
    <n v="24"/>
    <n v="25"/>
    <s v="Маша и Медведь"/>
    <n v="41600000"/>
    <n v="35041524012"/>
    <n v="1316"/>
    <x v="2"/>
    <x v="10"/>
    <n v="14"/>
  </r>
  <r>
    <n v="95"/>
    <n v="96"/>
    <s v="Rihanna"/>
    <n v="41200000"/>
    <n v="21484482902"/>
    <n v="82"/>
    <x v="3"/>
    <x v="9"/>
    <n v="20"/>
  </r>
  <r>
    <n v="20"/>
    <n v="21"/>
    <s v="Little Baby Bum - Nursery Rhymes &amp; Kids Songs"/>
    <n v="40800000"/>
    <n v="38840192263"/>
    <n v="2287"/>
    <x v="1"/>
    <x v="10"/>
    <n v="14"/>
  </r>
  <r>
    <n v="55"/>
    <n v="56"/>
    <s v="Shakira"/>
    <n v="40800000"/>
    <n v="25929013006"/>
    <n v="308"/>
    <x v="5"/>
    <x v="9"/>
    <n v="20"/>
  </r>
  <r>
    <n v="26"/>
    <n v="27"/>
    <s v="ARY Digital HD"/>
    <n v="39800000"/>
    <n v="33692884745"/>
    <n v="92357"/>
    <x v="3"/>
    <x v="4"/>
    <n v="9"/>
  </r>
  <r>
    <n v="149"/>
    <n v="150"/>
    <s v="Ishtar Music"/>
    <n v="39800000"/>
    <n v="16502312582"/>
    <n v="4589"/>
    <x v="2"/>
    <x v="9"/>
    <n v="20"/>
  </r>
  <r>
    <n v="82"/>
    <n v="83"/>
    <s v="Masha and The Bear"/>
    <n v="39200000"/>
    <n v="22375849147"/>
    <n v="1063"/>
    <x v="2"/>
    <x v="7"/>
    <n v="11"/>
  </r>
  <r>
    <n v="92"/>
    <n v="93"/>
    <s v="LUCCAS NETO - LUCCAS TOON"/>
    <n v="38800000"/>
    <n v="21619683879"/>
    <n v="2067"/>
    <x v="5"/>
    <x v="7"/>
    <n v="11"/>
  </r>
  <r>
    <n v="15"/>
    <n v="16"/>
    <s v="Toys and Colors"/>
    <n v="38600000"/>
    <n v="44642348659"/>
    <n v="910"/>
    <x v="3"/>
    <x v="4"/>
    <n v="9"/>
  </r>
  <r>
    <n v="63"/>
    <n v="64"/>
    <s v="GR6 EXPLODE"/>
    <n v="38500000"/>
    <n v="24945998838"/>
    <n v="4156"/>
    <x v="0"/>
    <x v="7"/>
    <n v="11"/>
  </r>
  <r>
    <n v="23"/>
    <n v="24"/>
    <s v="WorkpointOfficial"/>
    <n v="38300000"/>
    <n v="35265515153"/>
    <n v="68255"/>
    <x v="3"/>
    <x v="1"/>
    <n v="13"/>
  </r>
  <r>
    <n v="78"/>
    <n v="79"/>
    <s v="TheEllenShow"/>
    <n v="38300000"/>
    <n v="22582266136"/>
    <n v="15189"/>
    <x v="3"/>
    <x v="0"/>
    <n v="19"/>
  </r>
  <r>
    <n v="77"/>
    <n v="78"/>
    <s v="shfa2 - شفا"/>
    <n v="38200000"/>
    <n v="22708961183"/>
    <n v="1497"/>
    <x v="5"/>
    <x v="13"/>
    <n v="8"/>
  </r>
  <r>
    <n v="25"/>
    <n v="26"/>
    <s v="HAR PAL GEO"/>
    <n v="38000000"/>
    <n v="33884922133"/>
    <n v="84696"/>
    <x v="3"/>
    <x v="8"/>
    <n v="17"/>
  </r>
  <r>
    <n v="239"/>
    <n v="240"/>
    <s v="One Direction"/>
    <n v="37900000"/>
    <n v="13221594419"/>
    <n v="157"/>
    <x v="0"/>
    <x v="2"/>
    <n v="15"/>
  </r>
  <r>
    <n v="18"/>
    <n v="19"/>
    <s v="Super Simple Songs - Kids Songs"/>
    <n v="37800000"/>
    <n v="41715976696"/>
    <n v="667"/>
    <x v="1"/>
    <x v="0"/>
    <n v="19"/>
  </r>
  <r>
    <n v="86"/>
    <n v="87"/>
    <s v="Daddy Yankee"/>
    <n v="37600000"/>
    <n v="21894518622"/>
    <n v="476"/>
    <x v="0"/>
    <x v="10"/>
    <n v="14"/>
  </r>
  <r>
    <n v="103"/>
    <n v="104"/>
    <s v="shfa"/>
    <n v="37400000"/>
    <n v="20481763979"/>
    <n v="936"/>
    <x v="5"/>
    <x v="3"/>
    <n v="10"/>
  </r>
  <r>
    <n v="156"/>
    <n v="157"/>
    <s v="Jkk Entertainment"/>
    <n v="36900000"/>
    <n v="16018445865"/>
    <n v="209"/>
    <x v="9"/>
    <x v="13"/>
    <n v="8"/>
  </r>
  <r>
    <n v="174"/>
    <n v="175"/>
    <s v="Mikecrack"/>
    <n v="36900000"/>
    <n v="15307321273"/>
    <n v="1815"/>
    <x v="4"/>
    <x v="3"/>
    <n v="10"/>
  </r>
  <r>
    <n v="162"/>
    <n v="163"/>
    <s v="Goldmines Gaane Sune Ansune"/>
    <n v="36700000"/>
    <n v="15801754186"/>
    <n v="3439"/>
    <x v="0"/>
    <x v="3"/>
    <n v="10"/>
  </r>
  <r>
    <n v="50"/>
    <n v="51"/>
    <s v="ช่อง one31"/>
    <n v="36400000"/>
    <n v="26280826947"/>
    <n v="106483"/>
    <x v="3"/>
    <x v="11"/>
    <n v="12"/>
  </r>
  <r>
    <n v="88"/>
    <n v="89"/>
    <s v="Maroon 5"/>
    <n v="36400000"/>
    <n v="21827045577"/>
    <n v="163"/>
    <x v="0"/>
    <x v="0"/>
    <n v="19"/>
  </r>
  <r>
    <n v="127"/>
    <n v="128"/>
    <s v="Bruno Mars"/>
    <n v="36200000"/>
    <n v="18587225564"/>
    <n v="99"/>
    <x v="0"/>
    <x v="0"/>
    <n v="19"/>
  </r>
  <r>
    <n v="135"/>
    <n v="136"/>
    <s v="Like Nastya ESP"/>
    <n v="36100000"/>
    <n v="17419748354"/>
    <n v="695"/>
    <x v="3"/>
    <x v="13"/>
    <n v="8"/>
  </r>
  <r>
    <n v="73"/>
    <n v="74"/>
    <s v="Maria Clara &amp; JP"/>
    <n v="36000000"/>
    <n v="22985098433"/>
    <n v="699"/>
    <x v="5"/>
    <x v="3"/>
    <n v="10"/>
  </r>
  <r>
    <n v="49"/>
    <n v="50"/>
    <s v="Sony PAL"/>
    <n v="35900000"/>
    <n v="26412224144"/>
    <n v="22211"/>
    <x v="2"/>
    <x v="7"/>
    <n v="11"/>
  </r>
  <r>
    <n v="80"/>
    <n v="81"/>
    <s v="Ozuna"/>
    <n v="35900000"/>
    <n v="22495873334"/>
    <n v="164"/>
    <x v="0"/>
    <x v="4"/>
    <n v="9"/>
  </r>
  <r>
    <n v="171"/>
    <n v="172"/>
    <s v="Ultra Bollywood"/>
    <n v="35600000"/>
    <n v="15504494143"/>
    <n v="8911"/>
    <x v="2"/>
    <x v="12"/>
    <n v="16"/>
  </r>
  <r>
    <n v="288"/>
    <n v="289"/>
    <s v="ABP NEWS"/>
    <n v="35500000"/>
    <n v="11840564703"/>
    <n v="262326"/>
    <x v="5"/>
    <x v="1"/>
    <n v="13"/>
  </r>
  <r>
    <n v="115"/>
    <n v="116"/>
    <s v="Markiplier"/>
    <n v="34500000"/>
    <n v="19675534854"/>
    <n v="5422"/>
    <x v="4"/>
    <x v="1"/>
    <n v="13"/>
  </r>
  <r>
    <n v="12"/>
    <n v="13"/>
    <s v="Ryan's World"/>
    <n v="34400000"/>
    <n v="54008224558"/>
    <n v="2321"/>
    <x v="3"/>
    <x v="3"/>
    <n v="10"/>
  </r>
  <r>
    <n v="59"/>
    <n v="60"/>
    <s v="La Granja de Zenón"/>
    <n v="34000000"/>
    <n v="25243742160"/>
    <n v="613"/>
    <x v="0"/>
    <x v="11"/>
    <n v="12"/>
  </r>
  <r>
    <n v="81"/>
    <n v="82"/>
    <s v="J Balvin"/>
    <n v="33900000"/>
    <n v="22414170197"/>
    <n v="134"/>
    <x v="0"/>
    <x v="10"/>
    <n v="14"/>
  </r>
  <r>
    <n v="106"/>
    <n v="107"/>
    <s v="T-Series Apna Punjab"/>
    <n v="33800000"/>
    <n v="20285993947"/>
    <n v="7272"/>
    <x v="0"/>
    <x v="10"/>
    <n v="14"/>
  </r>
  <r>
    <n v="272"/>
    <n v="273"/>
    <s v="Geet MP3"/>
    <n v="33800000"/>
    <n v="12326155433"/>
    <n v="630"/>
    <x v="0"/>
    <x v="4"/>
    <n v="9"/>
  </r>
  <r>
    <n v="137"/>
    <n v="138"/>
    <s v="PowerKids TV"/>
    <n v="33700000"/>
    <n v="17230651240"/>
    <n v="4210"/>
    <x v="2"/>
    <x v="7"/>
    <n v="11"/>
  </r>
  <r>
    <n v="177"/>
    <n v="178"/>
    <s v="VEGETTA777"/>
    <n v="33600000"/>
    <n v="15241121694"/>
    <n v="7395"/>
    <x v="4"/>
    <x v="8"/>
    <n v="17"/>
  </r>
  <r>
    <n v="79"/>
    <n v="80"/>
    <s v="SSSniperWolf"/>
    <n v="33300000"/>
    <n v="22571436070"/>
    <n v="3224"/>
    <x v="4"/>
    <x v="11"/>
    <n v="12"/>
  </r>
  <r>
    <n v="97"/>
    <n v="98"/>
    <s v="Bollywood Classics"/>
    <n v="33300000"/>
    <n v="20890501469"/>
    <n v="1970"/>
    <x v="0"/>
    <x v="1"/>
    <n v="13"/>
  </r>
  <r>
    <n v="46"/>
    <n v="47"/>
    <s v="Ch3Thailand"/>
    <n v="32700000"/>
    <n v="26827714564"/>
    <n v="86169"/>
    <x v="3"/>
    <x v="7"/>
    <n v="11"/>
  </r>
  <r>
    <n v="62"/>
    <n v="63"/>
    <s v="Galinha Pintadinha"/>
    <n v="32600000"/>
    <n v="24972463590"/>
    <n v="65"/>
    <x v="2"/>
    <x v="0"/>
    <n v="19"/>
  </r>
  <r>
    <n v="213"/>
    <n v="214"/>
    <s v="Saregama Music"/>
    <n v="32500000"/>
    <n v="13910019443"/>
    <n v="6796"/>
    <x v="3"/>
    <x v="11"/>
    <n v="12"/>
  </r>
  <r>
    <n v="270"/>
    <n v="271"/>
    <s v="Selena Gomez"/>
    <n v="32500000"/>
    <n v="12371602129"/>
    <n v="188"/>
    <x v="2"/>
    <x v="8"/>
    <n v="17"/>
  </r>
  <r>
    <n v="207"/>
    <n v="208"/>
    <s v="Rajshri"/>
    <n v="32200000"/>
    <n v="14170970073"/>
    <n v="3863"/>
    <x v="0"/>
    <x v="0"/>
    <n v="19"/>
  </r>
  <r>
    <n v="74"/>
    <n v="75"/>
    <s v="Genevieve's Playhouse - Learning Videos for Kids"/>
    <n v="32100000"/>
    <n v="22903828008"/>
    <n v="595"/>
    <x v="1"/>
    <x v="4"/>
    <n v="9"/>
  </r>
  <r>
    <n v="119"/>
    <n v="120"/>
    <s v="CVS 3D Rhymes &amp; Kids Songs"/>
    <n v="32100000"/>
    <n v="19508008622"/>
    <n v="338"/>
    <x v="1"/>
    <x v="8"/>
    <n v="17"/>
  </r>
  <r>
    <n v="134"/>
    <n v="135"/>
    <s v="Eros Now Music"/>
    <n v="32100000"/>
    <n v="17427689200"/>
    <n v="9884"/>
    <x v="3"/>
    <x v="6"/>
    <n v="18"/>
  </r>
  <r>
    <n v="44"/>
    <n v="45"/>
    <s v="DisneyMusicVEVO"/>
    <n v="31700000"/>
    <n v="27023117927"/>
    <n v="1942"/>
    <x v="0"/>
    <x v="2"/>
    <n v="15"/>
  </r>
  <r>
    <n v="53"/>
    <n v="54"/>
    <s v="JustinBieberVEVO"/>
    <n v="31700000"/>
    <n v="26082718186"/>
    <n v="204"/>
    <x v="0"/>
    <x v="12"/>
    <n v="16"/>
  </r>
  <r>
    <n v="57"/>
    <n v="58"/>
    <s v="BabyBus - Kids Songs and Cartoons"/>
    <n v="31700000"/>
    <n v="25652048457"/>
    <n v="1999"/>
    <x v="1"/>
    <x v="4"/>
    <n v="9"/>
  </r>
  <r>
    <n v="259"/>
    <n v="260"/>
    <s v="rezendeevil"/>
    <n v="31700000"/>
    <n v="12889926707"/>
    <n v="11800"/>
    <x v="4"/>
    <x v="1"/>
    <n v="13"/>
  </r>
  <r>
    <n v="48"/>
    <n v="49"/>
    <s v="SMTOWN"/>
    <n v="31500000"/>
    <n v="26475897382"/>
    <n v="4086"/>
    <x v="0"/>
    <x v="0"/>
    <n v="19"/>
  </r>
  <r>
    <n v="187"/>
    <n v="188"/>
    <s v="Luis Fonsi"/>
    <n v="31300000"/>
    <n v="14875629871"/>
    <n v="146"/>
    <x v="3"/>
    <x v="7"/>
    <n v="11"/>
  </r>
  <r>
    <n v="94"/>
    <n v="95"/>
    <s v="The Weeknd"/>
    <n v="31100000"/>
    <n v="21532436284"/>
    <n v="131"/>
    <x v="0"/>
    <x v="10"/>
    <n v="14"/>
  </r>
  <r>
    <n v="144"/>
    <n v="145"/>
    <s v="The Tonight Show Starring Jimmy Fallon"/>
    <n v="30700000"/>
    <n v="16798836162"/>
    <n v="8627"/>
    <x v="9"/>
    <x v="0"/>
    <n v="19"/>
  </r>
  <r>
    <n v="161"/>
    <n v="162"/>
    <s v="Worldwide Records Bhojpuri"/>
    <n v="30700000"/>
    <n v="15817809026"/>
    <n v="6270"/>
    <x v="0"/>
    <x v="1"/>
    <n v="13"/>
  </r>
  <r>
    <n v="216"/>
    <n v="217"/>
    <s v="Trap Nation"/>
    <n v="30500000"/>
    <n v="13824911510"/>
    <n v="2626"/>
    <x v="0"/>
    <x v="1"/>
    <n v="13"/>
  </r>
  <r>
    <n v="84"/>
    <n v="85"/>
    <s v="Peppa Pig - Official Channel"/>
    <n v="30300000"/>
    <n v="22078360113"/>
    <n v="2645"/>
    <x v="2"/>
    <x v="11"/>
    <n v="12"/>
  </r>
  <r>
    <n v="154"/>
    <n v="155"/>
    <s v="Wow Kidz"/>
    <n v="30300000"/>
    <n v="16131404685"/>
    <n v="3843"/>
    <x v="2"/>
    <x v="3"/>
    <n v="10"/>
  </r>
  <r>
    <n v="39"/>
    <n v="40"/>
    <s v="GMANetwork"/>
    <n v="30100000"/>
    <n v="28240012927"/>
    <n v="128766"/>
    <x v="3"/>
    <x v="0"/>
    <n v="19"/>
  </r>
  <r>
    <n v="114"/>
    <n v="115"/>
    <s v="DONA 도나"/>
    <n v="30000000"/>
    <n v="19780472075"/>
    <n v="163"/>
    <x v="3"/>
    <x v="5"/>
    <n v="7"/>
  </r>
  <r>
    <n v="160"/>
    <n v="161"/>
    <s v="ImagineDragons"/>
    <n v="30000000"/>
    <n v="15834294546"/>
    <n v="87"/>
    <x v="0"/>
    <x v="12"/>
    <n v="16"/>
  </r>
  <r>
    <n v="233"/>
    <n v="234"/>
    <s v="Boram Tube Vlog [보람튜브 브이로그]"/>
    <n v="30000000"/>
    <n v="13377630192"/>
    <n v="223"/>
    <x v="3"/>
    <x v="1"/>
    <n v="13"/>
  </r>
  <r>
    <n v="99"/>
    <n v="100"/>
    <s v="Spinnin' Records"/>
    <n v="29900000"/>
    <n v="20780114029"/>
    <n v="11110"/>
    <x v="0"/>
    <x v="6"/>
    <n v="18"/>
  </r>
  <r>
    <n v="267"/>
    <n v="268"/>
    <s v="Shawn Mendes"/>
    <n v="29800000"/>
    <n v="12386316820"/>
    <n v="133"/>
    <x v="0"/>
    <x v="10"/>
    <n v="14"/>
  </r>
  <r>
    <n v="90"/>
    <n v="91"/>
    <s v="Little Angel: Nursery Rhymes &amp; Kids Songs"/>
    <n v="29600000"/>
    <n v="21699308772"/>
    <n v="1232"/>
    <x v="1"/>
    <x v="3"/>
    <n v="10"/>
  </r>
  <r>
    <n v="226"/>
    <n v="227"/>
    <s v="Adele"/>
    <n v="29600000"/>
    <n v="13537940105"/>
    <n v="15"/>
    <x v="0"/>
    <x v="8"/>
    <n v="17"/>
  </r>
  <r>
    <n v="45"/>
    <n v="46"/>
    <s v="قناة طيور الجنة | toyoraljanahtv"/>
    <n v="29500000"/>
    <n v="26955901326"/>
    <n v="3191"/>
    <x v="3"/>
    <x v="8"/>
    <n v="17"/>
  </r>
  <r>
    <n v="193"/>
    <n v="194"/>
    <s v="Talking Tom"/>
    <n v="29400000"/>
    <n v="14668889695"/>
    <n v="481"/>
    <x v="9"/>
    <x v="2"/>
    <n v="15"/>
  </r>
  <r>
    <n v="143"/>
    <n v="144"/>
    <s v="Ultra Records"/>
    <n v="29200000"/>
    <n v="16804461102"/>
    <n v="4762"/>
    <x v="0"/>
    <x v="0"/>
    <n v="19"/>
  </r>
  <r>
    <n v="157"/>
    <n v="158"/>
    <s v="KAROL G"/>
    <n v="29200000"/>
    <n v="15994167450"/>
    <n v="125"/>
    <x v="0"/>
    <x v="11"/>
    <n v="12"/>
  </r>
  <r>
    <n v="183"/>
    <n v="184"/>
    <s v="Zee News"/>
    <n v="29100000"/>
    <n v="15011751869"/>
    <n v="163510"/>
    <x v="8"/>
    <x v="6"/>
    <n v="18"/>
  </r>
  <r>
    <n v="102"/>
    <n v="103"/>
    <s v="Maluma"/>
    <n v="29000000"/>
    <n v="20560950991"/>
    <n v="21"/>
    <x v="0"/>
    <x v="5"/>
    <n v="7"/>
  </r>
  <r>
    <n v="159"/>
    <n v="160"/>
    <s v="jacksepticeye"/>
    <n v="29000000"/>
    <n v="15919199568"/>
    <n v="5060"/>
    <x v="4"/>
    <x v="6"/>
    <n v="18"/>
  </r>
  <r>
    <n v="138"/>
    <n v="139"/>
    <s v="infobells - Tamil"/>
    <n v="27800000"/>
    <n v="17173454323"/>
    <n v="505"/>
    <x v="1"/>
    <x v="7"/>
    <n v="11"/>
  </r>
  <r>
    <n v="65"/>
    <n v="66"/>
    <s v="Aditya Music"/>
    <n v="27600000"/>
    <n v="24574327626"/>
    <n v="21020"/>
    <x v="0"/>
    <x v="8"/>
    <n v="17"/>
  </r>
  <r>
    <n v="199"/>
    <n v="200"/>
    <s v="Drake"/>
    <n v="27600000"/>
    <n v="14356230404"/>
    <n v="58"/>
    <x v="0"/>
    <x v="12"/>
    <n v="16"/>
  </r>
  <r>
    <n v="107"/>
    <n v="108"/>
    <s v="Bounce Patrol - Kids Songs"/>
    <n v="27500000"/>
    <n v="20270757904"/>
    <n v="238"/>
    <x v="0"/>
    <x v="11"/>
    <n v="12"/>
  </r>
  <r>
    <n v="221"/>
    <n v="222"/>
    <s v="Michael Jackson"/>
    <n v="27300000"/>
    <n v="13660689522"/>
    <n v="15"/>
    <x v="0"/>
    <x v="9"/>
    <n v="20"/>
  </r>
  <r>
    <n v="245"/>
    <n v="246"/>
    <s v="Wiz Khalifa"/>
    <n v="27100000"/>
    <n v="13052346340"/>
    <n v="625"/>
    <x v="0"/>
    <x v="8"/>
    <n v="17"/>
  </r>
  <r>
    <n v="164"/>
    <n v="165"/>
    <s v="A.O.D"/>
    <n v="27000000"/>
    <n v="15765845822"/>
    <n v="2475"/>
    <x v="3"/>
    <x v="7"/>
    <n v="11"/>
  </r>
  <r>
    <n v="211"/>
    <n v="212"/>
    <s v="infobells - Telugu"/>
    <n v="27000000"/>
    <n v="14039843017"/>
    <n v="460"/>
    <x v="1"/>
    <x v="7"/>
    <n v="11"/>
  </r>
  <r>
    <n v="111"/>
    <n v="112"/>
    <s v="StarPlus"/>
    <n v="26700000"/>
    <n v="19979785524"/>
    <n v="28853"/>
    <x v="3"/>
    <x v="0"/>
    <n v="19"/>
  </r>
  <r>
    <n v="188"/>
    <n v="189"/>
    <s v="toycantando"/>
    <n v="26700000"/>
    <n v="14872023832"/>
    <n v="536"/>
    <x v="0"/>
    <x v="12"/>
    <n v="16"/>
  </r>
  <r>
    <n v="89"/>
    <n v="90"/>
    <s v="Nick Jr."/>
    <n v="26600000"/>
    <n v="21722772621"/>
    <n v="5145"/>
    <x v="2"/>
    <x v="1"/>
    <n v="13"/>
  </r>
  <r>
    <n v="126"/>
    <n v="127"/>
    <s v="JYP Entertainment"/>
    <n v="26500000"/>
    <n v="18770165069"/>
    <n v="1602"/>
    <x v="0"/>
    <x v="8"/>
    <n v="17"/>
  </r>
  <r>
    <n v="123"/>
    <n v="124"/>
    <s v="DanTDM"/>
    <n v="26400000"/>
    <n v="19050281081"/>
    <n v="3642"/>
    <x v="4"/>
    <x v="1"/>
    <n v="13"/>
  </r>
  <r>
    <n v="110"/>
    <n v="111"/>
    <s v="WORLDSTARHIPHOP"/>
    <n v="26300000"/>
    <n v="19998524070"/>
    <n v="6737"/>
    <x v="0"/>
    <x v="8"/>
    <n v="17"/>
  </r>
  <r>
    <n v="271"/>
    <n v="272"/>
    <s v="Masha y el Oso"/>
    <n v="26300000"/>
    <n v="12367072234"/>
    <n v="963"/>
    <x v="2"/>
    <x v="4"/>
    <n v="9"/>
  </r>
  <r>
    <n v="175"/>
    <n v="176"/>
    <s v="VanossGaming"/>
    <n v="25800000"/>
    <n v="15293265339"/>
    <n v="1685"/>
    <x v="4"/>
    <x v="10"/>
    <n v="14"/>
  </r>
  <r>
    <n v="66"/>
    <n v="67"/>
    <s v="TaylorSwiftVEVO"/>
    <n v="25700000"/>
    <n v="24560011076"/>
    <n v="262"/>
    <x v="0"/>
    <x v="12"/>
    <n v="16"/>
  </r>
  <r>
    <n v="132"/>
    <n v="133"/>
    <s v="Marília Mendonça"/>
    <n v="25700000"/>
    <n v="17838306451"/>
    <n v="120"/>
    <x v="0"/>
    <x v="11"/>
    <n v="12"/>
  </r>
  <r>
    <n v="203"/>
    <n v="204"/>
    <s v="Raffy Tulfo in Action"/>
    <n v="25700000"/>
    <n v="14285926489"/>
    <n v="9494"/>
    <x v="8"/>
    <x v="4"/>
    <n v="9"/>
  </r>
  <r>
    <n v="146"/>
    <n v="147"/>
    <s v="Beyoncé"/>
    <n v="25600000"/>
    <n v="16730963436"/>
    <n v="238"/>
    <x v="0"/>
    <x v="9"/>
    <n v="20"/>
  </r>
  <r>
    <n v="98"/>
    <n v="99"/>
    <s v="HUM TV"/>
    <n v="25400000"/>
    <n v="20838737685"/>
    <n v="89867"/>
    <x v="3"/>
    <x v="10"/>
    <n v="14"/>
  </r>
  <r>
    <n v="125"/>
    <n v="126"/>
    <s v="RihannaVEVO"/>
    <n v="25200000"/>
    <n v="18901031758"/>
    <n v="118"/>
    <x v="0"/>
    <x v="12"/>
    <n v="16"/>
  </r>
  <r>
    <n v="141"/>
    <n v="142"/>
    <s v="David Guetta"/>
    <n v="25100000"/>
    <n v="16994708151"/>
    <n v="707"/>
    <x v="0"/>
    <x v="12"/>
    <n v="16"/>
  </r>
  <r>
    <n v="155"/>
    <n v="156"/>
    <s v="WatchMojo.com"/>
    <n v="25000000"/>
    <n v="16105744207"/>
    <n v="23791"/>
    <x v="0"/>
    <x v="6"/>
    <n v="18"/>
  </r>
  <r>
    <n v="224"/>
    <n v="225"/>
    <s v="Post Malone"/>
    <n v="24900000"/>
    <n v="13588917689"/>
    <n v="64"/>
    <x v="0"/>
    <x v="10"/>
    <n v="14"/>
  </r>
  <r>
    <n v="113"/>
    <n v="114"/>
    <s v="EminemVEVO"/>
    <n v="24800000"/>
    <n v="19815644789"/>
    <n v="104"/>
    <x v="0"/>
    <x v="12"/>
    <n v="16"/>
  </r>
  <r>
    <n v="70"/>
    <n v="71"/>
    <s v="KatyPerryVEVO"/>
    <n v="24700000"/>
    <n v="23318716419"/>
    <n v="173"/>
    <x v="0"/>
    <x v="12"/>
    <n v="16"/>
  </r>
  <r>
    <n v="190"/>
    <n v="191"/>
    <s v="Chris Brown"/>
    <n v="24700000"/>
    <n v="14822220945"/>
    <n v="25"/>
    <x v="0"/>
    <x v="0"/>
    <n v="19"/>
  </r>
  <r>
    <n v="150"/>
    <n v="151"/>
    <s v="Coldplay"/>
    <n v="24500000"/>
    <n v="16364615455"/>
    <n v="372"/>
    <x v="0"/>
    <x v="2"/>
    <n v="15"/>
  </r>
  <r>
    <n v="228"/>
    <n v="229"/>
    <s v="TRANS7 OFFICIAL"/>
    <n v="24500000"/>
    <n v="13529296723"/>
    <n v="84587"/>
    <x v="3"/>
    <x v="7"/>
    <n v="11"/>
  </r>
  <r>
    <n v="69"/>
    <n v="70"/>
    <s v="1theK (원더케이)"/>
    <n v="24400000"/>
    <n v="23411691878"/>
    <n v="17842"/>
    <x v="0"/>
    <x v="10"/>
    <n v="14"/>
  </r>
  <r>
    <n v="235"/>
    <n v="236"/>
    <s v="Anuel AA"/>
    <n v="23800000"/>
    <n v="13368372558"/>
    <n v="138"/>
    <x v="0"/>
    <x v="4"/>
    <n v="9"/>
  </r>
  <r>
    <n v="231"/>
    <n v="232"/>
    <s v="Zhong"/>
    <n v="23700000"/>
    <n v="13406531968"/>
    <n v="1315"/>
    <x v="3"/>
    <x v="3"/>
    <n v="10"/>
  </r>
  <r>
    <n v="13"/>
    <n v="14"/>
    <s v="netd müzik"/>
    <n v="23600000"/>
    <n v="53867289619"/>
    <n v="22108"/>
    <x v="0"/>
    <x v="7"/>
    <n v="11"/>
  </r>
  <r>
    <n v="283"/>
    <n v="284"/>
    <s v="Like Nastya AE"/>
    <n v="23600000"/>
    <n v="11954665940"/>
    <n v="615"/>
    <x v="3"/>
    <x v="5"/>
    <n v="7"/>
  </r>
  <r>
    <n v="139"/>
    <n v="140"/>
    <s v="Enrique Iglesias"/>
    <n v="23500000"/>
    <n v="17134012330"/>
    <n v="434"/>
    <x v="0"/>
    <x v="6"/>
    <n v="18"/>
  </r>
  <r>
    <n v="176"/>
    <n v="177"/>
    <s v="Mister Max"/>
    <n v="23500000"/>
    <n v="15273859533"/>
    <n v="1077"/>
    <x v="5"/>
    <x v="7"/>
    <n v="11"/>
  </r>
  <r>
    <n v="168"/>
    <n v="169"/>
    <s v="NickyJamTV"/>
    <n v="23400000"/>
    <n v="15524835660"/>
    <n v="363"/>
    <x v="0"/>
    <x v="1"/>
    <n v="13"/>
  </r>
  <r>
    <n v="279"/>
    <n v="280"/>
    <s v="Indosiar"/>
    <n v="23400000"/>
    <n v="12020712027"/>
    <n v="65623"/>
    <x v="0"/>
    <x v="11"/>
    <n v="12"/>
  </r>
  <r>
    <n v="30"/>
    <n v="31"/>
    <s v="LankyBox"/>
    <n v="23300000"/>
    <n v="31155421572"/>
    <n v="7307"/>
    <x v="9"/>
    <x v="4"/>
    <n v="9"/>
  </r>
  <r>
    <n v="195"/>
    <n v="196"/>
    <s v="Jelly"/>
    <n v="23300000"/>
    <n v="14549879967"/>
    <n v="5902"/>
    <x v="4"/>
    <x v="7"/>
    <n v="11"/>
  </r>
  <r>
    <n v="198"/>
    <n v="199"/>
    <s v="Miss Katy"/>
    <n v="23300000"/>
    <n v="14366178751"/>
    <n v="1021"/>
    <x v="5"/>
    <x v="7"/>
    <n v="11"/>
  </r>
  <r>
    <n v="87"/>
    <n v="88"/>
    <s v="Sesame Street"/>
    <n v="23100000"/>
    <n v="21847663213"/>
    <n v="3564"/>
    <x v="3"/>
    <x v="0"/>
    <n v="19"/>
  </r>
  <r>
    <n v="184"/>
    <n v="185"/>
    <s v="Lady Gaga"/>
    <n v="22800000"/>
    <n v="14988431395"/>
    <n v="172"/>
    <x v="5"/>
    <x v="8"/>
    <n v="17"/>
  </r>
  <r>
    <n v="60"/>
    <n v="61"/>
    <s v="GMM GRAMMY OFFICIAL"/>
    <n v="22700000"/>
    <n v="25007763545"/>
    <n v="14685"/>
    <x v="0"/>
    <x v="2"/>
    <n v="15"/>
  </r>
  <r>
    <n v="191"/>
    <n v="192"/>
    <s v="Dushyant kukreja"/>
    <n v="22600000"/>
    <n v="14741611081"/>
    <n v="763"/>
    <x v="3"/>
    <x v="3"/>
    <n v="10"/>
  </r>
  <r>
    <n v="214"/>
    <n v="215"/>
    <s v="The Chainsmokers"/>
    <n v="22500000"/>
    <n v="13840277557"/>
    <n v="166"/>
    <x v="0"/>
    <x v="1"/>
    <n v="13"/>
  </r>
  <r>
    <n v="264"/>
    <n v="265"/>
    <s v="Wave Music Bhojpuri"/>
    <n v="22500000"/>
    <n v="12611329246"/>
    <n v="22118"/>
    <x v="0"/>
    <x v="7"/>
    <n v="11"/>
  </r>
  <r>
    <n v="140"/>
    <n v="141"/>
    <s v="mmoshaya"/>
    <n v="22300000"/>
    <n v="17084720246"/>
    <n v="1169"/>
    <x v="5"/>
    <x v="2"/>
    <n v="15"/>
  </r>
  <r>
    <n v="254"/>
    <n v="255"/>
    <s v="Sia"/>
    <n v="22300000"/>
    <n v="12924915362"/>
    <n v="169"/>
    <x v="0"/>
    <x v="6"/>
    <n v="18"/>
  </r>
  <r>
    <n v="261"/>
    <n v="262"/>
    <s v="BabyBus - Canciones Infantiles &amp; Videos para Niños"/>
    <n v="22300000"/>
    <n v="12675495179"/>
    <n v="1122"/>
    <x v="1"/>
    <x v="5"/>
    <n v="7"/>
  </r>
  <r>
    <n v="287"/>
    <n v="288"/>
    <s v="NichLmao"/>
    <n v="22000000"/>
    <n v="11842283184"/>
    <n v="751"/>
    <x v="5"/>
    <x v="5"/>
    <n v="7"/>
  </r>
  <r>
    <n v="286"/>
    <n v="287"/>
    <s v="OneDirectionVEVO"/>
    <n v="21900000"/>
    <n v="11893387937"/>
    <n v="266"/>
    <x v="0"/>
    <x v="2"/>
    <n v="15"/>
  </r>
  <r>
    <n v="246"/>
    <n v="247"/>
    <s v="SSundee"/>
    <n v="21800000"/>
    <n v="13051786515"/>
    <n v="3219"/>
    <x v="4"/>
    <x v="12"/>
    <n v="16"/>
  </r>
  <r>
    <n v="68"/>
    <n v="69"/>
    <s v="FGTeeV"/>
    <n v="21700000"/>
    <n v="23458547498"/>
    <n v="1674"/>
    <x v="4"/>
    <x v="11"/>
    <n v="12"/>
  </r>
  <r>
    <n v="258"/>
    <n v="259"/>
    <s v="Junya.じゅんや"/>
    <n v="21500000"/>
    <n v="12893925588"/>
    <n v="4311"/>
    <x v="3"/>
    <x v="14"/>
    <n v="5"/>
  </r>
  <r>
    <n v="178"/>
    <n v="179"/>
    <s v="toyorbabytv"/>
    <n v="21400000"/>
    <n v="15232295427"/>
    <n v="1108"/>
    <x v="0"/>
    <x v="1"/>
    <n v="13"/>
  </r>
  <r>
    <n v="262"/>
    <n v="263"/>
    <s v="Kids TV - Nursery Rhymes And Baby Songs"/>
    <n v="21400000"/>
    <n v="12630830484"/>
    <n v="3634"/>
    <x v="2"/>
    <x v="11"/>
    <n v="12"/>
  </r>
  <r>
    <n v="109"/>
    <n v="110"/>
    <s v="Disney Latinoamérica"/>
    <n v="21200000"/>
    <n v="20004403352"/>
    <n v="7985"/>
    <x v="3"/>
    <x v="6"/>
    <n v="18"/>
  </r>
  <r>
    <n v="129"/>
    <n v="130"/>
    <s v="Rotana"/>
    <n v="21100000"/>
    <n v="18126808736"/>
    <n v="8257"/>
    <x v="0"/>
    <x v="1"/>
    <n v="13"/>
  </r>
  <r>
    <n v="130"/>
    <n v="131"/>
    <s v="Sun TV"/>
    <n v="21100000"/>
    <n v="18099600022"/>
    <n v="48263"/>
    <x v="5"/>
    <x v="4"/>
    <n v="9"/>
  </r>
  <r>
    <n v="241"/>
    <n v="242"/>
    <s v="mujjuu___14"/>
    <n v="20900000"/>
    <n v="13176649526"/>
    <n v="769"/>
    <x v="5"/>
    <x v="14"/>
    <n v="5"/>
  </r>
  <r>
    <n v="205"/>
    <n v="206"/>
    <s v="Tlnovelas"/>
    <n v="20800000"/>
    <n v="14174193231"/>
    <n v="35232"/>
    <x v="8"/>
    <x v="11"/>
    <n v="12"/>
  </r>
  <r>
    <n v="192"/>
    <n v="193"/>
    <s v="Dan Rhodes"/>
    <n v="20700000"/>
    <n v="14734971617"/>
    <n v="1579"/>
    <x v="3"/>
    <x v="3"/>
    <n v="10"/>
  </r>
  <r>
    <n v="252"/>
    <n v="253"/>
    <s v="GMA Public Affairs"/>
    <n v="20600000"/>
    <n v="12969612106"/>
    <n v="42560"/>
    <x v="3"/>
    <x v="12"/>
    <n v="16"/>
  </r>
  <r>
    <n v="151"/>
    <n v="152"/>
    <s v="Romeo Santos"/>
    <n v="20400000"/>
    <n v="16308908370"/>
    <n v="54"/>
    <x v="0"/>
    <x v="9"/>
    <n v="20"/>
  </r>
  <r>
    <n v="131"/>
    <n v="132"/>
    <s v="BuzzFeedVideo"/>
    <n v="20200000"/>
    <n v="17860330729"/>
    <n v="7493"/>
    <x v="5"/>
    <x v="10"/>
    <n v="14"/>
  </r>
  <r>
    <n v="206"/>
    <n v="207"/>
    <s v="Mnet K-POP"/>
    <n v="20200000"/>
    <n v="14171133174"/>
    <n v="31339"/>
    <x v="3"/>
    <x v="0"/>
    <n v="19"/>
  </r>
  <r>
    <n v="244"/>
    <n v="245"/>
    <s v="REACT"/>
    <n v="20000000"/>
    <n v="13056086166"/>
    <n v="4089"/>
    <x v="3"/>
    <x v="6"/>
    <n v="18"/>
  </r>
  <r>
    <n v="263"/>
    <n v="264"/>
    <s v="Linkin Park"/>
    <n v="20000000"/>
    <n v="12626456017"/>
    <n v="598"/>
    <x v="0"/>
    <x v="0"/>
    <n v="19"/>
  </r>
  <r>
    <n v="218"/>
    <n v="219"/>
    <s v="Shorts Break"/>
    <n v="19900000"/>
    <n v="13780532791"/>
    <n v="371"/>
    <x v="9"/>
    <x v="15"/>
    <n v="4"/>
  </r>
  <r>
    <n v="292"/>
    <n v="293"/>
    <s v="NBA"/>
    <n v="19900000"/>
    <n v="11761981184"/>
    <n v="45177"/>
    <x v="6"/>
    <x v="9"/>
    <n v="20"/>
  </r>
  <r>
    <n v="242"/>
    <n v="243"/>
    <s v="Gusttavo Lima Oficial"/>
    <n v="19700000"/>
    <n v="13113052398"/>
    <n v="352"/>
    <x v="0"/>
    <x v="2"/>
    <n v="15"/>
  </r>
  <r>
    <n v="83"/>
    <n v="84"/>
    <s v="CookieSwirlC"/>
    <n v="19300000"/>
    <n v="22362308350"/>
    <n v="3683"/>
    <x v="3"/>
    <x v="11"/>
    <n v="12"/>
  </r>
  <r>
    <n v="104"/>
    <n v="105"/>
    <s v="Alan Chikin Chow"/>
    <n v="19100000"/>
    <n v="20348395082"/>
    <n v="702"/>
    <x v="9"/>
    <x v="14"/>
    <n v="5"/>
  </r>
  <r>
    <n v="61"/>
    <n v="62"/>
    <s v="Vijay Television"/>
    <n v="19000000"/>
    <n v="24990083268"/>
    <n v="40319"/>
    <x v="3"/>
    <x v="6"/>
    <n v="18"/>
  </r>
  <r>
    <n v="257"/>
    <n v="258"/>
    <s v="Jimmy Kimmel Live"/>
    <n v="19000000"/>
    <n v="12902883527"/>
    <n v="6419"/>
    <x v="3"/>
    <x v="0"/>
    <n v="19"/>
  </r>
  <r>
    <n v="148"/>
    <n v="149"/>
    <s v="That Little Puff"/>
    <n v="18900000"/>
    <n v="16582763026"/>
    <n v="672"/>
    <x v="10"/>
    <x v="14"/>
    <n v="5"/>
  </r>
  <r>
    <n v="91"/>
    <n v="92"/>
    <s v="etvteluguindia"/>
    <n v="18700000"/>
    <n v="21665592262"/>
    <n v="120122"/>
    <x v="3"/>
    <x v="2"/>
    <n v="15"/>
  </r>
  <r>
    <n v="170"/>
    <n v="171"/>
    <s v="Calvin Harris"/>
    <n v="18700000"/>
    <n v="15509555710"/>
    <n v="77"/>
    <x v="0"/>
    <x v="6"/>
    <n v="18"/>
  </r>
  <r>
    <n v="194"/>
    <n v="195"/>
    <s v="KBS WORLD TV"/>
    <n v="18700000"/>
    <n v="14632787311"/>
    <n v="61744"/>
    <x v="3"/>
    <x v="6"/>
    <n v="18"/>
  </r>
  <r>
    <n v="227"/>
    <n v="228"/>
    <s v="Turma da Mônica"/>
    <n v="18600000"/>
    <n v="13533043987"/>
    <n v="1135"/>
    <x v="2"/>
    <x v="1"/>
    <n v="13"/>
  </r>
  <r>
    <n v="232"/>
    <n v="233"/>
    <s v="7clouds"/>
    <n v="18600000"/>
    <n v="13405201404"/>
    <n v="2227"/>
    <x v="0"/>
    <x v="11"/>
    <n v="12"/>
  </r>
  <r>
    <n v="278"/>
    <n v="279"/>
    <s v="CKN"/>
    <n v="18600000"/>
    <n v="12030471541"/>
    <n v="474"/>
    <x v="3"/>
    <x v="3"/>
    <n v="10"/>
  </r>
  <r>
    <n v="67"/>
    <n v="68"/>
    <s v="shakiraVEVO"/>
    <n v="18400000"/>
    <n v="24083534504"/>
    <n v="194"/>
    <x v="0"/>
    <x v="12"/>
    <n v="16"/>
  </r>
  <r>
    <n v="260"/>
    <n v="261"/>
    <s v="Sony AATH"/>
    <n v="18400000"/>
    <n v="12758281340"/>
    <n v="16954"/>
    <x v="2"/>
    <x v="11"/>
    <n v="12"/>
  </r>
  <r>
    <n v="51"/>
    <n v="52"/>
    <s v="Tsuriki Show"/>
    <n v="18300000"/>
    <n v="26198962430"/>
    <n v="2299"/>
    <x v="3"/>
    <x v="16"/>
    <n v="6"/>
  </r>
  <r>
    <n v="120"/>
    <n v="121"/>
    <s v="GRAMMY GOLD OFFICIAL"/>
    <n v="18100000"/>
    <n v="19359121296"/>
    <n v="6012"/>
    <x v="0"/>
    <x v="7"/>
    <n v="11"/>
  </r>
  <r>
    <n v="158"/>
    <n v="159"/>
    <s v="Mother Goose Club Playhouse"/>
    <n v="17900000"/>
    <n v="15937415314"/>
    <n v="1369"/>
    <x v="2"/>
    <x v="12"/>
    <n v="16"/>
  </r>
  <r>
    <n v="116"/>
    <n v="117"/>
    <s v="ArianaGrandeVevo"/>
    <n v="17800000"/>
    <n v="19650537182"/>
    <n v="177"/>
    <x v="0"/>
    <x v="2"/>
    <n v="15"/>
  </r>
  <r>
    <n v="124"/>
    <n v="125"/>
    <s v="SMOL"/>
    <n v="17800000"/>
    <n v="18922831360"/>
    <n v="3008"/>
    <x v="5"/>
    <x v="15"/>
    <n v="4"/>
  </r>
  <r>
    <n v="145"/>
    <n v="146"/>
    <s v="SonyMusicSouthVEVO"/>
    <n v="17400000"/>
    <n v="16774817862"/>
    <n v="5462"/>
    <x v="0"/>
    <x v="7"/>
    <n v="11"/>
  </r>
  <r>
    <n v="208"/>
    <n v="209"/>
    <s v="Blippi - Educational Videos for Kids"/>
    <n v="17300000"/>
    <n v="14142222578"/>
    <n v="591"/>
    <x v="1"/>
    <x v="7"/>
    <n v="11"/>
  </r>
  <r>
    <n v="173"/>
    <n v="174"/>
    <s v="IGN"/>
    <n v="17200000"/>
    <n v="15441752708"/>
    <n v="153181"/>
    <x v="4"/>
    <x v="0"/>
    <n v="19"/>
  </r>
  <r>
    <n v="196"/>
    <n v="197"/>
    <s v="PopularMMOs"/>
    <n v="17200000"/>
    <n v="14534856183"/>
    <n v="4685"/>
    <x v="4"/>
    <x v="1"/>
    <n v="13"/>
  </r>
  <r>
    <n v="200"/>
    <n v="201"/>
    <s v="Sagawa /さがわ"/>
    <n v="17000000"/>
    <n v="14347943068"/>
    <n v="4913"/>
    <x v="3"/>
    <x v="15"/>
    <n v="4"/>
  </r>
  <r>
    <n v="201"/>
    <n v="202"/>
    <s v="LuisFonsiVEVO"/>
    <n v="17000000"/>
    <n v="14308657223"/>
    <n v="96"/>
    <x v="0"/>
    <x v="12"/>
    <n v="16"/>
  </r>
  <r>
    <n v="236"/>
    <n v="237"/>
    <s v="And TV"/>
    <n v="16900000"/>
    <n v="13364219788"/>
    <n v="29039"/>
    <x v="3"/>
    <x v="3"/>
    <n v="10"/>
  </r>
  <r>
    <n v="276"/>
    <n v="277"/>
    <s v="AMARINTV : อมรินทร์ทีวี"/>
    <n v="16700000"/>
    <n v="12078065051"/>
    <n v="104717"/>
    <x v="3"/>
    <x v="7"/>
    <n v="11"/>
  </r>
  <r>
    <n v="93"/>
    <n v="94"/>
    <s v="LeoNata Family"/>
    <n v="16200000"/>
    <n v="21562386713"/>
    <n v="1871"/>
    <x v="5"/>
    <x v="15"/>
    <n v="4"/>
  </r>
  <r>
    <n v="142"/>
    <n v="143"/>
    <s v="Marta and Rustam"/>
    <n v="16100000"/>
    <n v="16949610714"/>
    <n v="606"/>
    <x v="9"/>
    <x v="15"/>
    <n v="4"/>
  </r>
  <r>
    <n v="189"/>
    <n v="190"/>
    <s v="El Payaso Plim Plim"/>
    <n v="16100000"/>
    <n v="14848903564"/>
    <n v="1133"/>
    <x v="2"/>
    <x v="11"/>
    <n v="12"/>
  </r>
  <r>
    <n v="255"/>
    <n v="256"/>
    <s v="RCTI - LAYAR DRAMA INDONESIA"/>
    <n v="16100000"/>
    <n v="12906569229"/>
    <n v="66131"/>
    <x v="3"/>
    <x v="3"/>
    <n v="10"/>
  </r>
  <r>
    <n v="277"/>
    <n v="278"/>
    <s v="Pitbull"/>
    <n v="16100000"/>
    <n v="12071886355"/>
    <n v="335"/>
    <x v="0"/>
    <x v="0"/>
    <n v="19"/>
  </r>
  <r>
    <n v="163"/>
    <n v="164"/>
    <s v="Aphmau"/>
    <n v="15800000"/>
    <n v="15797575634"/>
    <n v="4231"/>
    <x v="4"/>
    <x v="1"/>
    <n v="13"/>
  </r>
  <r>
    <n v="289"/>
    <n v="290"/>
    <s v="GMMTV OFFICIAL​​"/>
    <n v="15800000"/>
    <n v="11838649898"/>
    <n v="22174"/>
    <x v="3"/>
    <x v="2"/>
    <n v="15"/>
  </r>
  <r>
    <n v="112"/>
    <n v="113"/>
    <s v="LEGO"/>
    <n v="15700000"/>
    <n v="19887333818"/>
    <n v="29807"/>
    <x v="3"/>
    <x v="9"/>
    <n v="20"/>
  </r>
  <r>
    <n v="249"/>
    <n v="250"/>
    <s v="Rotten Tomatoes Trailers"/>
    <n v="15700000"/>
    <n v="12981156477"/>
    <n v="10037"/>
    <x v="2"/>
    <x v="10"/>
    <n v="14"/>
  </r>
  <r>
    <n v="222"/>
    <n v="223"/>
    <s v="Thairath Online"/>
    <n v="15600000"/>
    <n v="13634249471"/>
    <n v="230046"/>
    <x v="8"/>
    <x v="2"/>
    <n v="15"/>
  </r>
  <r>
    <n v="220"/>
    <n v="221"/>
    <s v="Henrique e Juliano"/>
    <n v="15300000"/>
    <n v="13765863650"/>
    <n v="315"/>
    <x v="0"/>
    <x v="12"/>
    <n v="16"/>
  </r>
  <r>
    <n v="247"/>
    <n v="248"/>
    <s v="Yoeslan"/>
    <n v="15100000"/>
    <n v="13009287889"/>
    <n v="445"/>
    <x v="3"/>
    <x v="14"/>
    <n v="5"/>
  </r>
  <r>
    <n v="280"/>
    <n v="281"/>
    <s v="AdeleVEVO"/>
    <n v="15100000"/>
    <n v="12018947879"/>
    <n v="52"/>
    <x v="0"/>
    <x v="12"/>
    <n v="16"/>
  </r>
  <r>
    <n v="295"/>
    <n v="296"/>
    <s v="Jake Fellman"/>
    <n v="15000000"/>
    <n v="11618626248"/>
    <n v="440"/>
    <x v="3"/>
    <x v="1"/>
    <n v="13"/>
  </r>
  <r>
    <n v="210"/>
    <n v="211"/>
    <s v="Genierock"/>
    <n v="14900000"/>
    <n v="14110650588"/>
    <n v="1623"/>
    <x v="0"/>
    <x v="8"/>
    <n v="17"/>
  </r>
  <r>
    <n v="234"/>
    <n v="235"/>
    <s v="CNN"/>
    <n v="14800000"/>
    <n v="13371679587"/>
    <n v="158144"/>
    <x v="8"/>
    <x v="9"/>
    <n v="20"/>
  </r>
  <r>
    <n v="243"/>
    <n v="244"/>
    <s v="Fueled By Ramen"/>
    <n v="14700000"/>
    <n v="13058075071"/>
    <n v="1203"/>
    <x v="0"/>
    <x v="0"/>
    <n v="19"/>
  </r>
  <r>
    <n v="186"/>
    <n v="187"/>
    <s v="dednahype"/>
    <n v="14600000"/>
    <n v="14947769916"/>
    <n v="1381"/>
    <x v="9"/>
    <x v="14"/>
    <n v="5"/>
  </r>
  <r>
    <n v="197"/>
    <n v="198"/>
    <s v="Disney Junior"/>
    <n v="14600000"/>
    <n v="14406350201"/>
    <n v="3718"/>
    <x v="3"/>
    <x v="8"/>
    <n v="17"/>
  </r>
  <r>
    <n v="118"/>
    <n v="119"/>
    <s v="Maroon5VEVO"/>
    <n v="14500000"/>
    <n v="19565971464"/>
    <n v="143"/>
    <x v="0"/>
    <x v="12"/>
    <n v="16"/>
  </r>
  <r>
    <n v="179"/>
    <n v="180"/>
    <s v="Mazhavil Manorama"/>
    <n v="14400000"/>
    <n v="15227993247"/>
    <n v="80390"/>
    <x v="3"/>
    <x v="10"/>
    <n v="14"/>
  </r>
  <r>
    <n v="128"/>
    <n v="129"/>
    <s v="MalumaVEVO"/>
    <n v="14100000"/>
    <n v="18550458611"/>
    <n v="178"/>
    <x v="0"/>
    <x v="10"/>
    <n v="14"/>
  </r>
  <r>
    <n v="269"/>
    <n v="270"/>
    <s v="ABC News"/>
    <n v="14100000"/>
    <n v="12373854954"/>
    <n v="77308"/>
    <x v="8"/>
    <x v="0"/>
    <n v="19"/>
  </r>
  <r>
    <n v="133"/>
    <n v="134"/>
    <s v="ZEE5"/>
    <n v="14000000"/>
    <n v="17557695746"/>
    <n v="93640"/>
    <x v="3"/>
    <x v="5"/>
    <n v="7"/>
  </r>
  <r>
    <n v="281"/>
    <n v="282"/>
    <s v="Topper Guild"/>
    <n v="14000000"/>
    <n v="11997319531"/>
    <n v="644"/>
    <x v="9"/>
    <x v="7"/>
    <n v="11"/>
  </r>
  <r>
    <n v="256"/>
    <n v="257"/>
    <s v="ETV Jabardasth"/>
    <n v="13600000"/>
    <n v="12903392102"/>
    <n v="8662"/>
    <x v="5"/>
    <x v="3"/>
    <n v="10"/>
  </r>
  <r>
    <n v="275"/>
    <n v="276"/>
    <s v="Atlantic Records"/>
    <n v="13600000"/>
    <n v="12097238674"/>
    <n v="1544"/>
    <x v="0"/>
    <x v="0"/>
    <n v="19"/>
  </r>
  <r>
    <n v="202"/>
    <n v="203"/>
    <s v="Saturday Night Live"/>
    <n v="13400000"/>
    <n v="14287683142"/>
    <n v="8226"/>
    <x v="3"/>
    <x v="11"/>
    <n v="12"/>
  </r>
  <r>
    <n v="165"/>
    <n v="166"/>
    <s v="Koray Zeynep"/>
    <n v="13300000"/>
    <n v="15748182269"/>
    <n v="10475"/>
    <x v="5"/>
    <x v="4"/>
    <n v="9"/>
  </r>
  <r>
    <n v="166"/>
    <n v="167"/>
    <s v="Come Play With Me"/>
    <n v="13300000"/>
    <n v="15728169121"/>
    <n v="391"/>
    <x v="3"/>
    <x v="7"/>
    <n v="11"/>
  </r>
  <r>
    <n v="105"/>
    <n v="106"/>
    <s v="jbalvinVEVO"/>
    <n v="13200000"/>
    <n v="20330493553"/>
    <n v="235"/>
    <x v="0"/>
    <x v="2"/>
    <n v="15"/>
  </r>
  <r>
    <n v="299"/>
    <n v="300"/>
    <s v="GMA News"/>
    <n v="12900000"/>
    <n v="11387663843"/>
    <n v="345736"/>
    <x v="8"/>
    <x v="6"/>
    <n v="18"/>
  </r>
  <r>
    <n v="219"/>
    <n v="220"/>
    <s v="BeyoncéVEVO"/>
    <n v="12800000"/>
    <n v="13776803693"/>
    <n v="168"/>
    <x v="0"/>
    <x v="12"/>
    <n v="16"/>
  </r>
  <r>
    <n v="225"/>
    <n v="226"/>
    <s v="ZutiGang"/>
    <n v="12400000"/>
    <n v="13546973241"/>
    <n v="1135"/>
    <x v="5"/>
    <x v="15"/>
    <n v="4"/>
  </r>
  <r>
    <n v="266"/>
    <n v="267"/>
    <s v="DisneyChannelUK"/>
    <n v="12400000"/>
    <n v="12464867813"/>
    <n v="4382"/>
    <x v="0"/>
    <x v="6"/>
    <n v="18"/>
  </r>
  <r>
    <n v="274"/>
    <n v="275"/>
    <s v="XO TEAM"/>
    <n v="12400000"/>
    <n v="12161624272"/>
    <n v="2786"/>
    <x v="5"/>
    <x v="15"/>
    <n v="4"/>
  </r>
  <r>
    <n v="273"/>
    <n v="274"/>
    <s v="YoungBoy Never Broke Again"/>
    <n v="12200000"/>
    <n v="12319098703"/>
    <n v="590"/>
    <x v="3"/>
    <x v="3"/>
    <n v="10"/>
  </r>
  <r>
    <n v="294"/>
    <n v="295"/>
    <s v="eltrece"/>
    <n v="12100000"/>
    <n v="11709869278"/>
    <n v="159305"/>
    <x v="3"/>
    <x v="7"/>
    <n v="11"/>
  </r>
  <r>
    <n v="237"/>
    <n v="238"/>
    <s v="ChrisBrownVEVO"/>
    <n v="11900000"/>
    <n v="13317446177"/>
    <n v="297"/>
    <x v="0"/>
    <x v="12"/>
    <n v="16"/>
  </r>
  <r>
    <n v="172"/>
    <n v="173"/>
    <s v="Mundo Bita"/>
    <n v="11800000"/>
    <n v="15441838450"/>
    <n v="201"/>
    <x v="0"/>
    <x v="10"/>
    <n v="14"/>
  </r>
  <r>
    <n v="212"/>
    <n v="213"/>
    <s v="CalvinHarrisVEVO"/>
    <n v="11800000"/>
    <n v="14023574215"/>
    <n v="174"/>
    <x v="0"/>
    <x v="12"/>
    <n v="16"/>
  </r>
  <r>
    <n v="101"/>
    <n v="102"/>
    <s v="Inside Edition"/>
    <n v="11500000"/>
    <n v="20650907165"/>
    <n v="29223"/>
    <x v="8"/>
    <x v="1"/>
    <n v="13"/>
  </r>
  <r>
    <n v="296"/>
    <n v="297"/>
    <s v="DisneyJuniorUK"/>
    <n v="11300000"/>
    <n v="11586962179"/>
    <n v="2789"/>
    <x v="3"/>
    <x v="2"/>
    <n v="15"/>
  </r>
  <r>
    <n v="293"/>
    <n v="294"/>
    <s v="ChainsmokersVEVO"/>
    <n v="11100000"/>
    <n v="11734620739"/>
    <n v="246"/>
    <x v="0"/>
    <x v="1"/>
    <n v="13"/>
  </r>
  <r>
    <n v="185"/>
    <n v="186"/>
    <s v="MoniLina"/>
    <n v="10900000"/>
    <n v="14960422456"/>
    <n v="746"/>
    <x v="9"/>
    <x v="15"/>
    <n v="4"/>
  </r>
  <r>
    <n v="152"/>
    <n v="153"/>
    <s v="TheWeekndVEVO"/>
    <n v="10500000"/>
    <n v="16159144153"/>
    <n v="136"/>
    <x v="0"/>
    <x v="10"/>
    <n v="14"/>
  </r>
  <r>
    <n v="285"/>
    <n v="286"/>
    <s v="As/Is"/>
    <n v="10400000"/>
    <n v="11909217449"/>
    <n v="4824"/>
    <x v="5"/>
    <x v="11"/>
    <n v="12"/>
  </r>
  <r>
    <n v="215"/>
    <n v="216"/>
    <s v="Fox News"/>
    <n v="10300000"/>
    <n v="13836378802"/>
    <n v="89842"/>
    <x v="8"/>
    <x v="0"/>
    <n v="19"/>
  </r>
  <r>
    <n v="182"/>
    <n v="183"/>
    <s v="Family Fun Pack"/>
    <n v="10100000"/>
    <n v="15017638068"/>
    <n v="2398"/>
    <x v="5"/>
    <x v="10"/>
    <n v="14"/>
  </r>
  <r>
    <n v="291"/>
    <n v="292"/>
    <s v="ItsFunneh"/>
    <n v="9840000"/>
    <n v="11791649003"/>
    <n v="2519"/>
    <x v="4"/>
    <x v="10"/>
    <n v="14"/>
  </r>
  <r>
    <n v="238"/>
    <n v="239"/>
    <s v="ImagineDragonsVEVO"/>
    <n v="9670000"/>
    <n v="13250789764"/>
    <n v="194"/>
    <x v="0"/>
    <x v="1"/>
    <n v="13"/>
  </r>
  <r>
    <n v="248"/>
    <n v="249"/>
    <s v="SportsNation"/>
    <n v="9520000"/>
    <n v="12981801302"/>
    <n v="3337"/>
    <x v="6"/>
    <x v="12"/>
    <n v="16"/>
  </r>
  <r>
    <n v="240"/>
    <n v="241"/>
    <s v="ViralHog"/>
    <n v="9250000"/>
    <n v="13196225954"/>
    <n v="37537"/>
    <x v="5"/>
    <x v="7"/>
    <n v="11"/>
  </r>
  <r>
    <n v="298"/>
    <n v="299"/>
    <s v="Mnet TV"/>
    <n v="9040000"/>
    <n v="11442069884"/>
    <n v="21617"/>
    <x v="3"/>
    <x v="11"/>
    <n v="12"/>
  </r>
  <r>
    <n v="284"/>
    <n v="285"/>
    <s v="Kaji Family"/>
    <n v="9020000"/>
    <n v="11946387556"/>
    <n v="977"/>
    <x v="3"/>
    <x v="4"/>
    <n v="9"/>
  </r>
  <r>
    <n v="250"/>
    <n v="251"/>
    <s v="LadyGagaVEVO"/>
    <n v="8980000"/>
    <n v="12979564197"/>
    <n v="204"/>
    <x v="0"/>
    <x v="12"/>
    <n v="16"/>
  </r>
  <r>
    <n v="147"/>
    <n v="148"/>
    <s v="MBCentertainment"/>
    <n v="8930000"/>
    <n v="16690512755"/>
    <n v="95914"/>
    <x v="3"/>
    <x v="12"/>
    <n v="16"/>
  </r>
  <r>
    <n v="230"/>
    <n v="231"/>
    <s v="RomeoSantosVEVO"/>
    <n v="8820000"/>
    <n v="13436014930"/>
    <n v="209"/>
    <x v="0"/>
    <x v="10"/>
    <n v="14"/>
  </r>
  <r>
    <n v="217"/>
    <n v="218"/>
    <s v="Asianet"/>
    <n v="8800000"/>
    <n v="13823755228"/>
    <n v="109018"/>
    <x v="3"/>
    <x v="8"/>
    <n v="17"/>
  </r>
  <r>
    <n v="290"/>
    <n v="291"/>
    <s v="michaeljacksonVEVO"/>
    <n v="8080000"/>
    <n v="11806216949"/>
    <n v="138"/>
    <x v="0"/>
    <x v="12"/>
    <n v="16"/>
  </r>
  <r>
    <n v="169"/>
    <n v="170"/>
    <s v="Fischer's-フィッシャーズ-"/>
    <n v="7890000"/>
    <n v="15511361529"/>
    <n v="3038"/>
    <x v="3"/>
    <x v="1"/>
    <n v="13"/>
  </r>
  <r>
    <n v="265"/>
    <n v="266"/>
    <s v="Beam Copphone"/>
    <n v="7610000"/>
    <n v="12528044071"/>
    <n v="2737"/>
    <x v="3"/>
    <x v="1"/>
    <n v="13"/>
  </r>
  <r>
    <n v="297"/>
    <n v="298"/>
    <s v="JTBC Entertainment"/>
    <n v="7580000"/>
    <n v="11512332695"/>
    <n v="76838"/>
    <x v="3"/>
    <x v="1"/>
    <n v="13"/>
  </r>
  <r>
    <n v="223"/>
    <n v="224"/>
    <s v="Tarang TV"/>
    <n v="7020000"/>
    <n v="13631541685"/>
    <n v="44772"/>
    <x v="3"/>
    <x v="1"/>
    <n v="13"/>
  </r>
  <r>
    <n v="282"/>
    <n v="283"/>
    <s v="東海オンエア"/>
    <n v="6830000"/>
    <n v="11958012432"/>
    <n v="2657"/>
    <x v="9"/>
    <x v="11"/>
    <n v="12"/>
  </r>
  <r>
    <n v="229"/>
    <n v="230"/>
    <s v="KarolGVEVO"/>
    <n v="3720000"/>
    <n v="13512082882"/>
    <n v="66"/>
    <x v="0"/>
    <x v="4"/>
    <n v="9"/>
  </r>
  <r>
    <n v="181"/>
    <n v="182"/>
    <s v="IndiaTV"/>
    <n v="345736"/>
    <n v="15056762678"/>
    <n v="257886"/>
    <x v="8"/>
    <x v="0"/>
    <n v="19"/>
  </r>
  <r>
    <n v="180"/>
    <n v="181"/>
    <s v="EnriqueIglesiasVEVO"/>
    <n v="345"/>
    <n v="15101019022"/>
    <n v="136"/>
    <x v="0"/>
    <x v="12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2E892-51FA-4CDC-BD8D-8E1732A8DF86}" name="Tableau croisé dynamique1" cacheId="2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1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12">
        <item x="9"/>
        <item x="1"/>
        <item x="3"/>
        <item x="2"/>
        <item x="4"/>
        <item x="7"/>
        <item x="0"/>
        <item x="8"/>
        <item x="5"/>
        <item x="10"/>
        <item x="6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69758-BB2D-4108-8BED-B45289882404}" name="Tableau croisé dynamique11" cacheId="2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 rowHeaderCaption="genre">
  <location ref="A25:C37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12">
        <item x="9"/>
        <item x="1"/>
        <item x="3"/>
        <item x="2"/>
        <item x="4"/>
        <item x="7"/>
        <item x="0"/>
        <item x="8"/>
        <item x="5"/>
        <item x="10"/>
        <item x="6"/>
        <item t="default"/>
      </items>
    </pivotField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vue moyenne par vidéo" fld="9" subtotal="average" baseField="6" baseItem="0" numFmtId="43"/>
    <dataField name="nombre abonnés moyen par vidéo" fld="10" subtotal="average" baseField="6" baseItem="0" numFmtId="43"/>
  </dataFields>
  <formats count="2"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CA29F-AA9C-4B4D-A095-0478F9F2A0F6}" name="Tableau croisé dynamique7" cacheId="2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Année">
  <location ref="G1:J19" firstHeaderRow="0" firstDataRow="1" firstDataCol="1"/>
  <pivotFields count="11">
    <pivotField dataField="1"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18">
        <item x="9"/>
        <item x="0"/>
        <item x="6"/>
        <item x="8"/>
        <item x="12"/>
        <item x="2"/>
        <item x="10"/>
        <item x="1"/>
        <item x="11"/>
        <item x="7"/>
        <item x="3"/>
        <item x="4"/>
        <item x="13"/>
        <item x="5"/>
        <item x="16"/>
        <item x="14"/>
        <item x="15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yenne de vues par année" fld="4" subtotal="average" baseField="7" baseItem="0"/>
    <dataField name="Moyenne d'abonnée par année" fld="3" subtotal="average" baseField="7" baseItem="0"/>
    <dataField name="Nombre de compte crée l'année x" fld="0" subtotal="count" baseField="7" baseItem="0"/>
  </dataFields>
  <conditionalFormats count="3">
    <conditionalFormat type="all" priority="1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10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7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type="all" priority="9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7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A6489-A321-454F-B087-44E89C89A939}" name="Tableau croisé dynamique6" cacheId="2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 rowHeaderCaption="">
  <location ref="A3:E15" firstHeaderRow="0" firstDataRow="1" firstDataCol="1"/>
  <pivotFields count="11">
    <pivotField dataField="1" showAll="0"/>
    <pivotField showAll="0"/>
    <pivotField showAll="0"/>
    <pivotField dataField="1" showAll="0"/>
    <pivotField dataField="1" showAll="0"/>
    <pivotField dataField="1" showAll="0"/>
    <pivotField axis="axisRow" showAll="0">
      <items count="12">
        <item x="9"/>
        <item x="1"/>
        <item x="3"/>
        <item x="2"/>
        <item x="4"/>
        <item x="7"/>
        <item x="0"/>
        <item x="8"/>
        <item x="5"/>
        <item x="10"/>
        <item x="6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e d'abonné par genre" fld="3" baseField="6" baseItem="0" numFmtId="43"/>
    <dataField name="Somme de vue (vidéo) par genre" fld="4" baseField="0" baseItem="0" numFmtId="43"/>
    <dataField name="Moyenne de vidéo crée  par genre" fld="5" subtotal="average" baseField="6" baseItem="0" numFmtId="43"/>
    <dataField name="Nombre de genre" fld="0" subtotal="count" baseField="6" baseItem="0"/>
  </dataFields>
  <formats count="2">
    <format dxfId="15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2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outline="0" fieldPosition="0">
          <references count="1">
            <reference field="4294967294" count="1">
              <x v="3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0B666-17E4-4BE7-BB19-29BB388A22BA}" name="Tableau croisé dynamique2" cacheId="2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2">
  <location ref="A2:C113" firstHeaderRow="1" firstDataRow="1" firstDataCol="2"/>
  <pivotFields count="11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 sortType="descending">
      <items count="12">
        <item x="9"/>
        <item x="1"/>
        <item x="3"/>
        <item x="2"/>
        <item x="4"/>
        <item x="7"/>
        <item x="0"/>
        <item x="8"/>
        <item x="5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8">
        <item x="9"/>
        <item x="0"/>
        <item x="6"/>
        <item x="8"/>
        <item x="12"/>
        <item x="2"/>
        <item x="10"/>
        <item x="1"/>
        <item x="11"/>
        <item x="7"/>
        <item x="3"/>
        <item x="4"/>
        <item x="13"/>
        <item x="5"/>
        <item x="16"/>
        <item x="14"/>
        <item x="15"/>
        <item t="default"/>
      </items>
    </pivotField>
    <pivotField compact="0" outline="0" showAll="0"/>
    <pivotField compact="0" outline="0" dragToRow="0" dragToCol="0" dragToPage="0" showAll="0"/>
    <pivotField compact="0" outline="0" dragToRow="0" dragToCol="0" dragToPage="0" showAll="0"/>
  </pivotFields>
  <rowFields count="2">
    <field x="7"/>
    <field x="6"/>
  </rowFields>
  <rowItems count="111">
    <i>
      <x/>
      <x v="2"/>
    </i>
    <i r="1">
      <x v="6"/>
    </i>
    <i r="1">
      <x v="8"/>
    </i>
    <i r="1">
      <x v="3"/>
    </i>
    <i r="1">
      <x v="10"/>
    </i>
    <i r="1">
      <x v="7"/>
    </i>
    <i t="default">
      <x/>
    </i>
    <i>
      <x v="1"/>
      <x v="6"/>
    </i>
    <i r="1">
      <x v="3"/>
    </i>
    <i r="1">
      <x v="2"/>
    </i>
    <i r="1">
      <x v="1"/>
    </i>
    <i r="1">
      <x/>
    </i>
    <i r="1">
      <x v="7"/>
    </i>
    <i r="1">
      <x v="4"/>
    </i>
    <i t="default">
      <x v="1"/>
    </i>
    <i>
      <x v="2"/>
      <x v="6"/>
    </i>
    <i r="1">
      <x v="2"/>
    </i>
    <i r="1">
      <x v="10"/>
    </i>
    <i r="1">
      <x v="3"/>
    </i>
    <i r="1">
      <x v="7"/>
    </i>
    <i r="1">
      <x v="4"/>
    </i>
    <i t="default">
      <x v="2"/>
    </i>
    <i>
      <x v="3"/>
      <x v="6"/>
    </i>
    <i r="1">
      <x v="3"/>
    </i>
    <i r="1">
      <x v="2"/>
    </i>
    <i r="1">
      <x v="8"/>
    </i>
    <i r="1">
      <x v="4"/>
    </i>
    <i r="1">
      <x v="1"/>
    </i>
    <i t="default">
      <x v="3"/>
    </i>
    <i>
      <x v="4"/>
      <x v="6"/>
    </i>
    <i r="1">
      <x v="10"/>
    </i>
    <i r="1">
      <x v="7"/>
    </i>
    <i r="1">
      <x v="3"/>
    </i>
    <i r="1">
      <x v="2"/>
    </i>
    <i r="1">
      <x v="4"/>
    </i>
    <i t="default">
      <x v="4"/>
    </i>
    <i>
      <x v="5"/>
      <x v="6"/>
    </i>
    <i r="1">
      <x v="4"/>
    </i>
    <i r="1">
      <x v="2"/>
    </i>
    <i r="1">
      <x/>
    </i>
    <i r="1">
      <x v="8"/>
    </i>
    <i r="1">
      <x v="7"/>
    </i>
    <i t="default">
      <x v="5"/>
    </i>
    <i>
      <x v="6"/>
      <x v="6"/>
    </i>
    <i r="1">
      <x v="1"/>
    </i>
    <i r="1">
      <x v="3"/>
    </i>
    <i r="1">
      <x v="2"/>
    </i>
    <i r="1">
      <x v="4"/>
    </i>
    <i r="1">
      <x v="8"/>
    </i>
    <i t="default">
      <x v="6"/>
    </i>
    <i>
      <x v="7"/>
      <x v="6"/>
    </i>
    <i r="1">
      <x v="2"/>
    </i>
    <i r="1">
      <x v="3"/>
    </i>
    <i r="1">
      <x v="4"/>
    </i>
    <i r="1">
      <x v="8"/>
    </i>
    <i r="1">
      <x v="7"/>
    </i>
    <i t="default">
      <x v="7"/>
    </i>
    <i>
      <x v="8"/>
      <x v="6"/>
    </i>
    <i r="1">
      <x v="2"/>
    </i>
    <i r="1">
      <x v="4"/>
    </i>
    <i r="1">
      <x v="3"/>
    </i>
    <i r="1">
      <x v="1"/>
    </i>
    <i r="1">
      <x v="7"/>
    </i>
    <i r="1">
      <x v="8"/>
    </i>
    <i r="1">
      <x/>
    </i>
    <i t="default">
      <x v="8"/>
    </i>
    <i>
      <x v="9"/>
      <x v="6"/>
    </i>
    <i r="1">
      <x v="2"/>
    </i>
    <i r="1">
      <x v="1"/>
    </i>
    <i r="1">
      <x v="3"/>
    </i>
    <i r="1">
      <x v="8"/>
    </i>
    <i r="1">
      <x v="4"/>
    </i>
    <i r="1">
      <x/>
    </i>
    <i t="default">
      <x v="9"/>
    </i>
    <i>
      <x v="10"/>
      <x v="2"/>
    </i>
    <i r="1">
      <x v="8"/>
    </i>
    <i r="1">
      <x v="4"/>
    </i>
    <i r="1">
      <x v="6"/>
    </i>
    <i r="1">
      <x v="3"/>
    </i>
    <i r="1">
      <x v="1"/>
    </i>
    <i t="default">
      <x v="10"/>
    </i>
    <i>
      <x v="11"/>
      <x v="8"/>
    </i>
    <i r="1">
      <x v="2"/>
    </i>
    <i r="1">
      <x v="6"/>
    </i>
    <i r="1">
      <x v="5"/>
    </i>
    <i r="1">
      <x v="1"/>
    </i>
    <i r="1">
      <x v="3"/>
    </i>
    <i r="1">
      <x v="7"/>
    </i>
    <i r="1">
      <x/>
    </i>
    <i t="default">
      <x v="11"/>
    </i>
    <i>
      <x v="12"/>
      <x v="2"/>
    </i>
    <i r="1">
      <x v="8"/>
    </i>
    <i r="1">
      <x/>
    </i>
    <i t="default">
      <x v="12"/>
    </i>
    <i>
      <x v="13"/>
      <x v="2"/>
    </i>
    <i r="1">
      <x v="6"/>
    </i>
    <i r="1">
      <x v="1"/>
    </i>
    <i r="1">
      <x v="8"/>
    </i>
    <i t="default">
      <x v="13"/>
    </i>
    <i>
      <x v="14"/>
      <x v="2"/>
    </i>
    <i t="default">
      <x v="14"/>
    </i>
    <i>
      <x v="15"/>
      <x v="2"/>
    </i>
    <i r="1">
      <x/>
    </i>
    <i r="1">
      <x v="8"/>
    </i>
    <i r="1">
      <x v="9"/>
    </i>
    <i t="default">
      <x v="15"/>
    </i>
    <i>
      <x v="16"/>
      <x v="8"/>
    </i>
    <i r="1">
      <x/>
    </i>
    <i r="1">
      <x v="2"/>
    </i>
    <i t="default">
      <x v="16"/>
    </i>
    <i t="grand">
      <x/>
    </i>
  </rowItems>
  <colItems count="1">
    <i/>
  </colItems>
  <dataFields count="1">
    <dataField name="Somme de Subscriber_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58A8B3CC-3717-4BDD-AF94-E6EAB3AB2A7E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lumn1" tableColumnId="1"/>
      <queryTableField id="2" name="Rank" tableColumnId="2"/>
      <queryTableField id="3" name="Channel_Name" tableColumnId="3"/>
      <queryTableField id="4" name="Subscriber_Count" tableColumnId="4"/>
      <queryTableField id="5" name="Video_Views" tableColumnId="5"/>
      <queryTableField id="6" name="Video_Count" tableColumnId="6"/>
      <queryTableField id="7" name="Genre" tableColumnId="7"/>
      <queryTableField id="8" name="Channel_Started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3D5AB-BCF3-4881-854C-57C364307819}" name="Data_Youtube_Channels___youtube_channels" displayName="Data_Youtube_Channels___youtube_channels" ref="A1:I297" tableType="queryTable" totalsRowShown="0">
  <autoFilter ref="A1:I297" xr:uid="{6063D5AB-BCF3-4881-854C-57C364307819}"/>
  <sortState xmlns:xlrd2="http://schemas.microsoft.com/office/spreadsheetml/2017/richdata2" ref="A2:I297">
    <sortCondition descending="1" ref="D1:D297"/>
  </sortState>
  <tableColumns count="9">
    <tableColumn id="1" xr3:uid="{E427D530-2A83-4E39-886A-49C658D03ECE}" uniqueName="1" name="Column1" queryTableFieldId="1"/>
    <tableColumn id="2" xr3:uid="{039F99EF-4601-4D16-A6BF-9034B31ABCFA}" uniqueName="2" name="Rank" queryTableFieldId="2"/>
    <tableColumn id="3" xr3:uid="{D4EF6E61-95FF-4EDD-8BB4-A00EBEE41861}" uniqueName="3" name="Channel_Name" queryTableFieldId="3" dataDxfId="24"/>
    <tableColumn id="4" xr3:uid="{DF7836CC-6351-4233-B14A-1717C9877CD5}" uniqueName="4" name="Subscriber_Count" queryTableFieldId="4"/>
    <tableColumn id="5" xr3:uid="{654E2F26-AE1C-433E-89B1-88F45EA687B2}" uniqueName="5" name="Video_Views" queryTableFieldId="5"/>
    <tableColumn id="6" xr3:uid="{AA503458-0B21-43EE-868F-0E509EEEF81A}" uniqueName="6" name="Video_Count" queryTableFieldId="6"/>
    <tableColumn id="7" xr3:uid="{F1A7612E-B768-496E-B277-7B586E03630E}" uniqueName="7" name="Genre" queryTableFieldId="7" dataDxfId="23"/>
    <tableColumn id="8" xr3:uid="{6D9AEFC4-8AAA-4722-9B20-EBA236501019}" uniqueName="8" name="Channel_Started" queryTableFieldId="8"/>
    <tableColumn id="9" xr3:uid="{6050C5FA-90EF-4B5F-B71B-27E3F7A52D63}" uniqueName="9" name="Ancienneté" queryTableFieldId="9" dataDxfId="22">
      <calculatedColumnFormula>2025 - H2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4A6F-8168-481B-9C99-E9A2601DCB69}" name="Tableau2" displayName="Tableau2" ref="A1:D5" totalsRowShown="0">
  <autoFilter ref="A1:D5" xr:uid="{A2584A6F-8168-481B-9C99-E9A2601DCB69}"/>
  <tableColumns count="4">
    <tableColumn id="1" xr3:uid="{B441029F-30E8-4DB1-BB0C-B4F0C48A0CC4}" name="Colonne1"/>
    <tableColumn id="2" xr3:uid="{4EE6322C-A380-4DEC-8669-35E2BD669607}" name="Moyenne" dataDxfId="19" dataCellStyle="Pourcentage"/>
    <tableColumn id="3" xr3:uid="{1508E75E-4BED-43A1-A2BF-C17A4FD4EDB8}" name="Min" dataDxfId="18" dataCellStyle="Milliers"/>
    <tableColumn id="4" xr3:uid="{5B44CB67-B538-475F-B682-C79AC2A16C56}" name="Max" dataDxfId="17" dataCellStyle="Milli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A9CC-1C1E-432F-B5DB-0113EF67BAFF}">
  <dimension ref="A3:A15"/>
  <sheetViews>
    <sheetView workbookViewId="0">
      <selection activeCell="B17" sqref="B17"/>
    </sheetView>
  </sheetViews>
  <sheetFormatPr baseColWidth="10" defaultRowHeight="14.4" x14ac:dyDescent="0.3"/>
  <cols>
    <col min="1" max="1" width="19.5546875" bestFit="1" customWidth="1"/>
  </cols>
  <sheetData>
    <row r="3" spans="1:1" x14ac:dyDescent="0.3">
      <c r="A3" s="1" t="s">
        <v>315</v>
      </c>
    </row>
    <row r="4" spans="1:1" x14ac:dyDescent="0.3">
      <c r="A4" s="2" t="s">
        <v>45</v>
      </c>
    </row>
    <row r="5" spans="1:1" x14ac:dyDescent="0.3">
      <c r="A5" s="2" t="s">
        <v>11</v>
      </c>
    </row>
    <row r="6" spans="1:1" x14ac:dyDescent="0.3">
      <c r="A6" s="2" t="s">
        <v>21</v>
      </c>
    </row>
    <row r="7" spans="1:1" x14ac:dyDescent="0.3">
      <c r="A7" s="2" t="s">
        <v>13</v>
      </c>
    </row>
    <row r="8" spans="1:1" x14ac:dyDescent="0.3">
      <c r="A8" s="2" t="s">
        <v>52</v>
      </c>
    </row>
    <row r="9" spans="1:1" x14ac:dyDescent="0.3">
      <c r="A9" s="2" t="s">
        <v>74</v>
      </c>
    </row>
    <row r="10" spans="1:1" x14ac:dyDescent="0.3">
      <c r="A10" s="2" t="s">
        <v>9</v>
      </c>
    </row>
    <row r="11" spans="1:1" x14ac:dyDescent="0.3">
      <c r="A11" s="2" t="s">
        <v>89</v>
      </c>
    </row>
    <row r="12" spans="1:1" x14ac:dyDescent="0.3">
      <c r="A12" s="2" t="s">
        <v>16</v>
      </c>
    </row>
    <row r="13" spans="1:1" x14ac:dyDescent="0.3">
      <c r="A13" s="2" t="s">
        <v>164</v>
      </c>
    </row>
    <row r="14" spans="1:1" x14ac:dyDescent="0.3">
      <c r="A14" s="2" t="s">
        <v>19</v>
      </c>
    </row>
    <row r="15" spans="1:1" x14ac:dyDescent="0.3">
      <c r="A15" s="2" t="s">
        <v>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0BC8-9C24-4595-AEFA-ED8027281C00}">
  <dimension ref="A1:I297"/>
  <sheetViews>
    <sheetView tabSelected="1" topLeftCell="A5" zoomScale="41" zoomScaleNormal="42" workbookViewId="0">
      <selection activeCell="R49" sqref="R49"/>
    </sheetView>
  </sheetViews>
  <sheetFormatPr baseColWidth="10" defaultRowHeight="14.4" x14ac:dyDescent="0.3"/>
  <cols>
    <col min="1" max="1" width="10.77734375" bestFit="1" customWidth="1"/>
    <col min="2" max="2" width="7.44140625" bestFit="1" customWidth="1"/>
    <col min="3" max="3" width="42.44140625" bestFit="1" customWidth="1"/>
    <col min="4" max="4" width="18.109375" bestFit="1" customWidth="1"/>
    <col min="5" max="5" width="14" bestFit="1" customWidth="1"/>
    <col min="6" max="6" width="14.21875" customWidth="1"/>
    <col min="7" max="7" width="14.44140625" bestFit="1" customWidth="1"/>
    <col min="8" max="8" width="17.21875" bestFit="1" customWidth="1"/>
    <col min="9" max="9" width="19.5546875" bestFit="1" customWidth="1"/>
    <col min="10" max="10" width="27.33203125" bestFit="1" customWidth="1"/>
    <col min="12" max="12" width="11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329</v>
      </c>
    </row>
    <row r="2" spans="1:9" x14ac:dyDescent="0.3">
      <c r="A2">
        <v>0</v>
      </c>
      <c r="B2">
        <v>1</v>
      </c>
      <c r="C2" t="s">
        <v>8</v>
      </c>
      <c r="D2">
        <v>237000000</v>
      </c>
      <c r="E2">
        <v>216495600668</v>
      </c>
      <c r="F2">
        <v>18831</v>
      </c>
      <c r="G2" t="s">
        <v>9</v>
      </c>
      <c r="H2">
        <v>2006</v>
      </c>
      <c r="I2">
        <f t="shared" ref="I2:I65" si="0">2025 - H2</f>
        <v>19</v>
      </c>
    </row>
    <row r="3" spans="1:9" x14ac:dyDescent="0.3">
      <c r="A3">
        <v>1</v>
      </c>
      <c r="B3">
        <v>2</v>
      </c>
      <c r="C3" t="s">
        <v>10</v>
      </c>
      <c r="D3">
        <v>154000000</v>
      </c>
      <c r="E3">
        <v>152638999634</v>
      </c>
      <c r="F3">
        <v>861</v>
      </c>
      <c r="G3" t="s">
        <v>11</v>
      </c>
      <c r="H3">
        <v>2006</v>
      </c>
      <c r="I3">
        <f t="shared" si="0"/>
        <v>19</v>
      </c>
    </row>
    <row r="4" spans="1:9" x14ac:dyDescent="0.3">
      <c r="A4">
        <v>2</v>
      </c>
      <c r="B4">
        <v>3</v>
      </c>
      <c r="C4" t="s">
        <v>12</v>
      </c>
      <c r="D4">
        <v>152000000</v>
      </c>
      <c r="E4">
        <v>140138068504</v>
      </c>
      <c r="F4">
        <v>105649</v>
      </c>
      <c r="G4" t="s">
        <v>13</v>
      </c>
      <c r="H4">
        <v>2006</v>
      </c>
      <c r="I4">
        <f t="shared" si="0"/>
        <v>19</v>
      </c>
    </row>
    <row r="5" spans="1:9" x14ac:dyDescent="0.3">
      <c r="A5">
        <v>75</v>
      </c>
      <c r="B5">
        <v>76</v>
      </c>
      <c r="C5" t="s">
        <v>92</v>
      </c>
      <c r="D5">
        <v>135000000</v>
      </c>
      <c r="E5">
        <v>22825311283</v>
      </c>
      <c r="F5">
        <v>735</v>
      </c>
      <c r="G5" t="s">
        <v>21</v>
      </c>
      <c r="H5">
        <v>2012</v>
      </c>
      <c r="I5">
        <f t="shared" si="0"/>
        <v>13</v>
      </c>
    </row>
    <row r="6" spans="1:9" x14ac:dyDescent="0.3">
      <c r="A6">
        <v>37</v>
      </c>
      <c r="B6">
        <v>38</v>
      </c>
      <c r="C6" t="s">
        <v>51</v>
      </c>
      <c r="D6">
        <v>111000000</v>
      </c>
      <c r="E6">
        <v>28920114696</v>
      </c>
      <c r="F6">
        <v>4700</v>
      </c>
      <c r="G6" t="s">
        <v>52</v>
      </c>
      <c r="H6">
        <v>2010</v>
      </c>
      <c r="I6">
        <f t="shared" si="0"/>
        <v>15</v>
      </c>
    </row>
    <row r="7" spans="1:9" x14ac:dyDescent="0.3">
      <c r="A7">
        <v>4</v>
      </c>
      <c r="B7">
        <v>5</v>
      </c>
      <c r="C7" t="s">
        <v>15</v>
      </c>
      <c r="D7">
        <v>108000000</v>
      </c>
      <c r="E7">
        <v>88452629066</v>
      </c>
      <c r="F7">
        <v>1070</v>
      </c>
      <c r="G7" t="s">
        <v>16</v>
      </c>
      <c r="H7">
        <v>2015</v>
      </c>
      <c r="I7">
        <f t="shared" si="0"/>
        <v>10</v>
      </c>
    </row>
    <row r="8" spans="1:9" x14ac:dyDescent="0.3">
      <c r="A8">
        <v>5</v>
      </c>
      <c r="B8">
        <v>6</v>
      </c>
      <c r="C8" t="s">
        <v>17</v>
      </c>
      <c r="D8">
        <v>104000000</v>
      </c>
      <c r="E8">
        <v>88060349741</v>
      </c>
      <c r="F8">
        <v>762</v>
      </c>
      <c r="G8" t="s">
        <v>16</v>
      </c>
      <c r="H8">
        <v>2016</v>
      </c>
      <c r="I8">
        <f t="shared" si="0"/>
        <v>9</v>
      </c>
    </row>
    <row r="9" spans="1:9" x14ac:dyDescent="0.3">
      <c r="A9">
        <v>7</v>
      </c>
      <c r="B9">
        <v>8</v>
      </c>
      <c r="C9" t="s">
        <v>20</v>
      </c>
      <c r="D9">
        <v>93900000</v>
      </c>
      <c r="E9">
        <v>73333582362</v>
      </c>
      <c r="F9">
        <v>530</v>
      </c>
      <c r="G9" t="s">
        <v>21</v>
      </c>
      <c r="H9">
        <v>2018</v>
      </c>
      <c r="I9">
        <f t="shared" si="0"/>
        <v>7</v>
      </c>
    </row>
    <row r="10" spans="1:9" x14ac:dyDescent="0.3">
      <c r="A10">
        <v>6</v>
      </c>
      <c r="B10">
        <v>7</v>
      </c>
      <c r="C10" t="s">
        <v>18</v>
      </c>
      <c r="D10">
        <v>93500000</v>
      </c>
      <c r="E10">
        <v>74447865775</v>
      </c>
      <c r="F10">
        <v>66901</v>
      </c>
      <c r="G10" t="s">
        <v>19</v>
      </c>
      <c r="H10">
        <v>2007</v>
      </c>
      <c r="I10">
        <f t="shared" si="0"/>
        <v>18</v>
      </c>
    </row>
    <row r="11" spans="1:9" x14ac:dyDescent="0.3">
      <c r="A11">
        <v>10</v>
      </c>
      <c r="B11">
        <v>11</v>
      </c>
      <c r="C11" t="s">
        <v>24</v>
      </c>
      <c r="D11">
        <v>92800000</v>
      </c>
      <c r="E11">
        <v>54295114324</v>
      </c>
      <c r="F11">
        <v>7768</v>
      </c>
      <c r="G11" t="s">
        <v>9</v>
      </c>
      <c r="H11">
        <v>2014</v>
      </c>
      <c r="I11">
        <f t="shared" si="0"/>
        <v>11</v>
      </c>
    </row>
    <row r="12" spans="1:9" x14ac:dyDescent="0.3">
      <c r="A12">
        <v>35</v>
      </c>
      <c r="B12">
        <v>36</v>
      </c>
      <c r="C12" t="s">
        <v>50</v>
      </c>
      <c r="D12">
        <v>84400000</v>
      </c>
      <c r="E12">
        <v>29178260651</v>
      </c>
      <c r="F12">
        <v>475</v>
      </c>
      <c r="G12" t="s">
        <v>16</v>
      </c>
      <c r="H12">
        <v>2016</v>
      </c>
      <c r="I12">
        <f t="shared" si="0"/>
        <v>9</v>
      </c>
    </row>
    <row r="13" spans="1:9" x14ac:dyDescent="0.3">
      <c r="A13">
        <v>85</v>
      </c>
      <c r="B13">
        <v>86</v>
      </c>
      <c r="C13" t="s">
        <v>102</v>
      </c>
      <c r="D13">
        <v>82700000</v>
      </c>
      <c r="E13">
        <v>22065857870</v>
      </c>
      <c r="F13">
        <v>5350</v>
      </c>
      <c r="G13" t="s">
        <v>13</v>
      </c>
      <c r="H13">
        <v>2012</v>
      </c>
      <c r="I13">
        <f t="shared" si="0"/>
        <v>13</v>
      </c>
    </row>
    <row r="14" spans="1:9" x14ac:dyDescent="0.3">
      <c r="A14">
        <v>58</v>
      </c>
      <c r="B14">
        <v>59</v>
      </c>
      <c r="C14" t="s">
        <v>73</v>
      </c>
      <c r="D14">
        <v>78900000</v>
      </c>
      <c r="E14">
        <v>25251693106</v>
      </c>
      <c r="F14">
        <v>6022</v>
      </c>
      <c r="G14" t="s">
        <v>74</v>
      </c>
      <c r="H14">
        <v>2016</v>
      </c>
      <c r="I14">
        <f t="shared" si="0"/>
        <v>9</v>
      </c>
    </row>
    <row r="15" spans="1:9" x14ac:dyDescent="0.3">
      <c r="A15">
        <v>3</v>
      </c>
      <c r="B15">
        <v>4</v>
      </c>
      <c r="C15" t="s">
        <v>14</v>
      </c>
      <c r="D15">
        <v>77500000</v>
      </c>
      <c r="E15">
        <v>92952274861</v>
      </c>
      <c r="F15">
        <v>65028</v>
      </c>
      <c r="G15" t="s">
        <v>13</v>
      </c>
      <c r="H15">
        <v>2007</v>
      </c>
      <c r="I15">
        <f t="shared" si="0"/>
        <v>18</v>
      </c>
    </row>
    <row r="16" spans="1:9" x14ac:dyDescent="0.3">
      <c r="A16">
        <v>117</v>
      </c>
      <c r="B16">
        <v>118</v>
      </c>
      <c r="C16" t="s">
        <v>133</v>
      </c>
      <c r="D16">
        <v>73700000</v>
      </c>
      <c r="E16">
        <v>19590473596</v>
      </c>
      <c r="F16">
        <v>2122</v>
      </c>
      <c r="G16" t="s">
        <v>9</v>
      </c>
      <c r="H16">
        <v>2012</v>
      </c>
      <c r="I16">
        <f t="shared" si="0"/>
        <v>13</v>
      </c>
    </row>
    <row r="17" spans="1:9" x14ac:dyDescent="0.3">
      <c r="A17">
        <v>32</v>
      </c>
      <c r="B17">
        <v>33</v>
      </c>
      <c r="C17" t="s">
        <v>47</v>
      </c>
      <c r="D17">
        <v>71000000</v>
      </c>
      <c r="E17">
        <v>29802309718</v>
      </c>
      <c r="F17">
        <v>249</v>
      </c>
      <c r="G17" t="s">
        <v>9</v>
      </c>
      <c r="H17">
        <v>2007</v>
      </c>
      <c r="I17">
        <f t="shared" si="0"/>
        <v>18</v>
      </c>
    </row>
    <row r="18" spans="1:9" x14ac:dyDescent="0.3">
      <c r="A18">
        <v>47</v>
      </c>
      <c r="B18">
        <v>48</v>
      </c>
      <c r="C18" t="s">
        <v>62</v>
      </c>
      <c r="D18">
        <v>69300000</v>
      </c>
      <c r="E18">
        <v>26485581171</v>
      </c>
      <c r="F18">
        <v>1108</v>
      </c>
      <c r="G18" t="s">
        <v>9</v>
      </c>
      <c r="H18">
        <v>2008</v>
      </c>
      <c r="I18">
        <f t="shared" si="0"/>
        <v>17</v>
      </c>
    </row>
    <row r="19" spans="1:9" x14ac:dyDescent="0.3">
      <c r="A19">
        <v>21</v>
      </c>
      <c r="B19">
        <v>22</v>
      </c>
      <c r="C19" t="s">
        <v>35</v>
      </c>
      <c r="D19">
        <v>66400000</v>
      </c>
      <c r="E19">
        <v>37297721449</v>
      </c>
      <c r="F19">
        <v>2393</v>
      </c>
      <c r="G19" t="s">
        <v>9</v>
      </c>
      <c r="H19">
        <v>2012</v>
      </c>
      <c r="I19">
        <f t="shared" si="0"/>
        <v>13</v>
      </c>
    </row>
    <row r="20" spans="1:9" x14ac:dyDescent="0.3">
      <c r="A20">
        <v>17</v>
      </c>
      <c r="B20">
        <v>18</v>
      </c>
      <c r="C20" t="s">
        <v>31</v>
      </c>
      <c r="D20">
        <v>65900000</v>
      </c>
      <c r="E20">
        <v>42064672138</v>
      </c>
      <c r="F20">
        <v>98369</v>
      </c>
      <c r="G20" t="s">
        <v>21</v>
      </c>
      <c r="H20">
        <v>2005</v>
      </c>
      <c r="I20">
        <f t="shared" si="0"/>
        <v>20</v>
      </c>
    </row>
    <row r="21" spans="1:9" x14ac:dyDescent="0.3">
      <c r="A21">
        <v>22</v>
      </c>
      <c r="B21">
        <v>23</v>
      </c>
      <c r="C21" t="s">
        <v>36</v>
      </c>
      <c r="D21">
        <v>65700000</v>
      </c>
      <c r="E21">
        <v>36688824621</v>
      </c>
      <c r="F21">
        <v>2647</v>
      </c>
      <c r="G21" t="s">
        <v>11</v>
      </c>
      <c r="H21">
        <v>2011</v>
      </c>
      <c r="I21">
        <f t="shared" si="0"/>
        <v>14</v>
      </c>
    </row>
    <row r="22" spans="1:9" x14ac:dyDescent="0.3">
      <c r="A22">
        <v>31</v>
      </c>
      <c r="B22">
        <v>32</v>
      </c>
      <c r="C22" t="s">
        <v>46</v>
      </c>
      <c r="D22">
        <v>64000000</v>
      </c>
      <c r="E22">
        <v>30308486987</v>
      </c>
      <c r="F22">
        <v>8535</v>
      </c>
      <c r="G22" t="s">
        <v>9</v>
      </c>
      <c r="H22">
        <v>2010</v>
      </c>
      <c r="I22">
        <f t="shared" si="0"/>
        <v>15</v>
      </c>
    </row>
    <row r="23" spans="1:9" x14ac:dyDescent="0.3">
      <c r="A23">
        <v>16</v>
      </c>
      <c r="B23">
        <v>17</v>
      </c>
      <c r="C23" t="s">
        <v>30</v>
      </c>
      <c r="D23">
        <v>61900000</v>
      </c>
      <c r="E23">
        <v>42589514748</v>
      </c>
      <c r="F23">
        <v>546</v>
      </c>
      <c r="G23" t="s">
        <v>11</v>
      </c>
      <c r="H23">
        <v>2013</v>
      </c>
      <c r="I23">
        <f t="shared" si="0"/>
        <v>12</v>
      </c>
    </row>
    <row r="24" spans="1:9" x14ac:dyDescent="0.3">
      <c r="A24">
        <v>9</v>
      </c>
      <c r="B24">
        <v>10</v>
      </c>
      <c r="C24" t="s">
        <v>23</v>
      </c>
      <c r="D24">
        <v>60200000</v>
      </c>
      <c r="E24">
        <v>58056997206</v>
      </c>
      <c r="F24">
        <v>104523</v>
      </c>
      <c r="G24" t="s">
        <v>13</v>
      </c>
      <c r="H24">
        <v>2008</v>
      </c>
      <c r="I24">
        <f t="shared" si="0"/>
        <v>17</v>
      </c>
    </row>
    <row r="25" spans="1:9" x14ac:dyDescent="0.3">
      <c r="A25">
        <v>167</v>
      </c>
      <c r="B25">
        <v>168</v>
      </c>
      <c r="C25" t="s">
        <v>183</v>
      </c>
      <c r="D25">
        <v>58900000</v>
      </c>
      <c r="E25">
        <v>15546930951</v>
      </c>
      <c r="F25">
        <v>368</v>
      </c>
      <c r="G25" t="s">
        <v>19</v>
      </c>
      <c r="H25">
        <v>2009</v>
      </c>
      <c r="I25">
        <f t="shared" si="0"/>
        <v>16</v>
      </c>
    </row>
    <row r="26" spans="1:9" x14ac:dyDescent="0.3">
      <c r="A26">
        <v>8</v>
      </c>
      <c r="B26">
        <v>9</v>
      </c>
      <c r="C26" t="s">
        <v>22</v>
      </c>
      <c r="D26">
        <v>58700000</v>
      </c>
      <c r="E26">
        <v>58923017461</v>
      </c>
      <c r="F26">
        <v>40063</v>
      </c>
      <c r="G26" t="s">
        <v>13</v>
      </c>
      <c r="H26">
        <v>2006</v>
      </c>
      <c r="I26">
        <f t="shared" si="0"/>
        <v>19</v>
      </c>
    </row>
    <row r="27" spans="1:9" x14ac:dyDescent="0.3">
      <c r="A27">
        <v>43</v>
      </c>
      <c r="B27">
        <v>44</v>
      </c>
      <c r="C27" t="s">
        <v>58</v>
      </c>
      <c r="D27">
        <v>58100000</v>
      </c>
      <c r="E27">
        <v>27517331414</v>
      </c>
      <c r="F27">
        <v>25114</v>
      </c>
      <c r="G27" t="s">
        <v>9</v>
      </c>
      <c r="H27">
        <v>2011</v>
      </c>
      <c r="I27">
        <f t="shared" si="0"/>
        <v>14</v>
      </c>
    </row>
    <row r="28" spans="1:9" x14ac:dyDescent="0.3">
      <c r="A28">
        <v>28</v>
      </c>
      <c r="B28">
        <v>29</v>
      </c>
      <c r="C28" t="s">
        <v>42</v>
      </c>
      <c r="D28">
        <v>57000000</v>
      </c>
      <c r="E28">
        <v>31392740249</v>
      </c>
      <c r="F28">
        <v>4182</v>
      </c>
      <c r="G28" t="s">
        <v>9</v>
      </c>
      <c r="H28">
        <v>2007</v>
      </c>
      <c r="I28">
        <f t="shared" si="0"/>
        <v>18</v>
      </c>
    </row>
    <row r="29" spans="1:9" x14ac:dyDescent="0.3">
      <c r="A29">
        <v>19</v>
      </c>
      <c r="B29">
        <v>20</v>
      </c>
      <c r="C29" t="s">
        <v>33</v>
      </c>
      <c r="D29">
        <v>56300000</v>
      </c>
      <c r="E29">
        <v>39258909308</v>
      </c>
      <c r="F29">
        <v>19031</v>
      </c>
      <c r="G29" t="s">
        <v>9</v>
      </c>
      <c r="H29">
        <v>2014</v>
      </c>
      <c r="I29">
        <f t="shared" si="0"/>
        <v>11</v>
      </c>
    </row>
    <row r="30" spans="1:9" x14ac:dyDescent="0.3">
      <c r="A30">
        <v>209</v>
      </c>
      <c r="B30">
        <v>210</v>
      </c>
      <c r="C30" t="s">
        <v>225</v>
      </c>
      <c r="D30">
        <v>56100000</v>
      </c>
      <c r="E30">
        <v>14135252265</v>
      </c>
      <c r="F30">
        <v>410</v>
      </c>
      <c r="G30" t="s">
        <v>21</v>
      </c>
      <c r="H30">
        <v>2015</v>
      </c>
      <c r="I30">
        <f t="shared" si="0"/>
        <v>10</v>
      </c>
    </row>
    <row r="31" spans="1:9" x14ac:dyDescent="0.3">
      <c r="A31">
        <v>42</v>
      </c>
      <c r="B31">
        <v>43</v>
      </c>
      <c r="C31" t="s">
        <v>57</v>
      </c>
      <c r="D31">
        <v>55900000</v>
      </c>
      <c r="E31">
        <v>27598909527</v>
      </c>
      <c r="F31">
        <v>3457</v>
      </c>
      <c r="G31" t="s">
        <v>9</v>
      </c>
      <c r="H31">
        <v>2009</v>
      </c>
      <c r="I31">
        <f t="shared" si="0"/>
        <v>16</v>
      </c>
    </row>
    <row r="32" spans="1:9" x14ac:dyDescent="0.3">
      <c r="A32">
        <v>72</v>
      </c>
      <c r="B32">
        <v>73</v>
      </c>
      <c r="C32" t="s">
        <v>88</v>
      </c>
      <c r="D32">
        <v>55700000</v>
      </c>
      <c r="E32">
        <v>23158451096</v>
      </c>
      <c r="F32">
        <v>242010</v>
      </c>
      <c r="G32" t="s">
        <v>89</v>
      </c>
      <c r="H32">
        <v>2009</v>
      </c>
      <c r="I32">
        <f t="shared" si="0"/>
        <v>16</v>
      </c>
    </row>
    <row r="33" spans="1:9" x14ac:dyDescent="0.3">
      <c r="A33">
        <v>11</v>
      </c>
      <c r="B33">
        <v>12</v>
      </c>
      <c r="C33" t="s">
        <v>25</v>
      </c>
      <c r="D33">
        <v>55600000</v>
      </c>
      <c r="E33">
        <v>54151900416</v>
      </c>
      <c r="F33">
        <v>1434</v>
      </c>
      <c r="G33" t="s">
        <v>9</v>
      </c>
      <c r="H33">
        <v>2011</v>
      </c>
      <c r="I33">
        <f t="shared" si="0"/>
        <v>14</v>
      </c>
    </row>
    <row r="34" spans="1:9" x14ac:dyDescent="0.3">
      <c r="A34">
        <v>56</v>
      </c>
      <c r="B34">
        <v>57</v>
      </c>
      <c r="C34" t="s">
        <v>71</v>
      </c>
      <c r="D34">
        <v>55400000</v>
      </c>
      <c r="E34">
        <v>25713668530</v>
      </c>
      <c r="F34">
        <v>140</v>
      </c>
      <c r="G34" t="s">
        <v>9</v>
      </c>
      <c r="H34">
        <v>2007</v>
      </c>
      <c r="I34">
        <f t="shared" si="0"/>
        <v>18</v>
      </c>
    </row>
    <row r="35" spans="1:9" x14ac:dyDescent="0.3">
      <c r="A35">
        <v>34</v>
      </c>
      <c r="B35">
        <v>35</v>
      </c>
      <c r="C35" t="s">
        <v>49</v>
      </c>
      <c r="D35">
        <v>53000000</v>
      </c>
      <c r="E35">
        <v>29256187171</v>
      </c>
      <c r="F35">
        <v>264</v>
      </c>
      <c r="G35" t="s">
        <v>9</v>
      </c>
      <c r="H35">
        <v>2006</v>
      </c>
      <c r="I35">
        <f t="shared" si="0"/>
        <v>19</v>
      </c>
    </row>
    <row r="36" spans="1:9" x14ac:dyDescent="0.3">
      <c r="A36">
        <v>29</v>
      </c>
      <c r="B36">
        <v>30</v>
      </c>
      <c r="C36" t="s">
        <v>43</v>
      </c>
      <c r="D36">
        <v>52900000</v>
      </c>
      <c r="E36">
        <v>31261734882</v>
      </c>
      <c r="F36">
        <v>621</v>
      </c>
      <c r="G36" t="s">
        <v>9</v>
      </c>
      <c r="H36">
        <v>2014</v>
      </c>
      <c r="I36">
        <f t="shared" si="0"/>
        <v>11</v>
      </c>
    </row>
    <row r="37" spans="1:9" x14ac:dyDescent="0.3">
      <c r="A37">
        <v>71</v>
      </c>
      <c r="B37">
        <v>72</v>
      </c>
      <c r="C37" t="s">
        <v>87</v>
      </c>
      <c r="D37">
        <v>52300000</v>
      </c>
      <c r="E37">
        <v>23242590833</v>
      </c>
      <c r="F37">
        <v>146</v>
      </c>
      <c r="G37" t="s">
        <v>9</v>
      </c>
      <c r="H37">
        <v>2007</v>
      </c>
      <c r="I37">
        <f t="shared" si="0"/>
        <v>18</v>
      </c>
    </row>
    <row r="38" spans="1:9" x14ac:dyDescent="0.3">
      <c r="A38">
        <v>27</v>
      </c>
      <c r="B38">
        <v>28</v>
      </c>
      <c r="C38" t="s">
        <v>41</v>
      </c>
      <c r="D38">
        <v>52200000</v>
      </c>
      <c r="E38">
        <v>33001702137</v>
      </c>
      <c r="F38">
        <v>3528</v>
      </c>
      <c r="G38" t="s">
        <v>13</v>
      </c>
      <c r="H38">
        <v>2006</v>
      </c>
      <c r="I38">
        <f t="shared" si="0"/>
        <v>19</v>
      </c>
    </row>
    <row r="39" spans="1:9" x14ac:dyDescent="0.3">
      <c r="A39">
        <v>41</v>
      </c>
      <c r="B39">
        <v>42</v>
      </c>
      <c r="C39" t="s">
        <v>56</v>
      </c>
      <c r="D39">
        <v>51000000</v>
      </c>
      <c r="E39">
        <v>28081584959</v>
      </c>
      <c r="F39">
        <v>206</v>
      </c>
      <c r="G39" t="s">
        <v>9</v>
      </c>
      <c r="H39">
        <v>2006</v>
      </c>
      <c r="I39">
        <f t="shared" si="0"/>
        <v>19</v>
      </c>
    </row>
    <row r="40" spans="1:9" x14ac:dyDescent="0.3">
      <c r="A40">
        <v>40</v>
      </c>
      <c r="B40">
        <v>41</v>
      </c>
      <c r="C40" t="s">
        <v>55</v>
      </c>
      <c r="D40">
        <v>49200000</v>
      </c>
      <c r="E40">
        <v>28093078858</v>
      </c>
      <c r="F40">
        <v>526</v>
      </c>
      <c r="G40" t="s">
        <v>11</v>
      </c>
      <c r="H40">
        <v>2014</v>
      </c>
      <c r="I40">
        <f t="shared" si="0"/>
        <v>11</v>
      </c>
    </row>
    <row r="41" spans="1:9" x14ac:dyDescent="0.3">
      <c r="A41">
        <v>204</v>
      </c>
      <c r="B41">
        <v>205</v>
      </c>
      <c r="C41" t="s">
        <v>220</v>
      </c>
      <c r="D41">
        <v>47400000</v>
      </c>
      <c r="E41">
        <v>14250671651</v>
      </c>
      <c r="F41">
        <v>2024</v>
      </c>
      <c r="G41" t="s">
        <v>52</v>
      </c>
      <c r="H41">
        <v>2013</v>
      </c>
      <c r="I41">
        <f t="shared" si="0"/>
        <v>12</v>
      </c>
    </row>
    <row r="42" spans="1:9" x14ac:dyDescent="0.3">
      <c r="A42">
        <v>251</v>
      </c>
      <c r="B42">
        <v>252</v>
      </c>
      <c r="C42" t="s">
        <v>267</v>
      </c>
      <c r="D42">
        <v>47400000</v>
      </c>
      <c r="E42">
        <v>12975261721</v>
      </c>
      <c r="F42">
        <v>51</v>
      </c>
      <c r="G42" t="s">
        <v>9</v>
      </c>
      <c r="H42">
        <v>2013</v>
      </c>
      <c r="I42">
        <f t="shared" si="0"/>
        <v>12</v>
      </c>
    </row>
    <row r="43" spans="1:9" x14ac:dyDescent="0.3">
      <c r="A43">
        <v>122</v>
      </c>
      <c r="B43">
        <v>123</v>
      </c>
      <c r="C43" t="s">
        <v>138</v>
      </c>
      <c r="D43">
        <v>46500000</v>
      </c>
      <c r="E43">
        <v>19155168575</v>
      </c>
      <c r="F43">
        <v>17002</v>
      </c>
      <c r="G43" t="s">
        <v>21</v>
      </c>
      <c r="H43">
        <v>2014</v>
      </c>
      <c r="I43">
        <f t="shared" si="0"/>
        <v>11</v>
      </c>
    </row>
    <row r="44" spans="1:9" x14ac:dyDescent="0.3">
      <c r="A44">
        <v>38</v>
      </c>
      <c r="B44">
        <v>39</v>
      </c>
      <c r="C44" t="s">
        <v>53</v>
      </c>
      <c r="D44">
        <v>45300000</v>
      </c>
      <c r="E44">
        <v>28697537555</v>
      </c>
      <c r="F44">
        <v>128</v>
      </c>
      <c r="G44" t="s">
        <v>9</v>
      </c>
      <c r="H44">
        <v>2014</v>
      </c>
      <c r="I44">
        <f t="shared" si="0"/>
        <v>11</v>
      </c>
    </row>
    <row r="45" spans="1:9" x14ac:dyDescent="0.3">
      <c r="A45">
        <v>52</v>
      </c>
      <c r="B45">
        <v>53</v>
      </c>
      <c r="C45" t="s">
        <v>67</v>
      </c>
      <c r="D45">
        <v>45200000</v>
      </c>
      <c r="E45">
        <v>26094337405</v>
      </c>
      <c r="F45">
        <v>3369</v>
      </c>
      <c r="G45" t="s">
        <v>9</v>
      </c>
      <c r="H45">
        <v>2009</v>
      </c>
      <c r="I45">
        <f t="shared" si="0"/>
        <v>16</v>
      </c>
    </row>
    <row r="46" spans="1:9" x14ac:dyDescent="0.3">
      <c r="A46">
        <v>153</v>
      </c>
      <c r="B46">
        <v>154</v>
      </c>
      <c r="C46" t="s">
        <v>169</v>
      </c>
      <c r="D46">
        <v>44900000</v>
      </c>
      <c r="E46">
        <v>16154751854</v>
      </c>
      <c r="F46">
        <v>4018</v>
      </c>
      <c r="G46" t="s">
        <v>21</v>
      </c>
      <c r="H46">
        <v>2006</v>
      </c>
      <c r="I46">
        <f t="shared" si="0"/>
        <v>19</v>
      </c>
    </row>
    <row r="47" spans="1:9" x14ac:dyDescent="0.3">
      <c r="A47">
        <v>33</v>
      </c>
      <c r="B47">
        <v>34</v>
      </c>
      <c r="C47" t="s">
        <v>48</v>
      </c>
      <c r="D47">
        <v>44800000</v>
      </c>
      <c r="E47">
        <v>29583070279</v>
      </c>
      <c r="F47">
        <v>3193</v>
      </c>
      <c r="G47" t="s">
        <v>21</v>
      </c>
      <c r="H47">
        <v>2006</v>
      </c>
      <c r="I47">
        <f t="shared" si="0"/>
        <v>19</v>
      </c>
    </row>
    <row r="48" spans="1:9" x14ac:dyDescent="0.3">
      <c r="A48">
        <v>76</v>
      </c>
      <c r="B48">
        <v>77</v>
      </c>
      <c r="C48" t="s">
        <v>93</v>
      </c>
      <c r="D48">
        <v>44800000</v>
      </c>
      <c r="E48">
        <v>22772741613</v>
      </c>
      <c r="F48">
        <v>10873</v>
      </c>
      <c r="G48" t="s">
        <v>21</v>
      </c>
      <c r="H48">
        <v>2007</v>
      </c>
      <c r="I48">
        <f t="shared" si="0"/>
        <v>18</v>
      </c>
    </row>
    <row r="49" spans="1:9" x14ac:dyDescent="0.3">
      <c r="A49">
        <v>100</v>
      </c>
      <c r="B49">
        <v>101</v>
      </c>
      <c r="C49" t="s">
        <v>116</v>
      </c>
      <c r="D49">
        <v>44400000</v>
      </c>
      <c r="E49">
        <v>20710970132</v>
      </c>
      <c r="F49">
        <v>722</v>
      </c>
      <c r="G49" t="s">
        <v>52</v>
      </c>
      <c r="H49">
        <v>2014</v>
      </c>
      <c r="I49">
        <f t="shared" si="0"/>
        <v>11</v>
      </c>
    </row>
    <row r="50" spans="1:9" x14ac:dyDescent="0.3">
      <c r="A50">
        <v>64</v>
      </c>
      <c r="B50">
        <v>65</v>
      </c>
      <c r="C50" t="s">
        <v>80</v>
      </c>
      <c r="D50">
        <v>43900000</v>
      </c>
      <c r="E50">
        <v>24847554662</v>
      </c>
      <c r="F50">
        <v>120</v>
      </c>
      <c r="G50" t="s">
        <v>9</v>
      </c>
      <c r="H50">
        <v>2008</v>
      </c>
      <c r="I50">
        <f t="shared" si="0"/>
        <v>17</v>
      </c>
    </row>
    <row r="51" spans="1:9" x14ac:dyDescent="0.3">
      <c r="A51">
        <v>108</v>
      </c>
      <c r="B51">
        <v>109</v>
      </c>
      <c r="C51" t="s">
        <v>124</v>
      </c>
      <c r="D51">
        <v>43000000</v>
      </c>
      <c r="E51">
        <v>20019473962</v>
      </c>
      <c r="F51">
        <v>4064</v>
      </c>
      <c r="G51" t="s">
        <v>21</v>
      </c>
      <c r="H51">
        <v>2016</v>
      </c>
      <c r="I51">
        <f t="shared" si="0"/>
        <v>9</v>
      </c>
    </row>
    <row r="52" spans="1:9" x14ac:dyDescent="0.3">
      <c r="A52">
        <v>268</v>
      </c>
      <c r="B52">
        <v>269</v>
      </c>
      <c r="C52" t="s">
        <v>283</v>
      </c>
      <c r="D52">
        <v>42900000</v>
      </c>
      <c r="E52">
        <v>12376238565</v>
      </c>
      <c r="F52">
        <v>366</v>
      </c>
      <c r="G52" t="s">
        <v>9</v>
      </c>
      <c r="H52">
        <v>2012</v>
      </c>
      <c r="I52">
        <f t="shared" si="0"/>
        <v>13</v>
      </c>
    </row>
    <row r="53" spans="1:9" x14ac:dyDescent="0.3">
      <c r="A53">
        <v>14</v>
      </c>
      <c r="B53">
        <v>15</v>
      </c>
      <c r="C53" t="s">
        <v>28</v>
      </c>
      <c r="D53">
        <v>42600000</v>
      </c>
      <c r="E53">
        <v>49164270097</v>
      </c>
      <c r="F53">
        <v>187424</v>
      </c>
      <c r="G53" t="s">
        <v>16</v>
      </c>
      <c r="H53">
        <v>2008</v>
      </c>
      <c r="I53">
        <f t="shared" si="0"/>
        <v>17</v>
      </c>
    </row>
    <row r="54" spans="1:9" x14ac:dyDescent="0.3">
      <c r="A54">
        <v>121</v>
      </c>
      <c r="B54">
        <v>122</v>
      </c>
      <c r="C54" t="s">
        <v>137</v>
      </c>
      <c r="D54">
        <v>42200000</v>
      </c>
      <c r="E54">
        <v>19238935770</v>
      </c>
      <c r="F54">
        <v>577</v>
      </c>
      <c r="G54" t="s">
        <v>21</v>
      </c>
      <c r="H54">
        <v>2017</v>
      </c>
      <c r="I54">
        <f t="shared" si="0"/>
        <v>8</v>
      </c>
    </row>
    <row r="55" spans="1:9" x14ac:dyDescent="0.3">
      <c r="A55">
        <v>54</v>
      </c>
      <c r="B55">
        <v>55</v>
      </c>
      <c r="C55" t="s">
        <v>69</v>
      </c>
      <c r="D55">
        <v>42000000</v>
      </c>
      <c r="E55">
        <v>26010508068</v>
      </c>
      <c r="F55">
        <v>10682</v>
      </c>
      <c r="G55" t="s">
        <v>9</v>
      </c>
      <c r="H55">
        <v>2012</v>
      </c>
      <c r="I55">
        <f t="shared" si="0"/>
        <v>13</v>
      </c>
    </row>
    <row r="56" spans="1:9" x14ac:dyDescent="0.3">
      <c r="A56">
        <v>24</v>
      </c>
      <c r="B56">
        <v>25</v>
      </c>
      <c r="C56" t="s">
        <v>38</v>
      </c>
      <c r="D56">
        <v>41600000</v>
      </c>
      <c r="E56">
        <v>35041524012</v>
      </c>
      <c r="F56">
        <v>1316</v>
      </c>
      <c r="G56" t="s">
        <v>13</v>
      </c>
      <c r="H56">
        <v>2011</v>
      </c>
      <c r="I56">
        <f t="shared" si="0"/>
        <v>14</v>
      </c>
    </row>
    <row r="57" spans="1:9" x14ac:dyDescent="0.3">
      <c r="A57">
        <v>95</v>
      </c>
      <c r="B57">
        <v>96</v>
      </c>
      <c r="C57" t="s">
        <v>112</v>
      </c>
      <c r="D57">
        <v>41200000</v>
      </c>
      <c r="E57">
        <v>21484482902</v>
      </c>
      <c r="F57">
        <v>82</v>
      </c>
      <c r="G57" t="s">
        <v>21</v>
      </c>
      <c r="H57">
        <v>2005</v>
      </c>
      <c r="I57">
        <f t="shared" si="0"/>
        <v>20</v>
      </c>
    </row>
    <row r="58" spans="1:9" x14ac:dyDescent="0.3">
      <c r="A58">
        <v>20</v>
      </c>
      <c r="B58">
        <v>21</v>
      </c>
      <c r="C58" t="s">
        <v>34</v>
      </c>
      <c r="D58">
        <v>40800000</v>
      </c>
      <c r="E58">
        <v>38840192263</v>
      </c>
      <c r="F58">
        <v>2287</v>
      </c>
      <c r="G58" t="s">
        <v>11</v>
      </c>
      <c r="H58">
        <v>2011</v>
      </c>
      <c r="I58">
        <f t="shared" si="0"/>
        <v>14</v>
      </c>
    </row>
    <row r="59" spans="1:9" x14ac:dyDescent="0.3">
      <c r="A59">
        <v>55</v>
      </c>
      <c r="B59">
        <v>56</v>
      </c>
      <c r="C59" t="s">
        <v>70</v>
      </c>
      <c r="D59">
        <v>40800000</v>
      </c>
      <c r="E59">
        <v>25929013006</v>
      </c>
      <c r="F59">
        <v>308</v>
      </c>
      <c r="G59" t="s">
        <v>16</v>
      </c>
      <c r="H59">
        <v>2005</v>
      </c>
      <c r="I59">
        <f t="shared" si="0"/>
        <v>20</v>
      </c>
    </row>
    <row r="60" spans="1:9" x14ac:dyDescent="0.3">
      <c r="A60">
        <v>26</v>
      </c>
      <c r="B60">
        <v>27</v>
      </c>
      <c r="C60" t="s">
        <v>40</v>
      </c>
      <c r="D60">
        <v>39800000</v>
      </c>
      <c r="E60">
        <v>33692884745</v>
      </c>
      <c r="F60">
        <v>92357</v>
      </c>
      <c r="G60" t="s">
        <v>21</v>
      </c>
      <c r="H60">
        <v>2016</v>
      </c>
      <c r="I60">
        <f t="shared" si="0"/>
        <v>9</v>
      </c>
    </row>
    <row r="61" spans="1:9" x14ac:dyDescent="0.3">
      <c r="A61">
        <v>149</v>
      </c>
      <c r="B61">
        <v>150</v>
      </c>
      <c r="C61" t="s">
        <v>165</v>
      </c>
      <c r="D61">
        <v>39800000</v>
      </c>
      <c r="E61">
        <v>16502312582</v>
      </c>
      <c r="F61">
        <v>4589</v>
      </c>
      <c r="G61" t="s">
        <v>13</v>
      </c>
      <c r="H61">
        <v>2005</v>
      </c>
      <c r="I61">
        <f t="shared" si="0"/>
        <v>20</v>
      </c>
    </row>
    <row r="62" spans="1:9" x14ac:dyDescent="0.3">
      <c r="A62">
        <v>82</v>
      </c>
      <c r="B62">
        <v>83</v>
      </c>
      <c r="C62" t="s">
        <v>99</v>
      </c>
      <c r="D62">
        <v>39200000</v>
      </c>
      <c r="E62">
        <v>22375849147</v>
      </c>
      <c r="F62">
        <v>1063</v>
      </c>
      <c r="G62" t="s">
        <v>13</v>
      </c>
      <c r="H62">
        <v>2014</v>
      </c>
      <c r="I62">
        <f t="shared" si="0"/>
        <v>11</v>
      </c>
    </row>
    <row r="63" spans="1:9" x14ac:dyDescent="0.3">
      <c r="A63">
        <v>92</v>
      </c>
      <c r="B63">
        <v>93</v>
      </c>
      <c r="C63" t="s">
        <v>109</v>
      </c>
      <c r="D63">
        <v>38800000</v>
      </c>
      <c r="E63">
        <v>21619683879</v>
      </c>
      <c r="F63">
        <v>2067</v>
      </c>
      <c r="G63" t="s">
        <v>16</v>
      </c>
      <c r="H63">
        <v>2014</v>
      </c>
      <c r="I63">
        <f t="shared" si="0"/>
        <v>11</v>
      </c>
    </row>
    <row r="64" spans="1:9" x14ac:dyDescent="0.3">
      <c r="A64">
        <v>15</v>
      </c>
      <c r="B64">
        <v>16</v>
      </c>
      <c r="C64" t="s">
        <v>29</v>
      </c>
      <c r="D64">
        <v>38600000</v>
      </c>
      <c r="E64">
        <v>44642348659</v>
      </c>
      <c r="F64">
        <v>910</v>
      </c>
      <c r="G64" t="s">
        <v>21</v>
      </c>
      <c r="H64">
        <v>2016</v>
      </c>
      <c r="I64">
        <f t="shared" si="0"/>
        <v>9</v>
      </c>
    </row>
    <row r="65" spans="1:9" x14ac:dyDescent="0.3">
      <c r="A65">
        <v>63</v>
      </c>
      <c r="B65">
        <v>64</v>
      </c>
      <c r="C65" t="s">
        <v>79</v>
      </c>
      <c r="D65">
        <v>38500000</v>
      </c>
      <c r="E65">
        <v>24945998838</v>
      </c>
      <c r="F65">
        <v>4156</v>
      </c>
      <c r="G65" t="s">
        <v>9</v>
      </c>
      <c r="H65">
        <v>2014</v>
      </c>
      <c r="I65">
        <f t="shared" si="0"/>
        <v>11</v>
      </c>
    </row>
    <row r="66" spans="1:9" x14ac:dyDescent="0.3">
      <c r="A66">
        <v>23</v>
      </c>
      <c r="B66">
        <v>24</v>
      </c>
      <c r="C66" t="s">
        <v>37</v>
      </c>
      <c r="D66">
        <v>38300000</v>
      </c>
      <c r="E66">
        <v>35265515153</v>
      </c>
      <c r="F66">
        <v>68255</v>
      </c>
      <c r="G66" t="s">
        <v>21</v>
      </c>
      <c r="H66">
        <v>2012</v>
      </c>
      <c r="I66">
        <f t="shared" ref="I66:I129" si="1">2025 - H66</f>
        <v>13</v>
      </c>
    </row>
    <row r="67" spans="1:9" x14ac:dyDescent="0.3">
      <c r="A67">
        <v>78</v>
      </c>
      <c r="B67">
        <v>79</v>
      </c>
      <c r="C67" t="s">
        <v>95</v>
      </c>
      <c r="D67">
        <v>38300000</v>
      </c>
      <c r="E67">
        <v>22582266136</v>
      </c>
      <c r="F67">
        <v>15189</v>
      </c>
      <c r="G67" t="s">
        <v>21</v>
      </c>
      <c r="H67">
        <v>2006</v>
      </c>
      <c r="I67">
        <f t="shared" si="1"/>
        <v>19</v>
      </c>
    </row>
    <row r="68" spans="1:9" x14ac:dyDescent="0.3">
      <c r="A68">
        <v>77</v>
      </c>
      <c r="B68">
        <v>78</v>
      </c>
      <c r="C68" t="s">
        <v>94</v>
      </c>
      <c r="D68">
        <v>38200000</v>
      </c>
      <c r="E68">
        <v>22708961183</v>
      </c>
      <c r="F68">
        <v>1497</v>
      </c>
      <c r="G68" t="s">
        <v>16</v>
      </c>
      <c r="H68">
        <v>2017</v>
      </c>
      <c r="I68">
        <f t="shared" si="1"/>
        <v>8</v>
      </c>
    </row>
    <row r="69" spans="1:9" x14ac:dyDescent="0.3">
      <c r="A69">
        <v>25</v>
      </c>
      <c r="B69">
        <v>26</v>
      </c>
      <c r="C69" t="s">
        <v>39</v>
      </c>
      <c r="D69">
        <v>38000000</v>
      </c>
      <c r="E69">
        <v>33884922133</v>
      </c>
      <c r="F69">
        <v>84696</v>
      </c>
      <c r="G69" t="s">
        <v>21</v>
      </c>
      <c r="H69">
        <v>2008</v>
      </c>
      <c r="I69">
        <f t="shared" si="1"/>
        <v>17</v>
      </c>
    </row>
    <row r="70" spans="1:9" x14ac:dyDescent="0.3">
      <c r="A70">
        <v>239</v>
      </c>
      <c r="B70">
        <v>240</v>
      </c>
      <c r="C70" t="s">
        <v>255</v>
      </c>
      <c r="D70">
        <v>37900000</v>
      </c>
      <c r="E70">
        <v>13221594419</v>
      </c>
      <c r="F70">
        <v>157</v>
      </c>
      <c r="G70" t="s">
        <v>9</v>
      </c>
      <c r="H70">
        <v>2010</v>
      </c>
      <c r="I70">
        <f t="shared" si="1"/>
        <v>15</v>
      </c>
    </row>
    <row r="71" spans="1:9" x14ac:dyDescent="0.3">
      <c r="A71">
        <v>18</v>
      </c>
      <c r="B71">
        <v>19</v>
      </c>
      <c r="C71" t="s">
        <v>32</v>
      </c>
      <c r="D71">
        <v>37800000</v>
      </c>
      <c r="E71">
        <v>41715976696</v>
      </c>
      <c r="F71">
        <v>667</v>
      </c>
      <c r="G71" t="s">
        <v>11</v>
      </c>
      <c r="H71">
        <v>2006</v>
      </c>
      <c r="I71">
        <f t="shared" si="1"/>
        <v>19</v>
      </c>
    </row>
    <row r="72" spans="1:9" x14ac:dyDescent="0.3">
      <c r="A72">
        <v>86</v>
      </c>
      <c r="B72">
        <v>87</v>
      </c>
      <c r="C72" t="s">
        <v>103</v>
      </c>
      <c r="D72">
        <v>37600000</v>
      </c>
      <c r="E72">
        <v>21894518622</v>
      </c>
      <c r="F72">
        <v>476</v>
      </c>
      <c r="G72" t="s">
        <v>9</v>
      </c>
      <c r="H72">
        <v>2011</v>
      </c>
      <c r="I72">
        <f t="shared" si="1"/>
        <v>14</v>
      </c>
    </row>
    <row r="73" spans="1:9" x14ac:dyDescent="0.3">
      <c r="A73">
        <v>103</v>
      </c>
      <c r="B73">
        <v>104</v>
      </c>
      <c r="C73" t="s">
        <v>119</v>
      </c>
      <c r="D73">
        <v>37400000</v>
      </c>
      <c r="E73">
        <v>20481763979</v>
      </c>
      <c r="F73">
        <v>936</v>
      </c>
      <c r="G73" t="s">
        <v>16</v>
      </c>
      <c r="H73">
        <v>2015</v>
      </c>
      <c r="I73">
        <f t="shared" si="1"/>
        <v>10</v>
      </c>
    </row>
    <row r="74" spans="1:9" x14ac:dyDescent="0.3">
      <c r="A74">
        <v>156</v>
      </c>
      <c r="B74">
        <v>157</v>
      </c>
      <c r="C74" t="s">
        <v>172</v>
      </c>
      <c r="D74">
        <v>36900000</v>
      </c>
      <c r="E74">
        <v>16018445865</v>
      </c>
      <c r="F74">
        <v>209</v>
      </c>
      <c r="G74" t="s">
        <v>45</v>
      </c>
      <c r="H74">
        <v>2017</v>
      </c>
      <c r="I74">
        <f t="shared" si="1"/>
        <v>8</v>
      </c>
    </row>
    <row r="75" spans="1:9" x14ac:dyDescent="0.3">
      <c r="A75">
        <v>174</v>
      </c>
      <c r="B75">
        <v>175</v>
      </c>
      <c r="C75" t="s">
        <v>190</v>
      </c>
      <c r="D75">
        <v>36900000</v>
      </c>
      <c r="E75">
        <v>15307321273</v>
      </c>
      <c r="F75">
        <v>1815</v>
      </c>
      <c r="G75" t="s">
        <v>52</v>
      </c>
      <c r="H75">
        <v>2015</v>
      </c>
      <c r="I75">
        <f t="shared" si="1"/>
        <v>10</v>
      </c>
    </row>
    <row r="76" spans="1:9" x14ac:dyDescent="0.3">
      <c r="A76">
        <v>162</v>
      </c>
      <c r="B76">
        <v>163</v>
      </c>
      <c r="C76" t="s">
        <v>178</v>
      </c>
      <c r="D76">
        <v>36700000</v>
      </c>
      <c r="E76">
        <v>15801754186</v>
      </c>
      <c r="F76">
        <v>3439</v>
      </c>
      <c r="G76" t="s">
        <v>9</v>
      </c>
      <c r="H76">
        <v>2015</v>
      </c>
      <c r="I76">
        <f t="shared" si="1"/>
        <v>10</v>
      </c>
    </row>
    <row r="77" spans="1:9" x14ac:dyDescent="0.3">
      <c r="A77">
        <v>50</v>
      </c>
      <c r="B77">
        <v>51</v>
      </c>
      <c r="C77" t="s">
        <v>65</v>
      </c>
      <c r="D77">
        <v>36400000</v>
      </c>
      <c r="E77">
        <v>26280826947</v>
      </c>
      <c r="F77">
        <v>106483</v>
      </c>
      <c r="G77" t="s">
        <v>21</v>
      </c>
      <c r="H77">
        <v>2013</v>
      </c>
      <c r="I77">
        <f t="shared" si="1"/>
        <v>12</v>
      </c>
    </row>
    <row r="78" spans="1:9" x14ac:dyDescent="0.3">
      <c r="A78">
        <v>88</v>
      </c>
      <c r="B78">
        <v>89</v>
      </c>
      <c r="C78" t="s">
        <v>105</v>
      </c>
      <c r="D78">
        <v>36400000</v>
      </c>
      <c r="E78">
        <v>21827045577</v>
      </c>
      <c r="F78">
        <v>163</v>
      </c>
      <c r="G78" t="s">
        <v>9</v>
      </c>
      <c r="H78">
        <v>2006</v>
      </c>
      <c r="I78">
        <f t="shared" si="1"/>
        <v>19</v>
      </c>
    </row>
    <row r="79" spans="1:9" x14ac:dyDescent="0.3">
      <c r="A79">
        <v>127</v>
      </c>
      <c r="B79">
        <v>128</v>
      </c>
      <c r="C79" t="s">
        <v>143</v>
      </c>
      <c r="D79">
        <v>36200000</v>
      </c>
      <c r="E79">
        <v>18587225564</v>
      </c>
      <c r="F79">
        <v>99</v>
      </c>
      <c r="G79" t="s">
        <v>9</v>
      </c>
      <c r="H79">
        <v>2006</v>
      </c>
      <c r="I79">
        <f t="shared" si="1"/>
        <v>19</v>
      </c>
    </row>
    <row r="80" spans="1:9" x14ac:dyDescent="0.3">
      <c r="A80">
        <v>135</v>
      </c>
      <c r="B80">
        <v>136</v>
      </c>
      <c r="C80" t="s">
        <v>151</v>
      </c>
      <c r="D80">
        <v>36100000</v>
      </c>
      <c r="E80">
        <v>17419748354</v>
      </c>
      <c r="F80">
        <v>695</v>
      </c>
      <c r="G80" t="s">
        <v>21</v>
      </c>
      <c r="H80">
        <v>2017</v>
      </c>
      <c r="I80">
        <f t="shared" si="1"/>
        <v>8</v>
      </c>
    </row>
    <row r="81" spans="1:9" x14ac:dyDescent="0.3">
      <c r="A81">
        <v>73</v>
      </c>
      <c r="B81">
        <v>74</v>
      </c>
      <c r="C81" t="s">
        <v>90</v>
      </c>
      <c r="D81">
        <v>36000000</v>
      </c>
      <c r="E81">
        <v>22985098433</v>
      </c>
      <c r="F81">
        <v>699</v>
      </c>
      <c r="G81" t="s">
        <v>16</v>
      </c>
      <c r="H81">
        <v>2015</v>
      </c>
      <c r="I81">
        <f t="shared" si="1"/>
        <v>10</v>
      </c>
    </row>
    <row r="82" spans="1:9" x14ac:dyDescent="0.3">
      <c r="A82">
        <v>49</v>
      </c>
      <c r="B82">
        <v>50</v>
      </c>
      <c r="C82" t="s">
        <v>64</v>
      </c>
      <c r="D82">
        <v>35900000</v>
      </c>
      <c r="E82">
        <v>26412224144</v>
      </c>
      <c r="F82">
        <v>22211</v>
      </c>
      <c r="G82" t="s">
        <v>13</v>
      </c>
      <c r="H82">
        <v>2014</v>
      </c>
      <c r="I82">
        <f t="shared" si="1"/>
        <v>11</v>
      </c>
    </row>
    <row r="83" spans="1:9" x14ac:dyDescent="0.3">
      <c r="A83">
        <v>80</v>
      </c>
      <c r="B83">
        <v>81</v>
      </c>
      <c r="C83" t="s">
        <v>97</v>
      </c>
      <c r="D83">
        <v>35900000</v>
      </c>
      <c r="E83">
        <v>22495873334</v>
      </c>
      <c r="F83">
        <v>164</v>
      </c>
      <c r="G83" t="s">
        <v>9</v>
      </c>
      <c r="H83">
        <v>2016</v>
      </c>
      <c r="I83">
        <f t="shared" si="1"/>
        <v>9</v>
      </c>
    </row>
    <row r="84" spans="1:9" x14ac:dyDescent="0.3">
      <c r="A84">
        <v>171</v>
      </c>
      <c r="B84">
        <v>172</v>
      </c>
      <c r="C84" t="s">
        <v>187</v>
      </c>
      <c r="D84">
        <v>35600000</v>
      </c>
      <c r="E84">
        <v>15504494143</v>
      </c>
      <c r="F84">
        <v>8911</v>
      </c>
      <c r="G84" t="s">
        <v>13</v>
      </c>
      <c r="H84">
        <v>2009</v>
      </c>
      <c r="I84">
        <f t="shared" si="1"/>
        <v>16</v>
      </c>
    </row>
    <row r="85" spans="1:9" x14ac:dyDescent="0.3">
      <c r="A85">
        <v>288</v>
      </c>
      <c r="B85">
        <v>289</v>
      </c>
      <c r="C85" t="s">
        <v>303</v>
      </c>
      <c r="D85">
        <v>35500000</v>
      </c>
      <c r="E85">
        <v>11840564703</v>
      </c>
      <c r="F85">
        <v>262326</v>
      </c>
      <c r="G85" t="s">
        <v>16</v>
      </c>
      <c r="H85">
        <v>2012</v>
      </c>
      <c r="I85">
        <f t="shared" si="1"/>
        <v>13</v>
      </c>
    </row>
    <row r="86" spans="1:9" x14ac:dyDescent="0.3">
      <c r="A86">
        <v>115</v>
      </c>
      <c r="B86">
        <v>116</v>
      </c>
      <c r="C86" t="s">
        <v>131</v>
      </c>
      <c r="D86">
        <v>34500000</v>
      </c>
      <c r="E86">
        <v>19675534854</v>
      </c>
      <c r="F86">
        <v>5422</v>
      </c>
      <c r="G86" t="s">
        <v>52</v>
      </c>
      <c r="H86">
        <v>2012</v>
      </c>
      <c r="I86">
        <f t="shared" si="1"/>
        <v>13</v>
      </c>
    </row>
    <row r="87" spans="1:9" x14ac:dyDescent="0.3">
      <c r="A87">
        <v>12</v>
      </c>
      <c r="B87">
        <v>13</v>
      </c>
      <c r="C87" t="s">
        <v>26</v>
      </c>
      <c r="D87">
        <v>34400000</v>
      </c>
      <c r="E87">
        <v>54008224558</v>
      </c>
      <c r="F87">
        <v>2321</v>
      </c>
      <c r="G87" t="s">
        <v>21</v>
      </c>
      <c r="H87">
        <v>2015</v>
      </c>
      <c r="I87">
        <f t="shared" si="1"/>
        <v>10</v>
      </c>
    </row>
    <row r="88" spans="1:9" x14ac:dyDescent="0.3">
      <c r="A88">
        <v>59</v>
      </c>
      <c r="B88">
        <v>60</v>
      </c>
      <c r="C88" t="s">
        <v>75</v>
      </c>
      <c r="D88">
        <v>34000000</v>
      </c>
      <c r="E88">
        <v>25243742160</v>
      </c>
      <c r="F88">
        <v>613</v>
      </c>
      <c r="G88" t="s">
        <v>9</v>
      </c>
      <c r="H88">
        <v>2013</v>
      </c>
      <c r="I88">
        <f t="shared" si="1"/>
        <v>12</v>
      </c>
    </row>
    <row r="89" spans="1:9" x14ac:dyDescent="0.3">
      <c r="A89">
        <v>81</v>
      </c>
      <c r="B89">
        <v>82</v>
      </c>
      <c r="C89" t="s">
        <v>98</v>
      </c>
      <c r="D89">
        <v>33900000</v>
      </c>
      <c r="E89">
        <v>22414170197</v>
      </c>
      <c r="F89">
        <v>134</v>
      </c>
      <c r="G89" t="s">
        <v>9</v>
      </c>
      <c r="H89">
        <v>2011</v>
      </c>
      <c r="I89">
        <f t="shared" si="1"/>
        <v>14</v>
      </c>
    </row>
    <row r="90" spans="1:9" x14ac:dyDescent="0.3">
      <c r="A90">
        <v>106</v>
      </c>
      <c r="B90">
        <v>107</v>
      </c>
      <c r="C90" t="s">
        <v>122</v>
      </c>
      <c r="D90">
        <v>33800000</v>
      </c>
      <c r="E90">
        <v>20285993947</v>
      </c>
      <c r="F90">
        <v>7272</v>
      </c>
      <c r="G90" t="s">
        <v>9</v>
      </c>
      <c r="H90">
        <v>2011</v>
      </c>
      <c r="I90">
        <f t="shared" si="1"/>
        <v>14</v>
      </c>
    </row>
    <row r="91" spans="1:9" x14ac:dyDescent="0.3">
      <c r="A91">
        <v>272</v>
      </c>
      <c r="B91">
        <v>273</v>
      </c>
      <c r="C91" t="s">
        <v>287</v>
      </c>
      <c r="D91">
        <v>33800000</v>
      </c>
      <c r="E91">
        <v>12326155433</v>
      </c>
      <c r="F91">
        <v>630</v>
      </c>
      <c r="G91" t="s">
        <v>9</v>
      </c>
      <c r="H91">
        <v>2016</v>
      </c>
      <c r="I91">
        <f t="shared" si="1"/>
        <v>9</v>
      </c>
    </row>
    <row r="92" spans="1:9" x14ac:dyDescent="0.3">
      <c r="A92">
        <v>137</v>
      </c>
      <c r="B92">
        <v>138</v>
      </c>
      <c r="C92" t="s">
        <v>152</v>
      </c>
      <c r="D92">
        <v>33700000</v>
      </c>
      <c r="E92">
        <v>17230651240</v>
      </c>
      <c r="F92">
        <v>4210</v>
      </c>
      <c r="G92" t="s">
        <v>13</v>
      </c>
      <c r="H92">
        <v>2014</v>
      </c>
      <c r="I92">
        <f t="shared" si="1"/>
        <v>11</v>
      </c>
    </row>
    <row r="93" spans="1:9" x14ac:dyDescent="0.3">
      <c r="A93">
        <v>177</v>
      </c>
      <c r="B93">
        <v>178</v>
      </c>
      <c r="C93" t="s">
        <v>193</v>
      </c>
      <c r="D93">
        <v>33600000</v>
      </c>
      <c r="E93">
        <v>15241121694</v>
      </c>
      <c r="F93">
        <v>7395</v>
      </c>
      <c r="G93" t="s">
        <v>52</v>
      </c>
      <c r="H93">
        <v>2008</v>
      </c>
      <c r="I93">
        <f t="shared" si="1"/>
        <v>17</v>
      </c>
    </row>
    <row r="94" spans="1:9" x14ac:dyDescent="0.3">
      <c r="A94">
        <v>79</v>
      </c>
      <c r="B94">
        <v>80</v>
      </c>
      <c r="C94" t="s">
        <v>96</v>
      </c>
      <c r="D94">
        <v>33300000</v>
      </c>
      <c r="E94">
        <v>22571436070</v>
      </c>
      <c r="F94">
        <v>3224</v>
      </c>
      <c r="G94" t="s">
        <v>52</v>
      </c>
      <c r="H94">
        <v>2013</v>
      </c>
      <c r="I94">
        <f t="shared" si="1"/>
        <v>12</v>
      </c>
    </row>
    <row r="95" spans="1:9" x14ac:dyDescent="0.3">
      <c r="A95">
        <v>97</v>
      </c>
      <c r="B95">
        <v>98</v>
      </c>
      <c r="C95" t="s">
        <v>113</v>
      </c>
      <c r="D95">
        <v>33300000</v>
      </c>
      <c r="E95">
        <v>20890501469</v>
      </c>
      <c r="F95">
        <v>1970</v>
      </c>
      <c r="G95" t="s">
        <v>9</v>
      </c>
      <c r="H95">
        <v>2012</v>
      </c>
      <c r="I95">
        <f t="shared" si="1"/>
        <v>13</v>
      </c>
    </row>
    <row r="96" spans="1:9" x14ac:dyDescent="0.3">
      <c r="A96">
        <v>46</v>
      </c>
      <c r="B96">
        <v>47</v>
      </c>
      <c r="C96" t="s">
        <v>61</v>
      </c>
      <c r="D96">
        <v>32700000</v>
      </c>
      <c r="E96">
        <v>26827714564</v>
      </c>
      <c r="F96">
        <v>86169</v>
      </c>
      <c r="G96" t="s">
        <v>21</v>
      </c>
      <c r="H96">
        <v>2014</v>
      </c>
      <c r="I96">
        <f t="shared" si="1"/>
        <v>11</v>
      </c>
    </row>
    <row r="97" spans="1:9" x14ac:dyDescent="0.3">
      <c r="A97">
        <v>62</v>
      </c>
      <c r="B97">
        <v>63</v>
      </c>
      <c r="C97" t="s">
        <v>78</v>
      </c>
      <c r="D97">
        <v>32600000</v>
      </c>
      <c r="E97">
        <v>24972463590</v>
      </c>
      <c r="F97">
        <v>65</v>
      </c>
      <c r="G97" t="s">
        <v>13</v>
      </c>
      <c r="H97">
        <v>2006</v>
      </c>
      <c r="I97">
        <f t="shared" si="1"/>
        <v>19</v>
      </c>
    </row>
    <row r="98" spans="1:9" x14ac:dyDescent="0.3">
      <c r="A98">
        <v>213</v>
      </c>
      <c r="B98">
        <v>214</v>
      </c>
      <c r="C98" t="s">
        <v>229</v>
      </c>
      <c r="D98">
        <v>32500000</v>
      </c>
      <c r="E98">
        <v>13910019443</v>
      </c>
      <c r="F98">
        <v>6796</v>
      </c>
      <c r="G98" t="s">
        <v>21</v>
      </c>
      <c r="H98">
        <v>2013</v>
      </c>
      <c r="I98">
        <f t="shared" si="1"/>
        <v>12</v>
      </c>
    </row>
    <row r="99" spans="1:9" x14ac:dyDescent="0.3">
      <c r="A99">
        <v>270</v>
      </c>
      <c r="B99">
        <v>271</v>
      </c>
      <c r="C99" t="s">
        <v>285</v>
      </c>
      <c r="D99">
        <v>32500000</v>
      </c>
      <c r="E99">
        <v>12371602129</v>
      </c>
      <c r="F99">
        <v>188</v>
      </c>
      <c r="G99" t="s">
        <v>13</v>
      </c>
      <c r="H99">
        <v>2008</v>
      </c>
      <c r="I99">
        <f t="shared" si="1"/>
        <v>17</v>
      </c>
    </row>
    <row r="100" spans="1:9" x14ac:dyDescent="0.3">
      <c r="A100">
        <v>207</v>
      </c>
      <c r="B100">
        <v>208</v>
      </c>
      <c r="C100" t="s">
        <v>223</v>
      </c>
      <c r="D100">
        <v>32200000</v>
      </c>
      <c r="E100">
        <v>14170970073</v>
      </c>
      <c r="F100">
        <v>3863</v>
      </c>
      <c r="G100" t="s">
        <v>9</v>
      </c>
      <c r="H100">
        <v>2006</v>
      </c>
      <c r="I100">
        <f t="shared" si="1"/>
        <v>19</v>
      </c>
    </row>
    <row r="101" spans="1:9" x14ac:dyDescent="0.3">
      <c r="A101">
        <v>74</v>
      </c>
      <c r="B101">
        <v>75</v>
      </c>
      <c r="C101" t="s">
        <v>91</v>
      </c>
      <c r="D101">
        <v>32100000</v>
      </c>
      <c r="E101">
        <v>22903828008</v>
      </c>
      <c r="F101">
        <v>595</v>
      </c>
      <c r="G101" t="s">
        <v>11</v>
      </c>
      <c r="H101">
        <v>2016</v>
      </c>
      <c r="I101">
        <f t="shared" si="1"/>
        <v>9</v>
      </c>
    </row>
    <row r="102" spans="1:9" x14ac:dyDescent="0.3">
      <c r="A102">
        <v>119</v>
      </c>
      <c r="B102">
        <v>120</v>
      </c>
      <c r="C102" t="s">
        <v>135</v>
      </c>
      <c r="D102">
        <v>32100000</v>
      </c>
      <c r="E102">
        <v>19508008622</v>
      </c>
      <c r="F102">
        <v>338</v>
      </c>
      <c r="G102" t="s">
        <v>11</v>
      </c>
      <c r="H102">
        <v>2008</v>
      </c>
      <c r="I102">
        <f t="shared" si="1"/>
        <v>17</v>
      </c>
    </row>
    <row r="103" spans="1:9" x14ac:dyDescent="0.3">
      <c r="A103">
        <v>134</v>
      </c>
      <c r="B103">
        <v>135</v>
      </c>
      <c r="C103" t="s">
        <v>150</v>
      </c>
      <c r="D103">
        <v>32100000</v>
      </c>
      <c r="E103">
        <v>17427689200</v>
      </c>
      <c r="F103">
        <v>9884</v>
      </c>
      <c r="G103" t="s">
        <v>21</v>
      </c>
      <c r="H103">
        <v>2007</v>
      </c>
      <c r="I103">
        <f t="shared" si="1"/>
        <v>18</v>
      </c>
    </row>
    <row r="104" spans="1:9" x14ac:dyDescent="0.3">
      <c r="A104">
        <v>44</v>
      </c>
      <c r="B104">
        <v>45</v>
      </c>
      <c r="C104" t="s">
        <v>59</v>
      </c>
      <c r="D104">
        <v>31700000</v>
      </c>
      <c r="E104">
        <v>27023117927</v>
      </c>
      <c r="F104">
        <v>1942</v>
      </c>
      <c r="G104" t="s">
        <v>9</v>
      </c>
      <c r="H104">
        <v>2010</v>
      </c>
      <c r="I104">
        <f t="shared" si="1"/>
        <v>15</v>
      </c>
    </row>
    <row r="105" spans="1:9" x14ac:dyDescent="0.3">
      <c r="A105">
        <v>53</v>
      </c>
      <c r="B105">
        <v>54</v>
      </c>
      <c r="C105" t="s">
        <v>68</v>
      </c>
      <c r="D105">
        <v>31700000</v>
      </c>
      <c r="E105">
        <v>26082718186</v>
      </c>
      <c r="F105">
        <v>204</v>
      </c>
      <c r="G105" t="s">
        <v>9</v>
      </c>
      <c r="H105">
        <v>2009</v>
      </c>
      <c r="I105">
        <f t="shared" si="1"/>
        <v>16</v>
      </c>
    </row>
    <row r="106" spans="1:9" x14ac:dyDescent="0.3">
      <c r="A106">
        <v>57</v>
      </c>
      <c r="B106">
        <v>58</v>
      </c>
      <c r="C106" t="s">
        <v>72</v>
      </c>
      <c r="D106">
        <v>31700000</v>
      </c>
      <c r="E106">
        <v>25652048457</v>
      </c>
      <c r="F106">
        <v>1999</v>
      </c>
      <c r="G106" t="s">
        <v>11</v>
      </c>
      <c r="H106">
        <v>2016</v>
      </c>
      <c r="I106">
        <f t="shared" si="1"/>
        <v>9</v>
      </c>
    </row>
    <row r="107" spans="1:9" x14ac:dyDescent="0.3">
      <c r="A107">
        <v>259</v>
      </c>
      <c r="B107">
        <v>260</v>
      </c>
      <c r="C107" t="s">
        <v>274</v>
      </c>
      <c r="D107">
        <v>31700000</v>
      </c>
      <c r="E107">
        <v>12889926707</v>
      </c>
      <c r="F107">
        <v>11800</v>
      </c>
      <c r="G107" t="s">
        <v>52</v>
      </c>
      <c r="H107">
        <v>2012</v>
      </c>
      <c r="I107">
        <f t="shared" si="1"/>
        <v>13</v>
      </c>
    </row>
    <row r="108" spans="1:9" x14ac:dyDescent="0.3">
      <c r="A108">
        <v>48</v>
      </c>
      <c r="B108">
        <v>49</v>
      </c>
      <c r="C108" t="s">
        <v>63</v>
      </c>
      <c r="D108">
        <v>31500000</v>
      </c>
      <c r="E108">
        <v>26475897382</v>
      </c>
      <c r="F108">
        <v>4086</v>
      </c>
      <c r="G108" t="s">
        <v>9</v>
      </c>
      <c r="H108">
        <v>2006</v>
      </c>
      <c r="I108">
        <f t="shared" si="1"/>
        <v>19</v>
      </c>
    </row>
    <row r="109" spans="1:9" x14ac:dyDescent="0.3">
      <c r="A109">
        <v>187</v>
      </c>
      <c r="B109">
        <v>188</v>
      </c>
      <c r="C109" t="s">
        <v>203</v>
      </c>
      <c r="D109">
        <v>31300000</v>
      </c>
      <c r="E109">
        <v>14875629871</v>
      </c>
      <c r="F109">
        <v>146</v>
      </c>
      <c r="G109" t="s">
        <v>21</v>
      </c>
      <c r="H109">
        <v>2014</v>
      </c>
      <c r="I109">
        <f t="shared" si="1"/>
        <v>11</v>
      </c>
    </row>
    <row r="110" spans="1:9" x14ac:dyDescent="0.3">
      <c r="A110">
        <v>94</v>
      </c>
      <c r="B110">
        <v>95</v>
      </c>
      <c r="C110" t="s">
        <v>111</v>
      </c>
      <c r="D110">
        <v>31100000</v>
      </c>
      <c r="E110">
        <v>21532436284</v>
      </c>
      <c r="F110">
        <v>131</v>
      </c>
      <c r="G110" t="s">
        <v>9</v>
      </c>
      <c r="H110">
        <v>2011</v>
      </c>
      <c r="I110">
        <f t="shared" si="1"/>
        <v>14</v>
      </c>
    </row>
    <row r="111" spans="1:9" x14ac:dyDescent="0.3">
      <c r="A111">
        <v>144</v>
      </c>
      <c r="B111">
        <v>145</v>
      </c>
      <c r="C111" t="s">
        <v>159</v>
      </c>
      <c r="D111">
        <v>30700000</v>
      </c>
      <c r="E111">
        <v>16798836162</v>
      </c>
      <c r="F111">
        <v>8627</v>
      </c>
      <c r="G111" t="s">
        <v>45</v>
      </c>
      <c r="H111">
        <v>2006</v>
      </c>
      <c r="I111">
        <f t="shared" si="1"/>
        <v>19</v>
      </c>
    </row>
    <row r="112" spans="1:9" x14ac:dyDescent="0.3">
      <c r="A112">
        <v>161</v>
      </c>
      <c r="B112">
        <v>162</v>
      </c>
      <c r="C112" t="s">
        <v>177</v>
      </c>
      <c r="D112">
        <v>30700000</v>
      </c>
      <c r="E112">
        <v>15817809026</v>
      </c>
      <c r="F112">
        <v>6270</v>
      </c>
      <c r="G112" t="s">
        <v>9</v>
      </c>
      <c r="H112">
        <v>2012</v>
      </c>
      <c r="I112">
        <f t="shared" si="1"/>
        <v>13</v>
      </c>
    </row>
    <row r="113" spans="1:9" x14ac:dyDescent="0.3">
      <c r="A113">
        <v>216</v>
      </c>
      <c r="B113">
        <v>217</v>
      </c>
      <c r="C113" t="s">
        <v>232</v>
      </c>
      <c r="D113">
        <v>30500000</v>
      </c>
      <c r="E113">
        <v>13824911510</v>
      </c>
      <c r="F113">
        <v>2626</v>
      </c>
      <c r="G113" t="s">
        <v>9</v>
      </c>
      <c r="H113">
        <v>2012</v>
      </c>
      <c r="I113">
        <f t="shared" si="1"/>
        <v>13</v>
      </c>
    </row>
    <row r="114" spans="1:9" x14ac:dyDescent="0.3">
      <c r="A114">
        <v>84</v>
      </c>
      <c r="B114">
        <v>85</v>
      </c>
      <c r="C114" t="s">
        <v>101</v>
      </c>
      <c r="D114">
        <v>30300000</v>
      </c>
      <c r="E114">
        <v>22078360113</v>
      </c>
      <c r="F114">
        <v>2645</v>
      </c>
      <c r="G114" t="s">
        <v>13</v>
      </c>
      <c r="H114">
        <v>2013</v>
      </c>
      <c r="I114">
        <f t="shared" si="1"/>
        <v>12</v>
      </c>
    </row>
    <row r="115" spans="1:9" x14ac:dyDescent="0.3">
      <c r="A115">
        <v>154</v>
      </c>
      <c r="B115">
        <v>155</v>
      </c>
      <c r="C115" t="s">
        <v>170</v>
      </c>
      <c r="D115">
        <v>30300000</v>
      </c>
      <c r="E115">
        <v>16131404685</v>
      </c>
      <c r="F115">
        <v>3843</v>
      </c>
      <c r="G115" t="s">
        <v>13</v>
      </c>
      <c r="H115">
        <v>2015</v>
      </c>
      <c r="I115">
        <f t="shared" si="1"/>
        <v>10</v>
      </c>
    </row>
    <row r="116" spans="1:9" x14ac:dyDescent="0.3">
      <c r="A116">
        <v>39</v>
      </c>
      <c r="B116">
        <v>40</v>
      </c>
      <c r="C116" t="s">
        <v>54</v>
      </c>
      <c r="D116">
        <v>30100000</v>
      </c>
      <c r="E116">
        <v>28240012927</v>
      </c>
      <c r="F116">
        <v>128766</v>
      </c>
      <c r="G116" t="s">
        <v>21</v>
      </c>
      <c r="H116">
        <v>2006</v>
      </c>
      <c r="I116">
        <f t="shared" si="1"/>
        <v>19</v>
      </c>
    </row>
    <row r="117" spans="1:9" x14ac:dyDescent="0.3">
      <c r="A117">
        <v>114</v>
      </c>
      <c r="B117">
        <v>115</v>
      </c>
      <c r="C117" t="s">
        <v>130</v>
      </c>
      <c r="D117">
        <v>30000000</v>
      </c>
      <c r="E117">
        <v>19780472075</v>
      </c>
      <c r="F117">
        <v>163</v>
      </c>
      <c r="G117" t="s">
        <v>21</v>
      </c>
      <c r="H117">
        <v>2018</v>
      </c>
      <c r="I117">
        <f t="shared" si="1"/>
        <v>7</v>
      </c>
    </row>
    <row r="118" spans="1:9" x14ac:dyDescent="0.3">
      <c r="A118">
        <v>160</v>
      </c>
      <c r="B118">
        <v>161</v>
      </c>
      <c r="C118" t="s">
        <v>176</v>
      </c>
      <c r="D118">
        <v>30000000</v>
      </c>
      <c r="E118">
        <v>15834294546</v>
      </c>
      <c r="F118">
        <v>87</v>
      </c>
      <c r="G118" t="s">
        <v>9</v>
      </c>
      <c r="H118">
        <v>2009</v>
      </c>
      <c r="I118">
        <f t="shared" si="1"/>
        <v>16</v>
      </c>
    </row>
    <row r="119" spans="1:9" x14ac:dyDescent="0.3">
      <c r="A119">
        <v>233</v>
      </c>
      <c r="B119">
        <v>234</v>
      </c>
      <c r="C119" t="s">
        <v>249</v>
      </c>
      <c r="D119">
        <v>30000000</v>
      </c>
      <c r="E119">
        <v>13377630192</v>
      </c>
      <c r="F119">
        <v>223</v>
      </c>
      <c r="G119" t="s">
        <v>21</v>
      </c>
      <c r="H119">
        <v>2012</v>
      </c>
      <c r="I119">
        <f t="shared" si="1"/>
        <v>13</v>
      </c>
    </row>
    <row r="120" spans="1:9" x14ac:dyDescent="0.3">
      <c r="A120">
        <v>99</v>
      </c>
      <c r="B120">
        <v>100</v>
      </c>
      <c r="C120" t="s">
        <v>115</v>
      </c>
      <c r="D120">
        <v>29900000</v>
      </c>
      <c r="E120">
        <v>20780114029</v>
      </c>
      <c r="F120">
        <v>11110</v>
      </c>
      <c r="G120" t="s">
        <v>9</v>
      </c>
      <c r="H120">
        <v>2007</v>
      </c>
      <c r="I120">
        <f t="shared" si="1"/>
        <v>18</v>
      </c>
    </row>
    <row r="121" spans="1:9" x14ac:dyDescent="0.3">
      <c r="A121">
        <v>267</v>
      </c>
      <c r="B121">
        <v>268</v>
      </c>
      <c r="C121" t="s">
        <v>282</v>
      </c>
      <c r="D121">
        <v>29800000</v>
      </c>
      <c r="E121">
        <v>12386316820</v>
      </c>
      <c r="F121">
        <v>133</v>
      </c>
      <c r="G121" t="s">
        <v>9</v>
      </c>
      <c r="H121">
        <v>2011</v>
      </c>
      <c r="I121">
        <f t="shared" si="1"/>
        <v>14</v>
      </c>
    </row>
    <row r="122" spans="1:9" x14ac:dyDescent="0.3">
      <c r="A122">
        <v>90</v>
      </c>
      <c r="B122">
        <v>91</v>
      </c>
      <c r="C122" t="s">
        <v>107</v>
      </c>
      <c r="D122">
        <v>29600000</v>
      </c>
      <c r="E122">
        <v>21699308772</v>
      </c>
      <c r="F122">
        <v>1232</v>
      </c>
      <c r="G122" t="s">
        <v>11</v>
      </c>
      <c r="H122">
        <v>2015</v>
      </c>
      <c r="I122">
        <f t="shared" si="1"/>
        <v>10</v>
      </c>
    </row>
    <row r="123" spans="1:9" x14ac:dyDescent="0.3">
      <c r="A123">
        <v>226</v>
      </c>
      <c r="B123">
        <v>227</v>
      </c>
      <c r="C123" t="s">
        <v>242</v>
      </c>
      <c r="D123">
        <v>29600000</v>
      </c>
      <c r="E123">
        <v>13537940105</v>
      </c>
      <c r="F123">
        <v>15</v>
      </c>
      <c r="G123" t="s">
        <v>9</v>
      </c>
      <c r="H123">
        <v>2008</v>
      </c>
      <c r="I123">
        <f t="shared" si="1"/>
        <v>17</v>
      </c>
    </row>
    <row r="124" spans="1:9" x14ac:dyDescent="0.3">
      <c r="A124">
        <v>45</v>
      </c>
      <c r="B124">
        <v>46</v>
      </c>
      <c r="C124" t="s">
        <v>60</v>
      </c>
      <c r="D124">
        <v>29500000</v>
      </c>
      <c r="E124">
        <v>26955901326</v>
      </c>
      <c r="F124">
        <v>3191</v>
      </c>
      <c r="G124" t="s">
        <v>21</v>
      </c>
      <c r="H124">
        <v>2008</v>
      </c>
      <c r="I124">
        <f t="shared" si="1"/>
        <v>17</v>
      </c>
    </row>
    <row r="125" spans="1:9" x14ac:dyDescent="0.3">
      <c r="A125">
        <v>193</v>
      </c>
      <c r="B125">
        <v>194</v>
      </c>
      <c r="C125" t="s">
        <v>209</v>
      </c>
      <c r="D125">
        <v>29400000</v>
      </c>
      <c r="E125">
        <v>14668889695</v>
      </c>
      <c r="F125">
        <v>481</v>
      </c>
      <c r="G125" t="s">
        <v>45</v>
      </c>
      <c r="H125">
        <v>2010</v>
      </c>
      <c r="I125">
        <f t="shared" si="1"/>
        <v>15</v>
      </c>
    </row>
    <row r="126" spans="1:9" x14ac:dyDescent="0.3">
      <c r="A126">
        <v>143</v>
      </c>
      <c r="B126">
        <v>144</v>
      </c>
      <c r="C126" t="s">
        <v>158</v>
      </c>
      <c r="D126">
        <v>29200000</v>
      </c>
      <c r="E126">
        <v>16804461102</v>
      </c>
      <c r="F126">
        <v>4762</v>
      </c>
      <c r="G126" t="s">
        <v>9</v>
      </c>
      <c r="H126">
        <v>2006</v>
      </c>
      <c r="I126">
        <f t="shared" si="1"/>
        <v>19</v>
      </c>
    </row>
    <row r="127" spans="1:9" x14ac:dyDescent="0.3">
      <c r="A127">
        <v>157</v>
      </c>
      <c r="B127">
        <v>158</v>
      </c>
      <c r="C127" t="s">
        <v>173</v>
      </c>
      <c r="D127">
        <v>29200000</v>
      </c>
      <c r="E127">
        <v>15994167450</v>
      </c>
      <c r="F127">
        <v>125</v>
      </c>
      <c r="G127" t="s">
        <v>9</v>
      </c>
      <c r="H127">
        <v>2013</v>
      </c>
      <c r="I127">
        <f t="shared" si="1"/>
        <v>12</v>
      </c>
    </row>
    <row r="128" spans="1:9" x14ac:dyDescent="0.3">
      <c r="A128">
        <v>183</v>
      </c>
      <c r="B128">
        <v>184</v>
      </c>
      <c r="C128" t="s">
        <v>199</v>
      </c>
      <c r="D128">
        <v>29100000</v>
      </c>
      <c r="E128">
        <v>15011751869</v>
      </c>
      <c r="F128">
        <v>163510</v>
      </c>
      <c r="G128" t="s">
        <v>89</v>
      </c>
      <c r="H128">
        <v>2007</v>
      </c>
      <c r="I128">
        <f t="shared" si="1"/>
        <v>18</v>
      </c>
    </row>
    <row r="129" spans="1:9" x14ac:dyDescent="0.3">
      <c r="A129">
        <v>102</v>
      </c>
      <c r="B129">
        <v>103</v>
      </c>
      <c r="C129" t="s">
        <v>118</v>
      </c>
      <c r="D129">
        <v>29000000</v>
      </c>
      <c r="E129">
        <v>20560950991</v>
      </c>
      <c r="F129">
        <v>21</v>
      </c>
      <c r="G129" t="s">
        <v>9</v>
      </c>
      <c r="H129">
        <v>2018</v>
      </c>
      <c r="I129">
        <f t="shared" si="1"/>
        <v>7</v>
      </c>
    </row>
    <row r="130" spans="1:9" x14ac:dyDescent="0.3">
      <c r="A130">
        <v>159</v>
      </c>
      <c r="B130">
        <v>160</v>
      </c>
      <c r="C130" t="s">
        <v>175</v>
      </c>
      <c r="D130">
        <v>29000000</v>
      </c>
      <c r="E130">
        <v>15919199568</v>
      </c>
      <c r="F130">
        <v>5060</v>
      </c>
      <c r="G130" t="s">
        <v>52</v>
      </c>
      <c r="H130">
        <v>2007</v>
      </c>
      <c r="I130">
        <f t="shared" ref="I130:I193" si="2">2025 - H130</f>
        <v>18</v>
      </c>
    </row>
    <row r="131" spans="1:9" x14ac:dyDescent="0.3">
      <c r="A131">
        <v>138</v>
      </c>
      <c r="B131">
        <v>139</v>
      </c>
      <c r="C131" t="s">
        <v>153</v>
      </c>
      <c r="D131">
        <v>27800000</v>
      </c>
      <c r="E131">
        <v>17173454323</v>
      </c>
      <c r="F131">
        <v>505</v>
      </c>
      <c r="G131" t="s">
        <v>11</v>
      </c>
      <c r="H131">
        <v>2014</v>
      </c>
      <c r="I131">
        <f t="shared" si="2"/>
        <v>11</v>
      </c>
    </row>
    <row r="132" spans="1:9" x14ac:dyDescent="0.3">
      <c r="A132">
        <v>65</v>
      </c>
      <c r="B132">
        <v>66</v>
      </c>
      <c r="C132" t="s">
        <v>81</v>
      </c>
      <c r="D132">
        <v>27600000</v>
      </c>
      <c r="E132">
        <v>24574327626</v>
      </c>
      <c r="F132">
        <v>21020</v>
      </c>
      <c r="G132" t="s">
        <v>9</v>
      </c>
      <c r="H132">
        <v>2008</v>
      </c>
      <c r="I132">
        <f t="shared" si="2"/>
        <v>17</v>
      </c>
    </row>
    <row r="133" spans="1:9" x14ac:dyDescent="0.3">
      <c r="A133">
        <v>199</v>
      </c>
      <c r="B133">
        <v>200</v>
      </c>
      <c r="C133" t="s">
        <v>215</v>
      </c>
      <c r="D133">
        <v>27600000</v>
      </c>
      <c r="E133">
        <v>14356230404</v>
      </c>
      <c r="F133">
        <v>58</v>
      </c>
      <c r="G133" t="s">
        <v>9</v>
      </c>
      <c r="H133">
        <v>2009</v>
      </c>
      <c r="I133">
        <f t="shared" si="2"/>
        <v>16</v>
      </c>
    </row>
    <row r="134" spans="1:9" x14ac:dyDescent="0.3">
      <c r="A134">
        <v>107</v>
      </c>
      <c r="B134">
        <v>108</v>
      </c>
      <c r="C134" t="s">
        <v>123</v>
      </c>
      <c r="D134">
        <v>27500000</v>
      </c>
      <c r="E134">
        <v>20270757904</v>
      </c>
      <c r="F134">
        <v>238</v>
      </c>
      <c r="G134" t="s">
        <v>9</v>
      </c>
      <c r="H134">
        <v>2013</v>
      </c>
      <c r="I134">
        <f t="shared" si="2"/>
        <v>12</v>
      </c>
    </row>
    <row r="135" spans="1:9" x14ac:dyDescent="0.3">
      <c r="A135">
        <v>221</v>
      </c>
      <c r="B135">
        <v>222</v>
      </c>
      <c r="C135" t="s">
        <v>237</v>
      </c>
      <c r="D135">
        <v>27300000</v>
      </c>
      <c r="E135">
        <v>13660689522</v>
      </c>
      <c r="F135">
        <v>15</v>
      </c>
      <c r="G135" t="s">
        <v>9</v>
      </c>
      <c r="H135">
        <v>2005</v>
      </c>
      <c r="I135">
        <f t="shared" si="2"/>
        <v>20</v>
      </c>
    </row>
    <row r="136" spans="1:9" x14ac:dyDescent="0.3">
      <c r="A136">
        <v>245</v>
      </c>
      <c r="B136">
        <v>246</v>
      </c>
      <c r="C136" t="s">
        <v>261</v>
      </c>
      <c r="D136">
        <v>27100000</v>
      </c>
      <c r="E136">
        <v>13052346340</v>
      </c>
      <c r="F136">
        <v>625</v>
      </c>
      <c r="G136" t="s">
        <v>9</v>
      </c>
      <c r="H136">
        <v>2008</v>
      </c>
      <c r="I136">
        <f t="shared" si="2"/>
        <v>17</v>
      </c>
    </row>
    <row r="137" spans="1:9" x14ac:dyDescent="0.3">
      <c r="A137">
        <v>164</v>
      </c>
      <c r="B137">
        <v>165</v>
      </c>
      <c r="C137" t="s">
        <v>180</v>
      </c>
      <c r="D137">
        <v>27000000</v>
      </c>
      <c r="E137">
        <v>15765845822</v>
      </c>
      <c r="F137">
        <v>2475</v>
      </c>
      <c r="G137" t="s">
        <v>21</v>
      </c>
      <c r="H137">
        <v>2014</v>
      </c>
      <c r="I137">
        <f t="shared" si="2"/>
        <v>11</v>
      </c>
    </row>
    <row r="138" spans="1:9" x14ac:dyDescent="0.3">
      <c r="A138">
        <v>211</v>
      </c>
      <c r="B138">
        <v>212</v>
      </c>
      <c r="C138" t="s">
        <v>227</v>
      </c>
      <c r="D138">
        <v>27000000</v>
      </c>
      <c r="E138">
        <v>14039843017</v>
      </c>
      <c r="F138">
        <v>460</v>
      </c>
      <c r="G138" t="s">
        <v>11</v>
      </c>
      <c r="H138">
        <v>2014</v>
      </c>
      <c r="I138">
        <f t="shared" si="2"/>
        <v>11</v>
      </c>
    </row>
    <row r="139" spans="1:9" x14ac:dyDescent="0.3">
      <c r="A139">
        <v>111</v>
      </c>
      <c r="B139">
        <v>112</v>
      </c>
      <c r="C139" t="s">
        <v>127</v>
      </c>
      <c r="D139">
        <v>26700000</v>
      </c>
      <c r="E139">
        <v>19979785524</v>
      </c>
      <c r="F139">
        <v>28853</v>
      </c>
      <c r="G139" t="s">
        <v>21</v>
      </c>
      <c r="H139">
        <v>2006</v>
      </c>
      <c r="I139">
        <f t="shared" si="2"/>
        <v>19</v>
      </c>
    </row>
    <row r="140" spans="1:9" x14ac:dyDescent="0.3">
      <c r="A140">
        <v>188</v>
      </c>
      <c r="B140">
        <v>189</v>
      </c>
      <c r="C140" t="s">
        <v>204</v>
      </c>
      <c r="D140">
        <v>26700000</v>
      </c>
      <c r="E140">
        <v>14872023832</v>
      </c>
      <c r="F140">
        <v>536</v>
      </c>
      <c r="G140" t="s">
        <v>9</v>
      </c>
      <c r="H140">
        <v>2009</v>
      </c>
      <c r="I140">
        <f t="shared" si="2"/>
        <v>16</v>
      </c>
    </row>
    <row r="141" spans="1:9" x14ac:dyDescent="0.3">
      <c r="A141">
        <v>89</v>
      </c>
      <c r="B141">
        <v>90</v>
      </c>
      <c r="C141" t="s">
        <v>106</v>
      </c>
      <c r="D141">
        <v>26600000</v>
      </c>
      <c r="E141">
        <v>21722772621</v>
      </c>
      <c r="F141">
        <v>5145</v>
      </c>
      <c r="G141" t="s">
        <v>13</v>
      </c>
      <c r="H141">
        <v>2012</v>
      </c>
      <c r="I141">
        <f t="shared" si="2"/>
        <v>13</v>
      </c>
    </row>
    <row r="142" spans="1:9" x14ac:dyDescent="0.3">
      <c r="A142">
        <v>126</v>
      </c>
      <c r="B142">
        <v>127</v>
      </c>
      <c r="C142" t="s">
        <v>142</v>
      </c>
      <c r="D142">
        <v>26500000</v>
      </c>
      <c r="E142">
        <v>18770165069</v>
      </c>
      <c r="F142">
        <v>1602</v>
      </c>
      <c r="G142" t="s">
        <v>9</v>
      </c>
      <c r="H142">
        <v>2008</v>
      </c>
      <c r="I142">
        <f t="shared" si="2"/>
        <v>17</v>
      </c>
    </row>
    <row r="143" spans="1:9" x14ac:dyDescent="0.3">
      <c r="A143">
        <v>123</v>
      </c>
      <c r="B143">
        <v>124</v>
      </c>
      <c r="C143" t="s">
        <v>139</v>
      </c>
      <c r="D143">
        <v>26400000</v>
      </c>
      <c r="E143">
        <v>19050281081</v>
      </c>
      <c r="F143">
        <v>3642</v>
      </c>
      <c r="G143" t="s">
        <v>52</v>
      </c>
      <c r="H143">
        <v>2012</v>
      </c>
      <c r="I143">
        <f t="shared" si="2"/>
        <v>13</v>
      </c>
    </row>
    <row r="144" spans="1:9" x14ac:dyDescent="0.3">
      <c r="A144">
        <v>110</v>
      </c>
      <c r="B144">
        <v>111</v>
      </c>
      <c r="C144" t="s">
        <v>126</v>
      </c>
      <c r="D144">
        <v>26300000</v>
      </c>
      <c r="E144">
        <v>19998524070</v>
      </c>
      <c r="F144">
        <v>6737</v>
      </c>
      <c r="G144" t="s">
        <v>9</v>
      </c>
      <c r="H144">
        <v>2008</v>
      </c>
      <c r="I144">
        <f t="shared" si="2"/>
        <v>17</v>
      </c>
    </row>
    <row r="145" spans="1:9" x14ac:dyDescent="0.3">
      <c r="A145">
        <v>271</v>
      </c>
      <c r="B145">
        <v>272</v>
      </c>
      <c r="C145" t="s">
        <v>286</v>
      </c>
      <c r="D145">
        <v>26300000</v>
      </c>
      <c r="E145">
        <v>12367072234</v>
      </c>
      <c r="F145">
        <v>963</v>
      </c>
      <c r="G145" t="s">
        <v>13</v>
      </c>
      <c r="H145">
        <v>2016</v>
      </c>
      <c r="I145">
        <f t="shared" si="2"/>
        <v>9</v>
      </c>
    </row>
    <row r="146" spans="1:9" x14ac:dyDescent="0.3">
      <c r="A146">
        <v>175</v>
      </c>
      <c r="B146">
        <v>176</v>
      </c>
      <c r="C146" t="s">
        <v>191</v>
      </c>
      <c r="D146">
        <v>25800000</v>
      </c>
      <c r="E146">
        <v>15293265339</v>
      </c>
      <c r="F146">
        <v>1685</v>
      </c>
      <c r="G146" t="s">
        <v>52</v>
      </c>
      <c r="H146">
        <v>2011</v>
      </c>
      <c r="I146">
        <f t="shared" si="2"/>
        <v>14</v>
      </c>
    </row>
    <row r="147" spans="1:9" x14ac:dyDescent="0.3">
      <c r="A147">
        <v>66</v>
      </c>
      <c r="B147">
        <v>67</v>
      </c>
      <c r="C147" t="s">
        <v>82</v>
      </c>
      <c r="D147">
        <v>25700000</v>
      </c>
      <c r="E147">
        <v>24560011076</v>
      </c>
      <c r="F147">
        <v>262</v>
      </c>
      <c r="G147" t="s">
        <v>9</v>
      </c>
      <c r="H147">
        <v>2009</v>
      </c>
      <c r="I147">
        <f t="shared" si="2"/>
        <v>16</v>
      </c>
    </row>
    <row r="148" spans="1:9" x14ac:dyDescent="0.3">
      <c r="A148">
        <v>132</v>
      </c>
      <c r="B148">
        <v>133</v>
      </c>
      <c r="C148" t="s">
        <v>148</v>
      </c>
      <c r="D148">
        <v>25700000</v>
      </c>
      <c r="E148">
        <v>17838306451</v>
      </c>
      <c r="F148">
        <v>120</v>
      </c>
      <c r="G148" t="s">
        <v>9</v>
      </c>
      <c r="H148">
        <v>2013</v>
      </c>
      <c r="I148">
        <f t="shared" si="2"/>
        <v>12</v>
      </c>
    </row>
    <row r="149" spans="1:9" x14ac:dyDescent="0.3">
      <c r="A149">
        <v>203</v>
      </c>
      <c r="B149">
        <v>204</v>
      </c>
      <c r="C149" t="s">
        <v>219</v>
      </c>
      <c r="D149">
        <v>25700000</v>
      </c>
      <c r="E149">
        <v>14285926489</v>
      </c>
      <c r="F149">
        <v>9494</v>
      </c>
      <c r="G149" t="s">
        <v>89</v>
      </c>
      <c r="H149">
        <v>2016</v>
      </c>
      <c r="I149">
        <f t="shared" si="2"/>
        <v>9</v>
      </c>
    </row>
    <row r="150" spans="1:9" x14ac:dyDescent="0.3">
      <c r="A150">
        <v>146</v>
      </c>
      <c r="B150">
        <v>147</v>
      </c>
      <c r="C150" t="s">
        <v>161</v>
      </c>
      <c r="D150">
        <v>25600000</v>
      </c>
      <c r="E150">
        <v>16730963436</v>
      </c>
      <c r="F150">
        <v>238</v>
      </c>
      <c r="G150" t="s">
        <v>9</v>
      </c>
      <c r="H150">
        <v>2005</v>
      </c>
      <c r="I150">
        <f t="shared" si="2"/>
        <v>20</v>
      </c>
    </row>
    <row r="151" spans="1:9" x14ac:dyDescent="0.3">
      <c r="A151">
        <v>98</v>
      </c>
      <c r="B151">
        <v>99</v>
      </c>
      <c r="C151" t="s">
        <v>114</v>
      </c>
      <c r="D151">
        <v>25400000</v>
      </c>
      <c r="E151">
        <v>20838737685</v>
      </c>
      <c r="F151">
        <v>89867</v>
      </c>
      <c r="G151" t="s">
        <v>21</v>
      </c>
      <c r="H151">
        <v>2011</v>
      </c>
      <c r="I151">
        <f t="shared" si="2"/>
        <v>14</v>
      </c>
    </row>
    <row r="152" spans="1:9" x14ac:dyDescent="0.3">
      <c r="A152">
        <v>125</v>
      </c>
      <c r="B152">
        <v>126</v>
      </c>
      <c r="C152" t="s">
        <v>141</v>
      </c>
      <c r="D152">
        <v>25200000</v>
      </c>
      <c r="E152">
        <v>18901031758</v>
      </c>
      <c r="F152">
        <v>118</v>
      </c>
      <c r="G152" t="s">
        <v>9</v>
      </c>
      <c r="H152">
        <v>2009</v>
      </c>
      <c r="I152">
        <f t="shared" si="2"/>
        <v>16</v>
      </c>
    </row>
    <row r="153" spans="1:9" x14ac:dyDescent="0.3">
      <c r="A153">
        <v>141</v>
      </c>
      <c r="B153">
        <v>142</v>
      </c>
      <c r="C153" t="s">
        <v>156</v>
      </c>
      <c r="D153">
        <v>25100000</v>
      </c>
      <c r="E153">
        <v>16994708151</v>
      </c>
      <c r="F153">
        <v>707</v>
      </c>
      <c r="G153" t="s">
        <v>9</v>
      </c>
      <c r="H153">
        <v>2009</v>
      </c>
      <c r="I153">
        <f t="shared" si="2"/>
        <v>16</v>
      </c>
    </row>
    <row r="154" spans="1:9" x14ac:dyDescent="0.3">
      <c r="A154">
        <v>155</v>
      </c>
      <c r="B154">
        <v>156</v>
      </c>
      <c r="C154" t="s">
        <v>171</v>
      </c>
      <c r="D154">
        <v>25000000</v>
      </c>
      <c r="E154">
        <v>16105744207</v>
      </c>
      <c r="F154">
        <v>23791</v>
      </c>
      <c r="G154" t="s">
        <v>9</v>
      </c>
      <c r="H154">
        <v>2007</v>
      </c>
      <c r="I154">
        <f t="shared" si="2"/>
        <v>18</v>
      </c>
    </row>
    <row r="155" spans="1:9" x14ac:dyDescent="0.3">
      <c r="A155">
        <v>224</v>
      </c>
      <c r="B155">
        <v>225</v>
      </c>
      <c r="C155" t="s">
        <v>240</v>
      </c>
      <c r="D155">
        <v>24900000</v>
      </c>
      <c r="E155">
        <v>13588917689</v>
      </c>
      <c r="F155">
        <v>64</v>
      </c>
      <c r="G155" t="s">
        <v>9</v>
      </c>
      <c r="H155">
        <v>2011</v>
      </c>
      <c r="I155">
        <f t="shared" si="2"/>
        <v>14</v>
      </c>
    </row>
    <row r="156" spans="1:9" x14ac:dyDescent="0.3">
      <c r="A156">
        <v>113</v>
      </c>
      <c r="B156">
        <v>114</v>
      </c>
      <c r="C156" t="s">
        <v>129</v>
      </c>
      <c r="D156">
        <v>24800000</v>
      </c>
      <c r="E156">
        <v>19815644789</v>
      </c>
      <c r="F156">
        <v>104</v>
      </c>
      <c r="G156" t="s">
        <v>9</v>
      </c>
      <c r="H156">
        <v>2009</v>
      </c>
      <c r="I156">
        <f t="shared" si="2"/>
        <v>16</v>
      </c>
    </row>
    <row r="157" spans="1:9" x14ac:dyDescent="0.3">
      <c r="A157">
        <v>70</v>
      </c>
      <c r="B157">
        <v>71</v>
      </c>
      <c r="C157" t="s">
        <v>86</v>
      </c>
      <c r="D157">
        <v>24700000</v>
      </c>
      <c r="E157">
        <v>23318716419</v>
      </c>
      <c r="F157">
        <v>173</v>
      </c>
      <c r="G157" t="s">
        <v>9</v>
      </c>
      <c r="H157">
        <v>2009</v>
      </c>
      <c r="I157">
        <f t="shared" si="2"/>
        <v>16</v>
      </c>
    </row>
    <row r="158" spans="1:9" x14ac:dyDescent="0.3">
      <c r="A158">
        <v>190</v>
      </c>
      <c r="B158">
        <v>191</v>
      </c>
      <c r="C158" t="s">
        <v>206</v>
      </c>
      <c r="D158">
        <v>24700000</v>
      </c>
      <c r="E158">
        <v>14822220945</v>
      </c>
      <c r="F158">
        <v>25</v>
      </c>
      <c r="G158" t="s">
        <v>9</v>
      </c>
      <c r="H158">
        <v>2006</v>
      </c>
      <c r="I158">
        <f t="shared" si="2"/>
        <v>19</v>
      </c>
    </row>
    <row r="159" spans="1:9" x14ac:dyDescent="0.3">
      <c r="A159">
        <v>150</v>
      </c>
      <c r="B159">
        <v>151</v>
      </c>
      <c r="C159" t="s">
        <v>166</v>
      </c>
      <c r="D159">
        <v>24500000</v>
      </c>
      <c r="E159">
        <v>16364615455</v>
      </c>
      <c r="F159">
        <v>372</v>
      </c>
      <c r="G159" t="s">
        <v>9</v>
      </c>
      <c r="H159">
        <v>2010</v>
      </c>
      <c r="I159">
        <f t="shared" si="2"/>
        <v>15</v>
      </c>
    </row>
    <row r="160" spans="1:9" x14ac:dyDescent="0.3">
      <c r="A160">
        <v>228</v>
      </c>
      <c r="B160">
        <v>229</v>
      </c>
      <c r="C160" t="s">
        <v>244</v>
      </c>
      <c r="D160">
        <v>24500000</v>
      </c>
      <c r="E160">
        <v>13529296723</v>
      </c>
      <c r="F160">
        <v>84587</v>
      </c>
      <c r="G160" t="s">
        <v>21</v>
      </c>
      <c r="H160">
        <v>2014</v>
      </c>
      <c r="I160">
        <f t="shared" si="2"/>
        <v>11</v>
      </c>
    </row>
    <row r="161" spans="1:9" x14ac:dyDescent="0.3">
      <c r="A161">
        <v>69</v>
      </c>
      <c r="B161">
        <v>70</v>
      </c>
      <c r="C161" t="s">
        <v>85</v>
      </c>
      <c r="D161">
        <v>24400000</v>
      </c>
      <c r="E161">
        <v>23411691878</v>
      </c>
      <c r="F161">
        <v>17842</v>
      </c>
      <c r="G161" t="s">
        <v>9</v>
      </c>
      <c r="H161">
        <v>2011</v>
      </c>
      <c r="I161">
        <f t="shared" si="2"/>
        <v>14</v>
      </c>
    </row>
    <row r="162" spans="1:9" x14ac:dyDescent="0.3">
      <c r="A162">
        <v>235</v>
      </c>
      <c r="B162">
        <v>236</v>
      </c>
      <c r="C162" t="s">
        <v>251</v>
      </c>
      <c r="D162">
        <v>23800000</v>
      </c>
      <c r="E162">
        <v>13368372558</v>
      </c>
      <c r="F162">
        <v>138</v>
      </c>
      <c r="G162" t="s">
        <v>9</v>
      </c>
      <c r="H162">
        <v>2016</v>
      </c>
      <c r="I162">
        <f t="shared" si="2"/>
        <v>9</v>
      </c>
    </row>
    <row r="163" spans="1:9" x14ac:dyDescent="0.3">
      <c r="A163">
        <v>231</v>
      </c>
      <c r="B163">
        <v>232</v>
      </c>
      <c r="C163" t="s">
        <v>247</v>
      </c>
      <c r="D163">
        <v>23700000</v>
      </c>
      <c r="E163">
        <v>13406531968</v>
      </c>
      <c r="F163">
        <v>1315</v>
      </c>
      <c r="G163" t="s">
        <v>21</v>
      </c>
      <c r="H163">
        <v>2015</v>
      </c>
      <c r="I163">
        <f t="shared" si="2"/>
        <v>10</v>
      </c>
    </row>
    <row r="164" spans="1:9" x14ac:dyDescent="0.3">
      <c r="A164">
        <v>13</v>
      </c>
      <c r="B164">
        <v>14</v>
      </c>
      <c r="C164" t="s">
        <v>27</v>
      </c>
      <c r="D164">
        <v>23600000</v>
      </c>
      <c r="E164">
        <v>53867289619</v>
      </c>
      <c r="F164">
        <v>22108</v>
      </c>
      <c r="G164" t="s">
        <v>9</v>
      </c>
      <c r="H164">
        <v>2014</v>
      </c>
      <c r="I164">
        <f t="shared" si="2"/>
        <v>11</v>
      </c>
    </row>
    <row r="165" spans="1:9" x14ac:dyDescent="0.3">
      <c r="A165">
        <v>283</v>
      </c>
      <c r="B165">
        <v>284</v>
      </c>
      <c r="C165" t="s">
        <v>298</v>
      </c>
      <c r="D165">
        <v>23600000</v>
      </c>
      <c r="E165">
        <v>11954665940</v>
      </c>
      <c r="F165">
        <v>615</v>
      </c>
      <c r="G165" t="s">
        <v>21</v>
      </c>
      <c r="H165">
        <v>2018</v>
      </c>
      <c r="I165">
        <f t="shared" si="2"/>
        <v>7</v>
      </c>
    </row>
    <row r="166" spans="1:9" x14ac:dyDescent="0.3">
      <c r="A166">
        <v>139</v>
      </c>
      <c r="B166">
        <v>140</v>
      </c>
      <c r="C166" t="s">
        <v>154</v>
      </c>
      <c r="D166">
        <v>23500000</v>
      </c>
      <c r="E166">
        <v>17134012330</v>
      </c>
      <c r="F166">
        <v>434</v>
      </c>
      <c r="G166" t="s">
        <v>9</v>
      </c>
      <c r="H166">
        <v>2007</v>
      </c>
      <c r="I166">
        <f t="shared" si="2"/>
        <v>18</v>
      </c>
    </row>
    <row r="167" spans="1:9" x14ac:dyDescent="0.3">
      <c r="A167">
        <v>176</v>
      </c>
      <c r="B167">
        <v>177</v>
      </c>
      <c r="C167" t="s">
        <v>192</v>
      </c>
      <c r="D167">
        <v>23500000</v>
      </c>
      <c r="E167">
        <v>15273859533</v>
      </c>
      <c r="F167">
        <v>1077</v>
      </c>
      <c r="G167" t="s">
        <v>16</v>
      </c>
      <c r="H167">
        <v>2014</v>
      </c>
      <c r="I167">
        <f t="shared" si="2"/>
        <v>11</v>
      </c>
    </row>
    <row r="168" spans="1:9" x14ac:dyDescent="0.3">
      <c r="A168">
        <v>168</v>
      </c>
      <c r="B168">
        <v>169</v>
      </c>
      <c r="C168" t="s">
        <v>184</v>
      </c>
      <c r="D168">
        <v>23400000</v>
      </c>
      <c r="E168">
        <v>15524835660</v>
      </c>
      <c r="F168">
        <v>363</v>
      </c>
      <c r="G168" t="s">
        <v>9</v>
      </c>
      <c r="H168">
        <v>2012</v>
      </c>
      <c r="I168">
        <f t="shared" si="2"/>
        <v>13</v>
      </c>
    </row>
    <row r="169" spans="1:9" x14ac:dyDescent="0.3">
      <c r="A169">
        <v>279</v>
      </c>
      <c r="B169">
        <v>280</v>
      </c>
      <c r="C169" t="s">
        <v>294</v>
      </c>
      <c r="D169">
        <v>23400000</v>
      </c>
      <c r="E169">
        <v>12020712027</v>
      </c>
      <c r="F169">
        <v>65623</v>
      </c>
      <c r="G169" t="s">
        <v>9</v>
      </c>
      <c r="H169">
        <v>2013</v>
      </c>
      <c r="I169">
        <f t="shared" si="2"/>
        <v>12</v>
      </c>
    </row>
    <row r="170" spans="1:9" x14ac:dyDescent="0.3">
      <c r="A170">
        <v>30</v>
      </c>
      <c r="B170">
        <v>31</v>
      </c>
      <c r="C170" t="s">
        <v>44</v>
      </c>
      <c r="D170">
        <v>23300000</v>
      </c>
      <c r="E170">
        <v>31155421572</v>
      </c>
      <c r="F170">
        <v>7307</v>
      </c>
      <c r="G170" t="s">
        <v>45</v>
      </c>
      <c r="H170">
        <v>2016</v>
      </c>
      <c r="I170">
        <f t="shared" si="2"/>
        <v>9</v>
      </c>
    </row>
    <row r="171" spans="1:9" x14ac:dyDescent="0.3">
      <c r="A171">
        <v>195</v>
      </c>
      <c r="B171">
        <v>196</v>
      </c>
      <c r="C171" t="s">
        <v>211</v>
      </c>
      <c r="D171">
        <v>23300000</v>
      </c>
      <c r="E171">
        <v>14549879967</v>
      </c>
      <c r="F171">
        <v>5902</v>
      </c>
      <c r="G171" t="s">
        <v>52</v>
      </c>
      <c r="H171">
        <v>2014</v>
      </c>
      <c r="I171">
        <f t="shared" si="2"/>
        <v>11</v>
      </c>
    </row>
    <row r="172" spans="1:9" x14ac:dyDescent="0.3">
      <c r="A172">
        <v>198</v>
      </c>
      <c r="B172">
        <v>199</v>
      </c>
      <c r="C172" t="s">
        <v>214</v>
      </c>
      <c r="D172">
        <v>23300000</v>
      </c>
      <c r="E172">
        <v>14366178751</v>
      </c>
      <c r="F172">
        <v>1021</v>
      </c>
      <c r="G172" t="s">
        <v>16</v>
      </c>
      <c r="H172">
        <v>2014</v>
      </c>
      <c r="I172">
        <f t="shared" si="2"/>
        <v>11</v>
      </c>
    </row>
    <row r="173" spans="1:9" x14ac:dyDescent="0.3">
      <c r="A173">
        <v>87</v>
      </c>
      <c r="B173">
        <v>88</v>
      </c>
      <c r="C173" t="s">
        <v>104</v>
      </c>
      <c r="D173">
        <v>23100000</v>
      </c>
      <c r="E173">
        <v>21847663213</v>
      </c>
      <c r="F173">
        <v>3564</v>
      </c>
      <c r="G173" t="s">
        <v>21</v>
      </c>
      <c r="H173">
        <v>2006</v>
      </c>
      <c r="I173">
        <f t="shared" si="2"/>
        <v>19</v>
      </c>
    </row>
    <row r="174" spans="1:9" x14ac:dyDescent="0.3">
      <c r="A174">
        <v>184</v>
      </c>
      <c r="B174">
        <v>185</v>
      </c>
      <c r="C174" t="s">
        <v>200</v>
      </c>
      <c r="D174">
        <v>22800000</v>
      </c>
      <c r="E174">
        <v>14988431395</v>
      </c>
      <c r="F174">
        <v>172</v>
      </c>
      <c r="G174" t="s">
        <v>16</v>
      </c>
      <c r="H174">
        <v>2008</v>
      </c>
      <c r="I174">
        <f t="shared" si="2"/>
        <v>17</v>
      </c>
    </row>
    <row r="175" spans="1:9" x14ac:dyDescent="0.3">
      <c r="A175">
        <v>60</v>
      </c>
      <c r="B175">
        <v>61</v>
      </c>
      <c r="C175" t="s">
        <v>76</v>
      </c>
      <c r="D175">
        <v>22700000</v>
      </c>
      <c r="E175">
        <v>25007763545</v>
      </c>
      <c r="F175">
        <v>14685</v>
      </c>
      <c r="G175" t="s">
        <v>9</v>
      </c>
      <c r="H175">
        <v>2010</v>
      </c>
      <c r="I175">
        <f t="shared" si="2"/>
        <v>15</v>
      </c>
    </row>
    <row r="176" spans="1:9" x14ac:dyDescent="0.3">
      <c r="A176">
        <v>191</v>
      </c>
      <c r="B176">
        <v>192</v>
      </c>
      <c r="C176" t="s">
        <v>207</v>
      </c>
      <c r="D176">
        <v>22600000</v>
      </c>
      <c r="E176">
        <v>14741611081</v>
      </c>
      <c r="F176">
        <v>763</v>
      </c>
      <c r="G176" t="s">
        <v>21</v>
      </c>
      <c r="H176">
        <v>2015</v>
      </c>
      <c r="I176">
        <f t="shared" si="2"/>
        <v>10</v>
      </c>
    </row>
    <row r="177" spans="1:9" x14ac:dyDescent="0.3">
      <c r="A177">
        <v>214</v>
      </c>
      <c r="B177">
        <v>215</v>
      </c>
      <c r="C177" t="s">
        <v>230</v>
      </c>
      <c r="D177">
        <v>22500000</v>
      </c>
      <c r="E177">
        <v>13840277557</v>
      </c>
      <c r="F177">
        <v>166</v>
      </c>
      <c r="G177" t="s">
        <v>9</v>
      </c>
      <c r="H177">
        <v>2012</v>
      </c>
      <c r="I177">
        <f t="shared" si="2"/>
        <v>13</v>
      </c>
    </row>
    <row r="178" spans="1:9" x14ac:dyDescent="0.3">
      <c r="A178">
        <v>264</v>
      </c>
      <c r="B178">
        <v>265</v>
      </c>
      <c r="C178" t="s">
        <v>279</v>
      </c>
      <c r="D178">
        <v>22500000</v>
      </c>
      <c r="E178">
        <v>12611329246</v>
      </c>
      <c r="F178">
        <v>22118</v>
      </c>
      <c r="G178" t="s">
        <v>9</v>
      </c>
      <c r="H178">
        <v>2014</v>
      </c>
      <c r="I178">
        <f t="shared" si="2"/>
        <v>11</v>
      </c>
    </row>
    <row r="179" spans="1:9" x14ac:dyDescent="0.3">
      <c r="A179">
        <v>140</v>
      </c>
      <c r="B179">
        <v>141</v>
      </c>
      <c r="C179" t="s">
        <v>155</v>
      </c>
      <c r="D179">
        <v>22300000</v>
      </c>
      <c r="E179">
        <v>17084720246</v>
      </c>
      <c r="F179">
        <v>1169</v>
      </c>
      <c r="G179" t="s">
        <v>16</v>
      </c>
      <c r="H179">
        <v>2010</v>
      </c>
      <c r="I179">
        <f t="shared" si="2"/>
        <v>15</v>
      </c>
    </row>
    <row r="180" spans="1:9" x14ac:dyDescent="0.3">
      <c r="A180">
        <v>254</v>
      </c>
      <c r="B180">
        <v>255</v>
      </c>
      <c r="C180" t="s">
        <v>269</v>
      </c>
      <c r="D180">
        <v>22300000</v>
      </c>
      <c r="E180">
        <v>12924915362</v>
      </c>
      <c r="F180">
        <v>169</v>
      </c>
      <c r="G180" t="s">
        <v>9</v>
      </c>
      <c r="H180">
        <v>2007</v>
      </c>
      <c r="I180">
        <f t="shared" si="2"/>
        <v>18</v>
      </c>
    </row>
    <row r="181" spans="1:9" x14ac:dyDescent="0.3">
      <c r="A181">
        <v>261</v>
      </c>
      <c r="B181">
        <v>262</v>
      </c>
      <c r="C181" t="s">
        <v>276</v>
      </c>
      <c r="D181">
        <v>22300000</v>
      </c>
      <c r="E181">
        <v>12675495179</v>
      </c>
      <c r="F181">
        <v>1122</v>
      </c>
      <c r="G181" t="s">
        <v>11</v>
      </c>
      <c r="H181">
        <v>2018</v>
      </c>
      <c r="I181">
        <f t="shared" si="2"/>
        <v>7</v>
      </c>
    </row>
    <row r="182" spans="1:9" x14ac:dyDescent="0.3">
      <c r="A182">
        <v>287</v>
      </c>
      <c r="B182">
        <v>288</v>
      </c>
      <c r="C182" t="s">
        <v>302</v>
      </c>
      <c r="D182">
        <v>22000000</v>
      </c>
      <c r="E182">
        <v>11842283184</v>
      </c>
      <c r="F182">
        <v>751</v>
      </c>
      <c r="G182" t="s">
        <v>16</v>
      </c>
      <c r="H182">
        <v>2018</v>
      </c>
      <c r="I182">
        <f t="shared" si="2"/>
        <v>7</v>
      </c>
    </row>
    <row r="183" spans="1:9" x14ac:dyDescent="0.3">
      <c r="A183">
        <v>286</v>
      </c>
      <c r="B183">
        <v>287</v>
      </c>
      <c r="C183" t="s">
        <v>301</v>
      </c>
      <c r="D183">
        <v>21900000</v>
      </c>
      <c r="E183">
        <v>11893387937</v>
      </c>
      <c r="F183">
        <v>266</v>
      </c>
      <c r="G183" t="s">
        <v>9</v>
      </c>
      <c r="H183">
        <v>2010</v>
      </c>
      <c r="I183">
        <f t="shared" si="2"/>
        <v>15</v>
      </c>
    </row>
    <row r="184" spans="1:9" x14ac:dyDescent="0.3">
      <c r="A184">
        <v>246</v>
      </c>
      <c r="B184">
        <v>247</v>
      </c>
      <c r="C184" t="s">
        <v>262</v>
      </c>
      <c r="D184">
        <v>21800000</v>
      </c>
      <c r="E184">
        <v>13051786515</v>
      </c>
      <c r="F184">
        <v>3219</v>
      </c>
      <c r="G184" t="s">
        <v>52</v>
      </c>
      <c r="H184">
        <v>2009</v>
      </c>
      <c r="I184">
        <f t="shared" si="2"/>
        <v>16</v>
      </c>
    </row>
    <row r="185" spans="1:9" x14ac:dyDescent="0.3">
      <c r="A185">
        <v>68</v>
      </c>
      <c r="B185">
        <v>69</v>
      </c>
      <c r="C185" t="s">
        <v>84</v>
      </c>
      <c r="D185">
        <v>21700000</v>
      </c>
      <c r="E185">
        <v>23458547498</v>
      </c>
      <c r="F185">
        <v>1674</v>
      </c>
      <c r="G185" t="s">
        <v>52</v>
      </c>
      <c r="H185">
        <v>2013</v>
      </c>
      <c r="I185">
        <f t="shared" si="2"/>
        <v>12</v>
      </c>
    </row>
    <row r="186" spans="1:9" x14ac:dyDescent="0.3">
      <c r="A186">
        <v>258</v>
      </c>
      <c r="B186">
        <v>259</v>
      </c>
      <c r="C186" t="s">
        <v>273</v>
      </c>
      <c r="D186">
        <v>21500000</v>
      </c>
      <c r="E186">
        <v>12893925588</v>
      </c>
      <c r="F186">
        <v>4311</v>
      </c>
      <c r="G186" t="s">
        <v>21</v>
      </c>
      <c r="H186">
        <v>2020</v>
      </c>
      <c r="I186">
        <f t="shared" si="2"/>
        <v>5</v>
      </c>
    </row>
    <row r="187" spans="1:9" x14ac:dyDescent="0.3">
      <c r="A187">
        <v>178</v>
      </c>
      <c r="B187">
        <v>179</v>
      </c>
      <c r="C187" t="s">
        <v>194</v>
      </c>
      <c r="D187">
        <v>21400000</v>
      </c>
      <c r="E187">
        <v>15232295427</v>
      </c>
      <c r="F187">
        <v>1108</v>
      </c>
      <c r="G187" t="s">
        <v>9</v>
      </c>
      <c r="H187">
        <v>2012</v>
      </c>
      <c r="I187">
        <f t="shared" si="2"/>
        <v>13</v>
      </c>
    </row>
    <row r="188" spans="1:9" x14ac:dyDescent="0.3">
      <c r="A188">
        <v>262</v>
      </c>
      <c r="B188">
        <v>263</v>
      </c>
      <c r="C188" t="s">
        <v>277</v>
      </c>
      <c r="D188">
        <v>21400000</v>
      </c>
      <c r="E188">
        <v>12630830484</v>
      </c>
      <c r="F188">
        <v>3634</v>
      </c>
      <c r="G188" t="s">
        <v>13</v>
      </c>
      <c r="H188">
        <v>2013</v>
      </c>
      <c r="I188">
        <f t="shared" si="2"/>
        <v>12</v>
      </c>
    </row>
    <row r="189" spans="1:9" x14ac:dyDescent="0.3">
      <c r="A189">
        <v>109</v>
      </c>
      <c r="B189">
        <v>110</v>
      </c>
      <c r="C189" t="s">
        <v>125</v>
      </c>
      <c r="D189">
        <v>21200000</v>
      </c>
      <c r="E189">
        <v>20004403352</v>
      </c>
      <c r="F189">
        <v>7985</v>
      </c>
      <c r="G189" t="s">
        <v>21</v>
      </c>
      <c r="H189">
        <v>2007</v>
      </c>
      <c r="I189">
        <f t="shared" si="2"/>
        <v>18</v>
      </c>
    </row>
    <row r="190" spans="1:9" x14ac:dyDescent="0.3">
      <c r="A190">
        <v>129</v>
      </c>
      <c r="B190">
        <v>130</v>
      </c>
      <c r="C190" t="s">
        <v>145</v>
      </c>
      <c r="D190">
        <v>21100000</v>
      </c>
      <c r="E190">
        <v>18126808736</v>
      </c>
      <c r="F190">
        <v>8257</v>
      </c>
      <c r="G190" t="s">
        <v>9</v>
      </c>
      <c r="H190">
        <v>2012</v>
      </c>
      <c r="I190">
        <f t="shared" si="2"/>
        <v>13</v>
      </c>
    </row>
    <row r="191" spans="1:9" x14ac:dyDescent="0.3">
      <c r="A191">
        <v>130</v>
      </c>
      <c r="B191">
        <v>131</v>
      </c>
      <c r="C191" t="s">
        <v>146</v>
      </c>
      <c r="D191">
        <v>21100000</v>
      </c>
      <c r="E191">
        <v>18099600022</v>
      </c>
      <c r="F191">
        <v>48263</v>
      </c>
      <c r="G191" t="s">
        <v>16</v>
      </c>
      <c r="H191">
        <v>2016</v>
      </c>
      <c r="I191">
        <f t="shared" si="2"/>
        <v>9</v>
      </c>
    </row>
    <row r="192" spans="1:9" x14ac:dyDescent="0.3">
      <c r="A192">
        <v>241</v>
      </c>
      <c r="B192">
        <v>242</v>
      </c>
      <c r="C192" t="s">
        <v>257</v>
      </c>
      <c r="D192">
        <v>20900000</v>
      </c>
      <c r="E192">
        <v>13176649526</v>
      </c>
      <c r="F192">
        <v>769</v>
      </c>
      <c r="G192" t="s">
        <v>16</v>
      </c>
      <c r="H192">
        <v>2020</v>
      </c>
      <c r="I192">
        <f t="shared" si="2"/>
        <v>5</v>
      </c>
    </row>
    <row r="193" spans="1:9" x14ac:dyDescent="0.3">
      <c r="A193">
        <v>205</v>
      </c>
      <c r="B193">
        <v>206</v>
      </c>
      <c r="C193" t="s">
        <v>221</v>
      </c>
      <c r="D193">
        <v>20800000</v>
      </c>
      <c r="E193">
        <v>14174193231</v>
      </c>
      <c r="F193">
        <v>35232</v>
      </c>
      <c r="G193" t="s">
        <v>89</v>
      </c>
      <c r="H193">
        <v>2013</v>
      </c>
      <c r="I193">
        <f t="shared" si="2"/>
        <v>12</v>
      </c>
    </row>
    <row r="194" spans="1:9" x14ac:dyDescent="0.3">
      <c r="A194">
        <v>192</v>
      </c>
      <c r="B194">
        <v>193</v>
      </c>
      <c r="C194" t="s">
        <v>208</v>
      </c>
      <c r="D194">
        <v>20700000</v>
      </c>
      <c r="E194">
        <v>14734971617</v>
      </c>
      <c r="F194">
        <v>1579</v>
      </c>
      <c r="G194" t="s">
        <v>21</v>
      </c>
      <c r="H194">
        <v>2015</v>
      </c>
      <c r="I194">
        <f t="shared" ref="I194:I257" si="3">2025 - H194</f>
        <v>10</v>
      </c>
    </row>
    <row r="195" spans="1:9" x14ac:dyDescent="0.3">
      <c r="A195">
        <v>252</v>
      </c>
      <c r="B195">
        <v>253</v>
      </c>
      <c r="C195" t="s">
        <v>268</v>
      </c>
      <c r="D195">
        <v>20600000</v>
      </c>
      <c r="E195">
        <v>12969612106</v>
      </c>
      <c r="F195">
        <v>42560</v>
      </c>
      <c r="G195" t="s">
        <v>21</v>
      </c>
      <c r="H195">
        <v>2009</v>
      </c>
      <c r="I195">
        <f t="shared" si="3"/>
        <v>16</v>
      </c>
    </row>
    <row r="196" spans="1:9" x14ac:dyDescent="0.3">
      <c r="A196">
        <v>151</v>
      </c>
      <c r="B196">
        <v>152</v>
      </c>
      <c r="C196" t="s">
        <v>167</v>
      </c>
      <c r="D196">
        <v>20400000</v>
      </c>
      <c r="E196">
        <v>16308908370</v>
      </c>
      <c r="F196">
        <v>54</v>
      </c>
      <c r="G196" t="s">
        <v>9</v>
      </c>
      <c r="H196">
        <v>2005</v>
      </c>
      <c r="I196">
        <f t="shared" si="3"/>
        <v>20</v>
      </c>
    </row>
    <row r="197" spans="1:9" x14ac:dyDescent="0.3">
      <c r="A197">
        <v>131</v>
      </c>
      <c r="B197">
        <v>132</v>
      </c>
      <c r="C197" t="s">
        <v>147</v>
      </c>
      <c r="D197">
        <v>20200000</v>
      </c>
      <c r="E197">
        <v>17860330729</v>
      </c>
      <c r="F197">
        <v>7493</v>
      </c>
      <c r="G197" t="s">
        <v>16</v>
      </c>
      <c r="H197">
        <v>2011</v>
      </c>
      <c r="I197">
        <f t="shared" si="3"/>
        <v>14</v>
      </c>
    </row>
    <row r="198" spans="1:9" x14ac:dyDescent="0.3">
      <c r="A198">
        <v>206</v>
      </c>
      <c r="B198">
        <v>207</v>
      </c>
      <c r="C198" t="s">
        <v>222</v>
      </c>
      <c r="D198">
        <v>20200000</v>
      </c>
      <c r="E198">
        <v>14171133174</v>
      </c>
      <c r="F198">
        <v>31339</v>
      </c>
      <c r="G198" t="s">
        <v>21</v>
      </c>
      <c r="H198">
        <v>2006</v>
      </c>
      <c r="I198">
        <f t="shared" si="3"/>
        <v>19</v>
      </c>
    </row>
    <row r="199" spans="1:9" x14ac:dyDescent="0.3">
      <c r="A199">
        <v>244</v>
      </c>
      <c r="B199">
        <v>245</v>
      </c>
      <c r="C199" t="s">
        <v>260</v>
      </c>
      <c r="D199">
        <v>20000000</v>
      </c>
      <c r="E199">
        <v>13056086166</v>
      </c>
      <c r="F199">
        <v>4089</v>
      </c>
      <c r="G199" t="s">
        <v>21</v>
      </c>
      <c r="H199">
        <v>2007</v>
      </c>
      <c r="I199">
        <f t="shared" si="3"/>
        <v>18</v>
      </c>
    </row>
    <row r="200" spans="1:9" x14ac:dyDescent="0.3">
      <c r="A200">
        <v>263</v>
      </c>
      <c r="B200">
        <v>264</v>
      </c>
      <c r="C200" t="s">
        <v>278</v>
      </c>
      <c r="D200">
        <v>20000000</v>
      </c>
      <c r="E200">
        <v>12626456017</v>
      </c>
      <c r="F200">
        <v>598</v>
      </c>
      <c r="G200" t="s">
        <v>9</v>
      </c>
      <c r="H200">
        <v>2006</v>
      </c>
      <c r="I200">
        <f t="shared" si="3"/>
        <v>19</v>
      </c>
    </row>
    <row r="201" spans="1:9" x14ac:dyDescent="0.3">
      <c r="A201">
        <v>218</v>
      </c>
      <c r="B201">
        <v>219</v>
      </c>
      <c r="C201" t="s">
        <v>234</v>
      </c>
      <c r="D201">
        <v>19900000</v>
      </c>
      <c r="E201">
        <v>13780532791</v>
      </c>
      <c r="F201">
        <v>371</v>
      </c>
      <c r="G201" t="s">
        <v>45</v>
      </c>
      <c r="H201">
        <v>2021</v>
      </c>
      <c r="I201">
        <f t="shared" si="3"/>
        <v>4</v>
      </c>
    </row>
    <row r="202" spans="1:9" x14ac:dyDescent="0.3">
      <c r="A202">
        <v>292</v>
      </c>
      <c r="B202">
        <v>293</v>
      </c>
      <c r="C202" t="s">
        <v>307</v>
      </c>
      <c r="D202">
        <v>19900000</v>
      </c>
      <c r="E202">
        <v>11761981184</v>
      </c>
      <c r="F202">
        <v>45177</v>
      </c>
      <c r="G202" t="s">
        <v>19</v>
      </c>
      <c r="H202">
        <v>2005</v>
      </c>
      <c r="I202">
        <f t="shared" si="3"/>
        <v>20</v>
      </c>
    </row>
    <row r="203" spans="1:9" x14ac:dyDescent="0.3">
      <c r="A203">
        <v>242</v>
      </c>
      <c r="B203">
        <v>243</v>
      </c>
      <c r="C203" t="s">
        <v>258</v>
      </c>
      <c r="D203">
        <v>19700000</v>
      </c>
      <c r="E203">
        <v>13113052398</v>
      </c>
      <c r="F203">
        <v>352</v>
      </c>
      <c r="G203" t="s">
        <v>9</v>
      </c>
      <c r="H203">
        <v>2010</v>
      </c>
      <c r="I203">
        <f t="shared" si="3"/>
        <v>15</v>
      </c>
    </row>
    <row r="204" spans="1:9" x14ac:dyDescent="0.3">
      <c r="A204">
        <v>83</v>
      </c>
      <c r="B204">
        <v>84</v>
      </c>
      <c r="C204" t="s">
        <v>100</v>
      </c>
      <c r="D204">
        <v>19300000</v>
      </c>
      <c r="E204">
        <v>22362308350</v>
      </c>
      <c r="F204">
        <v>3683</v>
      </c>
      <c r="G204" t="s">
        <v>21</v>
      </c>
      <c r="H204">
        <v>2013</v>
      </c>
      <c r="I204">
        <f t="shared" si="3"/>
        <v>12</v>
      </c>
    </row>
    <row r="205" spans="1:9" x14ac:dyDescent="0.3">
      <c r="A205">
        <v>104</v>
      </c>
      <c r="B205">
        <v>105</v>
      </c>
      <c r="C205" t="s">
        <v>120</v>
      </c>
      <c r="D205">
        <v>19100000</v>
      </c>
      <c r="E205">
        <v>20348395082</v>
      </c>
      <c r="F205">
        <v>702</v>
      </c>
      <c r="G205" t="s">
        <v>45</v>
      </c>
      <c r="H205">
        <v>2020</v>
      </c>
      <c r="I205">
        <f t="shared" si="3"/>
        <v>5</v>
      </c>
    </row>
    <row r="206" spans="1:9" x14ac:dyDescent="0.3">
      <c r="A206">
        <v>61</v>
      </c>
      <c r="B206">
        <v>62</v>
      </c>
      <c r="C206" t="s">
        <v>77</v>
      </c>
      <c r="D206">
        <v>19000000</v>
      </c>
      <c r="E206">
        <v>24990083268</v>
      </c>
      <c r="F206">
        <v>40319</v>
      </c>
      <c r="G206" t="s">
        <v>21</v>
      </c>
      <c r="H206">
        <v>2007</v>
      </c>
      <c r="I206">
        <f t="shared" si="3"/>
        <v>18</v>
      </c>
    </row>
    <row r="207" spans="1:9" x14ac:dyDescent="0.3">
      <c r="A207">
        <v>257</v>
      </c>
      <c r="B207">
        <v>258</v>
      </c>
      <c r="C207" t="s">
        <v>272</v>
      </c>
      <c r="D207">
        <v>19000000</v>
      </c>
      <c r="E207">
        <v>12902883527</v>
      </c>
      <c r="F207">
        <v>6419</v>
      </c>
      <c r="G207" t="s">
        <v>21</v>
      </c>
      <c r="H207">
        <v>2006</v>
      </c>
      <c r="I207">
        <f t="shared" si="3"/>
        <v>19</v>
      </c>
    </row>
    <row r="208" spans="1:9" x14ac:dyDescent="0.3">
      <c r="A208">
        <v>148</v>
      </c>
      <c r="B208">
        <v>149</v>
      </c>
      <c r="C208" t="s">
        <v>163</v>
      </c>
      <c r="D208">
        <v>18900000</v>
      </c>
      <c r="E208">
        <v>16582763026</v>
      </c>
      <c r="F208">
        <v>672</v>
      </c>
      <c r="G208" t="s">
        <v>164</v>
      </c>
      <c r="H208">
        <v>2020</v>
      </c>
      <c r="I208">
        <f t="shared" si="3"/>
        <v>5</v>
      </c>
    </row>
    <row r="209" spans="1:9" x14ac:dyDescent="0.3">
      <c r="A209">
        <v>91</v>
      </c>
      <c r="B209">
        <v>92</v>
      </c>
      <c r="C209" t="s">
        <v>108</v>
      </c>
      <c r="D209">
        <v>18700000</v>
      </c>
      <c r="E209">
        <v>21665592262</v>
      </c>
      <c r="F209">
        <v>120122</v>
      </c>
      <c r="G209" t="s">
        <v>21</v>
      </c>
      <c r="H209">
        <v>2010</v>
      </c>
      <c r="I209">
        <f t="shared" si="3"/>
        <v>15</v>
      </c>
    </row>
    <row r="210" spans="1:9" x14ac:dyDescent="0.3">
      <c r="A210">
        <v>170</v>
      </c>
      <c r="B210">
        <v>171</v>
      </c>
      <c r="C210" t="s">
        <v>186</v>
      </c>
      <c r="D210">
        <v>18700000</v>
      </c>
      <c r="E210">
        <v>15509555710</v>
      </c>
      <c r="F210">
        <v>77</v>
      </c>
      <c r="G210" t="s">
        <v>9</v>
      </c>
      <c r="H210">
        <v>2007</v>
      </c>
      <c r="I210">
        <f t="shared" si="3"/>
        <v>18</v>
      </c>
    </row>
    <row r="211" spans="1:9" x14ac:dyDescent="0.3">
      <c r="A211">
        <v>194</v>
      </c>
      <c r="B211">
        <v>195</v>
      </c>
      <c r="C211" t="s">
        <v>210</v>
      </c>
      <c r="D211">
        <v>18700000</v>
      </c>
      <c r="E211">
        <v>14632787311</v>
      </c>
      <c r="F211">
        <v>61744</v>
      </c>
      <c r="G211" t="s">
        <v>21</v>
      </c>
      <c r="H211">
        <v>2007</v>
      </c>
      <c r="I211">
        <f t="shared" si="3"/>
        <v>18</v>
      </c>
    </row>
    <row r="212" spans="1:9" x14ac:dyDescent="0.3">
      <c r="A212">
        <v>227</v>
      </c>
      <c r="B212">
        <v>228</v>
      </c>
      <c r="C212" t="s">
        <v>243</v>
      </c>
      <c r="D212">
        <v>18600000</v>
      </c>
      <c r="E212">
        <v>13533043987</v>
      </c>
      <c r="F212">
        <v>1135</v>
      </c>
      <c r="G212" t="s">
        <v>13</v>
      </c>
      <c r="H212">
        <v>2012</v>
      </c>
      <c r="I212">
        <f t="shared" si="3"/>
        <v>13</v>
      </c>
    </row>
    <row r="213" spans="1:9" x14ac:dyDescent="0.3">
      <c r="A213">
        <v>232</v>
      </c>
      <c r="B213">
        <v>233</v>
      </c>
      <c r="C213" t="s">
        <v>248</v>
      </c>
      <c r="D213">
        <v>18600000</v>
      </c>
      <c r="E213">
        <v>13405201404</v>
      </c>
      <c r="F213">
        <v>2227</v>
      </c>
      <c r="G213" t="s">
        <v>9</v>
      </c>
      <c r="H213">
        <v>2013</v>
      </c>
      <c r="I213">
        <f t="shared" si="3"/>
        <v>12</v>
      </c>
    </row>
    <row r="214" spans="1:9" x14ac:dyDescent="0.3">
      <c r="A214">
        <v>278</v>
      </c>
      <c r="B214">
        <v>279</v>
      </c>
      <c r="C214" t="s">
        <v>293</v>
      </c>
      <c r="D214">
        <v>18600000</v>
      </c>
      <c r="E214">
        <v>12030471541</v>
      </c>
      <c r="F214">
        <v>474</v>
      </c>
      <c r="G214" t="s">
        <v>21</v>
      </c>
      <c r="H214">
        <v>2015</v>
      </c>
      <c r="I214">
        <f t="shared" si="3"/>
        <v>10</v>
      </c>
    </row>
    <row r="215" spans="1:9" x14ac:dyDescent="0.3">
      <c r="A215">
        <v>67</v>
      </c>
      <c r="B215">
        <v>68</v>
      </c>
      <c r="C215" t="s">
        <v>83</v>
      </c>
      <c r="D215">
        <v>18400000</v>
      </c>
      <c r="E215">
        <v>24083534504</v>
      </c>
      <c r="F215">
        <v>194</v>
      </c>
      <c r="G215" t="s">
        <v>9</v>
      </c>
      <c r="H215">
        <v>2009</v>
      </c>
      <c r="I215">
        <f t="shared" si="3"/>
        <v>16</v>
      </c>
    </row>
    <row r="216" spans="1:9" x14ac:dyDescent="0.3">
      <c r="A216">
        <v>260</v>
      </c>
      <c r="B216">
        <v>261</v>
      </c>
      <c r="C216" t="s">
        <v>275</v>
      </c>
      <c r="D216">
        <v>18400000</v>
      </c>
      <c r="E216">
        <v>12758281340</v>
      </c>
      <c r="F216">
        <v>16954</v>
      </c>
      <c r="G216" t="s">
        <v>13</v>
      </c>
      <c r="H216">
        <v>2013</v>
      </c>
      <c r="I216">
        <f t="shared" si="3"/>
        <v>12</v>
      </c>
    </row>
    <row r="217" spans="1:9" x14ac:dyDescent="0.3">
      <c r="A217">
        <v>51</v>
      </c>
      <c r="B217">
        <v>52</v>
      </c>
      <c r="C217" t="s">
        <v>66</v>
      </c>
      <c r="D217">
        <v>18300000</v>
      </c>
      <c r="E217">
        <v>26198962430</v>
      </c>
      <c r="F217">
        <v>2299</v>
      </c>
      <c r="G217" t="s">
        <v>21</v>
      </c>
      <c r="H217">
        <v>2019</v>
      </c>
      <c r="I217">
        <f t="shared" si="3"/>
        <v>6</v>
      </c>
    </row>
    <row r="218" spans="1:9" x14ac:dyDescent="0.3">
      <c r="A218">
        <v>120</v>
      </c>
      <c r="B218">
        <v>121</v>
      </c>
      <c r="C218" t="s">
        <v>136</v>
      </c>
      <c r="D218">
        <v>18100000</v>
      </c>
      <c r="E218">
        <v>19359121296</v>
      </c>
      <c r="F218">
        <v>6012</v>
      </c>
      <c r="G218" t="s">
        <v>9</v>
      </c>
      <c r="H218">
        <v>2014</v>
      </c>
      <c r="I218">
        <f t="shared" si="3"/>
        <v>11</v>
      </c>
    </row>
    <row r="219" spans="1:9" x14ac:dyDescent="0.3">
      <c r="A219">
        <v>158</v>
      </c>
      <c r="B219">
        <v>159</v>
      </c>
      <c r="C219" t="s">
        <v>174</v>
      </c>
      <c r="D219">
        <v>17900000</v>
      </c>
      <c r="E219">
        <v>15937415314</v>
      </c>
      <c r="F219">
        <v>1369</v>
      </c>
      <c r="G219" t="s">
        <v>13</v>
      </c>
      <c r="H219">
        <v>2009</v>
      </c>
      <c r="I219">
        <f t="shared" si="3"/>
        <v>16</v>
      </c>
    </row>
    <row r="220" spans="1:9" x14ac:dyDescent="0.3">
      <c r="A220">
        <v>116</v>
      </c>
      <c r="B220">
        <v>117</v>
      </c>
      <c r="C220" t="s">
        <v>132</v>
      </c>
      <c r="D220">
        <v>17800000</v>
      </c>
      <c r="E220">
        <v>19650537182</v>
      </c>
      <c r="F220">
        <v>177</v>
      </c>
      <c r="G220" t="s">
        <v>9</v>
      </c>
      <c r="H220">
        <v>2010</v>
      </c>
      <c r="I220">
        <f t="shared" si="3"/>
        <v>15</v>
      </c>
    </row>
    <row r="221" spans="1:9" x14ac:dyDescent="0.3">
      <c r="A221">
        <v>124</v>
      </c>
      <c r="B221">
        <v>125</v>
      </c>
      <c r="C221" t="s">
        <v>140</v>
      </c>
      <c r="D221">
        <v>17800000</v>
      </c>
      <c r="E221">
        <v>18922831360</v>
      </c>
      <c r="F221">
        <v>3008</v>
      </c>
      <c r="G221" t="s">
        <v>16</v>
      </c>
      <c r="H221">
        <v>2021</v>
      </c>
      <c r="I221">
        <f t="shared" si="3"/>
        <v>4</v>
      </c>
    </row>
    <row r="222" spans="1:9" x14ac:dyDescent="0.3">
      <c r="A222">
        <v>145</v>
      </c>
      <c r="B222">
        <v>146</v>
      </c>
      <c r="C222" t="s">
        <v>160</v>
      </c>
      <c r="D222">
        <v>17400000</v>
      </c>
      <c r="E222">
        <v>16774817862</v>
      </c>
      <c r="F222">
        <v>5462</v>
      </c>
      <c r="G222" t="s">
        <v>9</v>
      </c>
      <c r="H222">
        <v>2014</v>
      </c>
      <c r="I222">
        <f t="shared" si="3"/>
        <v>11</v>
      </c>
    </row>
    <row r="223" spans="1:9" x14ac:dyDescent="0.3">
      <c r="A223">
        <v>208</v>
      </c>
      <c r="B223">
        <v>209</v>
      </c>
      <c r="C223" t="s">
        <v>224</v>
      </c>
      <c r="D223">
        <v>17300000</v>
      </c>
      <c r="E223">
        <v>14142222578</v>
      </c>
      <c r="F223">
        <v>591</v>
      </c>
      <c r="G223" t="s">
        <v>11</v>
      </c>
      <c r="H223">
        <v>2014</v>
      </c>
      <c r="I223">
        <f t="shared" si="3"/>
        <v>11</v>
      </c>
    </row>
    <row r="224" spans="1:9" x14ac:dyDescent="0.3">
      <c r="A224">
        <v>173</v>
      </c>
      <c r="B224">
        <v>174</v>
      </c>
      <c r="C224" t="s">
        <v>189</v>
      </c>
      <c r="D224">
        <v>17200000</v>
      </c>
      <c r="E224">
        <v>15441752708</v>
      </c>
      <c r="F224">
        <v>153181</v>
      </c>
      <c r="G224" t="s">
        <v>52</v>
      </c>
      <c r="H224">
        <v>2006</v>
      </c>
      <c r="I224">
        <f t="shared" si="3"/>
        <v>19</v>
      </c>
    </row>
    <row r="225" spans="1:9" x14ac:dyDescent="0.3">
      <c r="A225">
        <v>196</v>
      </c>
      <c r="B225">
        <v>197</v>
      </c>
      <c r="C225" t="s">
        <v>212</v>
      </c>
      <c r="D225">
        <v>17200000</v>
      </c>
      <c r="E225">
        <v>14534856183</v>
      </c>
      <c r="F225">
        <v>4685</v>
      </c>
      <c r="G225" t="s">
        <v>52</v>
      </c>
      <c r="H225">
        <v>2012</v>
      </c>
      <c r="I225">
        <f t="shared" si="3"/>
        <v>13</v>
      </c>
    </row>
    <row r="226" spans="1:9" x14ac:dyDescent="0.3">
      <c r="A226">
        <v>200</v>
      </c>
      <c r="B226">
        <v>201</v>
      </c>
      <c r="C226" t="s">
        <v>216</v>
      </c>
      <c r="D226">
        <v>17000000</v>
      </c>
      <c r="E226">
        <v>14347943068</v>
      </c>
      <c r="F226">
        <v>4913</v>
      </c>
      <c r="G226" t="s">
        <v>21</v>
      </c>
      <c r="H226">
        <v>2021</v>
      </c>
      <c r="I226">
        <f t="shared" si="3"/>
        <v>4</v>
      </c>
    </row>
    <row r="227" spans="1:9" x14ac:dyDescent="0.3">
      <c r="A227">
        <v>201</v>
      </c>
      <c r="B227">
        <v>202</v>
      </c>
      <c r="C227" t="s">
        <v>217</v>
      </c>
      <c r="D227">
        <v>17000000</v>
      </c>
      <c r="E227">
        <v>14308657223</v>
      </c>
      <c r="F227">
        <v>96</v>
      </c>
      <c r="G227" t="s">
        <v>9</v>
      </c>
      <c r="H227">
        <v>2009</v>
      </c>
      <c r="I227">
        <f t="shared" si="3"/>
        <v>16</v>
      </c>
    </row>
    <row r="228" spans="1:9" x14ac:dyDescent="0.3">
      <c r="A228">
        <v>236</v>
      </c>
      <c r="B228">
        <v>237</v>
      </c>
      <c r="C228" t="s">
        <v>252</v>
      </c>
      <c r="D228">
        <v>16900000</v>
      </c>
      <c r="E228">
        <v>13364219788</v>
      </c>
      <c r="F228">
        <v>29039</v>
      </c>
      <c r="G228" t="s">
        <v>21</v>
      </c>
      <c r="H228">
        <v>2015</v>
      </c>
      <c r="I228">
        <f t="shared" si="3"/>
        <v>10</v>
      </c>
    </row>
    <row r="229" spans="1:9" x14ac:dyDescent="0.3">
      <c r="A229">
        <v>276</v>
      </c>
      <c r="B229">
        <v>277</v>
      </c>
      <c r="C229" t="s">
        <v>291</v>
      </c>
      <c r="D229">
        <v>16700000</v>
      </c>
      <c r="E229">
        <v>12078065051</v>
      </c>
      <c r="F229">
        <v>104717</v>
      </c>
      <c r="G229" t="s">
        <v>21</v>
      </c>
      <c r="H229">
        <v>2014</v>
      </c>
      <c r="I229">
        <f t="shared" si="3"/>
        <v>11</v>
      </c>
    </row>
    <row r="230" spans="1:9" x14ac:dyDescent="0.3">
      <c r="A230">
        <v>93</v>
      </c>
      <c r="B230">
        <v>94</v>
      </c>
      <c r="C230" t="s">
        <v>110</v>
      </c>
      <c r="D230">
        <v>16200000</v>
      </c>
      <c r="E230">
        <v>21562386713</v>
      </c>
      <c r="F230">
        <v>1871</v>
      </c>
      <c r="G230" t="s">
        <v>16</v>
      </c>
      <c r="H230">
        <v>2021</v>
      </c>
      <c r="I230">
        <f t="shared" si="3"/>
        <v>4</v>
      </c>
    </row>
    <row r="231" spans="1:9" x14ac:dyDescent="0.3">
      <c r="A231">
        <v>142</v>
      </c>
      <c r="B231">
        <v>143</v>
      </c>
      <c r="C231" t="s">
        <v>157</v>
      </c>
      <c r="D231">
        <v>16100000</v>
      </c>
      <c r="E231">
        <v>16949610714</v>
      </c>
      <c r="F231">
        <v>606</v>
      </c>
      <c r="G231" t="s">
        <v>45</v>
      </c>
      <c r="H231">
        <v>2021</v>
      </c>
      <c r="I231">
        <f t="shared" si="3"/>
        <v>4</v>
      </c>
    </row>
    <row r="232" spans="1:9" x14ac:dyDescent="0.3">
      <c r="A232">
        <v>189</v>
      </c>
      <c r="B232">
        <v>190</v>
      </c>
      <c r="C232" t="s">
        <v>205</v>
      </c>
      <c r="D232">
        <v>16100000</v>
      </c>
      <c r="E232">
        <v>14848903564</v>
      </c>
      <c r="F232">
        <v>1133</v>
      </c>
      <c r="G232" t="s">
        <v>13</v>
      </c>
      <c r="H232">
        <v>2013</v>
      </c>
      <c r="I232">
        <f t="shared" si="3"/>
        <v>12</v>
      </c>
    </row>
    <row r="233" spans="1:9" x14ac:dyDescent="0.3">
      <c r="A233">
        <v>255</v>
      </c>
      <c r="B233">
        <v>256</v>
      </c>
      <c r="C233" t="s">
        <v>270</v>
      </c>
      <c r="D233">
        <v>16100000</v>
      </c>
      <c r="E233">
        <v>12906569229</v>
      </c>
      <c r="F233">
        <v>66131</v>
      </c>
      <c r="G233" t="s">
        <v>21</v>
      </c>
      <c r="H233">
        <v>2015</v>
      </c>
      <c r="I233">
        <f t="shared" si="3"/>
        <v>10</v>
      </c>
    </row>
    <row r="234" spans="1:9" x14ac:dyDescent="0.3">
      <c r="A234">
        <v>277</v>
      </c>
      <c r="B234">
        <v>278</v>
      </c>
      <c r="C234" t="s">
        <v>292</v>
      </c>
      <c r="D234">
        <v>16100000</v>
      </c>
      <c r="E234">
        <v>12071886355</v>
      </c>
      <c r="F234">
        <v>335</v>
      </c>
      <c r="G234" t="s">
        <v>9</v>
      </c>
      <c r="H234">
        <v>2006</v>
      </c>
      <c r="I234">
        <f t="shared" si="3"/>
        <v>19</v>
      </c>
    </row>
    <row r="235" spans="1:9" x14ac:dyDescent="0.3">
      <c r="A235">
        <v>163</v>
      </c>
      <c r="B235">
        <v>164</v>
      </c>
      <c r="C235" t="s">
        <v>179</v>
      </c>
      <c r="D235">
        <v>15800000</v>
      </c>
      <c r="E235">
        <v>15797575634</v>
      </c>
      <c r="F235">
        <v>4231</v>
      </c>
      <c r="G235" t="s">
        <v>52</v>
      </c>
      <c r="H235">
        <v>2012</v>
      </c>
      <c r="I235">
        <f t="shared" si="3"/>
        <v>13</v>
      </c>
    </row>
    <row r="236" spans="1:9" x14ac:dyDescent="0.3">
      <c r="A236">
        <v>289</v>
      </c>
      <c r="B236">
        <v>290</v>
      </c>
      <c r="C236" t="s">
        <v>304</v>
      </c>
      <c r="D236">
        <v>15800000</v>
      </c>
      <c r="E236">
        <v>11838649898</v>
      </c>
      <c r="F236">
        <v>22174</v>
      </c>
      <c r="G236" t="s">
        <v>21</v>
      </c>
      <c r="H236">
        <v>2010</v>
      </c>
      <c r="I236">
        <f t="shared" si="3"/>
        <v>15</v>
      </c>
    </row>
    <row r="237" spans="1:9" x14ac:dyDescent="0.3">
      <c r="A237">
        <v>112</v>
      </c>
      <c r="B237">
        <v>113</v>
      </c>
      <c r="C237" t="s">
        <v>128</v>
      </c>
      <c r="D237">
        <v>15700000</v>
      </c>
      <c r="E237">
        <v>19887333818</v>
      </c>
      <c r="F237">
        <v>29807</v>
      </c>
      <c r="G237" t="s">
        <v>21</v>
      </c>
      <c r="H237">
        <v>2005</v>
      </c>
      <c r="I237">
        <f t="shared" si="3"/>
        <v>20</v>
      </c>
    </row>
    <row r="238" spans="1:9" x14ac:dyDescent="0.3">
      <c r="A238">
        <v>249</v>
      </c>
      <c r="B238">
        <v>250</v>
      </c>
      <c r="C238" t="s">
        <v>265</v>
      </c>
      <c r="D238">
        <v>15700000</v>
      </c>
      <c r="E238">
        <v>12981156477</v>
      </c>
      <c r="F238">
        <v>10037</v>
      </c>
      <c r="G238" t="s">
        <v>13</v>
      </c>
      <c r="H238">
        <v>2011</v>
      </c>
      <c r="I238">
        <f t="shared" si="3"/>
        <v>14</v>
      </c>
    </row>
    <row r="239" spans="1:9" x14ac:dyDescent="0.3">
      <c r="A239">
        <v>222</v>
      </c>
      <c r="B239">
        <v>223</v>
      </c>
      <c r="C239" t="s">
        <v>238</v>
      </c>
      <c r="D239">
        <v>15600000</v>
      </c>
      <c r="E239">
        <v>13634249471</v>
      </c>
      <c r="F239">
        <v>230046</v>
      </c>
      <c r="G239" t="s">
        <v>89</v>
      </c>
      <c r="H239">
        <v>2010</v>
      </c>
      <c r="I239">
        <f t="shared" si="3"/>
        <v>15</v>
      </c>
    </row>
    <row r="240" spans="1:9" x14ac:dyDescent="0.3">
      <c r="A240">
        <v>220</v>
      </c>
      <c r="B240">
        <v>221</v>
      </c>
      <c r="C240" t="s">
        <v>236</v>
      </c>
      <c r="D240">
        <v>15300000</v>
      </c>
      <c r="E240">
        <v>13765863650</v>
      </c>
      <c r="F240">
        <v>315</v>
      </c>
      <c r="G240" t="s">
        <v>9</v>
      </c>
      <c r="H240">
        <v>2009</v>
      </c>
      <c r="I240">
        <f t="shared" si="3"/>
        <v>16</v>
      </c>
    </row>
    <row r="241" spans="1:9" x14ac:dyDescent="0.3">
      <c r="A241">
        <v>247</v>
      </c>
      <c r="B241">
        <v>248</v>
      </c>
      <c r="C241" t="s">
        <v>263</v>
      </c>
      <c r="D241">
        <v>15100000</v>
      </c>
      <c r="E241">
        <v>13009287889</v>
      </c>
      <c r="F241">
        <v>445</v>
      </c>
      <c r="G241" t="s">
        <v>21</v>
      </c>
      <c r="H241">
        <v>2020</v>
      </c>
      <c r="I241">
        <f t="shared" si="3"/>
        <v>5</v>
      </c>
    </row>
    <row r="242" spans="1:9" x14ac:dyDescent="0.3">
      <c r="A242">
        <v>280</v>
      </c>
      <c r="B242">
        <v>281</v>
      </c>
      <c r="C242" t="s">
        <v>295</v>
      </c>
      <c r="D242">
        <v>15100000</v>
      </c>
      <c r="E242">
        <v>12018947879</v>
      </c>
      <c r="F242">
        <v>52</v>
      </c>
      <c r="G242" t="s">
        <v>9</v>
      </c>
      <c r="H242">
        <v>2009</v>
      </c>
      <c r="I242">
        <f t="shared" si="3"/>
        <v>16</v>
      </c>
    </row>
    <row r="243" spans="1:9" x14ac:dyDescent="0.3">
      <c r="A243">
        <v>295</v>
      </c>
      <c r="B243">
        <v>296</v>
      </c>
      <c r="C243" t="s">
        <v>310</v>
      </c>
      <c r="D243">
        <v>15000000</v>
      </c>
      <c r="E243">
        <v>11618626248</v>
      </c>
      <c r="F243">
        <v>440</v>
      </c>
      <c r="G243" t="s">
        <v>21</v>
      </c>
      <c r="H243">
        <v>2012</v>
      </c>
      <c r="I243">
        <f t="shared" si="3"/>
        <v>13</v>
      </c>
    </row>
    <row r="244" spans="1:9" x14ac:dyDescent="0.3">
      <c r="A244">
        <v>210</v>
      </c>
      <c r="B244">
        <v>211</v>
      </c>
      <c r="C244" t="s">
        <v>226</v>
      </c>
      <c r="D244">
        <v>14900000</v>
      </c>
      <c r="E244">
        <v>14110650588</v>
      </c>
      <c r="F244">
        <v>1623</v>
      </c>
      <c r="G244" t="s">
        <v>9</v>
      </c>
      <c r="H244">
        <v>2008</v>
      </c>
      <c r="I244">
        <f t="shared" si="3"/>
        <v>17</v>
      </c>
    </row>
    <row r="245" spans="1:9" x14ac:dyDescent="0.3">
      <c r="A245">
        <v>234</v>
      </c>
      <c r="B245">
        <v>235</v>
      </c>
      <c r="C245" t="s">
        <v>250</v>
      </c>
      <c r="D245">
        <v>14800000</v>
      </c>
      <c r="E245">
        <v>13371679587</v>
      </c>
      <c r="F245">
        <v>158144</v>
      </c>
      <c r="G245" t="s">
        <v>89</v>
      </c>
      <c r="H245">
        <v>2005</v>
      </c>
      <c r="I245">
        <f t="shared" si="3"/>
        <v>20</v>
      </c>
    </row>
    <row r="246" spans="1:9" x14ac:dyDescent="0.3">
      <c r="A246">
        <v>243</v>
      </c>
      <c r="B246">
        <v>244</v>
      </c>
      <c r="C246" t="s">
        <v>259</v>
      </c>
      <c r="D246">
        <v>14700000</v>
      </c>
      <c r="E246">
        <v>13058075071</v>
      </c>
      <c r="F246">
        <v>1203</v>
      </c>
      <c r="G246" t="s">
        <v>9</v>
      </c>
      <c r="H246">
        <v>2006</v>
      </c>
      <c r="I246">
        <f t="shared" si="3"/>
        <v>19</v>
      </c>
    </row>
    <row r="247" spans="1:9" x14ac:dyDescent="0.3">
      <c r="A247">
        <v>186</v>
      </c>
      <c r="B247">
        <v>187</v>
      </c>
      <c r="C247" t="s">
        <v>202</v>
      </c>
      <c r="D247">
        <v>14600000</v>
      </c>
      <c r="E247">
        <v>14947769916</v>
      </c>
      <c r="F247">
        <v>1381</v>
      </c>
      <c r="G247" t="s">
        <v>45</v>
      </c>
      <c r="H247">
        <v>2020</v>
      </c>
      <c r="I247">
        <f t="shared" si="3"/>
        <v>5</v>
      </c>
    </row>
    <row r="248" spans="1:9" x14ac:dyDescent="0.3">
      <c r="A248">
        <v>197</v>
      </c>
      <c r="B248">
        <v>198</v>
      </c>
      <c r="C248" t="s">
        <v>213</v>
      </c>
      <c r="D248">
        <v>14600000</v>
      </c>
      <c r="E248">
        <v>14406350201</v>
      </c>
      <c r="F248">
        <v>3718</v>
      </c>
      <c r="G248" t="s">
        <v>21</v>
      </c>
      <c r="H248">
        <v>2008</v>
      </c>
      <c r="I248">
        <f t="shared" si="3"/>
        <v>17</v>
      </c>
    </row>
    <row r="249" spans="1:9" x14ac:dyDescent="0.3">
      <c r="A249">
        <v>118</v>
      </c>
      <c r="B249">
        <v>119</v>
      </c>
      <c r="C249" t="s">
        <v>134</v>
      </c>
      <c r="D249">
        <v>14500000</v>
      </c>
      <c r="E249">
        <v>19565971464</v>
      </c>
      <c r="F249">
        <v>143</v>
      </c>
      <c r="G249" t="s">
        <v>9</v>
      </c>
      <c r="H249">
        <v>2009</v>
      </c>
      <c r="I249">
        <f t="shared" si="3"/>
        <v>16</v>
      </c>
    </row>
    <row r="250" spans="1:9" x14ac:dyDescent="0.3">
      <c r="A250">
        <v>179</v>
      </c>
      <c r="B250">
        <v>180</v>
      </c>
      <c r="C250" t="s">
        <v>195</v>
      </c>
      <c r="D250">
        <v>14400000</v>
      </c>
      <c r="E250">
        <v>15227993247</v>
      </c>
      <c r="F250">
        <v>80390</v>
      </c>
      <c r="G250" t="s">
        <v>21</v>
      </c>
      <c r="H250">
        <v>2011</v>
      </c>
      <c r="I250">
        <f t="shared" si="3"/>
        <v>14</v>
      </c>
    </row>
    <row r="251" spans="1:9" x14ac:dyDescent="0.3">
      <c r="A251">
        <v>128</v>
      </c>
      <c r="B251">
        <v>129</v>
      </c>
      <c r="C251" t="s">
        <v>144</v>
      </c>
      <c r="D251">
        <v>14100000</v>
      </c>
      <c r="E251">
        <v>18550458611</v>
      </c>
      <c r="F251">
        <v>178</v>
      </c>
      <c r="G251" t="s">
        <v>9</v>
      </c>
      <c r="H251">
        <v>2011</v>
      </c>
      <c r="I251">
        <f t="shared" si="3"/>
        <v>14</v>
      </c>
    </row>
    <row r="252" spans="1:9" x14ac:dyDescent="0.3">
      <c r="A252">
        <v>269</v>
      </c>
      <c r="B252">
        <v>270</v>
      </c>
      <c r="C252" t="s">
        <v>284</v>
      </c>
      <c r="D252">
        <v>14100000</v>
      </c>
      <c r="E252">
        <v>12373854954</v>
      </c>
      <c r="F252">
        <v>77308</v>
      </c>
      <c r="G252" t="s">
        <v>89</v>
      </c>
      <c r="H252">
        <v>2006</v>
      </c>
      <c r="I252">
        <f t="shared" si="3"/>
        <v>19</v>
      </c>
    </row>
    <row r="253" spans="1:9" x14ac:dyDescent="0.3">
      <c r="A253">
        <v>133</v>
      </c>
      <c r="B253">
        <v>134</v>
      </c>
      <c r="C253" t="s">
        <v>149</v>
      </c>
      <c r="D253">
        <v>14000000</v>
      </c>
      <c r="E253">
        <v>17557695746</v>
      </c>
      <c r="F253">
        <v>93640</v>
      </c>
      <c r="G253" t="s">
        <v>21</v>
      </c>
      <c r="H253">
        <v>2018</v>
      </c>
      <c r="I253">
        <f t="shared" si="3"/>
        <v>7</v>
      </c>
    </row>
    <row r="254" spans="1:9" x14ac:dyDescent="0.3">
      <c r="A254">
        <v>281</v>
      </c>
      <c r="B254">
        <v>282</v>
      </c>
      <c r="C254" t="s">
        <v>296</v>
      </c>
      <c r="D254">
        <v>14000000</v>
      </c>
      <c r="E254">
        <v>11997319531</v>
      </c>
      <c r="F254">
        <v>644</v>
      </c>
      <c r="G254" t="s">
        <v>45</v>
      </c>
      <c r="H254">
        <v>2014</v>
      </c>
      <c r="I254">
        <f t="shared" si="3"/>
        <v>11</v>
      </c>
    </row>
    <row r="255" spans="1:9" x14ac:dyDescent="0.3">
      <c r="A255">
        <v>256</v>
      </c>
      <c r="B255">
        <v>257</v>
      </c>
      <c r="C255" t="s">
        <v>271</v>
      </c>
      <c r="D255">
        <v>13600000</v>
      </c>
      <c r="E255">
        <v>12903392102</v>
      </c>
      <c r="F255">
        <v>8662</v>
      </c>
      <c r="G255" t="s">
        <v>16</v>
      </c>
      <c r="H255">
        <v>2015</v>
      </c>
      <c r="I255">
        <f t="shared" si="3"/>
        <v>10</v>
      </c>
    </row>
    <row r="256" spans="1:9" x14ac:dyDescent="0.3">
      <c r="A256">
        <v>275</v>
      </c>
      <c r="B256">
        <v>276</v>
      </c>
      <c r="C256" t="s">
        <v>290</v>
      </c>
      <c r="D256">
        <v>13600000</v>
      </c>
      <c r="E256">
        <v>12097238674</v>
      </c>
      <c r="F256">
        <v>1544</v>
      </c>
      <c r="G256" t="s">
        <v>9</v>
      </c>
      <c r="H256">
        <v>2006</v>
      </c>
      <c r="I256">
        <f t="shared" si="3"/>
        <v>19</v>
      </c>
    </row>
    <row r="257" spans="1:9" x14ac:dyDescent="0.3">
      <c r="A257">
        <v>202</v>
      </c>
      <c r="B257">
        <v>203</v>
      </c>
      <c r="C257" t="s">
        <v>218</v>
      </c>
      <c r="D257">
        <v>13400000</v>
      </c>
      <c r="E257">
        <v>14287683142</v>
      </c>
      <c r="F257">
        <v>8226</v>
      </c>
      <c r="G257" t="s">
        <v>21</v>
      </c>
      <c r="H257">
        <v>2013</v>
      </c>
      <c r="I257">
        <f t="shared" si="3"/>
        <v>12</v>
      </c>
    </row>
    <row r="258" spans="1:9" x14ac:dyDescent="0.3">
      <c r="A258">
        <v>165</v>
      </c>
      <c r="B258">
        <v>166</v>
      </c>
      <c r="C258" t="s">
        <v>181</v>
      </c>
      <c r="D258">
        <v>13300000</v>
      </c>
      <c r="E258">
        <v>15748182269</v>
      </c>
      <c r="F258">
        <v>10475</v>
      </c>
      <c r="G258" t="s">
        <v>16</v>
      </c>
      <c r="H258">
        <v>2016</v>
      </c>
      <c r="I258">
        <f t="shared" ref="I258:I321" si="4">2025 - H258</f>
        <v>9</v>
      </c>
    </row>
    <row r="259" spans="1:9" x14ac:dyDescent="0.3">
      <c r="A259">
        <v>166</v>
      </c>
      <c r="B259">
        <v>167</v>
      </c>
      <c r="C259" t="s">
        <v>182</v>
      </c>
      <c r="D259">
        <v>13300000</v>
      </c>
      <c r="E259">
        <v>15728169121</v>
      </c>
      <c r="F259">
        <v>391</v>
      </c>
      <c r="G259" t="s">
        <v>21</v>
      </c>
      <c r="H259">
        <v>2014</v>
      </c>
      <c r="I259">
        <f t="shared" si="4"/>
        <v>11</v>
      </c>
    </row>
    <row r="260" spans="1:9" x14ac:dyDescent="0.3">
      <c r="A260">
        <v>105</v>
      </c>
      <c r="B260">
        <v>106</v>
      </c>
      <c r="C260" t="s">
        <v>121</v>
      </c>
      <c r="D260">
        <v>13200000</v>
      </c>
      <c r="E260">
        <v>20330493553</v>
      </c>
      <c r="F260">
        <v>235</v>
      </c>
      <c r="G260" t="s">
        <v>9</v>
      </c>
      <c r="H260">
        <v>2010</v>
      </c>
      <c r="I260">
        <f t="shared" si="4"/>
        <v>15</v>
      </c>
    </row>
    <row r="261" spans="1:9" x14ac:dyDescent="0.3">
      <c r="A261">
        <v>299</v>
      </c>
      <c r="B261">
        <v>300</v>
      </c>
      <c r="C261" t="s">
        <v>314</v>
      </c>
      <c r="D261">
        <v>12900000</v>
      </c>
      <c r="E261">
        <v>11387663843</v>
      </c>
      <c r="F261">
        <v>345736</v>
      </c>
      <c r="G261" t="s">
        <v>89</v>
      </c>
      <c r="H261">
        <v>2007</v>
      </c>
      <c r="I261">
        <f t="shared" si="4"/>
        <v>18</v>
      </c>
    </row>
    <row r="262" spans="1:9" x14ac:dyDescent="0.3">
      <c r="A262">
        <v>219</v>
      </c>
      <c r="B262">
        <v>220</v>
      </c>
      <c r="C262" t="s">
        <v>235</v>
      </c>
      <c r="D262">
        <v>12800000</v>
      </c>
      <c r="E262">
        <v>13776803693</v>
      </c>
      <c r="F262">
        <v>168</v>
      </c>
      <c r="G262" t="s">
        <v>9</v>
      </c>
      <c r="H262">
        <v>2009</v>
      </c>
      <c r="I262">
        <f t="shared" si="4"/>
        <v>16</v>
      </c>
    </row>
    <row r="263" spans="1:9" x14ac:dyDescent="0.3">
      <c r="A263">
        <v>225</v>
      </c>
      <c r="B263">
        <v>226</v>
      </c>
      <c r="C263" t="s">
        <v>241</v>
      </c>
      <c r="D263">
        <v>12400000</v>
      </c>
      <c r="E263">
        <v>13546973241</v>
      </c>
      <c r="F263">
        <v>1135</v>
      </c>
      <c r="G263" t="s">
        <v>16</v>
      </c>
      <c r="H263">
        <v>2021</v>
      </c>
      <c r="I263">
        <f t="shared" si="4"/>
        <v>4</v>
      </c>
    </row>
    <row r="264" spans="1:9" x14ac:dyDescent="0.3">
      <c r="A264">
        <v>266</v>
      </c>
      <c r="B264">
        <v>267</v>
      </c>
      <c r="C264" t="s">
        <v>281</v>
      </c>
      <c r="D264">
        <v>12400000</v>
      </c>
      <c r="E264">
        <v>12464867813</v>
      </c>
      <c r="F264">
        <v>4382</v>
      </c>
      <c r="G264" t="s">
        <v>9</v>
      </c>
      <c r="H264">
        <v>2007</v>
      </c>
      <c r="I264">
        <f t="shared" si="4"/>
        <v>18</v>
      </c>
    </row>
    <row r="265" spans="1:9" x14ac:dyDescent="0.3">
      <c r="A265">
        <v>274</v>
      </c>
      <c r="B265">
        <v>275</v>
      </c>
      <c r="C265" t="s">
        <v>289</v>
      </c>
      <c r="D265">
        <v>12400000</v>
      </c>
      <c r="E265">
        <v>12161624272</v>
      </c>
      <c r="F265">
        <v>2786</v>
      </c>
      <c r="G265" t="s">
        <v>16</v>
      </c>
      <c r="H265">
        <v>2021</v>
      </c>
      <c r="I265">
        <f t="shared" si="4"/>
        <v>4</v>
      </c>
    </row>
    <row r="266" spans="1:9" x14ac:dyDescent="0.3">
      <c r="A266">
        <v>273</v>
      </c>
      <c r="B266">
        <v>274</v>
      </c>
      <c r="C266" t="s">
        <v>288</v>
      </c>
      <c r="D266">
        <v>12200000</v>
      </c>
      <c r="E266">
        <v>12319098703</v>
      </c>
      <c r="F266">
        <v>590</v>
      </c>
      <c r="G266" t="s">
        <v>21</v>
      </c>
      <c r="H266">
        <v>2015</v>
      </c>
      <c r="I266">
        <f t="shared" si="4"/>
        <v>10</v>
      </c>
    </row>
    <row r="267" spans="1:9" x14ac:dyDescent="0.3">
      <c r="A267">
        <v>294</v>
      </c>
      <c r="B267">
        <v>295</v>
      </c>
      <c r="C267" t="s">
        <v>309</v>
      </c>
      <c r="D267">
        <v>12100000</v>
      </c>
      <c r="E267">
        <v>11709869278</v>
      </c>
      <c r="F267">
        <v>159305</v>
      </c>
      <c r="G267" t="s">
        <v>21</v>
      </c>
      <c r="H267">
        <v>2014</v>
      </c>
      <c r="I267">
        <f t="shared" si="4"/>
        <v>11</v>
      </c>
    </row>
    <row r="268" spans="1:9" x14ac:dyDescent="0.3">
      <c r="A268">
        <v>237</v>
      </c>
      <c r="B268">
        <v>238</v>
      </c>
      <c r="C268" t="s">
        <v>253</v>
      </c>
      <c r="D268">
        <v>11900000</v>
      </c>
      <c r="E268">
        <v>13317446177</v>
      </c>
      <c r="F268">
        <v>297</v>
      </c>
      <c r="G268" t="s">
        <v>9</v>
      </c>
      <c r="H268">
        <v>2009</v>
      </c>
      <c r="I268">
        <f t="shared" si="4"/>
        <v>16</v>
      </c>
    </row>
    <row r="269" spans="1:9" x14ac:dyDescent="0.3">
      <c r="A269">
        <v>172</v>
      </c>
      <c r="B269">
        <v>173</v>
      </c>
      <c r="C269" t="s">
        <v>188</v>
      </c>
      <c r="D269">
        <v>11800000</v>
      </c>
      <c r="E269">
        <v>15441838450</v>
      </c>
      <c r="F269">
        <v>201</v>
      </c>
      <c r="G269" t="s">
        <v>9</v>
      </c>
      <c r="H269">
        <v>2011</v>
      </c>
      <c r="I269">
        <f t="shared" si="4"/>
        <v>14</v>
      </c>
    </row>
    <row r="270" spans="1:9" x14ac:dyDescent="0.3">
      <c r="A270">
        <v>212</v>
      </c>
      <c r="B270">
        <v>213</v>
      </c>
      <c r="C270" t="s">
        <v>228</v>
      </c>
      <c r="D270">
        <v>11800000</v>
      </c>
      <c r="E270">
        <v>14023574215</v>
      </c>
      <c r="F270">
        <v>174</v>
      </c>
      <c r="G270" t="s">
        <v>9</v>
      </c>
      <c r="H270">
        <v>2009</v>
      </c>
      <c r="I270">
        <f t="shared" si="4"/>
        <v>16</v>
      </c>
    </row>
    <row r="271" spans="1:9" x14ac:dyDescent="0.3">
      <c r="A271">
        <v>101</v>
      </c>
      <c r="B271">
        <v>102</v>
      </c>
      <c r="C271" t="s">
        <v>117</v>
      </c>
      <c r="D271">
        <v>11500000</v>
      </c>
      <c r="E271">
        <v>20650907165</v>
      </c>
      <c r="F271">
        <v>29223</v>
      </c>
      <c r="G271" t="s">
        <v>89</v>
      </c>
      <c r="H271">
        <v>2012</v>
      </c>
      <c r="I271">
        <f t="shared" si="4"/>
        <v>13</v>
      </c>
    </row>
    <row r="272" spans="1:9" x14ac:dyDescent="0.3">
      <c r="A272">
        <v>296</v>
      </c>
      <c r="B272">
        <v>297</v>
      </c>
      <c r="C272" t="s">
        <v>311</v>
      </c>
      <c r="D272">
        <v>11300000</v>
      </c>
      <c r="E272">
        <v>11586962179</v>
      </c>
      <c r="F272">
        <v>2789</v>
      </c>
      <c r="G272" t="s">
        <v>21</v>
      </c>
      <c r="H272">
        <v>2010</v>
      </c>
      <c r="I272">
        <f t="shared" si="4"/>
        <v>15</v>
      </c>
    </row>
    <row r="273" spans="1:9" x14ac:dyDescent="0.3">
      <c r="A273">
        <v>293</v>
      </c>
      <c r="B273">
        <v>294</v>
      </c>
      <c r="C273" t="s">
        <v>308</v>
      </c>
      <c r="D273">
        <v>11100000</v>
      </c>
      <c r="E273">
        <v>11734620739</v>
      </c>
      <c r="F273">
        <v>246</v>
      </c>
      <c r="G273" t="s">
        <v>9</v>
      </c>
      <c r="H273">
        <v>2012</v>
      </c>
      <c r="I273">
        <f t="shared" si="4"/>
        <v>13</v>
      </c>
    </row>
    <row r="274" spans="1:9" x14ac:dyDescent="0.3">
      <c r="A274">
        <v>185</v>
      </c>
      <c r="B274">
        <v>186</v>
      </c>
      <c r="C274" t="s">
        <v>201</v>
      </c>
      <c r="D274">
        <v>10900000</v>
      </c>
      <c r="E274">
        <v>14960422456</v>
      </c>
      <c r="F274">
        <v>746</v>
      </c>
      <c r="G274" t="s">
        <v>45</v>
      </c>
      <c r="H274">
        <v>2021</v>
      </c>
      <c r="I274">
        <f t="shared" si="4"/>
        <v>4</v>
      </c>
    </row>
    <row r="275" spans="1:9" x14ac:dyDescent="0.3">
      <c r="A275">
        <v>152</v>
      </c>
      <c r="B275">
        <v>153</v>
      </c>
      <c r="C275" t="s">
        <v>168</v>
      </c>
      <c r="D275">
        <v>10500000</v>
      </c>
      <c r="E275">
        <v>16159144153</v>
      </c>
      <c r="F275">
        <v>136</v>
      </c>
      <c r="G275" t="s">
        <v>9</v>
      </c>
      <c r="H275">
        <v>2011</v>
      </c>
      <c r="I275">
        <f t="shared" si="4"/>
        <v>14</v>
      </c>
    </row>
    <row r="276" spans="1:9" x14ac:dyDescent="0.3">
      <c r="A276">
        <v>285</v>
      </c>
      <c r="B276">
        <v>286</v>
      </c>
      <c r="C276" t="s">
        <v>300</v>
      </c>
      <c r="D276">
        <v>10400000</v>
      </c>
      <c r="E276">
        <v>11909217449</v>
      </c>
      <c r="F276">
        <v>4824</v>
      </c>
      <c r="G276" t="s">
        <v>16</v>
      </c>
      <c r="H276">
        <v>2013</v>
      </c>
      <c r="I276">
        <f t="shared" si="4"/>
        <v>12</v>
      </c>
    </row>
    <row r="277" spans="1:9" x14ac:dyDescent="0.3">
      <c r="A277">
        <v>215</v>
      </c>
      <c r="B277">
        <v>216</v>
      </c>
      <c r="C277" t="s">
        <v>231</v>
      </c>
      <c r="D277">
        <v>10300000</v>
      </c>
      <c r="E277">
        <v>13836378802</v>
      </c>
      <c r="F277">
        <v>89842</v>
      </c>
      <c r="G277" t="s">
        <v>89</v>
      </c>
      <c r="H277">
        <v>2006</v>
      </c>
      <c r="I277">
        <f t="shared" si="4"/>
        <v>19</v>
      </c>
    </row>
    <row r="278" spans="1:9" x14ac:dyDescent="0.3">
      <c r="A278">
        <v>182</v>
      </c>
      <c r="B278">
        <v>183</v>
      </c>
      <c r="C278" t="s">
        <v>198</v>
      </c>
      <c r="D278">
        <v>10100000</v>
      </c>
      <c r="E278">
        <v>15017638068</v>
      </c>
      <c r="F278">
        <v>2398</v>
      </c>
      <c r="G278" t="s">
        <v>16</v>
      </c>
      <c r="H278">
        <v>2011</v>
      </c>
      <c r="I278">
        <f t="shared" si="4"/>
        <v>14</v>
      </c>
    </row>
    <row r="279" spans="1:9" x14ac:dyDescent="0.3">
      <c r="A279">
        <v>291</v>
      </c>
      <c r="B279">
        <v>292</v>
      </c>
      <c r="C279" t="s">
        <v>306</v>
      </c>
      <c r="D279">
        <v>9840000</v>
      </c>
      <c r="E279">
        <v>11791649003</v>
      </c>
      <c r="F279">
        <v>2519</v>
      </c>
      <c r="G279" t="s">
        <v>52</v>
      </c>
      <c r="H279">
        <v>2011</v>
      </c>
      <c r="I279">
        <f t="shared" si="4"/>
        <v>14</v>
      </c>
    </row>
    <row r="280" spans="1:9" x14ac:dyDescent="0.3">
      <c r="A280">
        <v>238</v>
      </c>
      <c r="B280">
        <v>239</v>
      </c>
      <c r="C280" t="s">
        <v>254</v>
      </c>
      <c r="D280">
        <v>9670000</v>
      </c>
      <c r="E280">
        <v>13250789764</v>
      </c>
      <c r="F280">
        <v>194</v>
      </c>
      <c r="G280" t="s">
        <v>9</v>
      </c>
      <c r="H280">
        <v>2012</v>
      </c>
      <c r="I280">
        <f t="shared" si="4"/>
        <v>13</v>
      </c>
    </row>
    <row r="281" spans="1:9" x14ac:dyDescent="0.3">
      <c r="A281">
        <v>248</v>
      </c>
      <c r="B281">
        <v>249</v>
      </c>
      <c r="C281" t="s">
        <v>264</v>
      </c>
      <c r="D281">
        <v>9520000</v>
      </c>
      <c r="E281">
        <v>12981801302</v>
      </c>
      <c r="F281">
        <v>3337</v>
      </c>
      <c r="G281" t="s">
        <v>19</v>
      </c>
      <c r="H281">
        <v>2009</v>
      </c>
      <c r="I281">
        <f t="shared" si="4"/>
        <v>16</v>
      </c>
    </row>
    <row r="282" spans="1:9" x14ac:dyDescent="0.3">
      <c r="A282">
        <v>240</v>
      </c>
      <c r="B282">
        <v>241</v>
      </c>
      <c r="C282" t="s">
        <v>256</v>
      </c>
      <c r="D282">
        <v>9250000</v>
      </c>
      <c r="E282">
        <v>13196225954</v>
      </c>
      <c r="F282">
        <v>37537</v>
      </c>
      <c r="G282" t="s">
        <v>16</v>
      </c>
      <c r="H282">
        <v>2014</v>
      </c>
      <c r="I282">
        <f t="shared" si="4"/>
        <v>11</v>
      </c>
    </row>
    <row r="283" spans="1:9" x14ac:dyDescent="0.3">
      <c r="A283">
        <v>298</v>
      </c>
      <c r="B283">
        <v>299</v>
      </c>
      <c r="C283" t="s">
        <v>313</v>
      </c>
      <c r="D283">
        <v>9040000</v>
      </c>
      <c r="E283">
        <v>11442069884</v>
      </c>
      <c r="F283">
        <v>21617</v>
      </c>
      <c r="G283" t="s">
        <v>21</v>
      </c>
      <c r="H283">
        <v>2013</v>
      </c>
      <c r="I283">
        <f t="shared" si="4"/>
        <v>12</v>
      </c>
    </row>
    <row r="284" spans="1:9" x14ac:dyDescent="0.3">
      <c r="A284">
        <v>284</v>
      </c>
      <c r="B284">
        <v>285</v>
      </c>
      <c r="C284" t="s">
        <v>299</v>
      </c>
      <c r="D284">
        <v>9020000</v>
      </c>
      <c r="E284">
        <v>11946387556</v>
      </c>
      <c r="F284">
        <v>977</v>
      </c>
      <c r="G284" t="s">
        <v>21</v>
      </c>
      <c r="H284">
        <v>2016</v>
      </c>
      <c r="I284">
        <f t="shared" si="4"/>
        <v>9</v>
      </c>
    </row>
    <row r="285" spans="1:9" x14ac:dyDescent="0.3">
      <c r="A285">
        <v>250</v>
      </c>
      <c r="B285">
        <v>251</v>
      </c>
      <c r="C285" t="s">
        <v>266</v>
      </c>
      <c r="D285">
        <v>8980000</v>
      </c>
      <c r="E285">
        <v>12979564197</v>
      </c>
      <c r="F285">
        <v>204</v>
      </c>
      <c r="G285" t="s">
        <v>9</v>
      </c>
      <c r="H285">
        <v>2009</v>
      </c>
      <c r="I285">
        <f t="shared" si="4"/>
        <v>16</v>
      </c>
    </row>
    <row r="286" spans="1:9" x14ac:dyDescent="0.3">
      <c r="A286">
        <v>147</v>
      </c>
      <c r="B286">
        <v>148</v>
      </c>
      <c r="C286" t="s">
        <v>162</v>
      </c>
      <c r="D286">
        <v>8930000</v>
      </c>
      <c r="E286">
        <v>16690512755</v>
      </c>
      <c r="F286">
        <v>95914</v>
      </c>
      <c r="G286" t="s">
        <v>21</v>
      </c>
      <c r="H286">
        <v>2009</v>
      </c>
      <c r="I286">
        <f t="shared" si="4"/>
        <v>16</v>
      </c>
    </row>
    <row r="287" spans="1:9" x14ac:dyDescent="0.3">
      <c r="A287">
        <v>230</v>
      </c>
      <c r="B287">
        <v>231</v>
      </c>
      <c r="C287" t="s">
        <v>246</v>
      </c>
      <c r="D287">
        <v>8820000</v>
      </c>
      <c r="E287">
        <v>13436014930</v>
      </c>
      <c r="F287">
        <v>209</v>
      </c>
      <c r="G287" t="s">
        <v>9</v>
      </c>
      <c r="H287">
        <v>2011</v>
      </c>
      <c r="I287">
        <f t="shared" si="4"/>
        <v>14</v>
      </c>
    </row>
    <row r="288" spans="1:9" x14ac:dyDescent="0.3">
      <c r="A288">
        <v>217</v>
      </c>
      <c r="B288">
        <v>218</v>
      </c>
      <c r="C288" t="s">
        <v>233</v>
      </c>
      <c r="D288">
        <v>8800000</v>
      </c>
      <c r="E288">
        <v>13823755228</v>
      </c>
      <c r="F288">
        <v>109018</v>
      </c>
      <c r="G288" t="s">
        <v>21</v>
      </c>
      <c r="H288">
        <v>2008</v>
      </c>
      <c r="I288">
        <f t="shared" si="4"/>
        <v>17</v>
      </c>
    </row>
    <row r="289" spans="1:9" x14ac:dyDescent="0.3">
      <c r="A289">
        <v>290</v>
      </c>
      <c r="B289">
        <v>291</v>
      </c>
      <c r="C289" t="s">
        <v>305</v>
      </c>
      <c r="D289">
        <v>8080000</v>
      </c>
      <c r="E289">
        <v>11806216949</v>
      </c>
      <c r="F289">
        <v>138</v>
      </c>
      <c r="G289" t="s">
        <v>9</v>
      </c>
      <c r="H289">
        <v>2009</v>
      </c>
      <c r="I289">
        <f t="shared" si="4"/>
        <v>16</v>
      </c>
    </row>
    <row r="290" spans="1:9" x14ac:dyDescent="0.3">
      <c r="A290">
        <v>169</v>
      </c>
      <c r="B290">
        <v>170</v>
      </c>
      <c r="C290" t="s">
        <v>185</v>
      </c>
      <c r="D290">
        <v>7890000</v>
      </c>
      <c r="E290">
        <v>15511361529</v>
      </c>
      <c r="F290">
        <v>3038</v>
      </c>
      <c r="G290" t="s">
        <v>21</v>
      </c>
      <c r="H290">
        <v>2012</v>
      </c>
      <c r="I290">
        <f t="shared" si="4"/>
        <v>13</v>
      </c>
    </row>
    <row r="291" spans="1:9" x14ac:dyDescent="0.3">
      <c r="A291">
        <v>265</v>
      </c>
      <c r="B291">
        <v>266</v>
      </c>
      <c r="C291" t="s">
        <v>280</v>
      </c>
      <c r="D291">
        <v>7610000</v>
      </c>
      <c r="E291">
        <v>12528044071</v>
      </c>
      <c r="F291">
        <v>2737</v>
      </c>
      <c r="G291" t="s">
        <v>21</v>
      </c>
      <c r="H291">
        <v>2012</v>
      </c>
      <c r="I291">
        <f t="shared" si="4"/>
        <v>13</v>
      </c>
    </row>
    <row r="292" spans="1:9" x14ac:dyDescent="0.3">
      <c r="A292">
        <v>297</v>
      </c>
      <c r="B292">
        <v>298</v>
      </c>
      <c r="C292" t="s">
        <v>312</v>
      </c>
      <c r="D292">
        <v>7580000</v>
      </c>
      <c r="E292">
        <v>11512332695</v>
      </c>
      <c r="F292">
        <v>76838</v>
      </c>
      <c r="G292" t="s">
        <v>21</v>
      </c>
      <c r="H292">
        <v>2012</v>
      </c>
      <c r="I292">
        <f t="shared" si="4"/>
        <v>13</v>
      </c>
    </row>
    <row r="293" spans="1:9" x14ac:dyDescent="0.3">
      <c r="A293">
        <v>223</v>
      </c>
      <c r="B293">
        <v>224</v>
      </c>
      <c r="C293" t="s">
        <v>239</v>
      </c>
      <c r="D293">
        <v>7020000</v>
      </c>
      <c r="E293">
        <v>13631541685</v>
      </c>
      <c r="F293">
        <v>44772</v>
      </c>
      <c r="G293" t="s">
        <v>21</v>
      </c>
      <c r="H293">
        <v>2012</v>
      </c>
      <c r="I293">
        <f t="shared" si="4"/>
        <v>13</v>
      </c>
    </row>
    <row r="294" spans="1:9" x14ac:dyDescent="0.3">
      <c r="A294">
        <v>282</v>
      </c>
      <c r="B294">
        <v>283</v>
      </c>
      <c r="C294" t="s">
        <v>297</v>
      </c>
      <c r="D294">
        <v>6830000</v>
      </c>
      <c r="E294">
        <v>11958012432</v>
      </c>
      <c r="F294">
        <v>2657</v>
      </c>
      <c r="G294" t="s">
        <v>45</v>
      </c>
      <c r="H294">
        <v>2013</v>
      </c>
      <c r="I294">
        <f t="shared" si="4"/>
        <v>12</v>
      </c>
    </row>
    <row r="295" spans="1:9" x14ac:dyDescent="0.3">
      <c r="A295">
        <v>229</v>
      </c>
      <c r="B295">
        <v>230</v>
      </c>
      <c r="C295" t="s">
        <v>245</v>
      </c>
      <c r="D295">
        <v>3720000</v>
      </c>
      <c r="E295">
        <v>13512082882</v>
      </c>
      <c r="F295">
        <v>66</v>
      </c>
      <c r="G295" t="s">
        <v>9</v>
      </c>
      <c r="H295">
        <v>2016</v>
      </c>
      <c r="I295">
        <f t="shared" si="4"/>
        <v>9</v>
      </c>
    </row>
    <row r="296" spans="1:9" x14ac:dyDescent="0.3">
      <c r="A296">
        <v>181</v>
      </c>
      <c r="B296">
        <v>182</v>
      </c>
      <c r="C296" t="s">
        <v>197</v>
      </c>
      <c r="D296">
        <v>345736</v>
      </c>
      <c r="E296">
        <v>15056762678</v>
      </c>
      <c r="F296">
        <v>257886</v>
      </c>
      <c r="G296" t="s">
        <v>89</v>
      </c>
      <c r="H296">
        <v>2006</v>
      </c>
      <c r="I296">
        <f t="shared" si="4"/>
        <v>19</v>
      </c>
    </row>
    <row r="297" spans="1:9" x14ac:dyDescent="0.3">
      <c r="A297">
        <v>180</v>
      </c>
      <c r="B297">
        <v>181</v>
      </c>
      <c r="C297" t="s">
        <v>196</v>
      </c>
      <c r="D297">
        <v>345</v>
      </c>
      <c r="E297">
        <v>15101019022</v>
      </c>
      <c r="F297">
        <v>136</v>
      </c>
      <c r="G297" t="s">
        <v>9</v>
      </c>
      <c r="H297">
        <v>2009</v>
      </c>
      <c r="I297">
        <f t="shared" si="4"/>
        <v>16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BA9C-24D6-4D53-A517-440F6B5295E4}">
  <dimension ref="A1:H8"/>
  <sheetViews>
    <sheetView zoomScale="50" workbookViewId="0">
      <selection activeCell="K4" sqref="K4"/>
    </sheetView>
  </sheetViews>
  <sheetFormatPr baseColWidth="10" defaultRowHeight="14.4" x14ac:dyDescent="0.3"/>
  <cols>
    <col min="1" max="1" width="24.44140625" customWidth="1"/>
    <col min="2" max="2" width="19" style="13" bestFit="1" customWidth="1"/>
    <col min="3" max="3" width="17" style="10" bestFit="1" customWidth="1"/>
    <col min="4" max="4" width="18" style="10" bestFit="1" customWidth="1"/>
    <col min="6" max="6" width="26.5546875" customWidth="1"/>
    <col min="7" max="7" width="38.77734375" customWidth="1"/>
    <col min="8" max="8" width="27.88671875" customWidth="1"/>
  </cols>
  <sheetData>
    <row r="1" spans="1:8" x14ac:dyDescent="0.3">
      <c r="A1" t="s">
        <v>320</v>
      </c>
      <c r="B1" s="13" t="s">
        <v>317</v>
      </c>
      <c r="C1" s="10" t="s">
        <v>318</v>
      </c>
      <c r="D1" s="10" t="s">
        <v>319</v>
      </c>
      <c r="F1" s="5" t="s">
        <v>330</v>
      </c>
      <c r="G1" s="5" t="s">
        <v>331</v>
      </c>
      <c r="H1" s="5" t="s">
        <v>332</v>
      </c>
    </row>
    <row r="2" spans="1:8" ht="43.2" x14ac:dyDescent="0.3">
      <c r="A2" s="3" t="s">
        <v>340</v>
      </c>
      <c r="B2" s="11">
        <f>AVERAGE('[1]Data Youtube Channels - you'!D2:D297)</f>
        <v>31591554.054054055</v>
      </c>
      <c r="C2" s="12">
        <f>MIN('[1]Data Youtube Channels - you'!D2:D297)</f>
        <v>3720000</v>
      </c>
      <c r="D2" s="12">
        <f>MAX('[1]Data Youtube Channels - you'!D2:D297)</f>
        <v>237000000</v>
      </c>
      <c r="F2" s="4" t="s">
        <v>333</v>
      </c>
      <c r="G2" s="8">
        <f>CORREL('[1]Data Youtube Channels - you'!D2:D297, '[1]Data Youtube Channels - you'!E2:E297)</f>
        <v>0.82227183330088816</v>
      </c>
      <c r="H2" s="4" t="s">
        <v>336</v>
      </c>
    </row>
    <row r="3" spans="1:8" ht="28.8" x14ac:dyDescent="0.3">
      <c r="A3" t="s">
        <v>341</v>
      </c>
      <c r="B3" s="16">
        <f>AVERAGE('[1]Data Youtube Channels - you'!E2:E297)</f>
        <v>21996276137.192566</v>
      </c>
      <c r="C3" s="12">
        <f>MIN('[1]Data Youtube Channels - you'!E2:E297)</f>
        <v>11387663843</v>
      </c>
      <c r="D3" s="12">
        <f>MAX('[1]Data Youtube Channels - you'!E2:E297)</f>
        <v>216495600668</v>
      </c>
      <c r="F3" s="4" t="s">
        <v>334</v>
      </c>
      <c r="G3" s="8">
        <f>CORREL('[1]Data Youtube Channels - you'!D2:D297, '[1]Data Youtube Channels - you'!F2:F297)</f>
        <v>-4.3707288415094185E-3</v>
      </c>
      <c r="H3" s="4" t="s">
        <v>335</v>
      </c>
    </row>
    <row r="4" spans="1:8" x14ac:dyDescent="0.3">
      <c r="A4" s="3" t="s">
        <v>342</v>
      </c>
      <c r="B4" s="15">
        <f>AVERAGE('[1]Data Youtube Channels - you'!F2:F297)</f>
        <v>19174.33108108108</v>
      </c>
      <c r="C4" s="12">
        <f>MIN('[1]Data Youtube Channels - you'!F2:F297)</f>
        <v>15</v>
      </c>
      <c r="D4" s="12">
        <f>MAX('[1]Data Youtube Channels - you'!F2:F297)</f>
        <v>345736</v>
      </c>
      <c r="F4" s="4"/>
      <c r="G4" s="4"/>
      <c r="H4" s="4"/>
    </row>
    <row r="5" spans="1:8" x14ac:dyDescent="0.3">
      <c r="A5" t="s">
        <v>343</v>
      </c>
      <c r="B5" s="14">
        <f>ROUND(AVERAGE('[1]Data Youtube Channels - you'!H2:H297),1)</f>
        <v>2011.4</v>
      </c>
      <c r="C5" s="17">
        <f>MIN('[1]Data Youtube Channels - you'!H2:H297)</f>
        <v>2005</v>
      </c>
      <c r="D5" s="17">
        <f>MAX('[1]Data Youtube Channels - you'!H2:H297)</f>
        <v>2021</v>
      </c>
    </row>
    <row r="6" spans="1:8" x14ac:dyDescent="0.3">
      <c r="A6" s="3"/>
    </row>
    <row r="8" spans="1:8" x14ac:dyDescent="0.3">
      <c r="A8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F948-3C66-49D7-8632-7CE7667329A0}">
  <dimension ref="A1:J37"/>
  <sheetViews>
    <sheetView zoomScale="60" zoomScaleNormal="70" workbookViewId="0">
      <selection activeCell="H40" sqref="H40"/>
    </sheetView>
  </sheetViews>
  <sheetFormatPr baseColWidth="10" defaultRowHeight="14.4" x14ac:dyDescent="0.3"/>
  <cols>
    <col min="1" max="1" width="14.88671875" bestFit="1" customWidth="1"/>
    <col min="2" max="2" width="23.6640625" bestFit="1" customWidth="1"/>
    <col min="3" max="3" width="27.6640625" bestFit="1" customWidth="1"/>
    <col min="4" max="4" width="28.33203125" bestFit="1" customWidth="1"/>
    <col min="5" max="5" width="31.21875" customWidth="1"/>
    <col min="6" max="6" width="15" customWidth="1"/>
    <col min="7" max="7" width="11.5546875" bestFit="1" customWidth="1"/>
    <col min="8" max="8" width="23.5546875" bestFit="1" customWidth="1"/>
    <col min="9" max="9" width="26" bestFit="1" customWidth="1"/>
    <col min="10" max="10" width="28.88671875" bestFit="1" customWidth="1"/>
    <col min="11" max="11" width="34.109375" bestFit="1" customWidth="1"/>
    <col min="12" max="12" width="37.33203125" bestFit="1" customWidth="1"/>
    <col min="13" max="13" width="35.33203125" bestFit="1" customWidth="1"/>
    <col min="14" max="14" width="14.88671875" bestFit="1" customWidth="1"/>
    <col min="15" max="15" width="11.6640625" bestFit="1" customWidth="1"/>
  </cols>
  <sheetData>
    <row r="1" spans="1:10" x14ac:dyDescent="0.3">
      <c r="G1" s="1" t="s">
        <v>321</v>
      </c>
      <c r="H1" t="s">
        <v>323</v>
      </c>
      <c r="I1" t="s">
        <v>322</v>
      </c>
      <c r="J1" t="s">
        <v>339</v>
      </c>
    </row>
    <row r="2" spans="1:10" x14ac:dyDescent="0.3">
      <c r="G2" s="2">
        <v>2005</v>
      </c>
      <c r="H2" s="9">
        <v>19770203654.5</v>
      </c>
      <c r="I2" s="9">
        <v>31140000</v>
      </c>
      <c r="J2" s="9">
        <v>10</v>
      </c>
    </row>
    <row r="3" spans="1:10" x14ac:dyDescent="0.3">
      <c r="A3" s="1" t="s">
        <v>344</v>
      </c>
      <c r="B3" t="s">
        <v>324</v>
      </c>
      <c r="C3" t="s">
        <v>325</v>
      </c>
      <c r="D3" t="s">
        <v>337</v>
      </c>
      <c r="E3" t="s">
        <v>338</v>
      </c>
      <c r="G3" s="2">
        <v>2006</v>
      </c>
      <c r="H3" s="9">
        <v>35210444672.4375</v>
      </c>
      <c r="I3" s="9">
        <v>43832679.25</v>
      </c>
      <c r="J3" s="9">
        <v>32</v>
      </c>
    </row>
    <row r="4" spans="1:10" x14ac:dyDescent="0.3">
      <c r="A4" s="2" t="s">
        <v>45</v>
      </c>
      <c r="B4" s="7">
        <v>221730000</v>
      </c>
      <c r="C4" s="7">
        <v>183583656216</v>
      </c>
      <c r="D4" s="7">
        <v>2157.3636363636365</v>
      </c>
      <c r="E4" s="9">
        <v>11</v>
      </c>
      <c r="G4" s="2">
        <v>2007</v>
      </c>
      <c r="H4" s="9">
        <v>25127288838.42857</v>
      </c>
      <c r="I4" s="9">
        <v>36442857.142857142</v>
      </c>
      <c r="J4" s="9">
        <v>21</v>
      </c>
    </row>
    <row r="5" spans="1:10" x14ac:dyDescent="0.3">
      <c r="A5" s="2" t="s">
        <v>11</v>
      </c>
      <c r="B5" s="7">
        <v>629300000</v>
      </c>
      <c r="C5" s="7">
        <v>488360795776</v>
      </c>
      <c r="D5" s="7">
        <v>1026.8571428571429</v>
      </c>
      <c r="E5" s="9">
        <v>14</v>
      </c>
      <c r="G5" s="2">
        <v>2008</v>
      </c>
      <c r="H5" s="9">
        <v>22987691647.888889</v>
      </c>
      <c r="I5" s="9">
        <v>32216666.666666668</v>
      </c>
      <c r="J5" s="9">
        <v>18</v>
      </c>
    </row>
    <row r="6" spans="1:10" x14ac:dyDescent="0.3">
      <c r="A6" s="2" t="s">
        <v>21</v>
      </c>
      <c r="B6" s="7">
        <v>1958290000</v>
      </c>
      <c r="C6" s="7">
        <v>1413577129943</v>
      </c>
      <c r="D6" s="7">
        <v>31203.958333333332</v>
      </c>
      <c r="E6" s="9">
        <v>72</v>
      </c>
      <c r="G6" s="2">
        <v>2009</v>
      </c>
      <c r="H6" s="9">
        <v>17300574308.266666</v>
      </c>
      <c r="I6" s="9">
        <v>23513678.166666668</v>
      </c>
      <c r="J6" s="9">
        <v>30</v>
      </c>
    </row>
    <row r="7" spans="1:10" x14ac:dyDescent="0.3">
      <c r="A7" s="2" t="s">
        <v>13</v>
      </c>
      <c r="B7" s="7">
        <v>995800000</v>
      </c>
      <c r="C7" s="7">
        <v>730538279845</v>
      </c>
      <c r="D7" s="7">
        <v>17231.333333333332</v>
      </c>
      <c r="E7" s="9">
        <v>24</v>
      </c>
      <c r="G7" s="2">
        <v>2010</v>
      </c>
      <c r="H7" s="9">
        <v>18519514240.625</v>
      </c>
      <c r="I7" s="9">
        <v>29843750</v>
      </c>
      <c r="J7" s="9">
        <v>16</v>
      </c>
    </row>
    <row r="8" spans="1:10" x14ac:dyDescent="0.3">
      <c r="A8" s="2" t="s">
        <v>52</v>
      </c>
      <c r="B8" s="7">
        <v>580840000</v>
      </c>
      <c r="C8" s="7">
        <v>308455890573</v>
      </c>
      <c r="D8" s="7">
        <v>12383.333333333334</v>
      </c>
      <c r="E8" s="9">
        <v>18</v>
      </c>
      <c r="G8" s="2">
        <v>2011</v>
      </c>
      <c r="H8" s="9">
        <v>21754436732.826088</v>
      </c>
      <c r="I8" s="9">
        <v>27998260.869565219</v>
      </c>
      <c r="J8" s="9">
        <v>23</v>
      </c>
    </row>
    <row r="9" spans="1:10" x14ac:dyDescent="0.3">
      <c r="A9" s="2" t="s">
        <v>74</v>
      </c>
      <c r="B9" s="7">
        <v>78900000</v>
      </c>
      <c r="C9" s="7">
        <v>25251693106</v>
      </c>
      <c r="D9" s="7">
        <v>6022</v>
      </c>
      <c r="E9" s="9">
        <v>1</v>
      </c>
      <c r="G9" s="2">
        <v>2012</v>
      </c>
      <c r="H9" s="9">
        <v>17469337910.548386</v>
      </c>
      <c r="I9" s="9">
        <v>31534516.129032258</v>
      </c>
      <c r="J9" s="9">
        <v>31</v>
      </c>
    </row>
    <row r="10" spans="1:10" x14ac:dyDescent="0.3">
      <c r="A10" s="2" t="s">
        <v>9</v>
      </c>
      <c r="B10" s="7">
        <v>3570670345</v>
      </c>
      <c r="C10" s="7">
        <v>2424786010175</v>
      </c>
      <c r="D10" s="7">
        <v>3561.7256637168143</v>
      </c>
      <c r="E10" s="9">
        <v>113</v>
      </c>
      <c r="G10" s="2">
        <v>2013</v>
      </c>
      <c r="H10" s="9">
        <v>17793870672.304348</v>
      </c>
      <c r="I10" s="9">
        <v>26303043.478260871</v>
      </c>
      <c r="J10" s="9">
        <v>23</v>
      </c>
    </row>
    <row r="11" spans="1:10" x14ac:dyDescent="0.3">
      <c r="A11" s="2" t="s">
        <v>89</v>
      </c>
      <c r="B11" s="7">
        <v>210845736</v>
      </c>
      <c r="C11" s="7">
        <v>166941819185</v>
      </c>
      <c r="D11" s="7">
        <v>148948.27272727274</v>
      </c>
      <c r="E11" s="9">
        <v>11</v>
      </c>
      <c r="G11" s="2">
        <v>2014</v>
      </c>
      <c r="H11" s="9">
        <v>21352356548.032257</v>
      </c>
      <c r="I11" s="9">
        <v>31553225.806451611</v>
      </c>
      <c r="J11" s="9">
        <v>31</v>
      </c>
    </row>
    <row r="12" spans="1:10" x14ac:dyDescent="0.3">
      <c r="A12" s="2" t="s">
        <v>16</v>
      </c>
      <c r="B12" s="7">
        <v>857250000</v>
      </c>
      <c r="C12" s="7">
        <v>638081119552</v>
      </c>
      <c r="D12" s="7">
        <v>21887.962962962964</v>
      </c>
      <c r="E12" s="9">
        <v>27</v>
      </c>
      <c r="G12" s="2">
        <v>2015</v>
      </c>
      <c r="H12" s="9">
        <v>22082919014.470589</v>
      </c>
      <c r="I12" s="9">
        <v>32341176.470588237</v>
      </c>
      <c r="J12" s="9">
        <v>17</v>
      </c>
    </row>
    <row r="13" spans="1:10" x14ac:dyDescent="0.3">
      <c r="A13" s="2" t="s">
        <v>164</v>
      </c>
      <c r="B13" s="7">
        <v>18900000</v>
      </c>
      <c r="C13" s="7">
        <v>16582763026</v>
      </c>
      <c r="D13" s="7">
        <v>672</v>
      </c>
      <c r="E13" s="9">
        <v>1</v>
      </c>
      <c r="G13" s="2">
        <v>2016</v>
      </c>
      <c r="H13" s="9">
        <v>25261442315.444443</v>
      </c>
      <c r="I13" s="9">
        <v>37135555.555555552</v>
      </c>
      <c r="J13" s="9">
        <v>18</v>
      </c>
    </row>
    <row r="14" spans="1:10" x14ac:dyDescent="0.3">
      <c r="A14" s="2" t="s">
        <v>19</v>
      </c>
      <c r="B14" s="7">
        <v>181820000</v>
      </c>
      <c r="C14" s="7">
        <v>114738579212</v>
      </c>
      <c r="D14" s="7">
        <v>28945.75</v>
      </c>
      <c r="E14" s="9">
        <v>4</v>
      </c>
      <c r="G14" s="2">
        <v>2017</v>
      </c>
      <c r="H14" s="9">
        <v>18846522793</v>
      </c>
      <c r="I14" s="9">
        <v>38350000</v>
      </c>
      <c r="J14" s="9">
        <v>4</v>
      </c>
    </row>
    <row r="15" spans="1:10" x14ac:dyDescent="0.3">
      <c r="A15" s="2" t="s">
        <v>316</v>
      </c>
      <c r="B15" s="7">
        <v>9304346081</v>
      </c>
      <c r="C15" s="7">
        <v>6510897736609</v>
      </c>
      <c r="D15" s="7">
        <v>19174.33108108108</v>
      </c>
      <c r="E15" s="9">
        <v>296</v>
      </c>
      <c r="G15" s="2">
        <v>2018</v>
      </c>
      <c r="H15" s="9">
        <v>23957877925.285713</v>
      </c>
      <c r="I15" s="9">
        <v>33542857.142857142</v>
      </c>
      <c r="J15" s="9">
        <v>7</v>
      </c>
    </row>
    <row r="16" spans="1:10" x14ac:dyDescent="0.3">
      <c r="G16" s="2">
        <v>2019</v>
      </c>
      <c r="H16" s="9">
        <v>26198962430</v>
      </c>
      <c r="I16" s="9">
        <v>18300000</v>
      </c>
      <c r="J16" s="9">
        <v>1</v>
      </c>
    </row>
    <row r="17" spans="1:10" x14ac:dyDescent="0.3">
      <c r="G17" s="2">
        <v>2020</v>
      </c>
      <c r="H17" s="9">
        <v>15159798504.5</v>
      </c>
      <c r="I17" s="9">
        <v>18350000</v>
      </c>
      <c r="J17" s="9">
        <v>6</v>
      </c>
    </row>
    <row r="18" spans="1:10" x14ac:dyDescent="0.3">
      <c r="G18" s="2">
        <v>2021</v>
      </c>
      <c r="H18" s="9">
        <v>15779040576.875</v>
      </c>
      <c r="I18" s="9">
        <v>15337500</v>
      </c>
      <c r="J18" s="9">
        <v>8</v>
      </c>
    </row>
    <row r="19" spans="1:10" x14ac:dyDescent="0.3">
      <c r="G19" s="2" t="s">
        <v>316</v>
      </c>
      <c r="H19" s="9">
        <v>21996276137.192566</v>
      </c>
      <c r="I19" s="9">
        <v>31433601.625</v>
      </c>
      <c r="J19" s="9">
        <v>296</v>
      </c>
    </row>
    <row r="25" spans="1:10" x14ac:dyDescent="0.3">
      <c r="A25" s="1" t="s">
        <v>326</v>
      </c>
      <c r="B25" t="s">
        <v>327</v>
      </c>
      <c r="C25" t="s">
        <v>328</v>
      </c>
    </row>
    <row r="26" spans="1:10" x14ac:dyDescent="0.3">
      <c r="A26" s="2" t="s">
        <v>45</v>
      </c>
      <c r="B26" s="7">
        <v>7736026.9780455939</v>
      </c>
      <c r="C26" s="7">
        <v>9343.4747798238586</v>
      </c>
    </row>
    <row r="27" spans="1:10" x14ac:dyDescent="0.3">
      <c r="A27" s="2" t="s">
        <v>11</v>
      </c>
      <c r="B27" s="7">
        <v>33970561.754034504</v>
      </c>
      <c r="C27" s="7">
        <v>43774.346132442959</v>
      </c>
    </row>
    <row r="28" spans="1:10" x14ac:dyDescent="0.3">
      <c r="A28" s="2" t="s">
        <v>21</v>
      </c>
      <c r="B28" s="7">
        <v>629183.4992190717</v>
      </c>
      <c r="C28" s="7">
        <v>871.63532048328977</v>
      </c>
    </row>
    <row r="29" spans="1:10" x14ac:dyDescent="0.3">
      <c r="A29" s="2" t="s">
        <v>13</v>
      </c>
      <c r="B29" s="7">
        <v>1766496.7884208031</v>
      </c>
      <c r="C29" s="7">
        <v>2407.9196812009131</v>
      </c>
    </row>
    <row r="30" spans="1:10" x14ac:dyDescent="0.3">
      <c r="A30" s="2" t="s">
        <v>52</v>
      </c>
      <c r="B30" s="7">
        <v>1383830.8235666219</v>
      </c>
      <c r="C30" s="7">
        <v>2605.8322117541497</v>
      </c>
    </row>
    <row r="31" spans="1:10" x14ac:dyDescent="0.3">
      <c r="A31" s="2" t="s">
        <v>74</v>
      </c>
      <c r="B31" s="7">
        <v>4193240.303221521</v>
      </c>
      <c r="C31" s="7">
        <v>13101.959481899701</v>
      </c>
    </row>
    <row r="32" spans="1:10" x14ac:dyDescent="0.3">
      <c r="A32" s="2" t="s">
        <v>9</v>
      </c>
      <c r="B32" s="7">
        <v>6024687.2729362072</v>
      </c>
      <c r="C32" s="7">
        <v>8871.781713149885</v>
      </c>
    </row>
    <row r="33" spans="1:3" x14ac:dyDescent="0.3">
      <c r="A33" s="2" t="s">
        <v>89</v>
      </c>
      <c r="B33" s="7">
        <v>101891.27231174216</v>
      </c>
      <c r="C33" s="7">
        <v>128.68758952925086</v>
      </c>
    </row>
    <row r="34" spans="1:3" x14ac:dyDescent="0.3">
      <c r="A34" s="2" t="s">
        <v>16</v>
      </c>
      <c r="B34" s="7">
        <v>1079709.1578357799</v>
      </c>
      <c r="C34" s="7">
        <v>1450.5689749989424</v>
      </c>
    </row>
    <row r="35" spans="1:3" x14ac:dyDescent="0.3">
      <c r="A35" s="2" t="s">
        <v>164</v>
      </c>
      <c r="B35" s="7">
        <v>24676730.693452381</v>
      </c>
      <c r="C35" s="7">
        <v>28125</v>
      </c>
    </row>
    <row r="36" spans="1:3" x14ac:dyDescent="0.3">
      <c r="A36" s="2" t="s">
        <v>19</v>
      </c>
      <c r="B36" s="7">
        <v>990979.49795738584</v>
      </c>
      <c r="C36" s="7">
        <v>1570.3514332846792</v>
      </c>
    </row>
    <row r="37" spans="1:3" x14ac:dyDescent="0.3">
      <c r="A37" s="2" t="s">
        <v>316</v>
      </c>
      <c r="B37" s="7">
        <v>1147173.0640395503</v>
      </c>
      <c r="C37" s="7">
        <v>1639.3584470863179</v>
      </c>
    </row>
  </sheetData>
  <conditionalFormatting sqref="C22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:E3 A4:A15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{A07913A2-BEE2-4EEA-AFB9-7B95C5FA24B7}</x14:id>
        </ext>
      </extLst>
    </cfRule>
  </conditionalFormatting>
  <conditionalFormatting sqref="B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{8875B5B9-91D4-4D89-BE25-9C5C3924EFC3}</x14:id>
        </ext>
      </extLst>
    </cfRule>
  </conditionalFormatting>
  <conditionalFormatting sqref="D3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{14077A93-AC97-46F7-B3E0-CC02FC1A5B0A}</x14:id>
        </ext>
      </extLst>
    </cfRule>
  </conditionalFormatting>
  <conditionalFormatting sqref="E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{7898A707-A189-4D33-A571-37CDE74B94EA}</x14:id>
        </ext>
      </extLst>
    </cfRule>
  </conditionalFormatting>
  <conditionalFormatting sqref="C25">
    <cfRule type="colorScale" priority="13">
      <colorScale>
        <cfvo type="min"/>
        <cfvo type="max"/>
        <color rgb="FFFCFCFF"/>
        <color rgb="FFF8696B"/>
      </colorScale>
    </cfRule>
  </conditionalFormatting>
  <conditionalFormatting pivot="1" sqref="B26:B37">
    <cfRule type="colorScale" priority="12">
      <colorScale>
        <cfvo type="min"/>
        <cfvo type="max"/>
        <color rgb="FFFCFCFF"/>
        <color rgb="FFF8696B"/>
      </colorScale>
    </cfRule>
  </conditionalFormatting>
  <conditionalFormatting pivot="1" sqref="H2:H18">
    <cfRule type="top10" dxfId="5" priority="11" percent="1" rank="20"/>
  </conditionalFormatting>
  <conditionalFormatting pivot="1" sqref="I2:I18">
    <cfRule type="top10" dxfId="4" priority="10" percent="1" rank="20"/>
  </conditionalFormatting>
  <conditionalFormatting pivot="1" sqref="J2:J18">
    <cfRule type="top10" dxfId="3" priority="9" percent="1" rank="20"/>
  </conditionalFormatting>
  <conditionalFormatting sqref="B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{88352B4F-4CF4-4C8E-8D6E-0A3F1AB47D7B}</x14:id>
        </ext>
      </extLst>
    </cfRule>
  </conditionalFormatting>
  <conditionalFormatting sqref="C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{354EF682-09AF-428B-BCB4-A1F125F068A7}</x14:id>
        </ext>
      </extLst>
    </cfRule>
  </conditionalFormatting>
  <conditionalFormatting sqref="D3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{4AA8A2E7-3739-4E4E-821F-BD99072F4605}</x14:id>
        </ext>
      </extLst>
    </cfRule>
  </conditionalFormatting>
  <conditionalFormatting sqref="E3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{65F19608-7518-4E6C-BBCB-888AADB39B2F}</x14:id>
        </ext>
      </extLst>
    </cfRule>
  </conditionalFormatting>
  <conditionalFormatting pivot="1" sqref="B4:B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{C245CB50-CBB5-4355-BDB6-8E638F400E70}</x14:id>
        </ext>
      </extLst>
    </cfRule>
  </conditionalFormatting>
  <conditionalFormatting sqref="C3:C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{F586685B-B3FD-46D3-B0C8-9299DBBB0A27}</x14:id>
        </ext>
      </extLst>
    </cfRule>
  </conditionalFormatting>
  <conditionalFormatting sqref="D3:D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{AC21952B-6C5F-4BA0-B6E2-E5BA605D6212}</x14:id>
        </ext>
      </extLst>
    </cfRule>
  </conditionalFormatting>
  <conditionalFormatting pivot="1" sqref="E4:E1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{4D114A69-8C91-4431-92B9-74E0229B068D}</x14:id>
        </ext>
      </extLst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7913A2-BEE2-4EEA-AFB9-7B95C5FA24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A3:E3 A4:A15</xm:sqref>
        </x14:conditionalFormatting>
        <x14:conditionalFormatting xmlns:xm="http://schemas.microsoft.com/office/excel/2006/main">
          <x14:cfRule type="dataBar" id="{8875B5B9-91D4-4D89-BE25-9C5C3924EF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14077A93-AC97-46F7-B3E0-CC02FC1A5B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7898A707-A189-4D33-A571-37CDE74B9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88352B4F-4CF4-4C8E-8D6E-0A3F1AB47D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354EF682-09AF-428B-BCB4-A1F125F068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4AA8A2E7-3739-4E4E-821F-BD99072F46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65F19608-7518-4E6C-BBCB-888AADB39B2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 pivot="1">
          <x14:cfRule type="dataBar" id="{C245CB50-CBB5-4355-BDB6-8E638F400E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B4:B15</xm:sqref>
        </x14:conditionalFormatting>
        <x14:conditionalFormatting xmlns:xm="http://schemas.microsoft.com/office/excel/2006/main">
          <x14:cfRule type="dataBar" id="{F586685B-B3FD-46D3-B0C8-9299DBBB0A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C3:C15</xm:sqref>
        </x14:conditionalFormatting>
        <x14:conditionalFormatting xmlns:xm="http://schemas.microsoft.com/office/excel/2006/main">
          <x14:cfRule type="dataBar" id="{AC21952B-6C5F-4BA0-B6E2-E5BA605D62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D3:D15</xm:sqref>
        </x14:conditionalFormatting>
        <x14:conditionalFormatting xmlns:xm="http://schemas.microsoft.com/office/excel/2006/main" pivot="1">
          <x14:cfRule type="dataBar" id="{4D114A69-8C91-4431-92B9-74E0229B06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E4:E15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8A65-84C7-47C2-A52A-D857D5B5C12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FB6C-17CB-4C0D-9569-1D1811C48CF5}">
  <dimension ref="A2:C113"/>
  <sheetViews>
    <sheetView zoomScale="79" workbookViewId="0">
      <selection activeCell="I20" sqref="I20"/>
    </sheetView>
  </sheetViews>
  <sheetFormatPr baseColWidth="10" defaultRowHeight="14.4" x14ac:dyDescent="0.3"/>
  <cols>
    <col min="1" max="1" width="17" bestFit="1" customWidth="1"/>
    <col min="2" max="2" width="16" bestFit="1" customWidth="1"/>
    <col min="3" max="3" width="27.109375" bestFit="1" customWidth="1"/>
    <col min="4" max="4" width="20.77734375" bestFit="1" customWidth="1"/>
  </cols>
  <sheetData>
    <row r="2" spans="1:3" x14ac:dyDescent="0.3">
      <c r="A2" s="1" t="s">
        <v>7</v>
      </c>
      <c r="B2" s="1" t="s">
        <v>6</v>
      </c>
      <c r="C2" t="s">
        <v>345</v>
      </c>
    </row>
    <row r="3" spans="1:3" x14ac:dyDescent="0.3">
      <c r="A3">
        <v>2005</v>
      </c>
      <c r="B3" t="s">
        <v>21</v>
      </c>
      <c r="C3" s="9">
        <v>122800000</v>
      </c>
    </row>
    <row r="4" spans="1:3" x14ac:dyDescent="0.3">
      <c r="B4" t="s">
        <v>9</v>
      </c>
      <c r="C4" s="9">
        <v>73300000</v>
      </c>
    </row>
    <row r="5" spans="1:3" x14ac:dyDescent="0.3">
      <c r="B5" t="s">
        <v>16</v>
      </c>
      <c r="C5" s="9">
        <v>40800000</v>
      </c>
    </row>
    <row r="6" spans="1:3" x14ac:dyDescent="0.3">
      <c r="B6" t="s">
        <v>13</v>
      </c>
      <c r="C6" s="9">
        <v>39800000</v>
      </c>
    </row>
    <row r="7" spans="1:3" x14ac:dyDescent="0.3">
      <c r="B7" t="s">
        <v>19</v>
      </c>
      <c r="C7" s="9">
        <v>19900000</v>
      </c>
    </row>
    <row r="8" spans="1:3" x14ac:dyDescent="0.3">
      <c r="B8" t="s">
        <v>89</v>
      </c>
      <c r="C8" s="9">
        <v>14800000</v>
      </c>
    </row>
    <row r="9" spans="1:3" x14ac:dyDescent="0.3">
      <c r="A9" t="s">
        <v>346</v>
      </c>
      <c r="C9" s="9">
        <v>311400000</v>
      </c>
    </row>
    <row r="10" spans="1:3" x14ac:dyDescent="0.3">
      <c r="A10">
        <v>2006</v>
      </c>
      <c r="B10" t="s">
        <v>9</v>
      </c>
      <c r="C10" s="9">
        <v>595600000</v>
      </c>
    </row>
    <row r="11" spans="1:3" x14ac:dyDescent="0.3">
      <c r="B11" t="s">
        <v>13</v>
      </c>
      <c r="C11" s="9">
        <v>295500000</v>
      </c>
    </row>
    <row r="12" spans="1:3" x14ac:dyDescent="0.3">
      <c r="B12" t="s">
        <v>21</v>
      </c>
      <c r="C12" s="9">
        <v>247100000</v>
      </c>
    </row>
    <row r="13" spans="1:3" x14ac:dyDescent="0.3">
      <c r="B13" t="s">
        <v>11</v>
      </c>
      <c r="C13" s="9">
        <v>191800000</v>
      </c>
    </row>
    <row r="14" spans="1:3" x14ac:dyDescent="0.3">
      <c r="B14" t="s">
        <v>45</v>
      </c>
      <c r="C14" s="9">
        <v>30700000</v>
      </c>
    </row>
    <row r="15" spans="1:3" x14ac:dyDescent="0.3">
      <c r="B15" t="s">
        <v>89</v>
      </c>
      <c r="C15" s="9">
        <v>24745736</v>
      </c>
    </row>
    <row r="16" spans="1:3" x14ac:dyDescent="0.3">
      <c r="B16" t="s">
        <v>52</v>
      </c>
      <c r="C16" s="9">
        <v>17200000</v>
      </c>
    </row>
    <row r="17" spans="1:3" x14ac:dyDescent="0.3">
      <c r="A17" t="s">
        <v>347</v>
      </c>
      <c r="C17" s="9">
        <v>1402645736</v>
      </c>
    </row>
    <row r="18" spans="1:3" x14ac:dyDescent="0.3">
      <c r="A18">
        <v>2007</v>
      </c>
      <c r="B18" t="s">
        <v>9</v>
      </c>
      <c r="C18" s="9">
        <v>367500000</v>
      </c>
    </row>
    <row r="19" spans="1:3" x14ac:dyDescent="0.3">
      <c r="B19" t="s">
        <v>21</v>
      </c>
      <c r="C19" s="9">
        <v>155800000</v>
      </c>
    </row>
    <row r="20" spans="1:3" x14ac:dyDescent="0.3">
      <c r="B20" t="s">
        <v>19</v>
      </c>
      <c r="C20" s="9">
        <v>93500000</v>
      </c>
    </row>
    <row r="21" spans="1:3" x14ac:dyDescent="0.3">
      <c r="B21" t="s">
        <v>13</v>
      </c>
      <c r="C21" s="9">
        <v>77500000</v>
      </c>
    </row>
    <row r="22" spans="1:3" x14ac:dyDescent="0.3">
      <c r="B22" t="s">
        <v>89</v>
      </c>
      <c r="C22" s="9">
        <v>42000000</v>
      </c>
    </row>
    <row r="23" spans="1:3" x14ac:dyDescent="0.3">
      <c r="B23" t="s">
        <v>52</v>
      </c>
      <c r="C23" s="9">
        <v>29000000</v>
      </c>
    </row>
    <row r="24" spans="1:3" x14ac:dyDescent="0.3">
      <c r="A24" t="s">
        <v>348</v>
      </c>
      <c r="C24" s="9">
        <v>765300000</v>
      </c>
    </row>
    <row r="25" spans="1:3" x14ac:dyDescent="0.3">
      <c r="A25">
        <v>2008</v>
      </c>
      <c r="B25" t="s">
        <v>9</v>
      </c>
      <c r="C25" s="9">
        <v>265200000</v>
      </c>
    </row>
    <row r="26" spans="1:3" x14ac:dyDescent="0.3">
      <c r="B26" t="s">
        <v>13</v>
      </c>
      <c r="C26" s="9">
        <v>92700000</v>
      </c>
    </row>
    <row r="27" spans="1:3" x14ac:dyDescent="0.3">
      <c r="B27" t="s">
        <v>21</v>
      </c>
      <c r="C27" s="9">
        <v>90900000</v>
      </c>
    </row>
    <row r="28" spans="1:3" x14ac:dyDescent="0.3">
      <c r="B28" t="s">
        <v>16</v>
      </c>
      <c r="C28" s="9">
        <v>65400000</v>
      </c>
    </row>
    <row r="29" spans="1:3" x14ac:dyDescent="0.3">
      <c r="B29" t="s">
        <v>52</v>
      </c>
      <c r="C29" s="9">
        <v>33600000</v>
      </c>
    </row>
    <row r="30" spans="1:3" x14ac:dyDescent="0.3">
      <c r="B30" t="s">
        <v>11</v>
      </c>
      <c r="C30" s="9">
        <v>32100000</v>
      </c>
    </row>
    <row r="31" spans="1:3" x14ac:dyDescent="0.3">
      <c r="A31" t="s">
        <v>349</v>
      </c>
      <c r="C31" s="9">
        <v>579900000</v>
      </c>
    </row>
    <row r="32" spans="1:3" x14ac:dyDescent="0.3">
      <c r="A32">
        <v>2009</v>
      </c>
      <c r="B32" t="s">
        <v>9</v>
      </c>
      <c r="C32" s="9">
        <v>476460345</v>
      </c>
    </row>
    <row r="33" spans="1:3" x14ac:dyDescent="0.3">
      <c r="B33" t="s">
        <v>19</v>
      </c>
      <c r="C33" s="9">
        <v>68420000</v>
      </c>
    </row>
    <row r="34" spans="1:3" x14ac:dyDescent="0.3">
      <c r="B34" t="s">
        <v>89</v>
      </c>
      <c r="C34" s="9">
        <v>55700000</v>
      </c>
    </row>
    <row r="35" spans="1:3" x14ac:dyDescent="0.3">
      <c r="B35" t="s">
        <v>13</v>
      </c>
      <c r="C35" s="9">
        <v>53500000</v>
      </c>
    </row>
    <row r="36" spans="1:3" x14ac:dyDescent="0.3">
      <c r="B36" t="s">
        <v>21</v>
      </c>
      <c r="C36" s="9">
        <v>29530000</v>
      </c>
    </row>
    <row r="37" spans="1:3" x14ac:dyDescent="0.3">
      <c r="B37" t="s">
        <v>52</v>
      </c>
      <c r="C37" s="9">
        <v>21800000</v>
      </c>
    </row>
    <row r="38" spans="1:3" x14ac:dyDescent="0.3">
      <c r="A38" t="s">
        <v>350</v>
      </c>
      <c r="C38" s="9">
        <v>705410345</v>
      </c>
    </row>
    <row r="39" spans="1:3" x14ac:dyDescent="0.3">
      <c r="A39">
        <v>2010</v>
      </c>
      <c r="B39" t="s">
        <v>9</v>
      </c>
      <c r="C39" s="9">
        <v>253400000</v>
      </c>
    </row>
    <row r="40" spans="1:3" x14ac:dyDescent="0.3">
      <c r="B40" t="s">
        <v>52</v>
      </c>
      <c r="C40" s="9">
        <v>111000000</v>
      </c>
    </row>
    <row r="41" spans="1:3" x14ac:dyDescent="0.3">
      <c r="B41" t="s">
        <v>21</v>
      </c>
      <c r="C41" s="9">
        <v>45800000</v>
      </c>
    </row>
    <row r="42" spans="1:3" x14ac:dyDescent="0.3">
      <c r="B42" t="s">
        <v>45</v>
      </c>
      <c r="C42" s="9">
        <v>29400000</v>
      </c>
    </row>
    <row r="43" spans="1:3" x14ac:dyDescent="0.3">
      <c r="B43" t="s">
        <v>16</v>
      </c>
      <c r="C43" s="9">
        <v>22300000</v>
      </c>
    </row>
    <row r="44" spans="1:3" x14ac:dyDescent="0.3">
      <c r="B44" t="s">
        <v>89</v>
      </c>
      <c r="C44" s="9">
        <v>15600000</v>
      </c>
    </row>
    <row r="45" spans="1:3" x14ac:dyDescent="0.3">
      <c r="A45" t="s">
        <v>351</v>
      </c>
      <c r="C45" s="9">
        <v>477500000</v>
      </c>
    </row>
    <row r="46" spans="1:3" x14ac:dyDescent="0.3">
      <c r="A46">
        <v>2011</v>
      </c>
      <c r="B46" t="s">
        <v>9</v>
      </c>
      <c r="C46" s="9">
        <v>374420000</v>
      </c>
    </row>
    <row r="47" spans="1:3" x14ac:dyDescent="0.3">
      <c r="B47" t="s">
        <v>11</v>
      </c>
      <c r="C47" s="9">
        <v>106500000</v>
      </c>
    </row>
    <row r="48" spans="1:3" x14ac:dyDescent="0.3">
      <c r="B48" t="s">
        <v>13</v>
      </c>
      <c r="C48" s="9">
        <v>57300000</v>
      </c>
    </row>
    <row r="49" spans="1:3" x14ac:dyDescent="0.3">
      <c r="B49" t="s">
        <v>21</v>
      </c>
      <c r="C49" s="9">
        <v>39800000</v>
      </c>
    </row>
    <row r="50" spans="1:3" x14ac:dyDescent="0.3">
      <c r="B50" t="s">
        <v>52</v>
      </c>
      <c r="C50" s="9">
        <v>35640000</v>
      </c>
    </row>
    <row r="51" spans="1:3" x14ac:dyDescent="0.3">
      <c r="B51" t="s">
        <v>16</v>
      </c>
      <c r="C51" s="9">
        <v>30300000</v>
      </c>
    </row>
    <row r="52" spans="1:3" x14ac:dyDescent="0.3">
      <c r="A52" t="s">
        <v>352</v>
      </c>
      <c r="C52" s="9">
        <v>643960000</v>
      </c>
    </row>
    <row r="53" spans="1:3" x14ac:dyDescent="0.3">
      <c r="A53">
        <v>2012</v>
      </c>
      <c r="B53" t="s">
        <v>9</v>
      </c>
      <c r="C53" s="9">
        <v>428670000</v>
      </c>
    </row>
    <row r="54" spans="1:3" x14ac:dyDescent="0.3">
      <c r="B54" t="s">
        <v>21</v>
      </c>
      <c r="C54" s="9">
        <v>248400000</v>
      </c>
    </row>
    <row r="55" spans="1:3" x14ac:dyDescent="0.3">
      <c r="B55" t="s">
        <v>13</v>
      </c>
      <c r="C55" s="9">
        <v>127900000</v>
      </c>
    </row>
    <row r="56" spans="1:3" x14ac:dyDescent="0.3">
      <c r="B56" t="s">
        <v>52</v>
      </c>
      <c r="C56" s="9">
        <v>125600000</v>
      </c>
    </row>
    <row r="57" spans="1:3" x14ac:dyDescent="0.3">
      <c r="B57" t="s">
        <v>16</v>
      </c>
      <c r="C57" s="9">
        <v>35500000</v>
      </c>
    </row>
    <row r="58" spans="1:3" x14ac:dyDescent="0.3">
      <c r="B58" t="s">
        <v>89</v>
      </c>
      <c r="C58" s="9">
        <v>11500000</v>
      </c>
    </row>
    <row r="59" spans="1:3" x14ac:dyDescent="0.3">
      <c r="A59" t="s">
        <v>353</v>
      </c>
      <c r="C59" s="9">
        <v>977570000</v>
      </c>
    </row>
    <row r="60" spans="1:3" x14ac:dyDescent="0.3">
      <c r="A60">
        <v>2013</v>
      </c>
      <c r="B60" t="s">
        <v>9</v>
      </c>
      <c r="C60" s="9">
        <v>205800000</v>
      </c>
    </row>
    <row r="61" spans="1:3" x14ac:dyDescent="0.3">
      <c r="B61" t="s">
        <v>21</v>
      </c>
      <c r="C61" s="9">
        <v>110640000</v>
      </c>
    </row>
    <row r="62" spans="1:3" x14ac:dyDescent="0.3">
      <c r="B62" t="s">
        <v>52</v>
      </c>
      <c r="C62" s="9">
        <v>102400000</v>
      </c>
    </row>
    <row r="63" spans="1:3" x14ac:dyDescent="0.3">
      <c r="B63" t="s">
        <v>13</v>
      </c>
      <c r="C63" s="9">
        <v>86200000</v>
      </c>
    </row>
    <row r="64" spans="1:3" x14ac:dyDescent="0.3">
      <c r="B64" t="s">
        <v>11</v>
      </c>
      <c r="C64" s="9">
        <v>61900000</v>
      </c>
    </row>
    <row r="65" spans="1:3" x14ac:dyDescent="0.3">
      <c r="B65" t="s">
        <v>89</v>
      </c>
      <c r="C65" s="9">
        <v>20800000</v>
      </c>
    </row>
    <row r="66" spans="1:3" x14ac:dyDescent="0.3">
      <c r="B66" t="s">
        <v>16</v>
      </c>
      <c r="C66" s="9">
        <v>10400000</v>
      </c>
    </row>
    <row r="67" spans="1:3" x14ac:dyDescent="0.3">
      <c r="B67" t="s">
        <v>45</v>
      </c>
      <c r="C67" s="9">
        <v>6830000</v>
      </c>
    </row>
    <row r="68" spans="1:3" x14ac:dyDescent="0.3">
      <c r="A68" t="s">
        <v>354</v>
      </c>
      <c r="C68" s="9">
        <v>604970000</v>
      </c>
    </row>
    <row r="69" spans="1:3" x14ac:dyDescent="0.3">
      <c r="A69">
        <v>2014</v>
      </c>
      <c r="B69" t="s">
        <v>9</v>
      </c>
      <c r="C69" s="9">
        <v>367400000</v>
      </c>
    </row>
    <row r="70" spans="1:3" x14ac:dyDescent="0.3">
      <c r="B70" t="s">
        <v>21</v>
      </c>
      <c r="C70" s="9">
        <v>204100000</v>
      </c>
    </row>
    <row r="71" spans="1:3" x14ac:dyDescent="0.3">
      <c r="B71" t="s">
        <v>11</v>
      </c>
      <c r="C71" s="9">
        <v>121300000</v>
      </c>
    </row>
    <row r="72" spans="1:3" x14ac:dyDescent="0.3">
      <c r="B72" t="s">
        <v>13</v>
      </c>
      <c r="C72" s="9">
        <v>108800000</v>
      </c>
    </row>
    <row r="73" spans="1:3" x14ac:dyDescent="0.3">
      <c r="B73" t="s">
        <v>16</v>
      </c>
      <c r="C73" s="9">
        <v>94850000</v>
      </c>
    </row>
    <row r="74" spans="1:3" x14ac:dyDescent="0.3">
      <c r="B74" t="s">
        <v>52</v>
      </c>
      <c r="C74" s="9">
        <v>67700000</v>
      </c>
    </row>
    <row r="75" spans="1:3" x14ac:dyDescent="0.3">
      <c r="B75" t="s">
        <v>45</v>
      </c>
      <c r="C75" s="9">
        <v>14000000</v>
      </c>
    </row>
    <row r="76" spans="1:3" x14ac:dyDescent="0.3">
      <c r="A76" t="s">
        <v>355</v>
      </c>
      <c r="C76" s="9">
        <v>978150000</v>
      </c>
    </row>
    <row r="77" spans="1:3" x14ac:dyDescent="0.3">
      <c r="A77">
        <v>2015</v>
      </c>
      <c r="B77" t="s">
        <v>21</v>
      </c>
      <c r="C77" s="9">
        <v>221300000</v>
      </c>
    </row>
    <row r="78" spans="1:3" x14ac:dyDescent="0.3">
      <c r="B78" t="s">
        <v>16</v>
      </c>
      <c r="C78" s="9">
        <v>195000000</v>
      </c>
    </row>
    <row r="79" spans="1:3" x14ac:dyDescent="0.3">
      <c r="B79" t="s">
        <v>52</v>
      </c>
      <c r="C79" s="9">
        <v>36900000</v>
      </c>
    </row>
    <row r="80" spans="1:3" x14ac:dyDescent="0.3">
      <c r="B80" t="s">
        <v>9</v>
      </c>
      <c r="C80" s="9">
        <v>36700000</v>
      </c>
    </row>
    <row r="81" spans="1:3" x14ac:dyDescent="0.3">
      <c r="B81" t="s">
        <v>13</v>
      </c>
      <c r="C81" s="9">
        <v>30300000</v>
      </c>
    </row>
    <row r="82" spans="1:3" x14ac:dyDescent="0.3">
      <c r="B82" t="s">
        <v>11</v>
      </c>
      <c r="C82" s="9">
        <v>29600000</v>
      </c>
    </row>
    <row r="83" spans="1:3" x14ac:dyDescent="0.3">
      <c r="A83" t="s">
        <v>356</v>
      </c>
      <c r="C83" s="9">
        <v>549800000</v>
      </c>
    </row>
    <row r="84" spans="1:3" x14ac:dyDescent="0.3">
      <c r="A84">
        <v>2016</v>
      </c>
      <c r="B84" t="s">
        <v>16</v>
      </c>
      <c r="C84" s="9">
        <v>222800000</v>
      </c>
    </row>
    <row r="85" spans="1:3" x14ac:dyDescent="0.3">
      <c r="B85" t="s">
        <v>21</v>
      </c>
      <c r="C85" s="9">
        <v>130420000</v>
      </c>
    </row>
    <row r="86" spans="1:3" x14ac:dyDescent="0.3">
      <c r="B86" t="s">
        <v>9</v>
      </c>
      <c r="C86" s="9">
        <v>97220000</v>
      </c>
    </row>
    <row r="87" spans="1:3" x14ac:dyDescent="0.3">
      <c r="B87" t="s">
        <v>74</v>
      </c>
      <c r="C87" s="9">
        <v>78900000</v>
      </c>
    </row>
    <row r="88" spans="1:3" x14ac:dyDescent="0.3">
      <c r="B88" t="s">
        <v>11</v>
      </c>
      <c r="C88" s="9">
        <v>63800000</v>
      </c>
    </row>
    <row r="89" spans="1:3" x14ac:dyDescent="0.3">
      <c r="B89" t="s">
        <v>13</v>
      </c>
      <c r="C89" s="9">
        <v>26300000</v>
      </c>
    </row>
    <row r="90" spans="1:3" x14ac:dyDescent="0.3">
      <c r="B90" t="s">
        <v>89</v>
      </c>
      <c r="C90" s="9">
        <v>25700000</v>
      </c>
    </row>
    <row r="91" spans="1:3" x14ac:dyDescent="0.3">
      <c r="B91" t="s">
        <v>45</v>
      </c>
      <c r="C91" s="9">
        <v>23300000</v>
      </c>
    </row>
    <row r="92" spans="1:3" x14ac:dyDescent="0.3">
      <c r="A92" t="s">
        <v>357</v>
      </c>
      <c r="C92" s="9">
        <v>668440000</v>
      </c>
    </row>
    <row r="93" spans="1:3" x14ac:dyDescent="0.3">
      <c r="A93">
        <v>2017</v>
      </c>
      <c r="B93" t="s">
        <v>21</v>
      </c>
      <c r="C93" s="9">
        <v>78300000</v>
      </c>
    </row>
    <row r="94" spans="1:3" x14ac:dyDescent="0.3">
      <c r="B94" t="s">
        <v>16</v>
      </c>
      <c r="C94" s="9">
        <v>38200000</v>
      </c>
    </row>
    <row r="95" spans="1:3" x14ac:dyDescent="0.3">
      <c r="B95" t="s">
        <v>45</v>
      </c>
      <c r="C95" s="9">
        <v>36900000</v>
      </c>
    </row>
    <row r="96" spans="1:3" x14ac:dyDescent="0.3">
      <c r="A96" t="s">
        <v>358</v>
      </c>
      <c r="C96" s="9">
        <v>153400000</v>
      </c>
    </row>
    <row r="97" spans="1:3" x14ac:dyDescent="0.3">
      <c r="A97">
        <v>2018</v>
      </c>
      <c r="B97" t="s">
        <v>21</v>
      </c>
      <c r="C97" s="9">
        <v>161500000</v>
      </c>
    </row>
    <row r="98" spans="1:3" x14ac:dyDescent="0.3">
      <c r="B98" t="s">
        <v>9</v>
      </c>
      <c r="C98" s="9">
        <v>29000000</v>
      </c>
    </row>
    <row r="99" spans="1:3" x14ac:dyDescent="0.3">
      <c r="B99" t="s">
        <v>11</v>
      </c>
      <c r="C99" s="9">
        <v>22300000</v>
      </c>
    </row>
    <row r="100" spans="1:3" x14ac:dyDescent="0.3">
      <c r="B100" t="s">
        <v>16</v>
      </c>
      <c r="C100" s="9">
        <v>22000000</v>
      </c>
    </row>
    <row r="101" spans="1:3" x14ac:dyDescent="0.3">
      <c r="A101" t="s">
        <v>359</v>
      </c>
      <c r="C101" s="9">
        <v>234800000</v>
      </c>
    </row>
    <row r="102" spans="1:3" x14ac:dyDescent="0.3">
      <c r="A102">
        <v>2019</v>
      </c>
      <c r="B102" t="s">
        <v>21</v>
      </c>
      <c r="C102" s="9">
        <v>18300000</v>
      </c>
    </row>
    <row r="103" spans="1:3" x14ac:dyDescent="0.3">
      <c r="A103" t="s">
        <v>360</v>
      </c>
      <c r="C103" s="9">
        <v>18300000</v>
      </c>
    </row>
    <row r="104" spans="1:3" x14ac:dyDescent="0.3">
      <c r="A104">
        <v>2020</v>
      </c>
      <c r="B104" t="s">
        <v>21</v>
      </c>
      <c r="C104" s="9">
        <v>36600000</v>
      </c>
    </row>
    <row r="105" spans="1:3" x14ac:dyDescent="0.3">
      <c r="B105" t="s">
        <v>45</v>
      </c>
      <c r="C105" s="9">
        <v>33700000</v>
      </c>
    </row>
    <row r="106" spans="1:3" x14ac:dyDescent="0.3">
      <c r="B106" t="s">
        <v>16</v>
      </c>
      <c r="C106" s="9">
        <v>20900000</v>
      </c>
    </row>
    <row r="107" spans="1:3" x14ac:dyDescent="0.3">
      <c r="B107" t="s">
        <v>164</v>
      </c>
      <c r="C107" s="9">
        <v>18900000</v>
      </c>
    </row>
    <row r="108" spans="1:3" x14ac:dyDescent="0.3">
      <c r="A108" t="s">
        <v>361</v>
      </c>
      <c r="C108" s="9">
        <v>110100000</v>
      </c>
    </row>
    <row r="109" spans="1:3" x14ac:dyDescent="0.3">
      <c r="A109">
        <v>2021</v>
      </c>
      <c r="B109" t="s">
        <v>16</v>
      </c>
      <c r="C109" s="9">
        <v>58800000</v>
      </c>
    </row>
    <row r="110" spans="1:3" x14ac:dyDescent="0.3">
      <c r="B110" t="s">
        <v>45</v>
      </c>
      <c r="C110" s="9">
        <v>46900000</v>
      </c>
    </row>
    <row r="111" spans="1:3" x14ac:dyDescent="0.3">
      <c r="B111" t="s">
        <v>21</v>
      </c>
      <c r="C111" s="9">
        <v>17000000</v>
      </c>
    </row>
    <row r="112" spans="1:3" x14ac:dyDescent="0.3">
      <c r="A112" t="s">
        <v>362</v>
      </c>
      <c r="C112" s="9">
        <v>122700000</v>
      </c>
    </row>
    <row r="113" spans="1:3" x14ac:dyDescent="0.3">
      <c r="A113" t="s">
        <v>316</v>
      </c>
      <c r="C113" s="9">
        <v>9304346081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u 1 l G W 0 y a 0 8 G m A A A A 9 g A A A B I A H A B D b 2 5 m a W c v U G F j a 2 F n Z S 5 4 b W w g o h g A K K A U A A A A A A A A A A A A A A A A A A A A A A A A A A A A h Y 8 x D o I w G I W v Q r r T F t B o y E 8 Z T J w k M Z o Y 1 6 Y U a I R i a L H c z c E j e Q U x i r o 5 v u 9 9 w 3 v 3 6 w 3 S o a m 9 i + y M a n W C A k y R J 7 V o c 6 X L B P W 2 8 J c o Z b D l 4 s R L 6 Y 2 y N v F g 8 g R V 1 p 5 j Q p x z 2 E W 4 7 U o S U h q Q Y 7 b Z i 0 o 2 H H 1 k 9 V / 2 l T a W a y E R g 8 N r D A t x M F v g O Y 0 w B T J B y J T + C u G 4 9 9 n + Q F j 1 t e 0 7 y Y r O X + + A T B H I + w N 7 A F B L A w Q U A A I A C A C 7 W U Z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1 l G W 9 d r J T x l A Q A A m g I A A B M A H A B G b 3 J t d W x h c y 9 T Z W N 0 a W 9 u M S 5 t I K I Y A C i g F A A A A A A A A A A A A A A A A A A A A A A A A A A A A I 1 Q 2 0 4 C M R B 9 J + E f m v o C S d l I o s R I 9 s E s e H k h 6 q K J E U P K 7 o i N 3 S l p p y A h f J D + h j 9 m c T F o g M S + T O f M n D l n x k F G y i B L y 9 h s V y v V i n u R F n J 2 w D u S J H s w n v w I W P I i E U E 7 1 m D z E m p k a 4 i z m G m g a o W F l x p v M w h I 4 q Z R x 2 S + A K T a u d I Q J Q Y p J K 7 G k 9 P B n Q P r B j K 3 C j A a D z p m h t r I 3 A 3 + q x p l b s r r 4 r E D W h W K w M Z c c M E S o 3 2 B L j 4 R r I u Z y R W O 4 9 b x 4 W F T s B t v C F K a a 4 g 3 3 6 h n E J 7 q o n R / w L v Y o M 8 P A s c m 1 h T + e 7 m + H I X G 6 5 A H 1 i X I P F i v l Y s K 9 r j G z 7 R O M 6 m l d T F Z / 3 t k f z 4 B V g Q r z + r z f T O v b y W 6 Z 2 O L 0 v K q y 9 V 2 G B C L B Q + L X S G 1 j q J V 1 1 K w B b + V + L q N r u 8 1 7 M k C Q p V W y g R v 9 F 1 M / c h l V o 3 A D h P j k b b p 9 y o H M 7 x X M H P 7 i n u Y F 4 B 2 W / H H T k r S E u R / a c t 6 t a J w 9 5 H a X 1 B L A Q I t A B Q A A g A I A L t Z R l t M m t P B p g A A A P Y A A A A S A A A A A A A A A A A A A A A A A A A A A A B D b 2 5 m a W c v U G F j a 2 F n Z S 5 4 b W x Q S w E C L Q A U A A I A C A C 7 W U Z b D 8 r p q 6 Q A A A D p A A A A E w A A A A A A A A A A A A A A A A D y A A A A W 0 N v b n R l b n R f V H l w Z X N d L n h t b F B L A Q I t A B Q A A g A I A L t Z R l v X a y U 8 Z Q E A A J o C A A A T A A A A A A A A A A A A A A A A A O M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P A A A A A A A A f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W W 9 1 d H V i Z S U y M E N o Y W 5 u Z W x z J T I w L S U y M H l v d X R 1 Y m U t Y 2 h h b m 5 l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T Q 5 N T I y Y S 0 4 M j h h L T R m M j I t O G Z k Y i 1 m M D A 5 Y T M 3 N 2 E w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Z b 3 V 0 d W J l X 0 N o Y W 5 u Z W x z X 1 9 f e W 9 1 d H V i Z V 9 j a G F u b m V s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Z U M D k 6 M T M 6 N T U u M j I 2 M D g 1 N V o i I C 8 + P E V u d H J 5 I F R 5 c G U 9 I k Z p b G x D b 2 x 1 b W 5 U e X B l c y I g V m F s d W U 9 I n N B d 0 1 H Q X d N R E J n T T 0 i I C 8 + P E V u d H J 5 I F R 5 c G U 9 I k Z p b G x D b 2 x 1 b W 5 O Y W 1 l c y I g V m F s d W U 9 I n N b J n F 1 b 3 Q 7 Q 2 9 s d W 1 u M S Z x d W 9 0 O y w m c X V v d D t S Y W 5 r J n F 1 b 3 Q 7 L C Z x d W 9 0 O 0 N o Y W 5 u Z W x f T m F t Z S Z x d W 9 0 O y w m c X V v d D t T d W J z Y 3 J p Y m V y X 0 N v d W 5 0 J n F 1 b 3 Q 7 L C Z x d W 9 0 O 1 Z p Z G V v X 1 Z p Z X d z J n F 1 b 3 Q 7 L C Z x d W 9 0 O 1 Z p Z G V v X 0 N v d W 5 0 J n F 1 b 3 Q 7 L C Z x d W 9 0 O 0 d l b n J l J n F 1 b 3 Q 7 L C Z x d W 9 0 O 0 N o Y W 5 u Z W x f U 3 R h c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W W 9 1 d H V i Z S B D a G F u b m V s c y A t I H l v d X R 1 Y m U t Y 2 h h b m 5 l b H M v Q X V 0 b 1 J l b W 9 2 Z W R D b 2 x 1 b W 5 z M S 5 7 Q 2 9 s d W 1 u M S w w f S Z x d W 9 0 O y w m c X V v d D t T Z W N 0 a W 9 u M S 9 E Y X R h I F l v d X R 1 Y m U g Q 2 h h b m 5 l b H M g L S B 5 b 3 V 0 d W J l L W N o Y W 5 u Z W x z L 0 F 1 d G 9 S Z W 1 v d m V k Q 2 9 s d W 1 u c z E u e 1 J h b m s s M X 0 m c X V v d D s s J n F 1 b 3 Q 7 U 2 V j d G l v b j E v R G F 0 Y S B Z b 3 V 0 d W J l I E N o Y W 5 u Z W x z I C 0 g e W 9 1 d H V i Z S 1 j a G F u b m V s c y 9 B d X R v U m V t b 3 Z l Z E N v b H V t b n M x L n t D a G F u b m V s X 0 5 h b W U s M n 0 m c X V v d D s s J n F 1 b 3 Q 7 U 2 V j d G l v b j E v R G F 0 Y S B Z b 3 V 0 d W J l I E N o Y W 5 u Z W x z I C 0 g e W 9 1 d H V i Z S 1 j a G F u b m V s c y 9 B d X R v U m V t b 3 Z l Z E N v b H V t b n M x L n t T d W J z Y 3 J p Y m V y X 0 N v d W 5 0 L D N 9 J n F 1 b 3 Q 7 L C Z x d W 9 0 O 1 N l Y 3 R p b 2 4 x L 0 R h d G E g W W 9 1 d H V i Z S B D a G F u b m V s c y A t I H l v d X R 1 Y m U t Y 2 h h b m 5 l b H M v Q X V 0 b 1 J l b W 9 2 Z W R D b 2 x 1 b W 5 z M S 5 7 V m l k Z W 9 f V m l l d 3 M s N H 0 m c X V v d D s s J n F 1 b 3 Q 7 U 2 V j d G l v b j E v R G F 0 Y S B Z b 3 V 0 d W J l I E N o Y W 5 u Z W x z I C 0 g e W 9 1 d H V i Z S 1 j a G F u b m V s c y 9 B d X R v U m V t b 3 Z l Z E N v b H V t b n M x L n t W a W R l b 1 9 D b 3 V u d C w 1 f S Z x d W 9 0 O y w m c X V v d D t T Z W N 0 a W 9 u M S 9 E Y X R h I F l v d X R 1 Y m U g Q 2 h h b m 5 l b H M g L S B 5 b 3 V 0 d W J l L W N o Y W 5 u Z W x z L 0 F 1 d G 9 S Z W 1 v d m V k Q 2 9 s d W 1 u c z E u e 0 d l b n J l L D Z 9 J n F 1 b 3 Q 7 L C Z x d W 9 0 O 1 N l Y 3 R p b 2 4 x L 0 R h d G E g W W 9 1 d H V i Z S B D a G F u b m V s c y A t I H l v d X R 1 Y m U t Y 2 h h b m 5 l b H M v Q X V 0 b 1 J l b W 9 2 Z W R D b 2 x 1 b W 5 z M S 5 7 Q 2 h h b m 5 l b F 9 T d G F y d G V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d G E g W W 9 1 d H V i Z S B D a G F u b m V s c y A t I H l v d X R 1 Y m U t Y 2 h h b m 5 l b H M v Q X V 0 b 1 J l b W 9 2 Z W R D b 2 x 1 b W 5 z M S 5 7 Q 2 9 s d W 1 u M S w w f S Z x d W 9 0 O y w m c X V v d D t T Z W N 0 a W 9 u M S 9 E Y X R h I F l v d X R 1 Y m U g Q 2 h h b m 5 l b H M g L S B 5 b 3 V 0 d W J l L W N o Y W 5 u Z W x z L 0 F 1 d G 9 S Z W 1 v d m V k Q 2 9 s d W 1 u c z E u e 1 J h b m s s M X 0 m c X V v d D s s J n F 1 b 3 Q 7 U 2 V j d G l v b j E v R G F 0 Y S B Z b 3 V 0 d W J l I E N o Y W 5 u Z W x z I C 0 g e W 9 1 d H V i Z S 1 j a G F u b m V s c y 9 B d X R v U m V t b 3 Z l Z E N v b H V t b n M x L n t D a G F u b m V s X 0 5 h b W U s M n 0 m c X V v d D s s J n F 1 b 3 Q 7 U 2 V j d G l v b j E v R G F 0 Y S B Z b 3 V 0 d W J l I E N o Y W 5 u Z W x z I C 0 g e W 9 1 d H V i Z S 1 j a G F u b m V s c y 9 B d X R v U m V t b 3 Z l Z E N v b H V t b n M x L n t T d W J z Y 3 J p Y m V y X 0 N v d W 5 0 L D N 9 J n F 1 b 3 Q 7 L C Z x d W 9 0 O 1 N l Y 3 R p b 2 4 x L 0 R h d G E g W W 9 1 d H V i Z S B D a G F u b m V s c y A t I H l v d X R 1 Y m U t Y 2 h h b m 5 l b H M v Q X V 0 b 1 J l b W 9 2 Z W R D b 2 x 1 b W 5 z M S 5 7 V m l k Z W 9 f V m l l d 3 M s N H 0 m c X V v d D s s J n F 1 b 3 Q 7 U 2 V j d G l v b j E v R G F 0 Y S B Z b 3 V 0 d W J l I E N o Y W 5 u Z W x z I C 0 g e W 9 1 d H V i Z S 1 j a G F u b m V s c y 9 B d X R v U m V t b 3 Z l Z E N v b H V t b n M x L n t W a W R l b 1 9 D b 3 V u d C w 1 f S Z x d W 9 0 O y w m c X V v d D t T Z W N 0 a W 9 u M S 9 E Y X R h I F l v d X R 1 Y m U g Q 2 h h b m 5 l b H M g L S B 5 b 3 V 0 d W J l L W N o Y W 5 u Z W x z L 0 F 1 d G 9 S Z W 1 v d m V k Q 2 9 s d W 1 u c z E u e 0 d l b n J l L D Z 9 J n F 1 b 3 Q 7 L C Z x d W 9 0 O 1 N l Y 3 R p b 2 4 x L 0 R h d G E g W W 9 1 d H V i Z S B D a G F u b m V s c y A t I H l v d X R 1 Y m U t Y 2 h h b m 5 l b H M v Q X V 0 b 1 J l b W 9 2 Z W R D b 2 x 1 b W 5 z M S 5 7 Q 2 h h b m 5 l b F 9 T d G F y d G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W W 9 1 d H V i Z S U y M E N o Y W 5 u Z W x z J T I w L S U y M H l v d X R 1 Y m U t Y 2 h h b m 5 l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F l v d X R 1 Y m U l M j B D a G F u b m V s c y U y M C 0 l M j B 5 b 3 V 0 d W J l L W N o Y W 5 u Z W x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W W 9 1 d H V i Z S U y M E N o Y W 5 u Z W x z J T I w L S U y M H l v d X R 1 Y m U t Y 2 h h b m 5 l b H M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R k E k M M M r S Z q 6 A S 7 4 V x I V A A A A A A I A A A A A A B B m A A A A A Q A A I A A A A M + N n 1 M Y h z I h e R e 2 j 5 x U G 6 j T h F 7 i 3 n d l A 6 E y Y 9 j V i + 3 p A A A A A A 6 A A A A A A g A A I A A A A H 7 O 0 M z + 1 W k t i B I w v 4 j + p g h Z 9 A x K M G R D 4 B X E u l Y m J G G h U A A A A E n N 8 j j b e s W 5 g u l Q X F R O d D d q b D o Z m x t t m r Z 5 g l V e V f 7 T P 9 r I o I m W p l / 8 F k d T l N U 3 k 5 t K l K Z s r r N G e I p i 3 O S S f Q 8 N r C h F K F y s v W p 0 y n A e v 7 E V Q A A A A P A 6 G o 4 5 H X U S w 1 l e 1 W r m o U / N M l Z 9 6 P f c q p K h g 9 O b F k p 1 G u b B E o k A / O i R o L D n 7 O W A L j f G 4 o 4 k C 4 6 + 4 R B w l d 8 A c r s = < / D a t a M a s h u p > 
</file>

<file path=customXml/itemProps1.xml><?xml version="1.0" encoding="utf-8"?>
<ds:datastoreItem xmlns:ds="http://schemas.openxmlformats.org/officeDocument/2006/customXml" ds:itemID="{E8D727D9-717B-4FC9-97E5-4F6F162261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Feuil2</vt:lpstr>
      <vt:lpstr>Data Youtube Channels - you</vt:lpstr>
      <vt:lpstr>Statistiques générales</vt:lpstr>
      <vt:lpstr>Tableau croisé</vt:lpstr>
      <vt:lpstr>Feuil1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GAMBERT</dc:creator>
  <cp:lastModifiedBy>Adrien GAMBERT</cp:lastModifiedBy>
  <cp:lastPrinted>2025-10-06T12:26:23Z</cp:lastPrinted>
  <dcterms:created xsi:type="dcterms:W3CDTF">2025-10-06T09:58:07Z</dcterms:created>
  <dcterms:modified xsi:type="dcterms:W3CDTF">2025-10-07T15:10:44Z</dcterms:modified>
</cp:coreProperties>
</file>