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defaultThemeVersion="124226"/>
  <mc:AlternateContent xmlns:mc="http://schemas.openxmlformats.org/markup-compatibility/2006">
    <mc:Choice Requires="x15">
      <x15ac:absPath xmlns:x15ac="http://schemas.microsoft.com/office/spreadsheetml/2010/11/ac" url="C:\Users\Lnaz\Downloads\@RiskM\At Risk-Changed Name Models\"/>
    </mc:Choice>
  </mc:AlternateContent>
  <bookViews>
    <workbookView xWindow="80" yWindow="90" windowWidth="13250" windowHeight="8480" firstSheet="1" activeTab="1"/>
  </bookViews>
  <sheets>
    <sheet name="CB_DATA_" sheetId="2" state="veryHidden" r:id="rId1"/>
    <sheet name="BetaBinomial" sheetId="1" r:id="rId2"/>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4</definedName>
    <definedName name="_AtRisk_SimSetting_MultipleCPUMode" hidden="1">0</definedName>
    <definedName name="_AtRisk_SimSetting_RandomNumberGenerator" hidden="1">0</definedName>
    <definedName name="_AtRisk_SimSetting_ReportOptionCustomItemCumulativeOverlay01" hidden="1">0</definedName>
    <definedName name="_AtRisk_SimSetting_ReportOptionCustomItemCumulativeOverlay02" hidden="1">0</definedName>
    <definedName name="_AtRisk_SimSetting_ReportOptionCustomItemCumulativeOverlay03" hidden="1">0</definedName>
    <definedName name="_AtRisk_SimSetting_ReportOptionCustomItemCumulativeOverlay04" hidden="1">0</definedName>
    <definedName name="_AtRisk_SimSetting_ReportOptionCustomItemCumulativeOverlay05" hidden="1">0</definedName>
    <definedName name="_AtRisk_SimSetting_ReportOptionCustomItemCumulativeOverlay06" hidden="1">0</definedName>
    <definedName name="_AtRisk_SimSetting_ReportOptionCustomItemDistributionFormat01" hidden="1">1</definedName>
    <definedName name="_AtRisk_SimSetting_ReportOptionCustomItemDistributionFormat02" hidden="1">1</definedName>
    <definedName name="_AtRisk_SimSetting_ReportOptionCustomItemDistributionFormat03" hidden="1">4</definedName>
    <definedName name="_AtRisk_SimSetting_ReportOptionCustomItemDistributionFormat04" hidden="1">1</definedName>
    <definedName name="_AtRisk_SimSetting_ReportOptionCustomItemDistributionFormat05" hidden="1">1</definedName>
    <definedName name="_AtRisk_SimSetting_ReportOptionCustomItemDistributionFormat06" hidden="1">1</definedName>
    <definedName name="_AtRisk_SimSetting_ReportOptionCustomItemGraphFormat01" hidden="1">1</definedName>
    <definedName name="_AtRisk_SimSetting_ReportOptionCustomItemGraphFormat02" hidden="1">1</definedName>
    <definedName name="_AtRisk_SimSetting_ReportOptionCustomItemGraphFormat03" hidden="1">1</definedName>
    <definedName name="_AtRisk_SimSetting_ReportOptionCustomItemGraphFormat04" hidden="1">1</definedName>
    <definedName name="_AtRisk_SimSetting_ReportOptionCustomItemGraphFormat05" hidden="1">1</definedName>
    <definedName name="_AtRisk_SimSetting_ReportOptionCustomItemGraphFormat06" hidden="1">1</definedName>
    <definedName name="_AtRisk_SimSetting_ReportOptionCustomItemItemIndex01" hidden="1">0</definedName>
    <definedName name="_AtRisk_SimSetting_ReportOptionCustomItemItemIndex02" hidden="1">1</definedName>
    <definedName name="_AtRisk_SimSetting_ReportOptionCustomItemItemIndex03" hidden="1">2</definedName>
    <definedName name="_AtRisk_SimSetting_ReportOptionCustomItemItemIndex04" hidden="1">3</definedName>
    <definedName name="_AtRisk_SimSetting_ReportOptionCustomItemItemIndex05" hidden="1">4</definedName>
    <definedName name="_AtRisk_SimSetting_ReportOptionCustomItemItemIndex06" hidden="1">5</definedName>
    <definedName name="_AtRisk_SimSetting_ReportOptionCustomItemItemSize01" hidden="1">0</definedName>
    <definedName name="_AtRisk_SimSetting_ReportOptionCustomItemItemSize02" hidden="1">0</definedName>
    <definedName name="_AtRisk_SimSetting_ReportOptionCustomItemItemSize03" hidden="1">0</definedName>
    <definedName name="_AtRisk_SimSetting_ReportOptionCustomItemItemSize04" hidden="1">0</definedName>
    <definedName name="_AtRisk_SimSetting_ReportOptionCustomItemItemSize05" hidden="1">0</definedName>
    <definedName name="_AtRisk_SimSetting_ReportOptionCustomItemItemSize06" hidden="1">0</definedName>
    <definedName name="_AtRisk_SimSetting_ReportOptionCustomItemItemType01" hidden="1">1</definedName>
    <definedName name="_AtRisk_SimSetting_ReportOptionCustomItemItemType02" hidden="1">5</definedName>
    <definedName name="_AtRisk_SimSetting_ReportOptionCustomItemItemType03" hidden="1">1</definedName>
    <definedName name="_AtRisk_SimSetting_ReportOptionCustomItemItemType04" hidden="1">3</definedName>
    <definedName name="_AtRisk_SimSetting_ReportOptionCustomItemItemType05" hidden="1">2</definedName>
    <definedName name="_AtRisk_SimSetting_ReportOptionCustomItemItemType06" hidden="1">4</definedName>
    <definedName name="_AtRisk_SimSetting_ReportOptionCustomItemLegendType01" hidden="1">0</definedName>
    <definedName name="_AtRisk_SimSetting_ReportOptionCustomItemLegendType02" hidden="1">0</definedName>
    <definedName name="_AtRisk_SimSetting_ReportOptionCustomItemLegendType03" hidden="1">0</definedName>
    <definedName name="_AtRisk_SimSetting_ReportOptionCustomItemLegendType04" hidden="1">0</definedName>
    <definedName name="_AtRisk_SimSetting_ReportOptionCustomItemLegendType05" hidden="1">0</definedName>
    <definedName name="_AtRisk_SimSetting_ReportOptionCustomItemLegendType06" hidden="1">0</definedName>
    <definedName name="_AtRisk_SimSetting_ReportOptionCustomItemsCount" hidden="1">6</definedName>
    <definedName name="_AtRisk_SimSetting_ReportOptionCustomItemSensitivityFormat01" hidden="1">1</definedName>
    <definedName name="_AtRisk_SimSetting_ReportOptionCustomItemSensitivityFormat02" hidden="1">1</definedName>
    <definedName name="_AtRisk_SimSetting_ReportOptionCustomItemSensitivityFormat03" hidden="1">1</definedName>
    <definedName name="_AtRisk_SimSetting_ReportOptionCustomItemSensitivityFormat04" hidden="1">1</definedName>
    <definedName name="_AtRisk_SimSetting_ReportOptionCustomItemSensitivityFormat05" hidden="1">1</definedName>
    <definedName name="_AtRisk_SimSetting_ReportOptionCustomItemSensitivityFormat06" hidden="1">1</definedName>
    <definedName name="_AtRisk_SimSetting_ReportOptionCustomItemSummaryGraphType01" hidden="1">0</definedName>
    <definedName name="_AtRisk_SimSetting_ReportOptionCustomItemSummaryGraphType02" hidden="1">0</definedName>
    <definedName name="_AtRisk_SimSetting_ReportOptionCustomItemSummaryGraphType03" hidden="1">0</definedName>
    <definedName name="_AtRisk_SimSetting_ReportOptionCustomItemSummaryGraphType04" hidden="1">0</definedName>
    <definedName name="_AtRisk_SimSetting_ReportOptionCustomItemSummaryGraphType05" hidden="1">0</definedName>
    <definedName name="_AtRisk_SimSetting_ReportOptionCustomItemSummaryGraphType06" hidden="1">0</definedName>
    <definedName name="_AtRisk_SimSetting_ReportOptionDataMode" hidden="1">1</definedName>
    <definedName name="_AtRisk_SimSetting_ReportOptionReportMultiSimType" hidden="1">0</definedName>
    <definedName name="_AtRisk_SimSetting_ReportOptionReportPlacement" hidden="1">1</definedName>
    <definedName name="_AtRisk_SimSetting_ReportOptionReportSelection" hidden="1">0</definedName>
    <definedName name="_AtRisk_SimSetting_ReportOptionReportsFileType" hidden="1">1</definedName>
    <definedName name="_AtRisk_SimSetting_ReportOptionReportStyle" hidden="1">2</definedName>
    <definedName name="_AtRisk_SimSetting_ReportOptionSelectiveQR" hidden="1">FALSE</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CB_Block_00000000000000000000000000000000" localSheetId="1" hidden="1">"'7.0.0.0"</definedName>
    <definedName name="CB_Block_00000000000000000000000000000001" localSheetId="1" hidden="1">"'636379536449950255"</definedName>
    <definedName name="CB_Block_00000000000000000000000000000001" localSheetId="0" hidden="1">"'636379537121538768"</definedName>
    <definedName name="CB_Block_00000000000000000000000000000003" localSheetId="1" hidden="1">"'11.1.4716.0"</definedName>
    <definedName name="CB_BlockExt_00000000000000000000000000000003" localSheetId="1" hidden="1">"'11.1.2.4.850"</definedName>
    <definedName name="CBWorkbookPriority" localSheetId="0" hidden="1">-356029693</definedName>
    <definedName name="CBx">(BetaBinomial!#REF!+s)*25</definedName>
    <definedName name="CBx_820da9818dd544b78297752eda2e03ba" localSheetId="0" hidden="1">"'CB_DATA_'!$A$1"</definedName>
    <definedName name="CBx_e0c70e19551645c3975e6171e6e85d19" localSheetId="0" hidden="1">"'BetaBinomial'!$A$1"</definedName>
    <definedName name="CBx_Sheet_Guid" localSheetId="1" hidden="1">"'e0c70e19-5516-45c3-975e-6171e6e85d19"</definedName>
    <definedName name="CBx_Sheet_Guid" localSheetId="0" hidden="1">"'820da981-8dd5-44b7-8297-752eda2e03ba"</definedName>
    <definedName name="CBx_SheetRef" localSheetId="1" hidden="1">CB_DATA_!$B$14</definedName>
    <definedName name="CBx_SheetRef" localSheetId="0" hidden="1">CB_DATA_!$A$14</definedName>
    <definedName name="CBx_StorageType" localSheetId="1" hidden="1">2</definedName>
    <definedName name="CBx_StorageType" localSheetId="0" hidden="1">2</definedName>
    <definedName name="Fraction_people">BetaBinomial!#REF!/BetaBinomial!#REF!</definedName>
    <definedName name="n">BetaBinomial!#REF!</definedName>
    <definedName name="NegBin">BetaBinomial!#REF!</definedName>
    <definedName name="p">BetaBinomial!#REF!</definedName>
    <definedName name="Pal_Workbook_GUID" hidden="1">"S4E1LAUF38NUE762MCQRRAMZ"</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7</definedName>
    <definedName name="RiskMinimizeOnStart" hidden="1">FALSE</definedName>
    <definedName name="RiskMonitorConvergence" hidden="1">FALSE</definedName>
    <definedName name="RiskMultipleCPUSupportEnabled" hidden="1">TRUE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TRUE</definedName>
    <definedName name="RiskUseMultipleCPUs" hidden="1">TRUE</definedName>
    <definedName name="s">BetaBinomial!#REF!</definedName>
    <definedName name="solver_adj" localSheetId="1" hidden="1">BetaBinomial!#REF!</definedName>
    <definedName name="solver_cvg" localSheetId="1" hidden="1">0.0001</definedName>
    <definedName name="solver_drv" localSheetId="1" hidden="1">1</definedName>
    <definedName name="solver_est" localSheetId="1" hidden="1">1</definedName>
    <definedName name="solver_itr" localSheetId="1" hidden="1">100</definedName>
    <definedName name="solver_lhs1" localSheetId="1" hidden="1">BetaBinomial!#REF!</definedName>
    <definedName name="solver_lhs2" localSheetId="1" hidden="1">BetaBinomial!#REF!</definedName>
    <definedName name="solver_lhs3" localSheetId="1" hidden="1">BetaBinomial!#REF!</definedName>
    <definedName name="solver_lin" localSheetId="1" hidden="1">2</definedName>
    <definedName name="solver_neg" localSheetId="1" hidden="1">2</definedName>
    <definedName name="solver_num" localSheetId="1" hidden="1">3</definedName>
    <definedName name="solver_nwt" localSheetId="1" hidden="1">1</definedName>
    <definedName name="solver_opt" localSheetId="1" hidden="1">BetaBinomial!#REF!</definedName>
    <definedName name="solver_pre" localSheetId="1" hidden="1">0.000001</definedName>
    <definedName name="solver_rel1" localSheetId="1" hidden="1">1</definedName>
    <definedName name="solver_rel2" localSheetId="1" hidden="1">3</definedName>
    <definedName name="solver_rel3" localSheetId="1" hidden="1">4</definedName>
    <definedName name="solver_rhs1" localSheetId="1" hidden="1">0.9999999</definedName>
    <definedName name="solver_rhs2" localSheetId="1" hidden="1">0.000001</definedName>
    <definedName name="solver_rhs3" localSheetId="1" hidden="1">integer</definedName>
    <definedName name="solver_scl" localSheetId="1" hidden="1">2</definedName>
    <definedName name="solver_sho" localSheetId="1" hidden="1">2</definedName>
    <definedName name="solver_tim" localSheetId="1" hidden="1">100</definedName>
    <definedName name="solver_tol" localSheetId="1" hidden="1">0.05</definedName>
    <definedName name="solver_typ" localSheetId="1" hidden="1">1</definedName>
    <definedName name="solver_val" localSheetId="1" hidden="1">0</definedName>
    <definedName name="x">BetaBinomial!#REF!</definedName>
  </definedNames>
  <calcPr calcId="171027" calcMode="manual"/>
</workbook>
</file>

<file path=xl/calcChain.xml><?xml version="1.0" encoding="utf-8"?>
<calcChain xmlns="http://schemas.openxmlformats.org/spreadsheetml/2006/main">
  <c r="A11" i="2" l="1"/>
  <c r="B11" i="2"/>
  <c r="C17" i="1"/>
  <c r="C18" i="1"/>
  <c r="C13" i="1"/>
  <c r="C14" i="1" l="1"/>
</calcChain>
</file>

<file path=xl/sharedStrings.xml><?xml version="1.0" encoding="utf-8"?>
<sst xmlns="http://schemas.openxmlformats.org/spreadsheetml/2006/main" count="29" uniqueCount="26">
  <si>
    <t>Beta-Binomial</t>
  </si>
  <si>
    <t>Input:</t>
  </si>
  <si>
    <t>n</t>
  </si>
  <si>
    <t>a</t>
  </si>
  <si>
    <t>b</t>
  </si>
  <si>
    <t>Beta</t>
  </si>
  <si>
    <t>Binomial</t>
  </si>
  <si>
    <t>'p'</t>
  </si>
  <si>
    <r>
      <t>Problem:</t>
    </r>
    <r>
      <rPr>
        <sz val="10"/>
        <rFont val="Times New Roman"/>
        <family val="1"/>
      </rPr>
      <t xml:space="preserve"> Compare a beta-binomial and a binomial distribution </t>
    </r>
  </si>
  <si>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</si>
  <si>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</si>
  <si>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</si>
  <si>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</si>
  <si>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</si>
  <si>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</si>
  <si>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</si>
  <si>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</si>
  <si>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</si>
  <si>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</si>
  <si>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</si>
  <si>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</si>
  <si>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820da981-8dd5-44b7-8297-752eda2e03ba</t>
  </si>
  <si>
    <t>CB_Block_0</t>
  </si>
  <si>
    <t>㜸〱敤㕣㕢㙣ㅣ㔷ㄹ摥ㄹ敦慣㜷搶㜶散挶改㈵愵㉤敥つち㡥戶㜱㥡搰㤶ㄲ㔲㕦㥡㑢㥢㡢ㅢ㍢㈹愸挰㜶扣㝢挶㥥㘴㉥敥捣慣ㄳ㐳ぢ㈹㤴晢㑤㉤て搰㔲愰㐲〸㠱㠴㤰攰愱㉡户〷㈴㈴㄰㉡㠸㠷ち挱〳㔲㐱〸ㅥ㡡㔰㈴㕥晡㔰〹扥敦捣捣敥散慥㜷散㙥㕢㜰㤱㈷搹㍦㘷捥晤㥣晦㝡晥晦㑣㜲㑡㉥㤷晢㌷ㅥ晥换㈷捦挴㔵㜳慢㐱㈸㥣昲戴㘷摢愲ㅡ㕡㥥ㅢ㤴㈷㝤摦㔸㍤㙡〵㘱ㅦ㉡ㄴ㉡ㄶ捡〳慤ㄲ㔸ㅦㄴ挵捡㡡昰〳㔴搲㜲戹㘲㔱㔷㔱捥㑥昸ㅢ㐹㕥㜴戶ㅡ捣〳捣㑦㑦㥤㔸㌸㠳㕥攷㐲捦ㄷ扢挶㑥㐷㙤昷㑦㑣㤴㈷捡㝢㙦㥤㜸㐷㜹昷慥戱改扡ㅤ搶㝤戱摦ㄵ昵搰㌷散㕤㘳戳昵〵摢慡摥㈳㔶攷扤戳挲摤㉦ㄶ㜶摦戲㘰散扤㙤㘲敦扥㝤收敤户摦㌶㠸愱㜳挷愷愷㘶㝤㘱〶慦㔱㥦ㅡ愷扣㜷㐶㔴㉤慥㑤〸摦㜲ㄷ换搳㔳昸㥢㥡㍦摥㙥㉤捦㉤〹ㄱ㜲㘸攱ぢ户㉡〲ㅤつ〷㥣挹㈰愸㍢换摣㍣摤㌹㠸愵㔶㡤㈰搴㥣㘹㘱摢扡㤳昴㕡㜴㑥㘰敦㙣㘳㜵搰㤹ㄳ㙥㘰㠵搶㡡ㄵ慥ㄶ㥣㜹㜴㔴ㅢ㜲㑥〵攲愴攱㉥㡡攳㠶㈳㌴攷㔰摤慡攵愳㈷搷昷搶愴㡢昴挴攴昲换㤳㠱㌳扤㘴昸㜲㐶〱㌷㈶愳敥㐱扦摡㕡昷晡敥晤㜲敡㜲〴昶㜹㘳昷㝡㈸㌹㙤昸㡤㥡攳摤㙢挶㡢㙦㥤挱捤摤敢愷昶愸戵捤摢扡户㤱㕢搹㕡㕢ㄹ㠸改㕢敥㈸ㄶ愳ㄷ〸晡〹㡡〴㐴愰㕥㈲ㄸ㈰ㄸ〴㔰昲晦〲㤷愴ㅢ戲㐸慤ㄸ㙡㘵㐱慤㔴搵㑡㑤慤〸戵㘲慡㤵㐵戵戲愴㔶㉣戵㜲㐶慤㥣㐵㥤攴㈹昶昷慢昱㜳摤㡢晢扦昰㠷摦㝢㤳摦㥢戰扦昷昰摦㙦扣㘳㜰ㅢ㉡摤ㅢ㑦㙡挶㌷捥㠱搴㥡㔴扣愷扣㥢㝦搶攷ち㌰㠵戹捦扣搵㥣㤸愸敤摢㙤摣㘲㘸㕣㔶〶昲㕢〸㘵〴㜵〷捤晢㉣户收㥤㤳戸扢㙡捡〸㐴㜳攳挶攳戲㈹慦敥搶㠲㌷慤㕤㌸ㄷㅡ愱戸戲扤慣搹㐹㐷戳㌹戰㤵〸攴㜸搷戴㌷㍢㙤搸㜵㌱㜹摥㡡㡡慦㙥㉢㜶㘶㝤㙦愱㝢改㐱㕦㍣搸㈸敤㤸搱㈴㠴摡㡡散扢㘳㤵㔱㔱㌴慦戱改㈵㉦㄰慥㥣摥戸㌳㙢㔵捦ち㝦㑥㔰㈴㡡㥡㕣敡愵㉣㡡戹㝥晣㠴㡢㠵㠲㕢㙢搷愵㜳捤扢捥㠷㘰㘶㔱挳㝣㤷㠵ㅦ慥捥ㅢぢ戶戸慣愵㑡㌴㈶ち㜶戶㘴ㅦ昴慡昵㘰摡㜳㐳摦戳㕢㑢㈶㙢㉢〶㈴㑤敤㤸㔷ㄳ昹㝣㑥ち〵〸摣扥㍥㐵挹扤扤㍢㉦㐸㐴愴㔰㑣㐶扥愲㤵散捡㈷戱㍡慣挲ㄶ愴㐹昵㠶㜵㍡攳㝣愵㡣挹攰挰搴㥡愸㍦㌸攸㑤敢㜴摢挰摣敢㕢㔹㔵㐷攳搵摦戵㈲摣昰戰攱搶㙣攱㘷㙡㍦㠵㌳搲㠷〱戴㡢㄰〸㕤㜷㡦慡㑥㌹慦慣㙡攷慣㕡戸㔴㔸ㄲ搶攲㔲㠸㍣㘸挸㘲㤱㕢摢昱攸㤷㈰㑢摦㑥㌰ち㔰㉡攵ち㍢㔸愹㔰挲㤳搳㈸㥤㌲㜸戹㐵㤰戳㕤ぢ㉦て㥡〷㉤㍢ㄴ㤱㔰ㅥ㌶㠱㤱㐸慢㐹昴つ㤱㐴㝤愳ㅡ㈹㡣ㅤ收㌴愸搴戰摣㜰戵挹户ㅤ㕣ㄲㄱ搱㤶㉣搸㜴戲㠰愲愰㔵ㅥ㘴昰ㅡ㠸愶㑤ㅡ㘴㔷㑥ㄱㄱ搹㈰㐳戳愳攷㔶㈲㘳晤っㄹ㠱晡㘹㈲㘴敤摤摤㘵〴㠹扤㤳㐸搹愸㉢㍦㙥㐹戳戵㙣昹㐸㥡㕤㡡㡤搳㉦㈳戸㥣攰ち㠲㥤〰捡摦㈰攱㈸攵㤰㙥㝤昴㌷攱㕤扦㡡攰㙡〰挸㈷㥤㌲㈷ㄶ㔵戴愱㌶㘲㐷戲摥㄰散㘴㘹ㄴ㐷愲㠸㤶㜱挳捥ㅣ㜲㈴愲㘳慢㜳㜳攸摡扣搴戱㙦改㑥㥢改攵㤰㈲㌳慡愶搷扡㑥搵昴㐶戰㙡㡦㝡敢捤㘸慡㡦ㄱ㕣ぢ㄰㈹ㄶㅡ扢ㅢ戳收㘹㑥扥㈱㑣愲挸㄰敡㔱戹挷㐴㑣昳㍦㐳挰㜵ㅣ㕤戶散㘷㥡㠲攳收ㅢ摥㝥摥搵㥤户㘳愴户改捣㉤㥤㐳㕦搱㉢戴愰慦〳㝢㈹㝦敡慡㕦㙥㐰戱㝥㈳挱㕢〰摡昴ぢ㑦摥慦搴㑢㈰㑤㘲㈷㠵戹敤昴戸㐸ぢ㜷㝥㜵㔹㐸敤㌳㘸捥ㅢ晥愲〸攱扤㌸㌲〳㍢搸昳㝤㘱攳㐰㕢㤳ㄹ㍣扢㕣摥㥡ㄹㅣ昴㍤㠷昹㕢昶㜱昰㠶㔰っ昹扣摡㤷㙢戳㡦㌳散捣㤴扦㈹㐵㌹搴扦户㜴ㄷㄲ愹㐶慤攴挵㜶搹㘷换㉤㐹搲㠳㈴戹〹摢慡扦つ〰㔲㐲昹㝤㔷㠹㌲捥㙡扢㘴戵㔶㙢㤵摥扤㡣㤳㐹㥢晦戰㐳㡥っ㐴捥摡㈹昸づ㠲㈱㘷捥㜲ㅡ挲㘲挰㤹ㄵ㝥ㄵ㝥〵换ㄶ愵挸㈵㑢㔱戳㈵㉢摥㈰戲愲慦慦攳㉣㥤攱㕢㤳㜴搲㈶㈵㌲戹㍤戳㌰攳ㅣ摥㈴㉡扡㈰㈹㔴㌲摣㐲つ〹㐴捡㘳摤㉤ㄱ搳㠳㠸㈹㘳攳昴㥢〹㜶ㄳ㑣〰㘸扦㠵愴搹攸挶㌳ㄴ搶扦㐲㜷㜶愵㤲㉢ㄲつ搲㍤昸㥢慥挲㙡㉦㠷搹㐷昰づ㠰㌶昳㠷捥挷っ㐲㤴㈸㑦ㄱ㈲慤㈵摤㍣㙤㠹㜳愴㠱㙤㈶㠲㑡搳昵㈰昴ㅣ㐶㤵㠶捣ㄹ敦戸ㄷ捥㔸挱㌲愲㔰愳㘶㥣戸㙦㐹戸愰㉥ㅦ戶㑦㕢㥥户扣㉣㙡扡㌹攷搵㈱摡㡥捣㙣㠶㐳㌹搶〷㕢㔲㥥换㔵〵㑦㙦㘷㘳㜴愱挸ㄳ㌱㝣慤昴挴㙥挸昳捤㐳摦㜰㜳㐷攷慤搰ㄶ〳㘶挴㜴㑣ㄷ㑤散㈲愲〶戵㝥㜳㝥挹ㄷ㘲㘶挸㍣攴㕢㌵摢㜲〵㤱〱ㅢ㤳㠱扡愳㘲ㄱㄱ㠲㔹㡦昱㍦捦ㅤ㌲攷㝤挳つ㤶つ〶ㄳ㔷户户扣挹㤰㠸㘶㑥㔹㙥㠰㘱㈴ㄶ㤹ㅥ㌶攷㤶扣㜳㠸搶搶ㅤ昷㤰戱ㅣ㙣ち慣㤰攸愳㐷愲㐶㔱ㄵ㔵㔵㡡㙡戱㔷晣昰㐰㥥换敤挱㉦㑦㈰㜱㤵搳攸㉦捦搰摥戴敢攳昸っ敤㜴捥㘹㄰㤱愳㐶㘶㕦愶ㄴ㈶愷敡户戱捤敤〰㜷ㅦ㍡㜵愴ㄹ㤵㝢㔵昱㙡㡤ㅥ晥っㄹ㉦挹愲ㄱ〴愱㝦㙥㕢㐴㉡捣㈳攵㠰〳㠱㜱扥戵㤳㕦挹㤴㜵㐸㝤摢㥡挹㠳㠸㈲つ㥡㐷㡤〵㘱㈳ㄶ敤ㄸ攱戶攸㠵㘶慣㘳搸㐱㕣㌶敤㌹㡥㐱搲㈲㔹捥㔵つ㔲昰㘴㍤昴㡥㔹慥㙥〲㐸晡㡢戳㡣昳挸㌲捥换慣㐱昳㈴挳㠲㌲捤扥扣㐵挳户挲㈵挷慡ㄶ昹挲搰摤愶愰㐹㌰㌹㈵㙦昲㈴㌲㘳慣捤㥡㍦〵㤳㉤㈸〳摤㘵挸㔱㙥ㅤ搱て捡㔵㤵〲晥㈸㍤㍡㤶㈰㘰愴㤷㔴扦〳扤㘹昲㘶〴㐴㡥㝣㉥㈶昷㉦㉥㝥〴㌹㤱㕦㡥㔸捦㈰ㄱ㜸〴㔳㐲㥥敥敤㠲㜹捡戵㐲㘰㡦ㄸ㍢㘸㠵㌳〱㔰づ㠰愴㍣摥㕥㈹戱㥡㙡㌴摥搰ち㙦敥㉣㙡㔱ㄳ搷㜴㤶愷昵挶つ㙢ㄴ㐷ㅡ㈵愵㐸搶慢㈴㌵换ㅡ㜳摣㑣慡㐶㤱㡡㍢搱㌶㑡㤶摢戴戹敦㤴㈲慦㐲㌱㐹㥡挹改晢㈵愱㈰挸㑢敡㠰㡥愲扦㍥㥢㍣㔲搱ㅡ摡〰㈵敡愹㈸㙦㈸づ〷ㅥ挱㤵㤳㥡㈸挵㙦攰敦㙤㜱昲㐴㍤㙣㈹㌱捥㡦挶㈵㤳戶㝤挲㠵㤵㔰㌵晣摡㈶㘱㘹慣㉤搲㌰㤲㍢㝢搵晥搱昶愶ㄸ㌱㘶㐳㠶㐴㌲晣挰㘰㐳㌰㔷㉡㥡㑡敢㙣㠸㕢摤挸㉥昲敤㤸㌰㕣㠹㠱戹戰㌶㈳㔶愴ㄹ搶戴攴㐷㘵㠳挶㘹㔱捡㔱摤㥣㕣〸愰搲㐳捡昱㌸㈵ㄹ㕣㌷㑦搲㉤㠵ぢっ㄰扢㜱㙡戶ㅡ㈲慣摢攸㠰㈷㠳捤㠳ㅤ散㐸ㄴ㌶愱㜵㐶〹㕡挸㈰摣搶㐵㤰㜷㝡挴㈸〴愹㈹㥦㝦ㅥ㔰㥥㝣㠲捦㜷て攴㤲㐴捣㐴っ㜵㘵㔸て㐰㙥㍡㉡㐹㉥ㅡ㑤㠲攵㤱㘴㤳㐲㙢㌰挹愳㠹㌱㐴㤳捦て㜱㠳㠷㜱慣㘱戲㡤㡤㍢㙥愱〵㙤㙡慦㙥㌳㡦戸㔵扢㕥ㄳ㔲ㄵ㈷戲㕡㙡攴㑤㠱㉦㜹晤㉦攲愶㡣㝤㠹㌷攵〸㡥㔲㕣㌲㤱搴扢摤慤扦ㅢ捤愵㤰㐳ㅦ㤱㙣㘳昰㌱挳㉤㈷㠳㘱ㅤ㜷ㄴ㘸ㅦ㙥㙦㕥㕥㤰ㄷ攷㈰搲㍡戲㈸换㡥攲㉥㕥㈳㠲㉣戹㉤㔵敤愸㜷搴愳捤㥥捡㍡㙣㐵㔹㥢〲㐷㔸㘷㈴昰ち〵ㄸ㈳㍤㜲〷㍢挹㕤㡣㈳扢ㄷ㍦㈲㕦㜳ㄷて挴挶㠷挲昸㉥㑦㐱㌹散㉡ㄸ㠹〶户摡戴扡ㄵ㐶㝥㘹㜹敢㜷〲㈸っ〱搳愰㐵捤挸挰㤹㐲㝡㝤〳㠷挱挸㡣攸㘸㍡㤰捡ㄸ攵㈸ㅣ昶㐰ㅡ戸㠹〷改㜹て㑡㈸摣㈱㉦㠵㈵昷ㄲ挷ㅤㅣ㠱㍣晦戲戶捣㔹㈳挴搵ㄷ㜷㘷㕢昶㘴慤㐶㜳ㄷ晥戹㑤㠱㔵㕣摢㠸捣搱ㅤ㙤ㄷ戲攴㥡㘸摦㕤摦㔶㄰㕦ㄴ摣㌳㔳㍥㙣㠴搵愵戹㜰㌵扡戴搵㉢㐹㘸㍦㠳㍦㘲捤搱㘹㌳攷㕤㕥㐲㕤攱摥㤷捥扡摥㌹㔷捥㑢ぢ㜸攳㡦㔶慣摥摦捦㐹㤶㜲晦挶ㅦ昹愸㌹敤愷攸㜱㈳搳㘶〷㑤〷〹晢㤱㑦㈴つ挶㤰捥愰ㄳ搸敥㡤ㅢ〳愴㤳ㅤ㙤㜴㈲〵挱ㄶ愱戸㡢慦ㄹ愱㈸㍦〱㕡㐹㉣搱㤱ㅣ㝢晥㙤戰扥昲㘳攴㄰攱㜸㡦挵㠸㜶㉤㔲ㄹ愸㤳㠲㍣扥摥挱换㈰晦㍦㔸㑡戸㜹㑤㜶晡㉦㌰戳昲愳㜶ㄴ㕤㐳ㄴ㍤摢㠹㈲〶㘲㕦㔱挸㥢戳摦㍡㙡扥敥搷㝡晦㠷㐷捤扢㠱㘱㍥搲ㅡ㐳㔰㡤挱昸㠶㌱搰搷㘱っ摣㠸㘲㘹っ摣挳㌶㡣搷㐷挶㐰散敤㌸㠶㡣昵㡤〱㐶昱㌲㑣扥㔴㔰㌵攵挰攰㔹敢㌲㠷㥥戰挳戸㕥㉢〲㐴敥愱㥥㠲㘹昸㥥㉥敦捣㥥㌵㝣挳搹㈹昳て昹〲㙡换㥦挷㝤㙤搹㠴㉤慥㕣戳㐴㌶㕡挳㉢㤱昸搳户㍣㈷ㅢ扢愵づ㑣㐵㑦攴愸㔷㡡㑡攱㔵昸㐴ㄴ㥥㄰㜲ㅦ摡昱晤㐳㝦晥攰愳〷㜸㉦㉤愶㔵㡤㠱攰㕥㠲昳戴ㅣ㄰扥㑤㕤〹戹㤴㥦摦ㅣ挳㠷㐸搶戲㉤愶っ㕦摡㍢㠱敥㈴挹㠸昰㔲㠴ㄹㄱ摦㘶㌰㈶㜱挳㈱㌲㈶换㙤㡥㑤昹昹㤲㜴〶㤶㔳ㄳ㤷摥扢㈴㐰愸㜴㔵㔹㍤摡㤵摡て愱㜴㕥攱㐴㕡敤㐱㥥㉦昹㈸捡て摡戵摡㍥㙡㌵㘹㈶㉡攳愸㤱㐸㈹㐴ㅡ㐸㈱改㈳ぢ㐳晦㔲㑡捤㈲愱㤵〱㌲㘲㘸敤挱㕣㥥晣户㠴㠰㘸㕣敦敢昱㔳ㄵ散㈲戰㤸㜸摤㝢㍤扢搲敡㑣㔴ㄳ㠳戲昲昴㜱㉦ㄲ昲㤸挲っ㐶㘹㘵敥㐹㈴㤲㐷㥢㐰㙡挳㡥㈷づ㌲攴㐴㈱戶㠸戱㌵㠷㕥戵㤲㜳㤷㕢挷ㅤて攸㤹㠲㔴ㄸ敥㜶㘶攳攸㈹愳㜱㔱搵㔲㤴㐵㌸ㅣ㈵ㅢ㡤〶攲㈲攸㉣㜷㈷捥㥦〸昳昱㝢㈰㤶㡦㌷扢扥戴扤㠴㍡捥敤挷〲昹㠳晤㜵㑤〶㘳㘳㔴㜲っ㈴散㠶㙡ㄵ愳㑢攰㜳㘸㈲敤㜹㐵㙦㈶㌹㤶愲㌰ㅡ㥤㜰㔶㥦摡愱晦ㄹ愷㤶㥣㌵捦摡っ㔸户攸晦搳挸㔸㔷晦㉢㡣戲㐹㤴摤ㄷ㈷昸愲㌱㔲戲㙥㜰㠶㍢〲ㅦ㌶挲㌴昲〸慣换㈴㠳摢㔱㙡づ㥦愸㐶挵㔲㠲挳挳㤵㙦扦〴搱㘸㑢摢㜶愰慢〰㘴ㄴ㐸晢づ㐴㔰搷昶㥣㜴攷㌹戶昰㕥㘴敦㌸㘶㔵㝤㉦昰捣㜰㙣づ攱摤㌱㝥㘱㘶挲收㤹㔴扥摤㉥搴慥挷㑥っ摥㡦㌶挷㑦㐰㘰ㅦㄷ攱㙢ㄵ㜵㘴っ㘱㘳㌱ぢ㝥㙤㌴㤲ち㈴㔱㍢〴㤷㤸昷搶つㅢㅦ愸㥥㠰㔷㌳㘴搶愶㔰㜶㤱㙦戹晤㉥〶户づ户戱敥㠱攷㐷搸㘵㠴挱攴ㄲ敥㝦㍦昷戵㝤て㕡敢挶㙢ぢ㔸戳㌷敦㕡㐹晢ㄶ㜰扡戱㔱㕡㐹㠶㘳昲扢攳㤲晥㝥㐲挴㜹攸ㅤ摤戸㉢㤶扤㡤㠲捥攳捦戶改昲ㅡ户攱㈸摢㐰㥣晢〳㘸慡摣㐹㠰㥦㕥㠹ㄳ㝣㔱攸捦扢㠳㠹愷戱㉣㌲〰搲戹㠲〱搰㥤慡扦扥ㄶ㔵㉢㍣㕡㤰ち㑢捡搷㔰捥㕤㡡㔶㕢㘳ㅥ㡥ㅡ昲〸㠱戴㉥〰㤲㐷攱ㄱ㐲㡥晦㈴ㅡ㌴挶㕦㐴㙥昷昱扦戲收昸㔴晥㜲㝤改晥㐷ㄲ攵愱㥦㐱戱㝥㤶挰㈶㜰〰㐶ㄲㅤ㌲㑣戱㐸㔹㔳㠸㠲〸㍦㍡㠰㌴㥥摦挵晦扥㜰攰㌷捦昱昹挷〱㐵ち㐲ㄴ戵慥㠲㠲㔰慥攲戱昴㉡㤶㤱摢㝤ㄵ㕦㕣㙢ㄵ㈳㤴㤱㥣㠹敥〳っ昵㈹愴ㄵ戹慡〰〹㙥㈸㝦㡡㐴㈸ㄲ㉤戳ㄸ㈱㘲㘵摢㍡ㄲ㘸换㥤㤷㙤㔷㤰㐸摡㡥㈴摢愳㜱㐷㌲扥攵㤱㠶ㄲ敦㍥搲㝤㔳㠸晣慦㠵㐸㍤ㄶ㥤搸昱扡㈹㠴〴搶挶㡦㘳扢捡昶㐲㡦㐱㝤攵搳〹㠶づㅦ㑥㍥㤴㔲攳㌰ㄳ㈸㈴㌲㑤㐹㔱摣㐸攵㔳㐹攵ㅦ㍣搳昴㤲愲〰て挸㈸慡㑣捡㤳㤵㍦㤹㔴摥㠳㡦戰㘴㥤ㅣ㉦つ昰㜹㈱愹㑣ち㤵㤵㍦㤱㔴㝥㜱捦捥㐶攵㠴㈰愳㥥㌵㔲㑢㠶搱㉢㡦〱愹て戲㜹扡搶㑣㉡搲〱㌳捡愶〸㤵搱㘲㕢慡搲㐱摣晦昰昱㐹昴㔱㕣㘷挲慤て㐸摢攸㝦㐶㌸㠲㙢㑥㌳㐶㘸攰㡢攷ㄵ挴㤷㝤㕤扥戱㜱挱㍣攱㈳愳摦㍣ㄲ攰㜰㔵摢㔴㈴〲扢㈰ㅦ敤敦㍡㝥昸っㅢ戲戹ㅦ㐹㕣㑣攵戵㤱摥戴㠸㡣愵攴㤵㐷ㄳ捣收㉥㌴㘹㐶㝦ㄸ挸㠱扣〴㘴㐲晦㌰㘰ㄴ㝢搹挱㡣ㄱち〲挹攵ㄷ㤰搰ㅦ㈱昸㈸㐰㐹㈱搷㤳づちㅦ〳ㄸ㑥晥㕦㡡戱ㄵ改㌸㔱㤵㠷㤲挱搲㘴愴㝦㥣つ㍥〱搰〷㡦慤ㄲㄳ㘱㐹晦㈴㜲搲㠳㔲㠲挸㐱㍦捤㠲捦㄰㝣ㄶ愰愴㜱戲ㅢ摥㌵慥愹㐷ㄵ昶㌹㌴㔵戸ㄵ㔲愰㝤㍥㑥昰㐵扢〰㜰㐷㜷愳㤹㘷攲攴㍢㝥㐴㌷㕢㍥搸扦ぢㅦ攰慦㜲搱㝤昸晦㐷㌴㘹攱攷搵㜷昶搶ㄷ㤹㐰攳㝣昸昳戱搹慦愲ㅦ慥慢㘹㙣戲挷㜷攱㔷㔴ぢ捡㈳昸昷〲㝥捡㠳ㄸ㠱愳㔰攵ㄶ攱㙦㈱つ挸㠲攵戸㠰扡㑢㝦っ㐰㈱㡥㠹㈷晤㜱扥ㄱ戵散㕦晦㔲㥣攰㡢㐲扣㕥㘰挲㡥㥢㈷〳ㄲ搷戲攰㙣摢㠰挴扦㉣㌸㤳ㅥ昰换挸㔵㈴戲㤰㘸㔵㑦㐴㕡㥥戹㑦〰っ昵つ㜳㙥㔴㜷敡㜹愵晡㐰敤㠱〷㕥ㅡ捥㡦㕤㤹㝦捦㥤㠳㑦扣昰敢扦㍣晥晣晢昶晦晤攵愷㥥㝡晥慦㡦㍦昷昲㑦ㄷ昶晦昲㥢摦晣挵摤摦㜸敥㉦摢捤愷搵㘷㕥㍡晡昴㐳ㄳ㘷ㅦ㝡搰㍣昵昶㐳て扤昷捣扤ㄳ戳㤷㡣昷昵昵昷扦㜵昴㔷㔷摣㌴㜲攱挱㘷㤵㥦晦昱㜲㔷㤱换攵㠰〲㈰㜹㐶戸㙣㌹㡤慦㈲㠱㘹㜰挶慦敢㌴戸摣ぢ昸㈹戵㜸愳愶昰㔲㠴㜳㠳ㄳ㤰〵搵搶㠲㠱晦〰㡣挵戳㌱</t>
  </si>
  <si>
    <t>Decisioneering:7.0.0.0</t>
  </si>
  <si>
    <t>e0c70e19-5516-45c3-975e-6171e6e85d19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</si>
</sst>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0"/>
      <name val="Arial"/>
    </font>
    <font>
      <sz val="8"/>
      <name val="Arial"/>
      <family val="2"/>
    </font>
    <font>
      <sz val="16"/>
      <name val="Arial"/>
      <family val="2"/>
    </font>
    <font>
      <sz val="12"/>
      <name val="Times New Roman"/>
      <family val="1"/>
    </font>
    <font>
      <b/>
      <sz val="10"/>
      <name val="Times New Roman"/>
      <family val="1"/>
    </font>
    <font>
      <sz val="10"/>
      <name val="Times New Roman"/>
      <family val="1"/>
    </font>
    <font>
      <b/>
      <sz val="10"/>
      <name val="Arial"/>
      <family val="2"/>
    </font>
    <font>
      <sz val="10"/>
      <name val="Symbol"/>
      <family val="1"/>
      <charset val="2"/>
    </font>
    <font>
      <sz val="10"/>
      <color indexed="12"/>
      <name val="Arial"/>
      <family val="2"/>
    </font>
    <font>
      <b/>
      <sz val="10"/>
      <color rgb="FFFF0000"/>
      <name val="Arial"/>
      <family val="2"/>
    </font>
  </fonts>
  <fills count="3">
    <fill>
      <patternFill patternType="none"/>
    </fill>
    <fill>
      <patternFill patternType="gray125"/>
    </fill>
    <fill>
      <patternFill patternType="solid">
        <fgColor indexed="42"/>
        <bgColor indexed="64"/>
      </patternFill>
    </fill>
  </fills>
  <borders count="23">
    <border>
      <left/>
      <right/>
      <top/>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39">
    <xf numFmtId="0" fontId="0" fillId="0" borderId="0" xfId="0"/>
    <xf numFmtId="0" fontId="0" fillId="0" borderId="0" xfId="0" applyAlignment="1" applyProtection="1">
      <alignment horizontal="center"/>
      <protection locked="0"/>
    </xf>
    <xf numFmtId="0" fontId="3" fillId="0" borderId="0" xfId="0" applyFont="1" applyAlignment="1">
      <alignment horizontal="center"/>
    </xf>
    <xf numFmtId="0" fontId="2" fillId="0" borderId="0" xfId="0" applyFont="1" applyAlignment="1" applyProtection="1">
      <alignment horizontal="left"/>
      <protection locked="0"/>
    </xf>
    <xf numFmtId="0" fontId="0" fillId="0" borderId="1" xfId="0" applyBorder="1" applyAlignment="1" applyProtection="1">
      <alignment horizontal="center"/>
      <protection locked="0"/>
    </xf>
    <xf numFmtId="0" fontId="6" fillId="0" borderId="2" xfId="0" applyFont="1" applyBorder="1" applyAlignment="1" applyProtection="1">
      <alignment horizontal="center"/>
      <protection locked="0"/>
    </xf>
    <xf numFmtId="0" fontId="0" fillId="0" borderId="3" xfId="0" applyBorder="1" applyAlignment="1" applyProtection="1">
      <alignment horizontal="center"/>
      <protection locked="0"/>
    </xf>
    <xf numFmtId="0" fontId="0" fillId="0" borderId="4" xfId="0" applyBorder="1" applyAlignment="1" applyProtection="1">
      <alignment horizontal="center"/>
      <protection locked="0"/>
    </xf>
    <xf numFmtId="0" fontId="7" fillId="0" borderId="0" xfId="0" applyFont="1" applyBorder="1" applyAlignment="1" applyProtection="1">
      <alignment horizontal="center"/>
      <protection locked="0"/>
    </xf>
    <xf numFmtId="0" fontId="7" fillId="0" borderId="5" xfId="0" applyFont="1" applyBorder="1" applyAlignment="1" applyProtection="1">
      <alignment horizontal="center"/>
      <protection locked="0"/>
    </xf>
    <xf numFmtId="0" fontId="0" fillId="0" borderId="0" xfId="0" applyBorder="1" applyAlignment="1" applyProtection="1">
      <alignment horizontal="center"/>
      <protection locked="0"/>
    </xf>
    <xf numFmtId="0" fontId="8" fillId="0" borderId="6" xfId="0" applyFont="1" applyBorder="1" applyAlignment="1" applyProtection="1">
      <alignment horizontal="center"/>
      <protection locked="0"/>
    </xf>
    <xf numFmtId="0" fontId="8" fillId="0" borderId="7" xfId="0" applyFont="1" applyBorder="1" applyAlignment="1" applyProtection="1">
      <alignment horizontal="center"/>
      <protection locked="0"/>
    </xf>
    <xf numFmtId="0" fontId="8" fillId="0" borderId="8" xfId="0" applyFont="1" applyBorder="1" applyAlignment="1" applyProtection="1">
      <alignment horizontal="center"/>
      <protection locked="0"/>
    </xf>
    <xf numFmtId="0" fontId="0" fillId="0" borderId="10" xfId="0" applyBorder="1" applyAlignment="1" applyProtection="1">
      <alignment horizontal="left"/>
      <protection locked="0"/>
    </xf>
    <xf numFmtId="0" fontId="0" fillId="0" borderId="9" xfId="0" quotePrefix="1" applyBorder="1" applyAlignment="1" applyProtection="1">
      <alignment horizontal="left"/>
      <protection locked="0"/>
    </xf>
    <xf numFmtId="0" fontId="6" fillId="0" borderId="0" xfId="0" applyFont="1"/>
    <xf numFmtId="0" fontId="0" fillId="0" borderId="0" xfId="0" quotePrefix="1"/>
    <xf numFmtId="0" fontId="0" fillId="0" borderId="13" xfId="0" applyBorder="1" applyAlignment="1" applyProtection="1">
      <alignment horizontal="left"/>
      <protection locked="0"/>
    </xf>
    <xf numFmtId="0" fontId="0" fillId="0" borderId="19" xfId="0" applyFill="1" applyBorder="1" applyAlignment="1" applyProtection="1">
      <alignment horizontal="center"/>
      <protection locked="0"/>
    </xf>
    <xf numFmtId="0" fontId="0" fillId="0" borderId="20" xfId="0" applyFill="1" applyBorder="1" applyAlignment="1" applyProtection="1">
      <alignment horizontal="center"/>
      <protection locked="0"/>
    </xf>
    <xf numFmtId="0" fontId="9" fillId="0" borderId="21" xfId="0" applyFont="1" applyFill="1" applyBorder="1" applyAlignment="1" applyProtection="1">
      <alignment horizontal="center"/>
      <protection locked="0"/>
    </xf>
    <xf numFmtId="0" fontId="9" fillId="0" borderId="22" xfId="0" applyFont="1" applyFill="1" applyBorder="1" applyAlignment="1" applyProtection="1">
      <alignment horizontal="center"/>
      <protection locked="0"/>
    </xf>
    <xf numFmtId="0" fontId="6" fillId="0" borderId="16" xfId="0" applyFont="1" applyBorder="1" applyAlignment="1" applyProtection="1">
      <alignment horizontal="center"/>
      <protection locked="0"/>
    </xf>
    <xf numFmtId="0" fontId="6" fillId="0" borderId="17" xfId="0" applyFont="1" applyBorder="1" applyAlignment="1" applyProtection="1">
      <alignment horizontal="center"/>
      <protection locked="0"/>
    </xf>
    <xf numFmtId="0" fontId="6" fillId="0" borderId="18" xfId="0" applyFont="1" applyBorder="1" applyAlignment="1" applyProtection="1">
      <alignment horizontal="center"/>
      <protection locked="0"/>
    </xf>
    <xf numFmtId="0" fontId="6" fillId="0" borderId="13" xfId="0" applyFont="1" applyBorder="1" applyAlignment="1" applyProtection="1">
      <alignment horizontal="center"/>
      <protection locked="0"/>
    </xf>
    <xf numFmtId="0" fontId="6" fillId="0" borderId="14" xfId="0" applyFont="1" applyBorder="1" applyAlignment="1" applyProtection="1">
      <alignment horizontal="center"/>
      <protection locked="0"/>
    </xf>
    <xf numFmtId="0" fontId="6" fillId="0" borderId="15" xfId="0" applyFont="1" applyBorder="1" applyAlignment="1" applyProtection="1">
      <alignment horizontal="center"/>
      <protection locked="0"/>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9" fillId="0" borderId="14" xfId="0" applyFont="1" applyBorder="1" applyAlignment="1" applyProtection="1">
      <alignment horizontal="center"/>
      <protection locked="0"/>
    </xf>
    <xf numFmtId="0" fontId="9" fillId="0" borderId="15" xfId="0" applyFont="1" applyBorder="1" applyAlignment="1" applyProtection="1">
      <alignment horizontal="center"/>
      <protection locked="0"/>
    </xf>
    <xf numFmtId="0" fontId="9" fillId="0" borderId="11" xfId="0" applyFont="1" applyBorder="1" applyAlignment="1" applyProtection="1">
      <alignment horizontal="center"/>
      <protection locked="0"/>
    </xf>
    <xf numFmtId="0" fontId="9" fillId="0" borderId="12" xfId="0" applyFont="1" applyBorder="1" applyAlignment="1" applyProtection="1">
      <alignment horizontal="center"/>
      <protection locked="0"/>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CB formula</c:v>
          </c:tx>
          <c:spPr>
            <a:solidFill>
              <a:srgbClr val="9999FF"/>
            </a:solidFill>
            <a:ln w="12700">
              <a:solidFill>
                <a:srgbClr val="000000"/>
              </a:solidFill>
              <a:prstDash val="solid"/>
            </a:ln>
          </c:spPr>
          <c:invertIfNegative val="0"/>
          <c:val>
            <c:numRef>
              <c:f>BetaBinomial!#REF!</c:f>
              <c:numCache>
                <c:formatCode>General</c:formatCode>
                <c:ptCount val="1"/>
                <c:pt idx="0">
                  <c:v>1</c:v>
                </c:pt>
              </c:numCache>
            </c:numRef>
          </c:val>
          <c:extLst>
            <c:ext xmlns:c15="http://schemas.microsoft.com/office/drawing/2012/chart" uri="{02D57815-91ED-43cb-92C2-25804820EDAC}">
              <c15:filteredCategoryTitle>
                <c15:cat>
                  <c:numRef>
                    <c:extLst>
                      <c:ext uri="{02D57815-91ED-43cb-92C2-25804820EDAC}">
                        <c15:formulaRef>
                          <c15:sqref>BetaBinomial!#REF!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9B8B-414B-A6CE-5F10EA07DA39}"/>
            </c:ext>
          </c:extLst>
        </c:ser>
        <c:ser>
          <c:idx val="1"/>
          <c:order val="1"/>
          <c:tx>
            <c:v>Data distribution</c:v>
          </c:tx>
          <c:spPr>
            <a:solidFill>
              <a:srgbClr val="993366"/>
            </a:solidFill>
            <a:ln w="12700">
              <a:solidFill>
                <a:srgbClr val="FF0000"/>
              </a:solidFill>
              <a:prstDash val="solid"/>
            </a:ln>
          </c:spPr>
          <c:invertIfNegative val="0"/>
          <c:val>
            <c:numRef>
              <c:f>[0]!Fraction_people</c:f>
              <c:numCache>
                <c:formatCode>General</c:formatCode>
                <c:ptCount val="1"/>
                <c:pt idx="0">
                  <c:v>1</c:v>
                </c:pt>
              </c:numCache>
            </c:numRef>
          </c:val>
          <c:extLst>
            <c:ext xmlns:c15="http://schemas.microsoft.com/office/drawing/2012/chart" uri="{02D57815-91ED-43cb-92C2-25804820EDAC}">
              <c15:filteredCategoryTitle>
                <c15:cat>
                  <c:numRef>
                    <c:extLst>
                      <c:ext uri="{02D57815-91ED-43cb-92C2-25804820EDAC}">
                        <c15:formulaRef>
                          <c15:sqref>BetaBinomial!#REF!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9B8B-414B-A6CE-5F10EA07DA39}"/>
            </c:ext>
          </c:extLst>
        </c:ser>
        <c:dLbls>
          <c:showLegendKey val="0"/>
          <c:showVal val="0"/>
          <c:showCatName val="0"/>
          <c:showSerName val="0"/>
          <c:showPercent val="0"/>
          <c:showBubbleSize val="0"/>
        </c:dLbls>
        <c:gapWidth val="150"/>
        <c:axId val="687339488"/>
        <c:axId val="1"/>
      </c:barChart>
      <c:catAx>
        <c:axId val="68733948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687339488"/>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www.epixanalytics.com/" TargetMode="Externa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0</xdr:colOff>
      <xdr:row>5</xdr:row>
      <xdr:rowOff>0</xdr:rowOff>
    </xdr:from>
    <xdr:to>
      <xdr:col>9</xdr:col>
      <xdr:colOff>0</xdr:colOff>
      <xdr:row>5</xdr:row>
      <xdr:rowOff>0</xdr:rowOff>
    </xdr:to>
    <xdr:graphicFrame macro="">
      <xdr:nvGraphicFramePr>
        <xdr:cNvPr id="1065" name="Chart 19">
          <a:extLst>
            <a:ext uri="{FF2B5EF4-FFF2-40B4-BE49-F238E27FC236}">
              <a16:creationId xmlns:a16="http://schemas.microsoft.com/office/drawing/2014/main" id="{3B5B8AEC-D1B7-418B-98D3-270D80C721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0</xdr:row>
      <xdr:rowOff>19050</xdr:rowOff>
    </xdr:from>
    <xdr:to>
      <xdr:col>4</xdr:col>
      <xdr:colOff>0</xdr:colOff>
      <xdr:row>2</xdr:row>
      <xdr:rowOff>95250</xdr:rowOff>
    </xdr:to>
    <xdr:pic>
      <xdr:nvPicPr>
        <xdr:cNvPr id="2" name="Picture 126">
          <a:hlinkClick xmlns:r="http://schemas.openxmlformats.org/officeDocument/2006/relationships" r:id="rId2"/>
          <a:extLst>
            <a:ext uri="{FF2B5EF4-FFF2-40B4-BE49-F238E27FC236}">
              <a16:creationId xmlns:a16="http://schemas.microsoft.com/office/drawing/2014/main" id="{6913A662-B645-4148-AE4E-CF6907812B10}"/>
            </a:ext>
          </a:extLst>
        </xdr:cNvPr>
        <xdr:cNvPicPr>
          <a:picLocks/>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09550" y="19050"/>
          <a:ext cx="2235200" cy="10541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28"/>
  <sheetViews>
    <sheetView workbookViewId="0"/>
  </sheetViews>
  <sheetFormatPr defaultRowHeight="12.5" x14ac:dyDescent="0.25"/>
  <cols>
    <col min="1" max="2" width="36.6328125" customWidth="1"/>
  </cols>
  <sheetData>
    <row r="1" spans="1:3" ht="13" x14ac:dyDescent="0.3">
      <c r="A1" s="16" t="s">
        <v>9</v>
      </c>
    </row>
    <row r="3" spans="1:3" x14ac:dyDescent="0.25">
      <c r="A3" t="s">
        <v>10</v>
      </c>
      <c r="B3" t="s">
        <v>11</v>
      </c>
      <c r="C3">
        <v>0</v>
      </c>
    </row>
    <row r="4" spans="1:3" x14ac:dyDescent="0.25">
      <c r="A4" t="s">
        <v>12</v>
      </c>
    </row>
    <row r="5" spans="1:3" x14ac:dyDescent="0.25">
      <c r="A5" t="s">
        <v>13</v>
      </c>
    </row>
    <row r="7" spans="1:3" ht="13" x14ac:dyDescent="0.3">
      <c r="A7" s="16" t="s">
        <v>14</v>
      </c>
      <c r="B7" t="s">
        <v>15</v>
      </c>
    </row>
    <row r="8" spans="1:3" x14ac:dyDescent="0.25">
      <c r="B8">
        <v>2</v>
      </c>
    </row>
    <row r="10" spans="1:3" x14ac:dyDescent="0.25">
      <c r="A10" t="s">
        <v>16</v>
      </c>
    </row>
    <row r="11" spans="1:3" x14ac:dyDescent="0.25">
      <c r="A11" t="e">
        <f>CB_DATA_!#REF!</f>
        <v>#REF!</v>
      </c>
      <c r="B11" t="e">
        <f>BetaBinomial!#REF!</f>
        <v>#REF!</v>
      </c>
    </row>
    <row r="13" spans="1:3" x14ac:dyDescent="0.25">
      <c r="A13" t="s">
        <v>17</v>
      </c>
    </row>
    <row r="14" spans="1:3" x14ac:dyDescent="0.25">
      <c r="A14" t="s">
        <v>21</v>
      </c>
      <c r="B14" t="s">
        <v>25</v>
      </c>
    </row>
    <row r="16" spans="1:3" x14ac:dyDescent="0.25">
      <c r="A16" t="s">
        <v>18</v>
      </c>
    </row>
    <row r="19" spans="1:2" x14ac:dyDescent="0.25">
      <c r="A19" t="s">
        <v>19</v>
      </c>
    </row>
    <row r="20" spans="1:2" x14ac:dyDescent="0.25">
      <c r="A20">
        <v>28</v>
      </c>
      <c r="B20">
        <v>26</v>
      </c>
    </row>
    <row r="25" spans="1:2" ht="13" x14ac:dyDescent="0.3">
      <c r="A25" s="16" t="s">
        <v>20</v>
      </c>
    </row>
    <row r="26" spans="1:2" x14ac:dyDescent="0.25">
      <c r="A26" s="17" t="s">
        <v>22</v>
      </c>
    </row>
    <row r="27" spans="1:2" x14ac:dyDescent="0.25">
      <c r="A27" t="s">
        <v>23</v>
      </c>
    </row>
    <row r="28" spans="1:2" x14ac:dyDescent="0.25">
      <c r="A28" s="17" t="s">
        <v>24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H18"/>
  <sheetViews>
    <sheetView showGridLines="0" tabSelected="1" workbookViewId="0"/>
  </sheetViews>
  <sheetFormatPr defaultColWidth="9.1796875" defaultRowHeight="12.5" x14ac:dyDescent="0.25"/>
  <cols>
    <col min="1" max="1" width="3" style="1" bestFit="1" customWidth="1"/>
    <col min="2" max="2" width="14" style="1" bestFit="1" customWidth="1"/>
    <col min="3" max="3" width="12.1796875" style="1" customWidth="1"/>
    <col min="4" max="4" width="5.81640625" style="1" customWidth="1"/>
    <col min="5" max="5" width="8" style="1" bestFit="1" customWidth="1"/>
    <col min="6" max="6" width="11.81640625" style="1" bestFit="1" customWidth="1"/>
    <col min="7" max="7" width="4.81640625" style="1" customWidth="1"/>
    <col min="8" max="8" width="12" style="1" customWidth="1"/>
    <col min="9" max="9" width="10.7265625" style="1" customWidth="1"/>
    <col min="10" max="10" width="14.54296875" style="1" bestFit="1" customWidth="1"/>
    <col min="11" max="11" width="9.1796875" style="1"/>
    <col min="12" max="12" width="5.453125" style="1" customWidth="1"/>
    <col min="13" max="16384" width="9.1796875" style="1"/>
  </cols>
  <sheetData>
    <row r="1" spans="2:8" ht="57.75" customHeight="1" x14ac:dyDescent="0.25"/>
    <row r="2" spans="2:8" ht="19.5" customHeight="1" x14ac:dyDescent="0.4">
      <c r="F2" s="3" t="s">
        <v>0</v>
      </c>
    </row>
    <row r="3" spans="2:8" ht="17.25" customHeight="1" thickBot="1" x14ac:dyDescent="0.4">
      <c r="E3" s="2"/>
    </row>
    <row r="4" spans="2:8" ht="15" customHeight="1" x14ac:dyDescent="0.25">
      <c r="B4" s="29" t="s">
        <v>8</v>
      </c>
      <c r="C4" s="30"/>
      <c r="D4" s="30"/>
      <c r="E4" s="30"/>
      <c r="F4" s="30"/>
      <c r="G4" s="30"/>
      <c r="H4" s="31"/>
    </row>
    <row r="5" spans="2:8" ht="12.75" customHeight="1" thickBot="1" x14ac:dyDescent="0.3">
      <c r="B5" s="32"/>
      <c r="C5" s="33"/>
      <c r="D5" s="33"/>
      <c r="E5" s="33"/>
      <c r="F5" s="33"/>
      <c r="G5" s="33"/>
      <c r="H5" s="34"/>
    </row>
    <row r="7" spans="2:8" ht="13" thickBot="1" x14ac:dyDescent="0.3"/>
    <row r="8" spans="2:8" ht="13" x14ac:dyDescent="0.3">
      <c r="B8" s="5" t="s">
        <v>1</v>
      </c>
      <c r="C8" s="6" t="s">
        <v>2</v>
      </c>
      <c r="D8" s="11">
        <v>30</v>
      </c>
    </row>
    <row r="9" spans="2:8" x14ac:dyDescent="0.25">
      <c r="B9" s="7"/>
      <c r="C9" s="8" t="s">
        <v>3</v>
      </c>
      <c r="D9" s="12">
        <v>10</v>
      </c>
    </row>
    <row r="10" spans="2:8" ht="13" thickBot="1" x14ac:dyDescent="0.3">
      <c r="B10" s="4"/>
      <c r="C10" s="9" t="s">
        <v>4</v>
      </c>
      <c r="D10" s="13">
        <v>7</v>
      </c>
    </row>
    <row r="11" spans="2:8" ht="13" thickBot="1" x14ac:dyDescent="0.3"/>
    <row r="12" spans="2:8" ht="13.5" thickBot="1" x14ac:dyDescent="0.35">
      <c r="B12" s="23" t="s">
        <v>0</v>
      </c>
      <c r="C12" s="24"/>
      <c r="D12" s="25"/>
    </row>
    <row r="13" spans="2:8" ht="13" x14ac:dyDescent="0.3">
      <c r="B13" s="18" t="s">
        <v>5</v>
      </c>
      <c r="C13" s="35" t="e">
        <f ca="1">_xll.RiskBeta(D9,D10)</f>
        <v>#NAME?</v>
      </c>
      <c r="D13" s="36"/>
    </row>
    <row r="14" spans="2:8" ht="13.5" thickBot="1" x14ac:dyDescent="0.35">
      <c r="B14" s="14" t="s">
        <v>0</v>
      </c>
      <c r="C14" s="37" t="e">
        <f ca="1">_xll.RiskBinomial(D8,C13)</f>
        <v>#NAME?</v>
      </c>
      <c r="D14" s="38"/>
    </row>
    <row r="15" spans="2:8" ht="13" thickBot="1" x14ac:dyDescent="0.3">
      <c r="B15" s="10"/>
      <c r="C15" s="10"/>
      <c r="D15" s="10"/>
    </row>
    <row r="16" spans="2:8" ht="13" x14ac:dyDescent="0.3">
      <c r="B16" s="26" t="s">
        <v>6</v>
      </c>
      <c r="C16" s="27"/>
      <c r="D16" s="28"/>
    </row>
    <row r="17" spans="2:4" x14ac:dyDescent="0.25">
      <c r="B17" s="15" t="s">
        <v>7</v>
      </c>
      <c r="C17" s="19">
        <f>D9/(D9+D10)</f>
        <v>0.58823529411764708</v>
      </c>
      <c r="D17" s="20"/>
    </row>
    <row r="18" spans="2:4" ht="13.5" thickBot="1" x14ac:dyDescent="0.35">
      <c r="B18" s="14" t="s">
        <v>6</v>
      </c>
      <c r="C18" s="21" t="e">
        <f ca="1">_xll.RiskBinomial(D8,C17)</f>
        <v>#NAME?</v>
      </c>
      <c r="D18" s="22"/>
    </row>
  </sheetData>
  <mergeCells count="7">
    <mergeCell ref="C17:D17"/>
    <mergeCell ref="C18:D18"/>
    <mergeCell ref="B12:D12"/>
    <mergeCell ref="B16:D16"/>
    <mergeCell ref="B4:H5"/>
    <mergeCell ref="C13:D13"/>
    <mergeCell ref="C14:D14"/>
  </mergeCells>
  <phoneticPr fontId="1" type="noConversion"/>
  <pageMargins left="0.75" right="0.75" top="1" bottom="1" header="0.5" footer="0.5"/>
  <pageSetup orientation="portrait" horizontalDpi="4294967295" verticalDpi="12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BetaBinomial</vt:lpstr>
    </vt:vector>
  </TitlesOfParts>
  <Manager/>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EpiX Analytics</dc:creator>
  <cp:keywords/>
  <dc:description/>
  <cp:lastModifiedBy>EpixAnalytics</cp:lastModifiedBy>
  <dcterms:created xsi:type="dcterms:W3CDTF">2004-10-13T19:29:01Z</dcterms:created>
  <dcterms:modified xsi:type="dcterms:W3CDTF">2017-09-22T16:19:57Z</dcterms:modified>
  <cp:category/>
</cp:coreProperties>
</file>