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Correlations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19" i="1" l="1"/>
  <c r="D12" i="1"/>
  <c r="D16" i="1"/>
  <c r="D13" i="1"/>
  <c r="D11" i="1"/>
  <c r="D14" i="1"/>
  <c r="D15" i="1"/>
  <c r="E15" i="1" l="1"/>
  <c r="E14" i="1"/>
  <c r="E11" i="1"/>
  <c r="E13" i="1"/>
  <c r="E16" i="1"/>
  <c r="E12" i="1"/>
  <c r="E17" i="1"/>
</calcChain>
</file>

<file path=xl/sharedStrings.xml><?xml version="1.0" encoding="utf-8"?>
<sst xmlns="http://schemas.openxmlformats.org/spreadsheetml/2006/main" count="20" uniqueCount="19">
  <si>
    <t>% increase:weather condition/index</t>
  </si>
  <si>
    <t>Base</t>
  </si>
  <si>
    <t>Revised</t>
  </si>
  <si>
    <t>Poor</t>
  </si>
  <si>
    <t>Normal</t>
  </si>
  <si>
    <t>Good</t>
  </si>
  <si>
    <t>Estimate</t>
  </si>
  <si>
    <t>Archeology</t>
  </si>
  <si>
    <t>Dig found'n</t>
  </si>
  <si>
    <t>Form work</t>
  </si>
  <si>
    <t>Lay found'n</t>
  </si>
  <si>
    <t>Walls &amp; floors</t>
  </si>
  <si>
    <t>Lay roofing</t>
  </si>
  <si>
    <t>Total time</t>
  </si>
  <si>
    <t>Weather index:</t>
  </si>
  <si>
    <t>Very poor</t>
  </si>
  <si>
    <t>Very good</t>
  </si>
  <si>
    <t>Correlations using look-up tables</t>
  </si>
  <si>
    <r>
      <t xml:space="preserve">Technique: </t>
    </r>
    <r>
      <rPr>
        <sz val="10"/>
        <rFont val="Times New Roman"/>
        <family val="1"/>
      </rPr>
      <t>Modeling correlation using a lookup table.</t>
    </r>
    <r>
      <rPr>
        <b/>
        <sz val="10"/>
        <rFont val="Times New Roman"/>
        <family val="1"/>
      </rPr>
      <t xml:space="preserve"> Problem: </t>
    </r>
    <r>
      <rPr>
        <sz val="10"/>
        <rFont val="Times New Roman"/>
        <family val="1"/>
      </rPr>
      <t>Model the times taken to do the various activities of a construction project where all activities are affected to different degrees by the weather.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</si>
</sst>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2" borderId="5" xfId="0" applyFont="1" applyFill="1" applyBorder="1" applyAlignment="1">
      <alignment horizontal="centerContinuous"/>
    </xf>
    <xf numFmtId="0" fontId="8" fillId="2" borderId="6" xfId="0" applyFont="1" applyFill="1" applyBorder="1" applyAlignment="1">
      <alignment horizontal="centerContinuous"/>
    </xf>
    <xf numFmtId="0" fontId="8" fillId="2" borderId="4" xfId="0" applyFont="1" applyFill="1" applyBorder="1" applyAlignment="1">
      <alignment horizontal="centerContinuous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1" xfId="0" quotePrefix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0" applyFont="1" applyBorder="1"/>
    <xf numFmtId="0" fontId="10" fillId="0" borderId="2" xfId="0" quotePrefix="1" applyFont="1" applyBorder="1" applyAlignment="1">
      <alignment horizontal="left"/>
    </xf>
    <xf numFmtId="0" fontId="10" fillId="0" borderId="3" xfId="0" applyFont="1" applyBorder="1"/>
    <xf numFmtId="0" fontId="10" fillId="2" borderId="1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0" borderId="5" xfId="0" applyFont="1" applyBorder="1" applyAlignment="1">
      <alignment horizontal="left"/>
    </xf>
    <xf numFmtId="2" fontId="11" fillId="0" borderId="7" xfId="0" applyNumberFormat="1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9" fontId="14" fillId="0" borderId="13" xfId="1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9" fontId="14" fillId="0" borderId="8" xfId="1" applyFont="1" applyBorder="1" applyAlignment="1">
      <alignment horizontal="center"/>
    </xf>
    <xf numFmtId="9" fontId="14" fillId="0" borderId="0" xfId="1" applyFont="1" applyBorder="1" applyAlignment="1">
      <alignment horizontal="center"/>
    </xf>
    <xf numFmtId="9" fontId="14" fillId="0" borderId="2" xfId="1" applyFont="1" applyBorder="1" applyAlignment="1">
      <alignment horizontal="center"/>
    </xf>
    <xf numFmtId="9" fontId="14" fillId="0" borderId="9" xfId="1" applyFont="1" applyBorder="1" applyAlignment="1">
      <alignment horizontal="center"/>
    </xf>
    <xf numFmtId="9" fontId="14" fillId="0" borderId="14" xfId="1" applyFont="1" applyBorder="1" applyAlignment="1">
      <alignment horizontal="center"/>
    </xf>
    <xf numFmtId="9" fontId="14" fillId="0" borderId="3" xfId="1" applyFont="1" applyBorder="1" applyAlignment="1">
      <alignment horizontal="center"/>
    </xf>
    <xf numFmtId="9" fontId="14" fillId="0" borderId="15" xfId="1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0" borderId="5" xfId="0" quotePrefix="1" applyFont="1" applyBorder="1" applyAlignment="1">
      <alignment horizontal="left"/>
    </xf>
    <xf numFmtId="0" fontId="6" fillId="3" borderId="16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139700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84045F-F093-4F0E-A44E-0C61C3A529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89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1" style="1" customWidth="1"/>
    <col min="3" max="3" width="14.453125" style="1" customWidth="1"/>
    <col min="4" max="4" width="10.1796875" style="1" bestFit="1" customWidth="1"/>
    <col min="5" max="5" width="12.54296875" style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0" ht="93.75" customHeight="1" x14ac:dyDescent="0.25"/>
    <row r="2" spans="1:10" ht="17.25" customHeight="1" x14ac:dyDescent="0.4">
      <c r="F2" s="4" t="s">
        <v>17</v>
      </c>
    </row>
    <row r="3" spans="1:10" ht="17.25" customHeight="1" thickBot="1" x14ac:dyDescent="0.4">
      <c r="E3" s="3"/>
    </row>
    <row r="4" spans="1:10" ht="12.75" customHeight="1" x14ac:dyDescent="0.25">
      <c r="B4" s="47" t="s">
        <v>18</v>
      </c>
      <c r="C4" s="48"/>
      <c r="D4" s="48"/>
      <c r="E4" s="48"/>
      <c r="F4" s="48"/>
      <c r="G4" s="48"/>
      <c r="H4" s="48"/>
      <c r="I4" s="48"/>
      <c r="J4" s="49"/>
    </row>
    <row r="5" spans="1:10" ht="12.75" customHeight="1" x14ac:dyDescent="0.25">
      <c r="B5" s="50"/>
      <c r="C5" s="51"/>
      <c r="D5" s="51"/>
      <c r="E5" s="51"/>
      <c r="F5" s="51"/>
      <c r="G5" s="51"/>
      <c r="H5" s="51"/>
      <c r="I5" s="51"/>
      <c r="J5" s="52"/>
    </row>
    <row r="6" spans="1:10" ht="12.75" customHeight="1" thickBot="1" x14ac:dyDescent="0.3">
      <c r="B6" s="53"/>
      <c r="C6" s="54"/>
      <c r="D6" s="54"/>
      <c r="E6" s="54"/>
      <c r="F6" s="54"/>
      <c r="G6" s="54"/>
      <c r="H6" s="54"/>
      <c r="I6" s="54"/>
      <c r="J6" s="55"/>
    </row>
    <row r="7" spans="1:10" x14ac:dyDescent="0.25">
      <c r="A7" s="2"/>
    </row>
    <row r="8" spans="1:10" x14ac:dyDescent="0.25">
      <c r="B8" s="5"/>
      <c r="C8" s="5"/>
      <c r="D8" s="5"/>
      <c r="E8" s="5"/>
      <c r="F8" s="10" t="s">
        <v>0</v>
      </c>
      <c r="G8" s="11"/>
      <c r="H8" s="11"/>
      <c r="I8" s="11"/>
      <c r="J8" s="12"/>
    </row>
    <row r="9" spans="1:10" ht="13" x14ac:dyDescent="0.3">
      <c r="B9" s="5"/>
      <c r="C9" s="5"/>
      <c r="D9" s="24" t="s">
        <v>1</v>
      </c>
      <c r="E9" s="25" t="s">
        <v>2</v>
      </c>
      <c r="F9" s="44" t="s">
        <v>15</v>
      </c>
      <c r="G9" s="14" t="s">
        <v>3</v>
      </c>
      <c r="H9" s="13" t="s">
        <v>4</v>
      </c>
      <c r="I9" s="14" t="s">
        <v>5</v>
      </c>
      <c r="J9" s="45" t="s">
        <v>16</v>
      </c>
    </row>
    <row r="10" spans="1:10" ht="13" x14ac:dyDescent="0.3">
      <c r="B10" s="5"/>
      <c r="C10" s="5"/>
      <c r="D10" s="26" t="s">
        <v>6</v>
      </c>
      <c r="E10" s="27" t="s">
        <v>6</v>
      </c>
      <c r="F10" s="15">
        <v>1</v>
      </c>
      <c r="G10" s="16">
        <v>2</v>
      </c>
      <c r="H10" s="17">
        <v>3</v>
      </c>
      <c r="I10" s="16">
        <v>4</v>
      </c>
      <c r="J10" s="18">
        <v>5</v>
      </c>
    </row>
    <row r="11" spans="1:10" ht="13" x14ac:dyDescent="0.3">
      <c r="B11" s="6">
        <v>2</v>
      </c>
      <c r="C11" s="19" t="s">
        <v>7</v>
      </c>
      <c r="D11" s="30" t="e">
        <f ca="1">_xll.RiskTriang(3,4,6)</f>
        <v>#NAME?</v>
      </c>
      <c r="E11" s="33" t="e">
        <f t="shared" ref="E11:E16" ca="1" si="0">D11*(1+HLOOKUP($D$19,$F$10:$J$16,B11))</f>
        <v>#NAME?</v>
      </c>
      <c r="F11" s="35">
        <v>0.4</v>
      </c>
      <c r="G11" s="36">
        <v>0.28000000000000003</v>
      </c>
      <c r="H11" s="35">
        <v>0</v>
      </c>
      <c r="I11" s="36">
        <v>0</v>
      </c>
      <c r="J11" s="37">
        <v>-0.02</v>
      </c>
    </row>
    <row r="12" spans="1:10" ht="13" x14ac:dyDescent="0.3">
      <c r="B12" s="7">
        <v>3</v>
      </c>
      <c r="C12" s="20" t="s">
        <v>8</v>
      </c>
      <c r="D12" s="31" t="e">
        <f ca="1">_xll.RiskTriang(9,11,13)</f>
        <v>#NAME?</v>
      </c>
      <c r="E12" s="34" t="e">
        <f t="shared" ca="1" si="0"/>
        <v>#NAME?</v>
      </c>
      <c r="F12" s="38">
        <v>0.3</v>
      </c>
      <c r="G12" s="39">
        <v>0.2</v>
      </c>
      <c r="H12" s="38">
        <v>0</v>
      </c>
      <c r="I12" s="39">
        <v>-0.06</v>
      </c>
      <c r="J12" s="40">
        <v>-0.1</v>
      </c>
    </row>
    <row r="13" spans="1:10" ht="13" x14ac:dyDescent="0.3">
      <c r="B13" s="7">
        <v>4</v>
      </c>
      <c r="C13" s="21" t="s">
        <v>9</v>
      </c>
      <c r="D13" s="31" t="e">
        <f ca="1">_xll.RiskTriang(2,2,3)</f>
        <v>#NAME?</v>
      </c>
      <c r="E13" s="34" t="e">
        <f t="shared" ca="1" si="0"/>
        <v>#NAME?</v>
      </c>
      <c r="F13" s="38">
        <v>0.1</v>
      </c>
      <c r="G13" s="39">
        <v>0.04</v>
      </c>
      <c r="H13" s="38">
        <v>0</v>
      </c>
      <c r="I13" s="39">
        <v>0</v>
      </c>
      <c r="J13" s="40">
        <v>-0.03</v>
      </c>
    </row>
    <row r="14" spans="1:10" ht="13" x14ac:dyDescent="0.3">
      <c r="B14" s="7">
        <v>5</v>
      </c>
      <c r="C14" s="22" t="s">
        <v>10</v>
      </c>
      <c r="D14" s="31" t="e">
        <f ca="1">_xll.RiskTriang(6,7,9)</f>
        <v>#NAME?</v>
      </c>
      <c r="E14" s="34" t="e">
        <f t="shared" ca="1" si="0"/>
        <v>#NAME?</v>
      </c>
      <c r="F14" s="38">
        <v>0.4</v>
      </c>
      <c r="G14" s="39">
        <v>0.25</v>
      </c>
      <c r="H14" s="38">
        <v>0</v>
      </c>
      <c r="I14" s="39">
        <v>-0.12</v>
      </c>
      <c r="J14" s="40">
        <v>-0.18</v>
      </c>
    </row>
    <row r="15" spans="1:10" ht="13" x14ac:dyDescent="0.3">
      <c r="B15" s="7">
        <v>6</v>
      </c>
      <c r="C15" s="22" t="s">
        <v>11</v>
      </c>
      <c r="D15" s="31" t="e">
        <f ca="1">_xll.RiskTriang(15,17,21)</f>
        <v>#NAME?</v>
      </c>
      <c r="E15" s="34" t="e">
        <f t="shared" ca="1" si="0"/>
        <v>#NAME?</v>
      </c>
      <c r="F15" s="38">
        <v>0.1</v>
      </c>
      <c r="G15" s="39">
        <v>0.04</v>
      </c>
      <c r="H15" s="38">
        <v>0</v>
      </c>
      <c r="I15" s="39">
        <v>0</v>
      </c>
      <c r="J15" s="40">
        <v>-0.02</v>
      </c>
    </row>
    <row r="16" spans="1:10" ht="13" x14ac:dyDescent="0.3">
      <c r="B16" s="8">
        <v>7</v>
      </c>
      <c r="C16" s="23" t="s">
        <v>12</v>
      </c>
      <c r="D16" s="32" t="e">
        <f ca="1">_xll.RiskTriang(6,7,9)</f>
        <v>#NAME?</v>
      </c>
      <c r="E16" s="34" t="e">
        <f t="shared" ca="1" si="0"/>
        <v>#NAME?</v>
      </c>
      <c r="F16" s="41">
        <v>0.2</v>
      </c>
      <c r="G16" s="42">
        <v>0.08</v>
      </c>
      <c r="H16" s="41">
        <v>0</v>
      </c>
      <c r="I16" s="42">
        <v>-0.04</v>
      </c>
      <c r="J16" s="43">
        <v>-0.06</v>
      </c>
    </row>
    <row r="17" spans="2:10" ht="13" x14ac:dyDescent="0.3">
      <c r="B17" s="5"/>
      <c r="C17"/>
      <c r="D17" s="28" t="s">
        <v>13</v>
      </c>
      <c r="E17" s="29" t="e">
        <f ca="1">_xll.RiskOutput("Total time") + SUM($E$11:$E$16)</f>
        <v>#NAME?</v>
      </c>
      <c r="F17" s="5"/>
      <c r="G17" s="5"/>
      <c r="H17" s="5"/>
      <c r="I17" s="5"/>
      <c r="J17" s="5"/>
    </row>
    <row r="18" spans="2:10" x14ac:dyDescent="0.25">
      <c r="B18" s="5"/>
      <c r="C18" s="5"/>
      <c r="D18" s="5"/>
      <c r="E18" s="5"/>
    </row>
    <row r="19" spans="2:10" ht="13" x14ac:dyDescent="0.3">
      <c r="B19" s="5"/>
      <c r="C19" s="46" t="s">
        <v>14</v>
      </c>
      <c r="D19" s="9" t="e">
        <f ca="1">_xll.RiskDiscrete({1,2,3,4,5},{2,5,4,3,2})</f>
        <v>#NAME?</v>
      </c>
      <c r="E19" s="5"/>
    </row>
    <row r="20" spans="2:10" x14ac:dyDescent="0.25">
      <c r="B20" s="5"/>
      <c r="C20" s="5"/>
      <c r="D20" s="5"/>
      <c r="E20" s="5"/>
    </row>
    <row r="21" spans="2:10" x14ac:dyDescent="0.25">
      <c r="B21" s="5"/>
      <c r="C21" s="5"/>
      <c r="D21" s="5"/>
      <c r="E21" s="5"/>
    </row>
    <row r="22" spans="2:10" x14ac:dyDescent="0.25">
      <c r="B22" s="5"/>
      <c r="C22" s="5"/>
      <c r="D22" s="5"/>
      <c r="E22" s="5"/>
    </row>
  </sheetData>
  <mergeCells count="1">
    <mergeCell ref="B4:J6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2017-09-22T16:20:03Z</dcterms:modified>
  <cp:category/>
</cp:coreProperties>
</file>