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Cost model for the new bridge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25" i="1" l="1"/>
  <c r="D9" i="1"/>
  <c r="D22" i="1"/>
  <c r="D11" i="1"/>
  <c r="D21" i="1"/>
  <c r="D23" i="1"/>
  <c r="D19" i="1"/>
  <c r="D13" i="1"/>
  <c r="D15" i="1"/>
  <c r="D17" i="1"/>
  <c r="D14" i="1"/>
  <c r="D29" i="1"/>
  <c r="D27" i="1"/>
  <c r="D10" i="1"/>
  <c r="D31" i="1" l="1"/>
</calcChain>
</file>

<file path=xl/sharedStrings.xml><?xml version="1.0" encoding="utf-8"?>
<sst xmlns="http://schemas.openxmlformats.org/spreadsheetml/2006/main" count="33" uniqueCount="33">
  <si>
    <t>Distribution</t>
  </si>
  <si>
    <t>Minimum</t>
  </si>
  <si>
    <t>Most likely</t>
  </si>
  <si>
    <t>Maximum</t>
  </si>
  <si>
    <t>Probability</t>
  </si>
  <si>
    <t>WP1</t>
  </si>
  <si>
    <t>Planning</t>
  </si>
  <si>
    <t>R1</t>
  </si>
  <si>
    <t>Initial application refused</t>
  </si>
  <si>
    <t>WP1 total</t>
  </si>
  <si>
    <t>WP2</t>
  </si>
  <si>
    <t>Earthworks</t>
  </si>
  <si>
    <t>R2</t>
  </si>
  <si>
    <t>Water table problem</t>
  </si>
  <si>
    <t>WP2 total</t>
  </si>
  <si>
    <t>WP3</t>
  </si>
  <si>
    <t>Steel</t>
  </si>
  <si>
    <t>WP4</t>
  </si>
  <si>
    <t>Concrete</t>
  </si>
  <si>
    <t>WP5</t>
  </si>
  <si>
    <t>Labour</t>
  </si>
  <si>
    <t>R3</t>
  </si>
  <si>
    <t>First choice contractor not available</t>
  </si>
  <si>
    <t>WP5 total</t>
  </si>
  <si>
    <t>WP6</t>
  </si>
  <si>
    <t>Plant hire</t>
  </si>
  <si>
    <t>WP7</t>
  </si>
  <si>
    <t>Road surfacing</t>
  </si>
  <si>
    <t>WP8</t>
  </si>
  <si>
    <t>Administration</t>
  </si>
  <si>
    <t>Total cost</t>
  </si>
  <si>
    <t>Cost model for the new bridge</t>
  </si>
  <si>
    <r>
      <t>Problem:</t>
    </r>
    <r>
      <rPr>
        <sz val="10"/>
        <rFont val="Times New Roman"/>
        <family val="1"/>
      </rPr>
      <t xml:space="preserve"> We need to build a cost model for the new bridge. All cost items are grouped into 8 categories. Three of these categories include a probability of occurrence of a particular event that will result in additional cost. Find the distribution of the total cost for this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</si>
</sst>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8" fillId="0" borderId="1" xfId="0" applyFont="1" applyBorder="1"/>
    <xf numFmtId="0" fontId="8" fillId="0" borderId="2" xfId="0" applyFont="1" applyBorder="1"/>
    <xf numFmtId="165" fontId="9" fillId="0" borderId="0" xfId="1" quotePrefix="1" applyNumberFormat="1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0" fontId="9" fillId="0" borderId="2" xfId="0" quotePrefix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5" fontId="8" fillId="0" borderId="5" xfId="1" quotePrefix="1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165" fontId="9" fillId="0" borderId="8" xfId="1" quotePrefix="1" applyNumberFormat="1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0" fontId="8" fillId="0" borderId="9" xfId="0" applyFont="1" applyBorder="1"/>
    <xf numFmtId="0" fontId="8" fillId="0" borderId="10" xfId="0" applyFont="1" applyBorder="1"/>
    <xf numFmtId="0" fontId="1" fillId="0" borderId="4" xfId="0" quotePrefix="1" applyFont="1" applyBorder="1" applyAlignment="1">
      <alignment horizontal="right"/>
    </xf>
    <xf numFmtId="0" fontId="8" fillId="0" borderId="11" xfId="0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5" fontId="8" fillId="0" borderId="13" xfId="1" quotePrefix="1" applyNumberFormat="1" applyFont="1" applyBorder="1" applyAlignment="1">
      <alignment horizontal="left"/>
    </xf>
    <xf numFmtId="165" fontId="10" fillId="0" borderId="14" xfId="1" applyNumberFormat="1" applyFont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5" fontId="10" fillId="0" borderId="15" xfId="1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10" fillId="0" borderId="13" xfId="1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65" fontId="11" fillId="0" borderId="16" xfId="0" quotePrefix="1" applyNumberFormat="1" applyFont="1" applyBorder="1" applyAlignment="1">
      <alignment horizontal="left"/>
    </xf>
    <xf numFmtId="165" fontId="10" fillId="0" borderId="17" xfId="1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3" borderId="18" xfId="0" applyFont="1" applyFill="1" applyBorder="1" applyAlignment="1">
      <alignment horizontal="left" wrapText="1"/>
    </xf>
    <xf numFmtId="0" fontId="6" fillId="3" borderId="19" xfId="0" applyFont="1" applyFill="1" applyBorder="1" applyAlignment="1">
      <alignment horizontal="left" wrapText="1"/>
    </xf>
    <xf numFmtId="0" fontId="6" fillId="3" borderId="20" xfId="0" applyFont="1" applyFill="1" applyBorder="1" applyAlignment="1">
      <alignment horizontal="left" wrapText="1"/>
    </xf>
    <xf numFmtId="0" fontId="6" fillId="3" borderId="21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  <xf numFmtId="0" fontId="6" fillId="3" borderId="22" xfId="0" applyFont="1" applyFill="1" applyBorder="1" applyAlignment="1">
      <alignment horizontal="left" wrapText="1"/>
    </xf>
    <xf numFmtId="0" fontId="6" fillId="3" borderId="23" xfId="0" applyFont="1" applyFill="1" applyBorder="1" applyAlignment="1">
      <alignment horizontal="left" wrapText="1"/>
    </xf>
    <xf numFmtId="0" fontId="6" fillId="3" borderId="24" xfId="0" applyFont="1" applyFill="1" applyBorder="1" applyAlignment="1">
      <alignment horizontal="left" wrapText="1"/>
    </xf>
    <xf numFmtId="0" fontId="6" fillId="3" borderId="25" xfId="0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2114550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6DA70A-3B29-41A8-B7FE-0481067BB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7.26953125" style="1" customWidth="1"/>
    <col min="3" max="3" width="31.81640625" style="1" bestFit="1" customWidth="1"/>
    <col min="4" max="4" width="10.26953125" style="1" bestFit="1" customWidth="1"/>
    <col min="5" max="5" width="8.7265625" style="1" bestFit="1" customWidth="1"/>
    <col min="6" max="6" width="12.7265625" style="1" customWidth="1"/>
    <col min="7" max="7" width="9.1796875" style="1" bestFit="1"/>
    <col min="8" max="8" width="9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8" ht="94.5" customHeight="1" x14ac:dyDescent="0.25"/>
    <row r="2" spans="1:8" ht="17.25" customHeight="1" x14ac:dyDescent="0.4">
      <c r="D2" s="4" t="s">
        <v>31</v>
      </c>
    </row>
    <row r="3" spans="1:8" ht="17.25" customHeight="1" thickBot="1" x14ac:dyDescent="0.4">
      <c r="E3" s="3"/>
    </row>
    <row r="4" spans="1:8" ht="12.75" customHeight="1" x14ac:dyDescent="0.25">
      <c r="B4" s="41" t="s">
        <v>32</v>
      </c>
      <c r="C4" s="42"/>
      <c r="D4" s="42"/>
      <c r="E4" s="42"/>
      <c r="F4" s="42"/>
      <c r="G4" s="42"/>
      <c r="H4" s="43"/>
    </row>
    <row r="5" spans="1:8" ht="12.75" customHeight="1" x14ac:dyDescent="0.25">
      <c r="B5" s="44"/>
      <c r="C5" s="45"/>
      <c r="D5" s="45"/>
      <c r="E5" s="45"/>
      <c r="F5" s="45"/>
      <c r="G5" s="45"/>
      <c r="H5" s="46"/>
    </row>
    <row r="6" spans="1:8" ht="12.75" customHeight="1" thickBot="1" x14ac:dyDescent="0.3">
      <c r="B6" s="47"/>
      <c r="C6" s="48"/>
      <c r="D6" s="48"/>
      <c r="E6" s="48"/>
      <c r="F6" s="48"/>
      <c r="G6" s="48"/>
      <c r="H6" s="49"/>
    </row>
    <row r="7" spans="1:8" x14ac:dyDescent="0.25">
      <c r="A7" s="2"/>
    </row>
    <row r="8" spans="1:8" x14ac:dyDescent="0.25">
      <c r="B8" s="22"/>
      <c r="C8" s="23"/>
      <c r="D8" s="24" t="s">
        <v>0</v>
      </c>
      <c r="E8" s="25" t="s">
        <v>1</v>
      </c>
      <c r="F8" s="24" t="s">
        <v>2</v>
      </c>
      <c r="G8" s="25" t="s">
        <v>3</v>
      </c>
      <c r="H8" s="23" t="s">
        <v>4</v>
      </c>
    </row>
    <row r="9" spans="1:8" ht="13" x14ac:dyDescent="0.3">
      <c r="B9" s="5" t="s">
        <v>5</v>
      </c>
      <c r="C9" s="6" t="s">
        <v>6</v>
      </c>
      <c r="D9" s="7" t="e">
        <f ca="1">_xll.RiskTriang(E9,F9,G9)</f>
        <v>#NAME?</v>
      </c>
      <c r="E9" s="27">
        <v>15500</v>
      </c>
      <c r="F9" s="28">
        <v>17200</v>
      </c>
      <c r="G9" s="27">
        <v>19100</v>
      </c>
      <c r="H9" s="29">
        <v>0.6</v>
      </c>
    </row>
    <row r="10" spans="1:8" ht="13" x14ac:dyDescent="0.3">
      <c r="B10" s="8" t="s">
        <v>7</v>
      </c>
      <c r="C10" s="9" t="s">
        <v>8</v>
      </c>
      <c r="D10" s="7" t="e">
        <f ca="1">_xll.RiskTriang(E10,F10,G10)</f>
        <v>#NAME?</v>
      </c>
      <c r="E10" s="27">
        <v>18400</v>
      </c>
      <c r="F10" s="28">
        <v>19700</v>
      </c>
      <c r="G10" s="27">
        <v>21200</v>
      </c>
      <c r="H10" s="29">
        <v>0.4</v>
      </c>
    </row>
    <row r="11" spans="1:8" ht="13" x14ac:dyDescent="0.3">
      <c r="B11" s="10"/>
      <c r="C11" s="11" t="s">
        <v>9</v>
      </c>
      <c r="D11" s="12" t="e">
        <f ca="1">_xll.RiskDiscrete(D9:D10,H9:H10)</f>
        <v>#NAME?</v>
      </c>
      <c r="E11" s="30"/>
      <c r="F11" s="31"/>
      <c r="G11" s="30"/>
      <c r="H11" s="32"/>
    </row>
    <row r="12" spans="1:8" x14ac:dyDescent="0.25">
      <c r="B12"/>
      <c r="C12"/>
      <c r="D12"/>
      <c r="E12" s="33"/>
      <c r="F12" s="33"/>
      <c r="G12" s="33"/>
      <c r="H12" s="34"/>
    </row>
    <row r="13" spans="1:8" ht="13" x14ac:dyDescent="0.3">
      <c r="B13" s="14" t="s">
        <v>10</v>
      </c>
      <c r="C13" s="15" t="s">
        <v>11</v>
      </c>
      <c r="D13" s="16" t="e">
        <f ca="1">_xll.RiskTriang(E13,F13,G13)</f>
        <v>#NAME?</v>
      </c>
      <c r="E13" s="38">
        <v>72000</v>
      </c>
      <c r="F13" s="39">
        <v>74500</v>
      </c>
      <c r="G13" s="38">
        <v>83500</v>
      </c>
      <c r="H13" s="40">
        <v>0.8</v>
      </c>
    </row>
    <row r="14" spans="1:8" ht="13" x14ac:dyDescent="0.3">
      <c r="B14" s="8" t="s">
        <v>12</v>
      </c>
      <c r="C14" s="17" t="s">
        <v>13</v>
      </c>
      <c r="D14" s="7" t="e">
        <f ca="1">_xll.RiskTriang(E14,F14,G14)</f>
        <v>#NAME?</v>
      </c>
      <c r="E14" s="27">
        <v>81300</v>
      </c>
      <c r="F14" s="28">
        <v>84600</v>
      </c>
      <c r="G14" s="27">
        <v>90300</v>
      </c>
      <c r="H14" s="29">
        <v>0.2</v>
      </c>
    </row>
    <row r="15" spans="1:8" ht="13" x14ac:dyDescent="0.3">
      <c r="B15" s="10"/>
      <c r="C15" s="11" t="s">
        <v>14</v>
      </c>
      <c r="D15" s="12" t="e">
        <f ca="1">_xll.RiskDiscrete(D13:D14,H13:H14)</f>
        <v>#NAME?</v>
      </c>
      <c r="E15" s="30"/>
      <c r="F15" s="31"/>
      <c r="G15" s="30"/>
      <c r="H15" s="32"/>
    </row>
    <row r="16" spans="1:8" x14ac:dyDescent="0.25">
      <c r="B16"/>
      <c r="C16"/>
      <c r="D16"/>
      <c r="E16" s="33"/>
      <c r="F16" s="33"/>
      <c r="G16" s="33"/>
      <c r="H16" s="34"/>
    </row>
    <row r="17" spans="2:8" ht="13" x14ac:dyDescent="0.3">
      <c r="B17" s="18" t="s">
        <v>15</v>
      </c>
      <c r="C17" s="19" t="s">
        <v>16</v>
      </c>
      <c r="D17" s="26" t="e">
        <f ca="1">_xll.RiskTriang(E17,F17,G17)</f>
        <v>#NAME?</v>
      </c>
      <c r="E17" s="35">
        <v>56300</v>
      </c>
      <c r="F17" s="35">
        <v>57200</v>
      </c>
      <c r="G17" s="35">
        <v>59100</v>
      </c>
      <c r="H17" s="36"/>
    </row>
    <row r="18" spans="2:8" x14ac:dyDescent="0.25">
      <c r="B18"/>
      <c r="C18"/>
      <c r="D18"/>
      <c r="E18" s="33"/>
      <c r="F18" s="33"/>
      <c r="G18" s="33"/>
      <c r="H18" s="34"/>
    </row>
    <row r="19" spans="2:8" ht="13" x14ac:dyDescent="0.3">
      <c r="B19" s="18" t="s">
        <v>17</v>
      </c>
      <c r="C19" s="19" t="s">
        <v>18</v>
      </c>
      <c r="D19" s="26" t="e">
        <f ca="1">_xll.RiskTriang(E19,F19,G19)</f>
        <v>#NAME?</v>
      </c>
      <c r="E19" s="35">
        <v>44300</v>
      </c>
      <c r="F19" s="35">
        <v>46700</v>
      </c>
      <c r="G19" s="35">
        <v>51600</v>
      </c>
      <c r="H19" s="36"/>
    </row>
    <row r="20" spans="2:8" x14ac:dyDescent="0.25">
      <c r="B20"/>
      <c r="C20"/>
      <c r="D20"/>
      <c r="E20" s="33"/>
      <c r="F20" s="33"/>
      <c r="G20" s="33"/>
      <c r="H20" s="34"/>
    </row>
    <row r="21" spans="2:8" ht="13" x14ac:dyDescent="0.3">
      <c r="B21" s="14" t="s">
        <v>19</v>
      </c>
      <c r="C21" s="15" t="s">
        <v>20</v>
      </c>
      <c r="D21" s="16" t="e">
        <f ca="1">_xll.RiskTriang(E21,F21,G21)</f>
        <v>#NAME?</v>
      </c>
      <c r="E21" s="38">
        <v>32300</v>
      </c>
      <c r="F21" s="39">
        <v>33500</v>
      </c>
      <c r="G21" s="38">
        <v>36800</v>
      </c>
      <c r="H21" s="40">
        <v>0.75</v>
      </c>
    </row>
    <row r="22" spans="2:8" ht="13" x14ac:dyDescent="0.3">
      <c r="B22" s="8" t="s">
        <v>21</v>
      </c>
      <c r="C22" s="17" t="s">
        <v>22</v>
      </c>
      <c r="D22" s="7" t="e">
        <f ca="1">_xll.RiskTriang(E22,F22,G22)</f>
        <v>#NAME?</v>
      </c>
      <c r="E22" s="27">
        <v>38300</v>
      </c>
      <c r="F22" s="28">
        <v>41200</v>
      </c>
      <c r="G22" s="27">
        <v>44100</v>
      </c>
      <c r="H22" s="29">
        <v>0.25</v>
      </c>
    </row>
    <row r="23" spans="2:8" ht="13" x14ac:dyDescent="0.3">
      <c r="B23" s="10"/>
      <c r="C23" s="20" t="s">
        <v>23</v>
      </c>
      <c r="D23" s="12" t="e">
        <f ca="1">_xll.RiskDiscrete(D21:D22,H21:H22)</f>
        <v>#NAME?</v>
      </c>
      <c r="E23" s="30"/>
      <c r="F23" s="31"/>
      <c r="G23" s="30"/>
      <c r="H23" s="32"/>
    </row>
    <row r="24" spans="2:8" x14ac:dyDescent="0.25">
      <c r="B24"/>
      <c r="C24"/>
      <c r="D24"/>
      <c r="E24" s="33"/>
      <c r="F24" s="33"/>
      <c r="G24" s="33"/>
      <c r="H24" s="34"/>
    </row>
    <row r="25" spans="2:8" ht="13" x14ac:dyDescent="0.3">
      <c r="B25" s="18" t="s">
        <v>24</v>
      </c>
      <c r="C25" s="19" t="s">
        <v>25</v>
      </c>
      <c r="D25" s="26" t="e">
        <f ca="1">_xll.RiskTriang(E25,F25,G25)</f>
        <v>#NAME?</v>
      </c>
      <c r="E25" s="35">
        <v>29600</v>
      </c>
      <c r="F25" s="35">
        <v>31200</v>
      </c>
      <c r="G25" s="35">
        <v>34100</v>
      </c>
      <c r="H25" s="36"/>
    </row>
    <row r="26" spans="2:8" x14ac:dyDescent="0.25">
      <c r="B26"/>
      <c r="C26"/>
      <c r="D26"/>
      <c r="E26" s="33"/>
      <c r="F26" s="33"/>
      <c r="G26" s="33"/>
      <c r="H26" s="34"/>
    </row>
    <row r="27" spans="2:8" ht="13" x14ac:dyDescent="0.3">
      <c r="B27" s="18" t="s">
        <v>26</v>
      </c>
      <c r="C27" s="19" t="s">
        <v>27</v>
      </c>
      <c r="D27" s="26" t="e">
        <f ca="1">_xll.RiskTriang(E27,F27,G27)</f>
        <v>#NAME?</v>
      </c>
      <c r="E27" s="35">
        <v>22000</v>
      </c>
      <c r="F27" s="35">
        <v>22700</v>
      </c>
      <c r="G27" s="35">
        <v>24100</v>
      </c>
      <c r="H27" s="36"/>
    </row>
    <row r="28" spans="2:8" x14ac:dyDescent="0.25">
      <c r="B28"/>
      <c r="C28"/>
      <c r="D28"/>
      <c r="E28" s="33"/>
      <c r="F28" s="33"/>
      <c r="G28" s="33"/>
      <c r="H28" s="34"/>
    </row>
    <row r="29" spans="2:8" ht="13" x14ac:dyDescent="0.3">
      <c r="B29" s="18" t="s">
        <v>28</v>
      </c>
      <c r="C29" s="19" t="s">
        <v>29</v>
      </c>
      <c r="D29" s="26" t="e">
        <f ca="1">_xll.RiskTriang(E29,F29,G29)</f>
        <v>#NAME?</v>
      </c>
      <c r="E29" s="35">
        <v>11000</v>
      </c>
      <c r="F29" s="35">
        <v>11500</v>
      </c>
      <c r="G29" s="35">
        <v>12400</v>
      </c>
      <c r="H29" s="36"/>
    </row>
    <row r="30" spans="2:8" ht="13" thickBot="1" x14ac:dyDescent="0.3">
      <c r="B30"/>
      <c r="C30"/>
      <c r="D30" s="13"/>
      <c r="E30" s="13"/>
      <c r="F30" s="13"/>
      <c r="G30" s="13"/>
      <c r="H30" s="13"/>
    </row>
    <row r="31" spans="2:8" ht="13.5" thickBot="1" x14ac:dyDescent="0.35">
      <c r="B31"/>
      <c r="C31" s="21" t="s">
        <v>30</v>
      </c>
      <c r="D31" s="37" t="e">
        <f ca="1">D11+D15+D17+D19+SUM(D23:D29)</f>
        <v>#NAME?</v>
      </c>
      <c r="E31"/>
      <c r="F31"/>
      <c r="G31"/>
      <c r="H31"/>
    </row>
  </sheetData>
  <mergeCells count="1">
    <mergeCell ref="B4:H6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model for the new bridge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2017-09-22T16:20:03Z</dcterms:modified>
  <cp:category/>
</cp:coreProperties>
</file>