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50" windowWidth="15180" windowHeight="8580"/>
  </bookViews>
  <sheets>
    <sheet name="Cysts in water" sheetId="1" r:id="rId1"/>
  </sheets>
  <definedNames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FALSE</definedName>
    <definedName name="RiskUseDifferentSeedForEachSim">FALSE</definedName>
    <definedName name="RiskUseFixedSeed">TRUE</definedName>
  </definedNames>
  <calcPr calcId="171027" calcMode="manual"/>
</workbook>
</file>

<file path=xl/calcChain.xml><?xml version="1.0" encoding="utf-8"?>
<calcChain xmlns="http://schemas.openxmlformats.org/spreadsheetml/2006/main">
  <c r="I9" i="1" l="1"/>
  <c r="F18" i="1"/>
  <c r="I14" i="1" l="1"/>
  <c r="I19" i="1"/>
  <c r="I17" i="1"/>
  <c r="I13" i="1"/>
  <c r="F17" i="1" s="1"/>
  <c r="E18" i="1" s="1"/>
  <c r="I20" i="1"/>
  <c r="I21" i="1"/>
  <c r="I18" i="1"/>
  <c r="I16" i="1"/>
  <c r="I22" i="1"/>
  <c r="I24" i="1"/>
  <c r="I15" i="1"/>
  <c r="I25" i="1"/>
  <c r="I23" i="1"/>
</calcChain>
</file>

<file path=xl/sharedStrings.xml><?xml version="1.0" encoding="utf-8"?>
<sst xmlns="http://schemas.openxmlformats.org/spreadsheetml/2006/main" count="14" uniqueCount="14">
  <si>
    <t>How many cysts do I consume?</t>
  </si>
  <si>
    <t>Number of cysts</t>
  </si>
  <si>
    <t>Cysts</t>
  </si>
  <si>
    <r>
      <t>Problem:</t>
    </r>
    <r>
      <rPr>
        <sz val="10"/>
        <rFont val="Times New Roman"/>
        <family val="1"/>
      </rPr>
      <t xml:space="preserve"> Foci of cysts are randomly distributed in water with the average of 0.3 foci per liter. Each focus can contain from 1 to 5 cysts, with each value having the same probability of being true. Each cyst has a 20% probability of infecting a person. If I drink 12 liters of water, how many cysts will I consume? What is the probability of me getting infected from drinking 12 liters of water?</t>
    </r>
  </si>
  <si>
    <t>Probability of infection</t>
  </si>
  <si>
    <t>min</t>
  </si>
  <si>
    <t>max</t>
  </si>
  <si>
    <t>Cysts in water</t>
  </si>
  <si>
    <t>What is P(infection) for me?</t>
  </si>
  <si>
    <t>Concentration of clumps/litre</t>
  </si>
  <si>
    <t>Litres of water consumed</t>
  </si>
  <si>
    <t>Number of cysts in each clump</t>
  </si>
  <si>
    <t>Number of clumps</t>
  </si>
  <si>
    <t>Clump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</si>
</sst>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10" fontId="1" fillId="0" borderId="9" xfId="0" applyNumberFormat="1" applyFont="1" applyBorder="1"/>
    <xf numFmtId="10" fontId="8" fillId="0" borderId="10" xfId="1" applyNumberFormat="1" applyFont="1" applyBorder="1"/>
    <xf numFmtId="0" fontId="0" fillId="0" borderId="11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19" xfId="0" applyFont="1" applyBorder="1" applyAlignment="1"/>
    <xf numFmtId="0" fontId="1" fillId="0" borderId="23" xfId="0" applyFont="1" applyBorder="1" applyAlignment="1"/>
    <xf numFmtId="0" fontId="1" fillId="0" borderId="9" xfId="0" applyFont="1" applyBorder="1" applyAlignment="1"/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2" borderId="20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133350</xdr:rowOff>
    </xdr:to>
    <xdr:sp macro="" textlink="">
      <xdr:nvSpPr>
        <xdr:cNvPr id="1048" name="AutoShape 1" descr="help0128">
          <a:extLst>
            <a:ext uri="{FF2B5EF4-FFF2-40B4-BE49-F238E27FC236}">
              <a16:creationId xmlns:a16="http://schemas.microsoft.com/office/drawing/2014/main" id="{8FD87BCF-8058-44A2-B3E7-973D791683C2}"/>
            </a:ext>
          </a:extLst>
        </xdr:cNvPr>
        <xdr:cNvSpPr>
          <a:spLocks noChangeAspect="1" noChangeArrowheads="1"/>
        </xdr:cNvSpPr>
      </xdr:nvSpPr>
      <xdr:spPr bwMode="auto">
        <a:xfrm>
          <a:off x="4349750" y="2362200"/>
          <a:ext cx="30480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209550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940D0C-4CE4-4648-A64F-C3924F3F9A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89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5"/>
  <sheetViews>
    <sheetView showGridLines="0" tabSelected="1" workbookViewId="0"/>
  </sheetViews>
  <sheetFormatPr defaultRowHeight="12.5" x14ac:dyDescent="0.25"/>
  <cols>
    <col min="1" max="1" width="3" customWidth="1"/>
    <col min="2" max="2" width="10.1796875" customWidth="1"/>
    <col min="3" max="3" width="14.453125" customWidth="1"/>
    <col min="4" max="4" width="10" customWidth="1"/>
    <col min="5" max="5" width="7.1796875" customWidth="1"/>
    <col min="9" max="9" width="6.7265625" customWidth="1"/>
  </cols>
  <sheetData>
    <row r="1" spans="2:11" s="1" customFormat="1" ht="94.5" customHeight="1" x14ac:dyDescent="0.25"/>
    <row r="2" spans="2:11" s="1" customFormat="1" ht="17.25" customHeight="1" x14ac:dyDescent="0.4">
      <c r="F2" s="2" t="s">
        <v>7</v>
      </c>
    </row>
    <row r="3" spans="2:11" s="1" customFormat="1" ht="17.25" customHeight="1" thickBot="1" x14ac:dyDescent="0.4">
      <c r="E3" s="3"/>
    </row>
    <row r="4" spans="2:11" s="1" customFormat="1" ht="12.75" customHeight="1" x14ac:dyDescent="0.25">
      <c r="B4" s="32" t="s">
        <v>3</v>
      </c>
      <c r="C4" s="33"/>
      <c r="D4" s="33"/>
      <c r="E4" s="33"/>
      <c r="F4" s="33"/>
      <c r="G4" s="33"/>
      <c r="H4" s="33"/>
      <c r="I4" s="33"/>
      <c r="J4" s="33"/>
      <c r="K4" s="34"/>
    </row>
    <row r="5" spans="2:11" s="1" customFormat="1" ht="20.25" customHeight="1" x14ac:dyDescent="0.25"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2:11" s="1" customFormat="1" ht="12.75" customHeight="1" x14ac:dyDescent="0.25">
      <c r="B6" s="35"/>
      <c r="C6" s="36"/>
      <c r="D6" s="36"/>
      <c r="E6" s="36"/>
      <c r="F6" s="36"/>
      <c r="G6" s="36"/>
      <c r="H6" s="36"/>
      <c r="I6" s="36"/>
      <c r="J6" s="36"/>
      <c r="K6" s="37"/>
    </row>
    <row r="7" spans="2:11" s="1" customFormat="1" ht="12.75" customHeight="1" thickBot="1" x14ac:dyDescent="0.3">
      <c r="B7" s="38"/>
      <c r="C7" s="39"/>
      <c r="D7" s="39"/>
      <c r="E7" s="39"/>
      <c r="F7" s="39"/>
      <c r="G7" s="39"/>
      <c r="H7" s="39"/>
      <c r="I7" s="39"/>
      <c r="J7" s="39"/>
      <c r="K7" s="40"/>
    </row>
    <row r="8" spans="2:11" ht="13" thickBot="1" x14ac:dyDescent="0.3"/>
    <row r="9" spans="2:11" x14ac:dyDescent="0.25">
      <c r="B9" s="26" t="s">
        <v>9</v>
      </c>
      <c r="C9" s="27"/>
      <c r="D9" s="5">
        <v>0.3</v>
      </c>
      <c r="F9" s="4"/>
      <c r="G9" s="24" t="s">
        <v>12</v>
      </c>
      <c r="H9" s="25"/>
      <c r="I9" s="17" t="e">
        <f ca="1">_xll.RiskPoisson(D9*D10)</f>
        <v>#NAME?</v>
      </c>
    </row>
    <row r="10" spans="2:11" ht="13" thickBot="1" x14ac:dyDescent="0.3">
      <c r="B10" s="28" t="s">
        <v>10</v>
      </c>
      <c r="C10" s="29"/>
      <c r="D10" s="6">
        <v>12</v>
      </c>
      <c r="F10" s="4"/>
      <c r="G10" s="4"/>
    </row>
    <row r="11" spans="2:11" ht="13.5" thickBot="1" x14ac:dyDescent="0.35">
      <c r="B11" s="30" t="s">
        <v>4</v>
      </c>
      <c r="C11" s="31"/>
      <c r="D11" s="7">
        <v>0.2</v>
      </c>
      <c r="F11" s="4"/>
      <c r="G11" s="4"/>
      <c r="H11" s="46" t="s">
        <v>1</v>
      </c>
      <c r="I11" s="47"/>
    </row>
    <row r="12" spans="2:11" ht="13" thickBot="1" x14ac:dyDescent="0.3">
      <c r="B12" s="4"/>
      <c r="C12" s="4"/>
      <c r="D12" s="4"/>
      <c r="E12" s="4"/>
      <c r="F12" s="4"/>
      <c r="G12" s="4"/>
      <c r="H12" s="18" t="s">
        <v>13</v>
      </c>
      <c r="I12" s="19" t="s">
        <v>2</v>
      </c>
    </row>
    <row r="13" spans="2:11" ht="13" x14ac:dyDescent="0.3">
      <c r="B13" s="10"/>
      <c r="C13" s="11"/>
      <c r="D13" s="11"/>
      <c r="E13" s="12" t="s">
        <v>5</v>
      </c>
      <c r="F13" s="13" t="s">
        <v>6</v>
      </c>
      <c r="G13" s="4"/>
      <c r="H13" s="20">
        <v>1</v>
      </c>
      <c r="I13" s="21" t="e">
        <f ca="1">IF(H13&lt;=$I$9,_xll.RiskIntUniform($E$14,$F$14),0)</f>
        <v>#NAME?</v>
      </c>
    </row>
    <row r="14" spans="2:11" ht="13" thickBot="1" x14ac:dyDescent="0.3">
      <c r="B14" s="41" t="s">
        <v>11</v>
      </c>
      <c r="C14" s="42"/>
      <c r="D14" s="43"/>
      <c r="E14" s="8">
        <v>1</v>
      </c>
      <c r="F14" s="9">
        <v>5</v>
      </c>
      <c r="G14" s="4"/>
      <c r="H14" s="20">
        <v>2</v>
      </c>
      <c r="I14" s="21" t="e">
        <f ca="1">IF(H14&lt;=$I$9,_xll.RiskIntUniform($E$14,$F$14),0)</f>
        <v>#NAME?</v>
      </c>
    </row>
    <row r="15" spans="2:11" x14ac:dyDescent="0.25">
      <c r="B15" s="4"/>
      <c r="C15" s="4"/>
      <c r="D15" s="4"/>
      <c r="E15" s="4"/>
      <c r="F15" s="4"/>
      <c r="G15" s="4"/>
      <c r="H15" s="20">
        <v>3</v>
      </c>
      <c r="I15" s="21" t="e">
        <f ca="1">IF(H15&lt;=$I$9,_xll.RiskIntUniform($E$14,$F$14),0)</f>
        <v>#NAME?</v>
      </c>
    </row>
    <row r="16" spans="2:11" ht="13" thickBot="1" x14ac:dyDescent="0.3">
      <c r="B16" s="4"/>
      <c r="C16" s="4"/>
      <c r="D16" s="4"/>
      <c r="E16" s="4"/>
      <c r="F16" s="4"/>
      <c r="G16" s="4"/>
      <c r="H16" s="20">
        <v>4</v>
      </c>
      <c r="I16" s="21" t="e">
        <f ca="1">IF(H16&lt;=$I$9,_xll.RiskIntUniform($E$14,$F$14),0)</f>
        <v>#NAME?</v>
      </c>
    </row>
    <row r="17" spans="2:9" ht="13" x14ac:dyDescent="0.3">
      <c r="B17" s="48" t="s">
        <v>0</v>
      </c>
      <c r="C17" s="49"/>
      <c r="D17" s="49"/>
      <c r="E17" s="49"/>
      <c r="F17" s="14" t="e">
        <f ca="1">SUM(I13:I25)</f>
        <v>#NAME?</v>
      </c>
      <c r="G17" s="4"/>
      <c r="H17" s="20">
        <v>5</v>
      </c>
      <c r="I17" s="21" t="e">
        <f ca="1">IF(H17&lt;=$I$9,_xll.RiskIntUniform($E$14,$F$14),0)</f>
        <v>#NAME?</v>
      </c>
    </row>
    <row r="18" spans="2:9" ht="13.5" thickBot="1" x14ac:dyDescent="0.35">
      <c r="B18" s="44" t="s">
        <v>8</v>
      </c>
      <c r="C18" s="45"/>
      <c r="D18" s="45"/>
      <c r="E18" s="15" t="e">
        <f ca="1">1-(1-D11)^F17</f>
        <v>#NAME?</v>
      </c>
      <c r="F18" s="16" t="e">
        <f ca="1">_xll.RiskMean(E18)</f>
        <v>#NAME?</v>
      </c>
      <c r="G18" s="4"/>
      <c r="H18" s="20">
        <v>6</v>
      </c>
      <c r="I18" s="21" t="e">
        <f ca="1">IF(H18&lt;=$I$9,_xll.RiskIntUniform($E$14,$F$14),0)</f>
        <v>#NAME?</v>
      </c>
    </row>
    <row r="19" spans="2:9" x14ac:dyDescent="0.25">
      <c r="G19" s="4"/>
      <c r="H19" s="20">
        <v>7</v>
      </c>
      <c r="I19" s="21" t="e">
        <f ca="1">IF(H19&lt;=$I$9,_xll.RiskIntUniform($E$14,$F$14),0)</f>
        <v>#NAME?</v>
      </c>
    </row>
    <row r="20" spans="2:9" x14ac:dyDescent="0.25">
      <c r="B20" s="4"/>
      <c r="C20" s="4"/>
      <c r="D20" s="4"/>
      <c r="E20" s="4"/>
      <c r="F20" s="4"/>
      <c r="G20" s="4"/>
      <c r="H20" s="20">
        <v>8</v>
      </c>
      <c r="I20" s="21" t="e">
        <f ca="1">IF(H20&lt;=$I$9,_xll.RiskIntUniform($E$14,$F$14),0)</f>
        <v>#NAME?</v>
      </c>
    </row>
    <row r="21" spans="2:9" x14ac:dyDescent="0.25">
      <c r="B21" s="4"/>
      <c r="C21" s="4"/>
      <c r="D21" s="4"/>
      <c r="E21" s="4"/>
      <c r="F21" s="4"/>
      <c r="G21" s="4"/>
      <c r="H21" s="20">
        <v>9</v>
      </c>
      <c r="I21" s="21" t="e">
        <f ca="1">IF(H21&lt;=$I$9,_xll.RiskIntUniform($E$14,$F$14),0)</f>
        <v>#NAME?</v>
      </c>
    </row>
    <row r="22" spans="2:9" x14ac:dyDescent="0.25">
      <c r="B22" s="4"/>
      <c r="C22" s="4"/>
      <c r="D22" s="4"/>
      <c r="E22" s="4"/>
      <c r="F22" s="4"/>
      <c r="G22" s="4"/>
      <c r="H22" s="20">
        <v>10</v>
      </c>
      <c r="I22" s="21" t="e">
        <f ca="1">IF(H22&lt;=$I$9,_xll.RiskIntUniform($E$14,$F$14),0)</f>
        <v>#NAME?</v>
      </c>
    </row>
    <row r="23" spans="2:9" x14ac:dyDescent="0.25">
      <c r="H23" s="20">
        <v>11</v>
      </c>
      <c r="I23" s="21" t="e">
        <f ca="1">IF(H23&lt;=$I$9,_xll.RiskIntUniform($E$14,$F$14),0)</f>
        <v>#NAME?</v>
      </c>
    </row>
    <row r="24" spans="2:9" x14ac:dyDescent="0.25">
      <c r="H24" s="20">
        <v>12</v>
      </c>
      <c r="I24" s="21" t="e">
        <f ca="1">IF(H24&lt;=$I$9,_xll.RiskIntUniform($E$14,$F$14),0)</f>
        <v>#NAME?</v>
      </c>
    </row>
    <row r="25" spans="2:9" ht="13" thickBot="1" x14ac:dyDescent="0.3">
      <c r="H25" s="22">
        <v>13</v>
      </c>
      <c r="I25" s="23" t="e">
        <f ca="1">IF(H25&lt;=$I$9,_xll.RiskIntUniform($E$14,$F$14),0)</f>
        <v>#NAME?</v>
      </c>
    </row>
  </sheetData>
  <mergeCells count="5">
    <mergeCell ref="B4:K7"/>
    <mergeCell ref="B14:D14"/>
    <mergeCell ref="B18:D18"/>
    <mergeCell ref="H11:I11"/>
    <mergeCell ref="B17:E17"/>
  </mergeCells>
  <phoneticPr fontId="0" type="noConversion"/>
  <conditionalFormatting sqref="I13:I25">
    <cfRule type="cellIs" dxfId="0" priority="1" stopIfTrue="1" operator="equal">
      <formula>0</formula>
    </cfRule>
  </conditionalFormatting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Cysts in water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2001-11-16T00:40:15Z</dcterms:created>
  <dcterms:modified xsi:type="dcterms:W3CDTF">2017-09-22T16:20:04Z</dcterms:modified>
  <cp:category/>
</cp:coreProperties>
</file>