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50" windowWidth="14220" windowHeight="8070"/>
  </bookViews>
  <sheets>
    <sheet name="Multinomial" sheetId="1" r:id="rId1"/>
  </sheets>
  <definedNames>
    <definedName name="n">Multinomial!$C$8</definedName>
    <definedName name="RiskAutoStopPercChange">1.5</definedName>
    <definedName name="RiskCollectDistributionSamples">0</definedName>
    <definedName name="RiskExcelReportsGoInNewWorkbook">FALSE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K11" i="1" l="1"/>
  <c r="C12" i="1"/>
  <c r="K12" i="1" l="1"/>
  <c r="G12" i="1"/>
  <c r="E12" i="1"/>
  <c r="J12" i="1"/>
  <c r="D12" i="1"/>
  <c r="H12" i="1"/>
  <c r="I12" i="1"/>
  <c r="F12" i="1"/>
  <c r="K14" i="1"/>
  <c r="G14" i="1"/>
  <c r="H14" i="1"/>
  <c r="C14" i="1"/>
  <c r="D14" i="1"/>
  <c r="I14" i="1"/>
  <c r="E14" i="1"/>
  <c r="J14" i="1"/>
  <c r="F14" i="1"/>
</calcChain>
</file>

<file path=xl/sharedStrings.xml><?xml version="1.0" encoding="utf-8"?>
<sst xmlns="http://schemas.openxmlformats.org/spreadsheetml/2006/main" count="7" uniqueCount="7">
  <si>
    <t>Trials</t>
  </si>
  <si>
    <t>Probability</t>
  </si>
  <si>
    <t>Successes</t>
  </si>
  <si>
    <t>Outputs</t>
  </si>
  <si>
    <t>Multinomial</t>
  </si>
  <si>
    <t>Category</t>
  </si>
  <si>
    <r>
      <t>Technique:</t>
    </r>
    <r>
      <rPr>
        <sz val="10"/>
        <rFont val="Times New Roman"/>
        <family val="1"/>
      </rPr>
      <t xml:space="preserve"> Construct a multinomial distribution. </t>
    </r>
    <r>
      <rPr>
        <b/>
        <sz val="10"/>
        <rFont val="Times New Roman"/>
        <family val="1"/>
      </rPr>
      <t>Problem:</t>
    </r>
    <r>
      <rPr>
        <sz val="10"/>
        <rFont val="Times New Roman"/>
        <family val="1"/>
      </rPr>
      <t xml:space="preserve"> All cars in a city are divided into 9 different types. We know the proportion of each type in a total number of cars. If we were to monitor 1000 cars that enter a particular motorway, how many cars of each type would we see?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</si>
</sst>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7" fillId="0" borderId="0" xfId="0" applyFont="1"/>
    <xf numFmtId="0" fontId="9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9" fontId="9" fillId="0" borderId="14" xfId="1" applyFont="1" applyBorder="1" applyAlignment="1">
      <alignment horizontal="center"/>
    </xf>
    <xf numFmtId="9" fontId="9" fillId="0" borderId="0" xfId="1" applyFont="1" applyBorder="1" applyAlignment="1">
      <alignment horizontal="center"/>
    </xf>
    <xf numFmtId="9" fontId="9" fillId="0" borderId="15" xfId="1" applyFont="1" applyBorder="1" applyAlignment="1">
      <alignment horizontal="center"/>
    </xf>
    <xf numFmtId="0" fontId="5" fillId="3" borderId="16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565150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F03F2A-F085-4A35-95DF-43FDA5EB40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25400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14"/>
  <sheetViews>
    <sheetView showGridLines="0" tabSelected="1" workbookViewId="0"/>
  </sheetViews>
  <sheetFormatPr defaultRowHeight="12.5" x14ac:dyDescent="0.25"/>
  <cols>
    <col min="1" max="1" width="2.1796875" customWidth="1"/>
    <col min="2" max="2" width="10.81640625" customWidth="1"/>
  </cols>
  <sheetData>
    <row r="1" spans="2:11" s="1" customFormat="1" ht="92.25" customHeight="1" x14ac:dyDescent="0.25"/>
    <row r="2" spans="2:11" s="1" customFormat="1" ht="17.25" customHeight="1" x14ac:dyDescent="0.4">
      <c r="F2" s="2" t="s">
        <v>4</v>
      </c>
    </row>
    <row r="3" spans="2:11" s="1" customFormat="1" ht="17.25" customHeight="1" thickBot="1" x14ac:dyDescent="0.4">
      <c r="E3" s="3"/>
    </row>
    <row r="4" spans="2:11" s="1" customFormat="1" ht="14.25" customHeight="1" x14ac:dyDescent="0.25">
      <c r="B4" s="25" t="s">
        <v>6</v>
      </c>
      <c r="C4" s="26"/>
      <c r="D4" s="26"/>
      <c r="E4" s="26"/>
      <c r="F4" s="26"/>
      <c r="G4" s="26"/>
      <c r="H4" s="26"/>
      <c r="I4" s="26"/>
      <c r="J4" s="26"/>
      <c r="K4" s="27"/>
    </row>
    <row r="5" spans="2:11" s="1" customFormat="1" ht="17.25" customHeight="1" x14ac:dyDescent="0.25">
      <c r="B5" s="28"/>
      <c r="C5" s="29"/>
      <c r="D5" s="29"/>
      <c r="E5" s="29"/>
      <c r="F5" s="29"/>
      <c r="G5" s="29"/>
      <c r="H5" s="29"/>
      <c r="I5" s="29"/>
      <c r="J5" s="29"/>
      <c r="K5" s="30"/>
    </row>
    <row r="6" spans="2:11" s="1" customFormat="1" ht="12.75" customHeight="1" thickBot="1" x14ac:dyDescent="0.3">
      <c r="B6" s="31"/>
      <c r="C6" s="32"/>
      <c r="D6" s="32"/>
      <c r="E6" s="32"/>
      <c r="F6" s="32"/>
      <c r="G6" s="32"/>
      <c r="H6" s="32"/>
      <c r="I6" s="32"/>
      <c r="J6" s="32"/>
      <c r="K6" s="33"/>
    </row>
    <row r="8" spans="2:11" ht="13" x14ac:dyDescent="0.3">
      <c r="B8" s="4" t="s">
        <v>0</v>
      </c>
      <c r="C8" s="5">
        <v>1000</v>
      </c>
    </row>
    <row r="9" spans="2:11" ht="13" thickBot="1" x14ac:dyDescent="0.3"/>
    <row r="10" spans="2:11" ht="13" x14ac:dyDescent="0.3">
      <c r="B10" s="10" t="s">
        <v>5</v>
      </c>
      <c r="C10" s="11">
        <v>1</v>
      </c>
      <c r="D10" s="11">
        <v>2</v>
      </c>
      <c r="E10" s="12">
        <v>3</v>
      </c>
      <c r="F10" s="11">
        <v>4</v>
      </c>
      <c r="G10" s="12">
        <v>5</v>
      </c>
      <c r="H10" s="11">
        <v>6</v>
      </c>
      <c r="I10" s="12">
        <v>7</v>
      </c>
      <c r="J10" s="11">
        <v>8</v>
      </c>
      <c r="K10" s="13">
        <v>9</v>
      </c>
    </row>
    <row r="11" spans="2:11" ht="13" x14ac:dyDescent="0.3">
      <c r="B11" s="8" t="s">
        <v>1</v>
      </c>
      <c r="C11" s="22">
        <v>0.05</v>
      </c>
      <c r="D11" s="22">
        <v>0.1</v>
      </c>
      <c r="E11" s="23">
        <v>0.11</v>
      </c>
      <c r="F11" s="22">
        <v>0.13</v>
      </c>
      <c r="G11" s="23">
        <v>7.0000000000000007E-2</v>
      </c>
      <c r="H11" s="22">
        <v>0.09</v>
      </c>
      <c r="I11" s="23">
        <v>0.27</v>
      </c>
      <c r="J11" s="22">
        <v>0.08</v>
      </c>
      <c r="K11" s="24">
        <f>1-SUM(C11:J11)</f>
        <v>9.9999999999999978E-2</v>
      </c>
    </row>
    <row r="12" spans="2:11" ht="13" x14ac:dyDescent="0.3">
      <c r="B12" s="14" t="s">
        <v>2</v>
      </c>
      <c r="C12" s="19" t="e">
        <f ca="1">_xll.RiskBinomial(n,C11)</f>
        <v>#NAME?</v>
      </c>
      <c r="D12" s="19" t="e">
        <f ca="1">IF(n=SUM($C$12:C12),0,_xll.RiskBinomial(n-SUM($C$12:C12),D11/SUM(D11:$K$11)))</f>
        <v>#NAME?</v>
      </c>
      <c r="E12" s="20" t="e">
        <f ca="1">IF(n=SUM($C$12:D12),0,_xll.RiskBinomial(n-SUM($C$12:D12),E11/SUM(E11:$K$11)))</f>
        <v>#NAME?</v>
      </c>
      <c r="F12" s="19" t="e">
        <f ca="1">IF(n=SUM($C$12:E12),0,_xll.RiskBinomial(n-SUM($C$12:E12),F11/SUM(F11:$K$11)))</f>
        <v>#NAME?</v>
      </c>
      <c r="G12" s="20" t="e">
        <f ca="1">IF(n=SUM($C$12:F12),0,_xll.RiskBinomial(n-SUM($C$12:F12),G11/SUM(G11:$K$11)))</f>
        <v>#NAME?</v>
      </c>
      <c r="H12" s="19" t="e">
        <f ca="1">IF(n=SUM($C$12:G12),0,_xll.RiskBinomial(n-SUM($C$12:G12),H11/SUM(H11:$K$11)))</f>
        <v>#NAME?</v>
      </c>
      <c r="I12" s="20" t="e">
        <f ca="1">IF(n=SUM($C$12:H12),0,_xll.RiskBinomial(n-SUM($C$12:H12),I11/SUM(I11:$K$11)))</f>
        <v>#NAME?</v>
      </c>
      <c r="J12" s="19" t="e">
        <f ca="1">IF(n=SUM($C$12:I12),0,_xll.RiskBinomial(n-SUM($C$12:I12),J11/SUM(J11:$K$11)))</f>
        <v>#NAME?</v>
      </c>
      <c r="K12" s="21" t="e">
        <f ca="1">IF(n=SUM($C$12:J12),0,_xll.RiskBinomial(n-SUM($C$12:J12),K11/SUM(K11:$K$11)))</f>
        <v>#NAME?</v>
      </c>
    </row>
    <row r="13" spans="2:11" ht="13" x14ac:dyDescent="0.3">
      <c r="B13" s="14"/>
      <c r="C13" s="6"/>
      <c r="D13" s="6"/>
      <c r="E13" s="7"/>
      <c r="F13" s="6"/>
      <c r="G13" s="7"/>
      <c r="H13" s="6"/>
      <c r="I13" s="7"/>
      <c r="J13" s="6"/>
      <c r="K13" s="15"/>
    </row>
    <row r="14" spans="2:11" ht="13.5" thickBot="1" x14ac:dyDescent="0.35">
      <c r="B14" s="9" t="s">
        <v>3</v>
      </c>
      <c r="C14" s="16" t="e">
        <f ca="1">_xll.RiskOutput(,"outcomes from trials",1) + C12</f>
        <v>#NAME?</v>
      </c>
      <c r="D14" s="16" t="e">
        <f ca="1">_xll.RiskOutput(,"outcomes from trials",2) + D12</f>
        <v>#NAME?</v>
      </c>
      <c r="E14" s="17" t="e">
        <f ca="1">_xll.RiskOutput(,"outcomes from trials",3) + E12</f>
        <v>#NAME?</v>
      </c>
      <c r="F14" s="16" t="e">
        <f ca="1">_xll.RiskOutput(,"outcomes from trials",4) + F12</f>
        <v>#NAME?</v>
      </c>
      <c r="G14" s="17" t="e">
        <f ca="1">_xll.RiskOutput(,"outcomes from trials",5) + G12</f>
        <v>#NAME?</v>
      </c>
      <c r="H14" s="16" t="e">
        <f ca="1">_xll.RiskOutput(,"outcomes from trials",6) + H12</f>
        <v>#NAME?</v>
      </c>
      <c r="I14" s="17" t="e">
        <f ca="1">_xll.RiskOutput(,"outcomes from trials",7) + I12</f>
        <v>#NAME?</v>
      </c>
      <c r="J14" s="16" t="e">
        <f ca="1">_xll.RiskOutput(,"outcomes from trials",8) + J12</f>
        <v>#NAME?</v>
      </c>
      <c r="K14" s="18" t="e">
        <f ca="1">_xll.RiskOutput(,"outcomes from trials",9) + K12</f>
        <v>#NAME?</v>
      </c>
    </row>
  </sheetData>
  <mergeCells count="1">
    <mergeCell ref="B4:K6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Multinomial</vt:lpstr>
      <vt:lpstr>n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2003-06-30T15:42:13Z</dcterms:created>
  <dcterms:modified xsi:type="dcterms:W3CDTF">2017-09-22T16:20:22Z</dcterms:modified>
  <cp:category/>
</cp:coreProperties>
</file>