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90" windowWidth="18060" windowHeight="8840"/>
  </bookViews>
  <sheets>
    <sheet name="Offshore oil platform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rrelation">'Offshore oil platform'!$D$16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"$E$20"</definedName>
    <definedName name="RiskSelectedNameCell1" hidden="1">"$B$20"</definedName>
    <definedName name="RiskSelectedNameCell2" hidden="1">"$E$19"</definedName>
    <definedName name="RiskShowRiskWindowAtEndOfSimulation">TRUE</definedName>
    <definedName name="RiskStandardRecalc" hidden="1">2</definedName>
    <definedName name="RiskTemplateSheetName">"myTemplate"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trength_Alpha">'Offshore oil platform'!$D$13</definedName>
    <definedName name="Strength_Beta">'Offshore oil platform'!$E$13</definedName>
    <definedName name="Stress_Alpha">'Offshore oil platform'!$D$15</definedName>
    <definedName name="Stress_Beta">'Offshore oil platform'!$E$15</definedName>
  </definedNames>
  <calcPr calcId="171027" calcMode="manual"/>
</workbook>
</file>

<file path=xl/calcChain.xml><?xml version="1.0" encoding="utf-8"?>
<calcChain xmlns="http://schemas.openxmlformats.org/spreadsheetml/2006/main">
  <c r="D22" i="1" l="1"/>
  <c r="E20" i="1"/>
  <c r="E25" i="1"/>
  <c r="E22" i="1"/>
  <c r="D24" i="1"/>
  <c r="D20" i="1"/>
  <c r="E23" i="1"/>
  <c r="E24" i="1"/>
  <c r="D21" i="1"/>
  <c r="D25" i="1"/>
  <c r="D23" i="1"/>
  <c r="F28" i="1"/>
  <c r="E21" i="1"/>
  <c r="F21" i="1" l="1"/>
  <c r="F24" i="1"/>
  <c r="F23" i="1"/>
  <c r="F22" i="1"/>
  <c r="F25" i="1"/>
  <c r="F20" i="1"/>
  <c r="F27" i="1" s="1"/>
</calcChain>
</file>

<file path=xl/sharedStrings.xml><?xml version="1.0" encoding="utf-8"?>
<sst xmlns="http://schemas.openxmlformats.org/spreadsheetml/2006/main" count="19" uniqueCount="17">
  <si>
    <t>Offshore oil platform</t>
  </si>
  <si>
    <r>
      <t xml:space="preserve">Problem: </t>
    </r>
    <r>
      <rPr>
        <sz val="10"/>
        <rFont val="Arial"/>
        <family val="2"/>
      </rPr>
      <t>During the construction of an offshore oil platform, we need to evaluate the yearly probability that the oil platform fails. The platform has 6 beams with individual strength distributions that can be described by a Weibull (20, 36.5). The maximum yearly stresses on the platform (e.g. wind) can be described by a ExtValue (7.5, 5) and are highly correlated as they share the same environment. If 2 or more beams break, the oil-platform fails. What is the yearly probability that the platform fails?</t>
    </r>
  </si>
  <si>
    <t>Input:</t>
  </si>
  <si>
    <t>Alpha</t>
  </si>
  <si>
    <t>Beta</t>
  </si>
  <si>
    <t>Strength distribution (Weibull)</t>
  </si>
  <si>
    <t>Stress distribution (MaxExtreme)</t>
  </si>
  <si>
    <t>Correlation between stresses</t>
  </si>
  <si>
    <t xml:space="preserve">Model: </t>
  </si>
  <si>
    <t xml:space="preserve">Beam </t>
  </si>
  <si>
    <t>Strength</t>
  </si>
  <si>
    <t>Stress</t>
  </si>
  <si>
    <t>Failure?</t>
  </si>
  <si>
    <t>Outcome:</t>
  </si>
  <si>
    <t>Check</t>
  </si>
  <si>
    <t>P(Failure)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</si>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</sst>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9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5" fillId="0" borderId="2" xfId="0" applyFont="1" applyBorder="1"/>
    <xf numFmtId="0" fontId="0" fillId="0" borderId="1" xfId="0" applyBorder="1"/>
    <xf numFmtId="0" fontId="0" fillId="0" borderId="3" xfId="0" applyFill="1" applyBorder="1"/>
    <xf numFmtId="0" fontId="0" fillId="0" borderId="10" xfId="0" applyBorder="1"/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3" fillId="2" borderId="4" xfId="0" applyFont="1" applyFill="1" applyBorder="1"/>
    <xf numFmtId="0" fontId="5" fillId="0" borderId="5" xfId="0" applyFont="1" applyBorder="1"/>
    <xf numFmtId="0" fontId="0" fillId="0" borderId="6" xfId="0" applyFill="1" applyBorder="1" applyAlignment="1">
      <alignment horizontal="center"/>
    </xf>
    <xf numFmtId="164" fontId="6" fillId="0" borderId="9" xfId="1" applyNumberFormat="1" applyFont="1" applyBorder="1" applyAlignment="1">
      <alignment horizontal="center"/>
    </xf>
    <xf numFmtId="0" fontId="7" fillId="0" borderId="7" xfId="0" applyFont="1" applyBorder="1"/>
    <xf numFmtId="0" fontId="3" fillId="3" borderId="12" xfId="0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4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B25F195D-E284-4664-8552-5E1A50326D1E}"/>
            </a:ext>
          </a:extLst>
        </xdr:cNvPr>
        <xdr:cNvSpPr txBox="1">
          <a:spLocks noChangeArrowheads="1"/>
        </xdr:cNvSpPr>
      </xdr:nvSpPr>
      <xdr:spPr bwMode="auto">
        <a:xfrm>
          <a:off x="4600575" y="1571625"/>
          <a:ext cx="1219200" cy="0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In this forecast, we only keep the values that are not equal to 999. We can do this by: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Stand on top of cell F27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Click on "Define Forecast"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Click on tab "Filter"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You can now exclude values in certain ranges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409575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55897879-F20D-45AC-8278-373113918F44}"/>
            </a:ext>
          </a:extLst>
        </xdr:cNvPr>
        <xdr:cNvSpPr txBox="1">
          <a:spLocks noChangeArrowheads="1"/>
        </xdr:cNvSpPr>
      </xdr:nvSpPr>
      <xdr:spPr bwMode="auto">
        <a:xfrm>
          <a:off x="5619750" y="1571625"/>
          <a:ext cx="200025" cy="0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In this column, we make sure that the model will not produce errors in the forecast.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476250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9E597660-E6EC-4596-BFA9-1C53AE995744}"/>
            </a:ext>
          </a:extLst>
        </xdr:cNvPr>
        <xdr:cNvSpPr txBox="1">
          <a:spLocks noChangeArrowheads="1"/>
        </xdr:cNvSpPr>
      </xdr:nvSpPr>
      <xdr:spPr bwMode="auto">
        <a:xfrm>
          <a:off x="5076825" y="1571625"/>
          <a:ext cx="742950" cy="0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In a past study, we found that 3 out of 40 people who never bought the product again, did say that they actually did. To keep this model simple, we assume that true repeat buyers don't have a recall bias, but we could of course also include that.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638175</xdr:colOff>
      <xdr:row>10</xdr:row>
      <xdr:rowOff>19050</xdr:rowOff>
    </xdr:from>
    <xdr:to>
      <xdr:col>14</xdr:col>
      <xdr:colOff>247650</xdr:colOff>
      <xdr:row>16</xdr:row>
      <xdr:rowOff>57150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C8F3284C-A4F5-4A7A-833D-74D5EE175ED1}"/>
            </a:ext>
          </a:extLst>
        </xdr:cNvPr>
        <xdr:cNvSpPr txBox="1">
          <a:spLocks noChangeArrowheads="1"/>
        </xdr:cNvSpPr>
      </xdr:nvSpPr>
      <xdr:spPr bwMode="auto">
        <a:xfrm>
          <a:off x="3990975" y="1752600"/>
          <a:ext cx="5124450" cy="1009650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The variation in strength of materials is often described by a Weibull distribution. We assume that there are on average 8 stresses (e.g. storms) per year, and the variation of the intensity is 2.9 + Exponential(1/5) distributed. In that case, the maximum stress in the next year is described by a ExtValue (7.5, 5) distribution. An explanation of this and of the most important </a:t>
          </a:r>
          <a:r>
            <a:rPr lang="en-US" sz="1000" b="0" i="1" strike="noStrike">
              <a:solidFill>
                <a:srgbClr val="000000"/>
              </a:solidFill>
              <a:latin typeface="Arial"/>
              <a:cs typeface="Arial"/>
            </a:rPr>
            <a:t>extreme value distributions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is given in ModelAssist for @RISK, ref. M0298.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50800</xdr:colOff>
      <xdr:row>12</xdr:row>
      <xdr:rowOff>63500</xdr:rowOff>
    </xdr:from>
    <xdr:to>
      <xdr:col>5</xdr:col>
      <xdr:colOff>596900</xdr:colOff>
      <xdr:row>12</xdr:row>
      <xdr:rowOff>82550</xdr:rowOff>
    </xdr:to>
    <xdr:sp macro="" textlink="">
      <xdr:nvSpPr>
        <xdr:cNvPr id="1119" name="Line 6">
          <a:extLst>
            <a:ext uri="{FF2B5EF4-FFF2-40B4-BE49-F238E27FC236}">
              <a16:creationId xmlns:a16="http://schemas.microsoft.com/office/drawing/2014/main" id="{5D9E0D22-BDE6-4113-83D0-5951B16D4D0A}"/>
            </a:ext>
          </a:extLst>
        </xdr:cNvPr>
        <xdr:cNvSpPr>
          <a:spLocks noChangeShapeType="1"/>
        </xdr:cNvSpPr>
      </xdr:nvSpPr>
      <xdr:spPr bwMode="auto">
        <a:xfrm flipH="1">
          <a:off x="3505200" y="3054350"/>
          <a:ext cx="5461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457200</xdr:colOff>
      <xdr:row>25</xdr:row>
      <xdr:rowOff>152400</xdr:rowOff>
    </xdr:from>
    <xdr:to>
      <xdr:col>13</xdr:col>
      <xdr:colOff>76200</xdr:colOff>
      <xdr:row>30</xdr:row>
      <xdr:rowOff>19050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53CDB96F-8B27-44E3-8040-54072F79352D}"/>
            </a:ext>
          </a:extLst>
        </xdr:cNvPr>
        <xdr:cNvSpPr txBox="1">
          <a:spLocks noChangeArrowheads="1"/>
        </xdr:cNvSpPr>
      </xdr:nvSpPr>
      <xdr:spPr bwMode="auto">
        <a:xfrm>
          <a:off x="5057775" y="4314825"/>
          <a:ext cx="3276600" cy="676275"/>
        </a:xfrm>
        <a:prstGeom prst="rect">
          <a:avLst/>
        </a:prstGeom>
        <a:solidFill>
          <a:srgbClr val="FF99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We check here if 2 or more beams fail. Because there is a high degree of correlation between the stressors, we can not assess the probabilities of failure of individual beams independently.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57150</xdr:colOff>
      <xdr:row>26</xdr:row>
      <xdr:rowOff>95250</xdr:rowOff>
    </xdr:from>
    <xdr:to>
      <xdr:col>7</xdr:col>
      <xdr:colOff>412750</xdr:colOff>
      <xdr:row>27</xdr:row>
      <xdr:rowOff>12700</xdr:rowOff>
    </xdr:to>
    <xdr:sp macro="" textlink="">
      <xdr:nvSpPr>
        <xdr:cNvPr id="1121" name="Line 8">
          <a:extLst>
            <a:ext uri="{FF2B5EF4-FFF2-40B4-BE49-F238E27FC236}">
              <a16:creationId xmlns:a16="http://schemas.microsoft.com/office/drawing/2014/main" id="{4E224372-820E-49EF-A6F8-A60DEF7EB522}"/>
            </a:ext>
          </a:extLst>
        </xdr:cNvPr>
        <xdr:cNvSpPr>
          <a:spLocks noChangeShapeType="1"/>
        </xdr:cNvSpPr>
      </xdr:nvSpPr>
      <xdr:spPr bwMode="auto">
        <a:xfrm flipH="1" flipV="1">
          <a:off x="4121150" y="5314950"/>
          <a:ext cx="965200" cy="8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12700</xdr:colOff>
      <xdr:row>13</xdr:row>
      <xdr:rowOff>101600</xdr:rowOff>
    </xdr:from>
    <xdr:to>
      <xdr:col>5</xdr:col>
      <xdr:colOff>603250</xdr:colOff>
      <xdr:row>14</xdr:row>
      <xdr:rowOff>44450</xdr:rowOff>
    </xdr:to>
    <xdr:sp macro="" textlink="">
      <xdr:nvSpPr>
        <xdr:cNvPr id="1122" name="Line 9">
          <a:extLst>
            <a:ext uri="{FF2B5EF4-FFF2-40B4-BE49-F238E27FC236}">
              <a16:creationId xmlns:a16="http://schemas.microsoft.com/office/drawing/2014/main" id="{FD7BEE3E-25D1-438C-8AFC-575670D7AE5E}"/>
            </a:ext>
          </a:extLst>
        </xdr:cNvPr>
        <xdr:cNvSpPr>
          <a:spLocks noChangeShapeType="1"/>
        </xdr:cNvSpPr>
      </xdr:nvSpPr>
      <xdr:spPr bwMode="auto">
        <a:xfrm flipH="1">
          <a:off x="3467100" y="3251200"/>
          <a:ext cx="590550" cy="10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495300</xdr:colOff>
      <xdr:row>1</xdr:row>
      <xdr:rowOff>234950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0CD90E-7540-41A1-9E18-A3BA32EDD8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" y="0"/>
          <a:ext cx="25717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showGridLines="0" tabSelected="1" workbookViewId="0"/>
  </sheetViews>
  <sheetFormatPr defaultRowHeight="12.5" x14ac:dyDescent="0.25"/>
  <cols>
    <col min="1" max="1" width="2.26953125" customWidth="1"/>
    <col min="3" max="3" width="21" customWidth="1"/>
  </cols>
  <sheetData>
    <row r="1" spans="1:15" ht="8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x14ac:dyDescent="0.4">
      <c r="A2" s="1"/>
      <c r="B2" s="1"/>
      <c r="C2" s="1"/>
      <c r="D2" s="1"/>
      <c r="E2" s="2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3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s="31" t="s">
        <v>1</v>
      </c>
      <c r="C4" s="32"/>
      <c r="D4" s="32"/>
      <c r="E4" s="32"/>
      <c r="F4" s="32"/>
      <c r="G4" s="32"/>
      <c r="H4" s="32"/>
      <c r="I4" s="33"/>
    </row>
    <row r="5" spans="1:15" x14ac:dyDescent="0.25">
      <c r="B5" s="34"/>
      <c r="C5" s="35"/>
      <c r="D5" s="35"/>
      <c r="E5" s="35"/>
      <c r="F5" s="35"/>
      <c r="G5" s="35"/>
      <c r="H5" s="35"/>
      <c r="I5" s="36"/>
    </row>
    <row r="6" spans="1:15" x14ac:dyDescent="0.25">
      <c r="B6" s="34"/>
      <c r="C6" s="35"/>
      <c r="D6" s="35"/>
      <c r="E6" s="35"/>
      <c r="F6" s="35"/>
      <c r="G6" s="35"/>
      <c r="H6" s="35"/>
      <c r="I6" s="36"/>
    </row>
    <row r="7" spans="1:15" x14ac:dyDescent="0.25">
      <c r="B7" s="34"/>
      <c r="C7" s="35"/>
      <c r="D7" s="35"/>
      <c r="E7" s="35"/>
      <c r="F7" s="35"/>
      <c r="G7" s="35"/>
      <c r="H7" s="35"/>
      <c r="I7" s="36"/>
    </row>
    <row r="8" spans="1:15" x14ac:dyDescent="0.25">
      <c r="B8" s="34"/>
      <c r="C8" s="35"/>
      <c r="D8" s="35"/>
      <c r="E8" s="35"/>
      <c r="F8" s="35"/>
      <c r="G8" s="35"/>
      <c r="H8" s="35"/>
      <c r="I8" s="36"/>
    </row>
    <row r="9" spans="1:15" ht="13" thickBot="1" x14ac:dyDescent="0.3">
      <c r="B9" s="37"/>
      <c r="C9" s="38"/>
      <c r="D9" s="38"/>
      <c r="E9" s="38"/>
      <c r="F9" s="38"/>
      <c r="G9" s="38"/>
      <c r="H9" s="38"/>
      <c r="I9" s="39"/>
    </row>
    <row r="11" spans="1:15" ht="13" x14ac:dyDescent="0.3">
      <c r="B11" s="3" t="s">
        <v>2</v>
      </c>
      <c r="C11" s="4"/>
      <c r="D11" s="4"/>
      <c r="E11" s="5"/>
    </row>
    <row r="12" spans="1:15" x14ac:dyDescent="0.25">
      <c r="B12" s="6"/>
      <c r="C12" s="7"/>
      <c r="D12" s="8" t="s">
        <v>3</v>
      </c>
      <c r="E12" s="9" t="s">
        <v>4</v>
      </c>
    </row>
    <row r="13" spans="1:15" x14ac:dyDescent="0.25">
      <c r="B13" s="10" t="s">
        <v>5</v>
      </c>
      <c r="C13" s="11"/>
      <c r="D13" s="12">
        <v>20</v>
      </c>
      <c r="E13" s="13">
        <v>36.5</v>
      </c>
    </row>
    <row r="14" spans="1:15" x14ac:dyDescent="0.25">
      <c r="B14" s="6"/>
      <c r="C14" s="7"/>
      <c r="D14" s="8" t="s">
        <v>3</v>
      </c>
      <c r="E14" s="9" t="s">
        <v>4</v>
      </c>
    </row>
    <row r="15" spans="1:15" x14ac:dyDescent="0.25">
      <c r="B15" s="10" t="s">
        <v>6</v>
      </c>
      <c r="C15" s="11"/>
      <c r="D15" s="12">
        <v>7.5</v>
      </c>
      <c r="E15" s="13">
        <v>5</v>
      </c>
    </row>
    <row r="16" spans="1:15" x14ac:dyDescent="0.25">
      <c r="B16" s="10" t="s">
        <v>7</v>
      </c>
      <c r="C16" s="11"/>
      <c r="D16" s="12">
        <v>0.95</v>
      </c>
      <c r="E16" s="14"/>
    </row>
    <row r="17" spans="2:7" x14ac:dyDescent="0.25">
      <c r="B17" s="15"/>
      <c r="C17" s="15"/>
      <c r="D17" s="15"/>
      <c r="E17" s="15"/>
    </row>
    <row r="18" spans="2:7" ht="13" x14ac:dyDescent="0.3">
      <c r="B18" s="3" t="s">
        <v>8</v>
      </c>
      <c r="C18" s="16"/>
      <c r="D18" s="4"/>
      <c r="E18" s="4"/>
      <c r="F18" s="5"/>
    </row>
    <row r="19" spans="2:7" x14ac:dyDescent="0.25">
      <c r="B19" s="17" t="s">
        <v>9</v>
      </c>
      <c r="C19" s="4"/>
      <c r="D19" s="4" t="s">
        <v>10</v>
      </c>
      <c r="E19" s="4" t="s">
        <v>11</v>
      </c>
      <c r="F19" s="18" t="s">
        <v>12</v>
      </c>
    </row>
    <row r="20" spans="2:7" x14ac:dyDescent="0.25">
      <c r="B20" s="19">
        <v>1</v>
      </c>
      <c r="C20" s="15"/>
      <c r="D20" s="20" t="e">
        <f ca="1">_xll.RiskWeibull(Strength_Alpha,Strength_Beta)</f>
        <v>#NAME?</v>
      </c>
      <c r="E20" s="20" t="e">
        <f ca="1">_xll.RiskExtvalue(Stress_Alpha,Stress_Beta,_xll.RiskIndepC("Beam1"),_xll.RiskTruncate(0,))</f>
        <v>#NAME?</v>
      </c>
      <c r="F20" s="21" t="e">
        <f t="shared" ref="F20:F25" ca="1" si="0">IF(E20&gt;D20,1,0)</f>
        <v>#NAME?</v>
      </c>
    </row>
    <row r="21" spans="2:7" x14ac:dyDescent="0.25">
      <c r="B21" s="19">
        <v>2</v>
      </c>
      <c r="C21" s="15"/>
      <c r="D21" s="20" t="e">
        <f ca="1">_xll.RiskWeibull(Strength_Alpha,Strength_Beta)</f>
        <v>#NAME?</v>
      </c>
      <c r="E21" s="20" t="e">
        <f ca="1">_xll.RiskExtvalue(Stress_Alpha,Stress_Beta,_xll.RiskDepC("Beam1",Correlation),_xll.RiskTruncate(0,))</f>
        <v>#NAME?</v>
      </c>
      <c r="F21" s="21" t="e">
        <f t="shared" ca="1" si="0"/>
        <v>#NAME?</v>
      </c>
    </row>
    <row r="22" spans="2:7" x14ac:dyDescent="0.25">
      <c r="B22" s="19">
        <v>3</v>
      </c>
      <c r="C22" s="22"/>
      <c r="D22" s="20" t="e">
        <f ca="1">_xll.RiskWeibull(Strength_Alpha,Strength_Beta)</f>
        <v>#NAME?</v>
      </c>
      <c r="E22" s="20" t="e">
        <f ca="1">_xll.RiskExtvalue(Stress_Alpha,Stress_Beta,_xll.RiskDepC("Beam1",Correlation),_xll.RiskTruncate(0,))</f>
        <v>#NAME?</v>
      </c>
      <c r="F22" s="21" t="e">
        <f ca="1">IF(E22&gt;D22,1,0)</f>
        <v>#NAME?</v>
      </c>
    </row>
    <row r="23" spans="2:7" x14ac:dyDescent="0.25">
      <c r="B23" s="19">
        <v>4</v>
      </c>
      <c r="C23" s="15"/>
      <c r="D23" s="20" t="e">
        <f ca="1">_xll.RiskWeibull(Strength_Alpha,Strength_Beta)</f>
        <v>#NAME?</v>
      </c>
      <c r="E23" s="20" t="e">
        <f ca="1">_xll.RiskExtvalue(Stress_Alpha,Stress_Beta,_xll.RiskDepC("Beam1",Correlation),_xll.RiskTruncate(0,))</f>
        <v>#NAME?</v>
      </c>
      <c r="F23" s="21" t="e">
        <f t="shared" ca="1" si="0"/>
        <v>#NAME?</v>
      </c>
    </row>
    <row r="24" spans="2:7" x14ac:dyDescent="0.25">
      <c r="B24" s="23">
        <v>5</v>
      </c>
      <c r="C24" s="22"/>
      <c r="D24" s="20" t="e">
        <f ca="1">_xll.RiskWeibull(Strength_Alpha,Strength_Beta)</f>
        <v>#NAME?</v>
      </c>
      <c r="E24" s="20" t="e">
        <f ca="1">_xll.RiskExtvalue(Stress_Alpha,Stress_Beta,_xll.RiskDepC("Beam1",Correlation),_xll.RiskTruncate(0,))</f>
        <v>#NAME?</v>
      </c>
      <c r="F24" s="21" t="e">
        <f t="shared" ca="1" si="0"/>
        <v>#NAME?</v>
      </c>
    </row>
    <row r="25" spans="2:7" x14ac:dyDescent="0.25">
      <c r="B25" s="24">
        <v>6</v>
      </c>
      <c r="C25" s="11"/>
      <c r="D25" s="25" t="e">
        <f ca="1">_xll.RiskWeibull(Strength_Alpha,Strength_Beta)</f>
        <v>#NAME?</v>
      </c>
      <c r="E25" s="25" t="e">
        <f ca="1">_xll.RiskExtvalue(Stress_Alpha,Stress_Beta,_xll.RiskDepC("Beam1",Correlation),_xll.RiskTruncate(0,))</f>
        <v>#NAME?</v>
      </c>
      <c r="F25" s="14" t="e">
        <f t="shared" ca="1" si="0"/>
        <v>#NAME?</v>
      </c>
    </row>
    <row r="27" spans="2:7" ht="13" x14ac:dyDescent="0.3">
      <c r="B27" s="26" t="s">
        <v>13</v>
      </c>
      <c r="C27" s="27"/>
      <c r="D27" s="7"/>
      <c r="E27" s="6" t="s">
        <v>14</v>
      </c>
      <c r="F27" s="28" t="e">
        <f ca="1">IF(SUM(F20:F25)&gt;1,1,0)</f>
        <v>#NAME?</v>
      </c>
    </row>
    <row r="28" spans="2:7" ht="13" x14ac:dyDescent="0.3">
      <c r="B28" s="10"/>
      <c r="C28" s="11"/>
      <c r="D28" s="11"/>
      <c r="E28" s="30" t="s">
        <v>15</v>
      </c>
      <c r="F28" s="29" t="e">
        <f ca="1">_xll.RiskMean(F27)</f>
        <v>#NAME?</v>
      </c>
      <c r="G28" t="s">
        <v>16</v>
      </c>
    </row>
  </sheetData>
  <mergeCells count="1">
    <mergeCell ref="B4:I9"/>
  </mergeCells>
  <phoneticPr fontId="8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Offshore oil platform</vt:lpstr>
      <vt:lpstr>Correlation</vt:lpstr>
      <vt:lpstr>Strength_Alpha</vt:lpstr>
      <vt:lpstr>Strength_Beta</vt:lpstr>
      <vt:lpstr>Stress_Alpha</vt:lpstr>
      <vt:lpstr>Stress_Beta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2005-04-04T10:19:54Z</dcterms:created>
  <dcterms:modified xsi:type="dcterms:W3CDTF">2017-09-22T16:20:25Z</dcterms:modified>
  <cp:category/>
</cp:coreProperties>
</file>