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Particles in a volume" sheetId="1" r:id="rId1"/>
    <sheet name="Particles in a volume - 2" sheetId="2" r:id="rId2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3" i="1" l="1"/>
  <c r="D13" i="1"/>
  <c r="D14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2" i="2"/>
  <c r="E12" i="2"/>
  <c r="E13" i="2"/>
  <c r="E14" i="2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3" i="1"/>
  <c r="F12" i="2"/>
  <c r="D13" i="2" l="1"/>
  <c r="F28" i="2"/>
  <c r="C14" i="1"/>
  <c r="E29" i="1"/>
  <c r="E14" i="1" l="1"/>
  <c r="C15" i="1" s="1"/>
  <c r="F13" i="2"/>
  <c r="D14" i="2" s="1"/>
  <c r="F14" i="2" l="1"/>
  <c r="D15" i="2"/>
  <c r="E15" i="1"/>
  <c r="C16" i="1" s="1"/>
  <c r="E16" i="1" l="1"/>
  <c r="C17" i="1"/>
  <c r="F15" i="2"/>
  <c r="D16" i="2" s="1"/>
  <c r="F16" i="2" l="1"/>
  <c r="D17" i="2"/>
  <c r="E17" i="1"/>
  <c r="C18" i="1"/>
  <c r="E18" i="1" l="1"/>
  <c r="C19" i="1"/>
  <c r="F17" i="2"/>
  <c r="D18" i="2"/>
  <c r="F18" i="2" l="1"/>
  <c r="D19" i="2"/>
  <c r="E19" i="1"/>
  <c r="C20" i="1"/>
  <c r="E20" i="1" l="1"/>
  <c r="C21" i="1"/>
  <c r="F19" i="2"/>
  <c r="D20" i="2"/>
  <c r="F20" i="2" l="1"/>
  <c r="D21" i="2" s="1"/>
  <c r="E21" i="1"/>
  <c r="C22" i="1"/>
  <c r="F21" i="2" l="1"/>
  <c r="D22" i="2"/>
  <c r="E22" i="1"/>
  <c r="C23" i="1" s="1"/>
  <c r="E23" i="1" l="1"/>
  <c r="C24" i="1"/>
  <c r="F22" i="2"/>
  <c r="D23" i="2" s="1"/>
  <c r="F23" i="2" l="1"/>
  <c r="D24" i="2"/>
  <c r="E24" i="1"/>
  <c r="C25" i="1" s="1"/>
  <c r="E25" i="1" l="1"/>
  <c r="C26" i="1" s="1"/>
  <c r="F24" i="2"/>
  <c r="D25" i="2" s="1"/>
  <c r="E26" i="1" l="1"/>
  <c r="C27" i="1"/>
  <c r="E27" i="1" s="1"/>
  <c r="F25" i="2"/>
  <c r="D26" i="2" s="1"/>
  <c r="F26" i="2" s="1"/>
</calcChain>
</file>

<file path=xl/sharedStrings.xml><?xml version="1.0" encoding="utf-8"?>
<sst xmlns="http://schemas.openxmlformats.org/spreadsheetml/2006/main" count="23" uniqueCount="17">
  <si>
    <t>Particles in a volume</t>
  </si>
  <si>
    <t>Total volume V</t>
  </si>
  <si>
    <t>Number of particles N</t>
  </si>
  <si>
    <t>Number of equal divisions</t>
  </si>
  <si>
    <t>Sample</t>
  </si>
  <si>
    <t>Particles left</t>
  </si>
  <si>
    <t>Number of particles in a sample</t>
  </si>
  <si>
    <t>Volume left</t>
  </si>
  <si>
    <t>Checksum</t>
  </si>
  <si>
    <r>
      <t>Total volume</t>
    </r>
    <r>
      <rPr>
        <b/>
        <sz val="10"/>
        <rFont val="Arial"/>
        <family val="2"/>
      </rPr>
      <t xml:space="preserve"> V</t>
    </r>
  </si>
  <si>
    <r>
      <t xml:space="preserve">Number of particles </t>
    </r>
    <r>
      <rPr>
        <b/>
        <sz val="10"/>
        <rFont val="Arial"/>
        <family val="2"/>
      </rPr>
      <t>N</t>
    </r>
  </si>
  <si>
    <r>
      <t xml:space="preserve">Number of equal divisions </t>
    </r>
    <r>
      <rPr>
        <b/>
        <sz val="10"/>
        <rFont val="Arial"/>
        <family val="2"/>
      </rPr>
      <t>n</t>
    </r>
  </si>
  <si>
    <r>
      <t>Problem:</t>
    </r>
    <r>
      <rPr>
        <sz val="10"/>
        <rFont val="Times New Roman"/>
        <family val="1"/>
      </rPr>
      <t xml:space="preserve"> A number of particles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is distributed in some relatively large liquid volume </t>
    </r>
    <r>
      <rPr>
        <b/>
        <sz val="10"/>
        <rFont val="Times New Roman"/>
        <family val="1"/>
      </rPr>
      <t>V</t>
    </r>
    <r>
      <rPr>
        <sz val="10"/>
        <rFont val="Times New Roman"/>
        <family val="1"/>
      </rPr>
      <t xml:space="preserve">. This volume is divided into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equal volumes. What is the joint probability distribution of the number of particles in each division?</t>
    </r>
  </si>
  <si>
    <t>(example with equal samples)</t>
  </si>
  <si>
    <t>(example with unequal samples)</t>
  </si>
  <si>
    <r>
      <t>Problem:</t>
    </r>
    <r>
      <rPr>
        <sz val="10"/>
        <rFont val="Times New Roman"/>
        <family val="1"/>
      </rPr>
      <t xml:space="preserve"> A number of particles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is distributed in some relatively large liquid volume </t>
    </r>
    <r>
      <rPr>
        <b/>
        <sz val="10"/>
        <rFont val="Times New Roman"/>
        <family val="1"/>
      </rPr>
      <t>V</t>
    </r>
    <r>
      <rPr>
        <sz val="10"/>
        <rFont val="Times New Roman"/>
        <family val="1"/>
      </rPr>
      <t xml:space="preserve">. This volume is divided into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u/>
        <sz val="10"/>
        <rFont val="Times New Roman"/>
        <family val="1"/>
      </rPr>
      <t>unequal</t>
    </r>
    <r>
      <rPr>
        <sz val="10"/>
        <rFont val="Times New Roman"/>
        <family val="1"/>
      </rPr>
      <t xml:space="preserve"> volumes. What is the joint probability distribution of the number of particles in each division?</t>
    </r>
  </si>
  <si>
    <t>Sample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</si>
</sst>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Lucida Console"/>
      <family val="3"/>
    </font>
    <font>
      <sz val="16"/>
      <name val="Arial"/>
      <family val="2"/>
    </font>
    <font>
      <sz val="10"/>
      <color indexed="10"/>
      <name val="Arial"/>
      <family val="2"/>
    </font>
    <font>
      <u/>
      <sz val="10"/>
      <name val="Times New Roman"/>
      <family val="1"/>
    </font>
    <font>
      <b/>
      <i/>
      <sz val="12"/>
      <name val="Times New Roman"/>
      <family val="1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4" fillId="0" borderId="0" xfId="0" applyFont="1" applyProtection="1">
      <protection hidden="1"/>
    </xf>
    <xf numFmtId="2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7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/>
      <protection locked="0"/>
    </xf>
    <xf numFmtId="0" fontId="3" fillId="2" borderId="16" xfId="0" applyFont="1" applyFill="1" applyBorder="1" applyProtection="1">
      <protection locked="0"/>
    </xf>
    <xf numFmtId="0" fontId="3" fillId="0" borderId="14" xfId="0" applyFont="1" applyBorder="1" applyProtection="1">
      <protection locked="0"/>
    </xf>
    <xf numFmtId="0" fontId="11" fillId="0" borderId="0" xfId="0" applyFont="1" applyAlignment="1">
      <alignment horizontal="center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0" xfId="0" applyFont="1" applyBorder="1" applyAlignment="1" applyProtection="1">
      <alignment horizontal="center"/>
      <protection locked="0"/>
    </xf>
    <xf numFmtId="0" fontId="12" fillId="0" borderId="11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6" fillId="3" borderId="19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88900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B4AB9F-97C4-4980-AC73-B30B7F9A7C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6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1060450</xdr:colOff>
      <xdr:row>2</xdr:row>
      <xdr:rowOff>19050</xdr:rowOff>
    </xdr:to>
    <xdr:pic>
      <xdr:nvPicPr>
        <xdr:cNvPr id="2056" name="Picture 3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8EDE-7941-4B28-9710-196BE9C1F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628900" cy="136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24" style="1" customWidth="1"/>
    <col min="3" max="3" width="12.26953125" style="1" bestFit="1" customWidth="1"/>
    <col min="4" max="4" width="11.453125" style="1" bestFit="1" customWidth="1"/>
    <col min="5" max="5" width="30.54296875" style="1" bestFit="1" customWidth="1"/>
    <col min="6" max="16384" width="9.1796875" style="1"/>
  </cols>
  <sheetData>
    <row r="1" spans="1:5" ht="90.75" customHeight="1" x14ac:dyDescent="0.25"/>
    <row r="2" spans="1:5" ht="17.25" customHeight="1" x14ac:dyDescent="0.4">
      <c r="E2" s="13" t="s">
        <v>0</v>
      </c>
    </row>
    <row r="3" spans="1:5" ht="17.25" customHeight="1" thickBot="1" x14ac:dyDescent="0.4">
      <c r="E3" s="25" t="s">
        <v>13</v>
      </c>
    </row>
    <row r="4" spans="1:5" ht="12.75" customHeight="1" x14ac:dyDescent="0.25">
      <c r="B4" s="34" t="s">
        <v>12</v>
      </c>
      <c r="C4" s="35"/>
      <c r="D4" s="35"/>
      <c r="E4" s="36"/>
    </row>
    <row r="5" spans="1:5" ht="12.75" customHeight="1" x14ac:dyDescent="0.25">
      <c r="B5" s="37"/>
      <c r="C5" s="38"/>
      <c r="D5" s="38"/>
      <c r="E5" s="39"/>
    </row>
    <row r="6" spans="1:5" ht="12.75" customHeight="1" thickBot="1" x14ac:dyDescent="0.3">
      <c r="B6" s="40"/>
      <c r="C6" s="41"/>
      <c r="D6" s="41"/>
      <c r="E6" s="42"/>
    </row>
    <row r="7" spans="1:5" ht="12.75" customHeight="1" thickBot="1" x14ac:dyDescent="0.3"/>
    <row r="8" spans="1:5" ht="12.75" customHeight="1" x14ac:dyDescent="0.3">
      <c r="B8" s="2" t="s">
        <v>9</v>
      </c>
      <c r="C8" s="3">
        <v>225</v>
      </c>
    </row>
    <row r="9" spans="1:5" ht="12.75" customHeight="1" x14ac:dyDescent="0.3">
      <c r="B9" s="4" t="s">
        <v>10</v>
      </c>
      <c r="C9" s="5">
        <v>350</v>
      </c>
    </row>
    <row r="10" spans="1:5" ht="13.5" thickBot="1" x14ac:dyDescent="0.35">
      <c r="A10" s="8"/>
      <c r="B10" s="6" t="s">
        <v>11</v>
      </c>
      <c r="C10" s="7">
        <v>15</v>
      </c>
    </row>
    <row r="11" spans="1:5" ht="13" x14ac:dyDescent="0.3">
      <c r="A11" s="9"/>
      <c r="B11" s="10"/>
      <c r="C11" s="11"/>
      <c r="D11" s="12"/>
    </row>
    <row r="12" spans="1:5" ht="13" x14ac:dyDescent="0.3">
      <c r="B12" s="21" t="s">
        <v>4</v>
      </c>
      <c r="C12" s="22" t="s">
        <v>5</v>
      </c>
      <c r="D12" s="23" t="s">
        <v>7</v>
      </c>
      <c r="E12" s="22" t="s">
        <v>6</v>
      </c>
    </row>
    <row r="13" spans="1:5" x14ac:dyDescent="0.25">
      <c r="B13" s="14">
        <v>1</v>
      </c>
      <c r="C13" s="17">
        <f>C9</f>
        <v>350</v>
      </c>
      <c r="D13" s="17">
        <f>C8</f>
        <v>225</v>
      </c>
      <c r="E13" s="19" t="e">
        <f ca="1">IF(C13=0,0,_xll.RiskBinomial(C13,($C$8/$C$10)/D13))</f>
        <v>#NAME?</v>
      </c>
    </row>
    <row r="14" spans="1:5" x14ac:dyDescent="0.25">
      <c r="B14" s="14">
        <v>2</v>
      </c>
      <c r="C14" s="17" t="e">
        <f t="shared" ref="C14:C27" ca="1" si="0">C13-E13</f>
        <v>#NAME?</v>
      </c>
      <c r="D14" s="17">
        <f>D13-$C$8/$C$10</f>
        <v>210</v>
      </c>
      <c r="E14" s="19" t="e">
        <f ca="1">IF(C14=0,0,_xll.RiskBinomial(C14,($C$8/$C$10)/D14))</f>
        <v>#NAME?</v>
      </c>
    </row>
    <row r="15" spans="1:5" x14ac:dyDescent="0.25">
      <c r="B15" s="14">
        <v>3</v>
      </c>
      <c r="C15" s="17" t="e">
        <f t="shared" ca="1" si="0"/>
        <v>#NAME?</v>
      </c>
      <c r="D15" s="17">
        <f t="shared" ref="D15:D27" si="1">D14-$C$8/$C$10</f>
        <v>195</v>
      </c>
      <c r="E15" s="19" t="e">
        <f ca="1">IF(C15=0,0,_xll.RiskBinomial(C15,($C$8/$C$10)/D15))</f>
        <v>#NAME?</v>
      </c>
    </row>
    <row r="16" spans="1:5" x14ac:dyDescent="0.25">
      <c r="B16" s="14">
        <v>4</v>
      </c>
      <c r="C16" s="17" t="e">
        <f t="shared" ca="1" si="0"/>
        <v>#NAME?</v>
      </c>
      <c r="D16" s="17">
        <f t="shared" si="1"/>
        <v>180</v>
      </c>
      <c r="E16" s="19" t="e">
        <f ca="1">IF(C16=0,0,_xll.RiskBinomial(C16,($C$8/$C$10)/D16))</f>
        <v>#NAME?</v>
      </c>
    </row>
    <row r="17" spans="2:5" x14ac:dyDescent="0.25">
      <c r="B17" s="14">
        <v>5</v>
      </c>
      <c r="C17" s="17" t="e">
        <f t="shared" ca="1" si="0"/>
        <v>#NAME?</v>
      </c>
      <c r="D17" s="17">
        <f t="shared" si="1"/>
        <v>165</v>
      </c>
      <c r="E17" s="19" t="e">
        <f ca="1">IF(C17=0,0,_xll.RiskBinomial(C17,($C$8/$C$10)/D17))</f>
        <v>#NAME?</v>
      </c>
    </row>
    <row r="18" spans="2:5" x14ac:dyDescent="0.25">
      <c r="B18" s="14">
        <v>6</v>
      </c>
      <c r="C18" s="17" t="e">
        <f t="shared" ca="1" si="0"/>
        <v>#NAME?</v>
      </c>
      <c r="D18" s="17">
        <f t="shared" si="1"/>
        <v>150</v>
      </c>
      <c r="E18" s="19" t="e">
        <f ca="1">IF(C18=0,0,_xll.RiskBinomial(C18,($C$8/$C$10)/D18))</f>
        <v>#NAME?</v>
      </c>
    </row>
    <row r="19" spans="2:5" x14ac:dyDescent="0.25">
      <c r="B19" s="14">
        <v>7</v>
      </c>
      <c r="C19" s="17" t="e">
        <f t="shared" ca="1" si="0"/>
        <v>#NAME?</v>
      </c>
      <c r="D19" s="17">
        <f t="shared" si="1"/>
        <v>135</v>
      </c>
      <c r="E19" s="19" t="e">
        <f ca="1">IF(C19=0,0,_xll.RiskBinomial(C19,($C$8/$C$10)/D19))</f>
        <v>#NAME?</v>
      </c>
    </row>
    <row r="20" spans="2:5" x14ac:dyDescent="0.25">
      <c r="B20" s="14">
        <v>8</v>
      </c>
      <c r="C20" s="17" t="e">
        <f t="shared" ca="1" si="0"/>
        <v>#NAME?</v>
      </c>
      <c r="D20" s="17">
        <f t="shared" si="1"/>
        <v>120</v>
      </c>
      <c r="E20" s="19" t="e">
        <f ca="1">IF(C20=0,0,_xll.RiskBinomial(C20,($C$8/$C$10)/D20))</f>
        <v>#NAME?</v>
      </c>
    </row>
    <row r="21" spans="2:5" x14ac:dyDescent="0.25">
      <c r="B21" s="14">
        <v>9</v>
      </c>
      <c r="C21" s="17" t="e">
        <f t="shared" ca="1" si="0"/>
        <v>#NAME?</v>
      </c>
      <c r="D21" s="17">
        <f t="shared" si="1"/>
        <v>105</v>
      </c>
      <c r="E21" s="19" t="e">
        <f ca="1">IF(C21=0,0,_xll.RiskBinomial(C21,($C$8/$C$10)/D21))</f>
        <v>#NAME?</v>
      </c>
    </row>
    <row r="22" spans="2:5" x14ac:dyDescent="0.25">
      <c r="B22" s="14">
        <v>10</v>
      </c>
      <c r="C22" s="17" t="e">
        <f t="shared" ca="1" si="0"/>
        <v>#NAME?</v>
      </c>
      <c r="D22" s="17">
        <f t="shared" si="1"/>
        <v>90</v>
      </c>
      <c r="E22" s="19" t="e">
        <f ca="1">IF(C22=0,0,_xll.RiskBinomial(C22,($C$8/$C$10)/D22))</f>
        <v>#NAME?</v>
      </c>
    </row>
    <row r="23" spans="2:5" x14ac:dyDescent="0.25">
      <c r="B23" s="14">
        <v>11</v>
      </c>
      <c r="C23" s="17" t="e">
        <f t="shared" ca="1" si="0"/>
        <v>#NAME?</v>
      </c>
      <c r="D23" s="17">
        <f t="shared" si="1"/>
        <v>75</v>
      </c>
      <c r="E23" s="19" t="e">
        <f ca="1">IF(C23=0,0,_xll.RiskBinomial(C23,($C$8/$C$10)/D23))</f>
        <v>#NAME?</v>
      </c>
    </row>
    <row r="24" spans="2:5" x14ac:dyDescent="0.25">
      <c r="B24" s="14">
        <v>12</v>
      </c>
      <c r="C24" s="17" t="e">
        <f t="shared" ca="1" si="0"/>
        <v>#NAME?</v>
      </c>
      <c r="D24" s="17">
        <f t="shared" si="1"/>
        <v>60</v>
      </c>
      <c r="E24" s="19" t="e">
        <f ca="1">IF(C24=0,0,_xll.RiskBinomial(C24,($C$8/$C$10)/D24))</f>
        <v>#NAME?</v>
      </c>
    </row>
    <row r="25" spans="2:5" x14ac:dyDescent="0.25">
      <c r="B25" s="14">
        <v>13</v>
      </c>
      <c r="C25" s="17" t="e">
        <f t="shared" ca="1" si="0"/>
        <v>#NAME?</v>
      </c>
      <c r="D25" s="17">
        <f t="shared" si="1"/>
        <v>45</v>
      </c>
      <c r="E25" s="19" t="e">
        <f ca="1">IF(C25=0,0,_xll.RiskBinomial(C25,($C$8/$C$10)/D25))</f>
        <v>#NAME?</v>
      </c>
    </row>
    <row r="26" spans="2:5" x14ac:dyDescent="0.25">
      <c r="B26" s="14">
        <v>14</v>
      </c>
      <c r="C26" s="17" t="e">
        <f t="shared" ca="1" si="0"/>
        <v>#NAME?</v>
      </c>
      <c r="D26" s="17">
        <f t="shared" si="1"/>
        <v>30</v>
      </c>
      <c r="E26" s="19" t="e">
        <f ca="1">IF(C26=0,0,_xll.RiskBinomial(C26,($C$8/$C$10)/D26))</f>
        <v>#NAME?</v>
      </c>
    </row>
    <row r="27" spans="2:5" x14ac:dyDescent="0.25">
      <c r="B27" s="15">
        <v>15</v>
      </c>
      <c r="C27" s="18" t="e">
        <f t="shared" ca="1" si="0"/>
        <v>#NAME?</v>
      </c>
      <c r="D27" s="18">
        <f t="shared" si="1"/>
        <v>15</v>
      </c>
      <c r="E27" s="20" t="e">
        <f ca="1">IF(C27=0,0,_xll.RiskBinomial(C27,($C$8/$C$10)/D27))</f>
        <v>#NAME?</v>
      </c>
    </row>
    <row r="29" spans="2:5" ht="13" x14ac:dyDescent="0.3">
      <c r="D29" s="24" t="s">
        <v>8</v>
      </c>
      <c r="E29" s="16" t="e">
        <f ca="1">SUM(E13:E27)</f>
        <v>#NAME?</v>
      </c>
    </row>
  </sheetData>
  <mergeCells count="1">
    <mergeCell ref="B4:E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8"/>
  <sheetViews>
    <sheetView showGridLines="0" workbookViewId="0"/>
  </sheetViews>
  <sheetFormatPr defaultColWidth="9.1796875" defaultRowHeight="12.5" x14ac:dyDescent="0.25"/>
  <cols>
    <col min="1" max="1" width="3" style="1" bestFit="1" customWidth="1"/>
    <col min="2" max="2" width="22.453125" style="1" bestFit="1" customWidth="1"/>
    <col min="3" max="3" width="15.453125" style="1" bestFit="1" customWidth="1"/>
    <col min="4" max="4" width="12.26953125" style="1" bestFit="1" customWidth="1"/>
    <col min="5" max="5" width="12.54296875" style="1" customWidth="1"/>
    <col min="6" max="6" width="30.54296875" style="1" bestFit="1" customWidth="1"/>
    <col min="7" max="7" width="5.81640625" style="1" customWidth="1"/>
    <col min="8" max="8" width="7.7265625" style="1" customWidth="1"/>
    <col min="9" max="9" width="8" style="1" customWidth="1"/>
    <col min="10" max="10" width="6.81640625" style="1" customWidth="1"/>
    <col min="11" max="11" width="6.453125" style="1" customWidth="1"/>
    <col min="12" max="16384" width="9.1796875" style="1"/>
  </cols>
  <sheetData>
    <row r="1" spans="1:6" ht="89.25" customHeight="1" x14ac:dyDescent="0.25"/>
    <row r="2" spans="1:6" ht="17.25" customHeight="1" x14ac:dyDescent="0.4">
      <c r="E2" s="13" t="s">
        <v>0</v>
      </c>
    </row>
    <row r="3" spans="1:6" ht="17.25" customHeight="1" thickBot="1" x14ac:dyDescent="0.4">
      <c r="E3" s="25" t="s">
        <v>14</v>
      </c>
    </row>
    <row r="4" spans="1:6" ht="12.75" customHeight="1" x14ac:dyDescent="0.25">
      <c r="B4" s="34" t="s">
        <v>15</v>
      </c>
      <c r="C4" s="35"/>
      <c r="D4" s="35"/>
      <c r="E4" s="35"/>
      <c r="F4" s="36"/>
    </row>
    <row r="5" spans="1:6" ht="12.75" customHeight="1" thickBot="1" x14ac:dyDescent="0.3">
      <c r="B5" s="40"/>
      <c r="C5" s="41"/>
      <c r="D5" s="41"/>
      <c r="E5" s="41"/>
      <c r="F5" s="42"/>
    </row>
    <row r="6" spans="1:6" ht="12.75" customHeight="1" thickBot="1" x14ac:dyDescent="0.3"/>
    <row r="7" spans="1:6" ht="12.75" customHeight="1" x14ac:dyDescent="0.3">
      <c r="B7" s="2" t="s">
        <v>1</v>
      </c>
      <c r="C7" s="3">
        <v>225</v>
      </c>
    </row>
    <row r="8" spans="1:6" ht="12.75" customHeight="1" x14ac:dyDescent="0.3">
      <c r="B8" s="4" t="s">
        <v>2</v>
      </c>
      <c r="C8" s="5">
        <v>350</v>
      </c>
    </row>
    <row r="9" spans="1:6" ht="13.5" thickBot="1" x14ac:dyDescent="0.35">
      <c r="A9" s="8"/>
      <c r="B9" s="6" t="s">
        <v>3</v>
      </c>
      <c r="C9" s="7">
        <v>15</v>
      </c>
    </row>
    <row r="10" spans="1:6" ht="13" x14ac:dyDescent="0.3">
      <c r="A10" s="9"/>
      <c r="B10" s="10"/>
      <c r="C10" s="11"/>
      <c r="D10" s="12"/>
    </row>
    <row r="11" spans="1:6" ht="13" x14ac:dyDescent="0.3">
      <c r="B11" s="21" t="s">
        <v>4</v>
      </c>
      <c r="C11" s="22" t="s">
        <v>16</v>
      </c>
      <c r="D11" s="22" t="s">
        <v>5</v>
      </c>
      <c r="E11" s="33" t="s">
        <v>7</v>
      </c>
      <c r="F11" s="33" t="s">
        <v>6</v>
      </c>
    </row>
    <row r="12" spans="1:6" x14ac:dyDescent="0.25">
      <c r="B12" s="14">
        <v>1</v>
      </c>
      <c r="C12" s="26">
        <v>21</v>
      </c>
      <c r="D12" s="17">
        <f>C8</f>
        <v>350</v>
      </c>
      <c r="E12" s="17">
        <f>C7</f>
        <v>225</v>
      </c>
      <c r="F12" s="29" t="e">
        <f ca="1">IF(D12=0,0,_xll.RiskBinomial(D12,C12/E12))</f>
        <v>#NAME?</v>
      </c>
    </row>
    <row r="13" spans="1:6" x14ac:dyDescent="0.25">
      <c r="B13" s="14">
        <v>2</v>
      </c>
      <c r="C13" s="27">
        <v>23</v>
      </c>
      <c r="D13" s="17" t="e">
        <f ca="1">D12-F12</f>
        <v>#NAME?</v>
      </c>
      <c r="E13" s="17">
        <f>E12-C12</f>
        <v>204</v>
      </c>
      <c r="F13" s="30" t="e">
        <f ca="1">IF(D13=0,0,_xll.RiskBinomial(D13,C13/E13))</f>
        <v>#NAME?</v>
      </c>
    </row>
    <row r="14" spans="1:6" x14ac:dyDescent="0.25">
      <c r="B14" s="14">
        <v>3</v>
      </c>
      <c r="C14" s="27">
        <v>11</v>
      </c>
      <c r="D14" s="17" t="e">
        <f t="shared" ref="D14:D26" ca="1" si="0">D13-F13</f>
        <v>#NAME?</v>
      </c>
      <c r="E14" s="17">
        <f t="shared" ref="E14:E26" si="1">E13-C13</f>
        <v>181</v>
      </c>
      <c r="F14" s="30" t="e">
        <f ca="1">IF(D14=0,0,_xll.RiskBinomial(D14,C14/E14))</f>
        <v>#NAME?</v>
      </c>
    </row>
    <row r="15" spans="1:6" x14ac:dyDescent="0.25">
      <c r="B15" s="14">
        <v>4</v>
      </c>
      <c r="C15" s="27">
        <v>9</v>
      </c>
      <c r="D15" s="17" t="e">
        <f t="shared" ca="1" si="0"/>
        <v>#NAME?</v>
      </c>
      <c r="E15" s="17">
        <f t="shared" si="1"/>
        <v>170</v>
      </c>
      <c r="F15" s="30" t="e">
        <f ca="1">IF(D15=0,0,_xll.RiskBinomial(D15,C15/E15))</f>
        <v>#NAME?</v>
      </c>
    </row>
    <row r="16" spans="1:6" x14ac:dyDescent="0.25">
      <c r="B16" s="14">
        <v>5</v>
      </c>
      <c r="C16" s="27">
        <v>23</v>
      </c>
      <c r="D16" s="17" t="e">
        <f t="shared" ca="1" si="0"/>
        <v>#NAME?</v>
      </c>
      <c r="E16" s="17">
        <f t="shared" si="1"/>
        <v>161</v>
      </c>
      <c r="F16" s="30" t="e">
        <f ca="1">IF(D16=0,0,_xll.RiskBinomial(D16,C16/E16))</f>
        <v>#NAME?</v>
      </c>
    </row>
    <row r="17" spans="2:6" x14ac:dyDescent="0.25">
      <c r="B17" s="14">
        <v>6</v>
      </c>
      <c r="C17" s="27">
        <v>30</v>
      </c>
      <c r="D17" s="17" t="e">
        <f t="shared" ca="1" si="0"/>
        <v>#NAME?</v>
      </c>
      <c r="E17" s="17">
        <f t="shared" si="1"/>
        <v>138</v>
      </c>
      <c r="F17" s="30" t="e">
        <f ca="1">IF(D17=0,0,_xll.RiskBinomial(D17,C17/E17))</f>
        <v>#NAME?</v>
      </c>
    </row>
    <row r="18" spans="2:6" x14ac:dyDescent="0.25">
      <c r="B18" s="14">
        <v>7</v>
      </c>
      <c r="C18" s="27">
        <v>3</v>
      </c>
      <c r="D18" s="17" t="e">
        <f t="shared" ca="1" si="0"/>
        <v>#NAME?</v>
      </c>
      <c r="E18" s="17">
        <f t="shared" si="1"/>
        <v>108</v>
      </c>
      <c r="F18" s="30" t="e">
        <f ca="1">IF(D18=0,0,_xll.RiskBinomial(D18,C18/E18))</f>
        <v>#NAME?</v>
      </c>
    </row>
    <row r="19" spans="2:6" x14ac:dyDescent="0.25">
      <c r="B19" s="14">
        <v>8</v>
      </c>
      <c r="C19" s="27">
        <v>14</v>
      </c>
      <c r="D19" s="17" t="e">
        <f t="shared" ca="1" si="0"/>
        <v>#NAME?</v>
      </c>
      <c r="E19" s="17">
        <f t="shared" si="1"/>
        <v>105</v>
      </c>
      <c r="F19" s="30" t="e">
        <f ca="1">IF(D19=0,0,_xll.RiskBinomial(D19,C19/E19))</f>
        <v>#NAME?</v>
      </c>
    </row>
    <row r="20" spans="2:6" x14ac:dyDescent="0.25">
      <c r="B20" s="14">
        <v>9</v>
      </c>
      <c r="C20" s="27">
        <v>12</v>
      </c>
      <c r="D20" s="17" t="e">
        <f t="shared" ca="1" si="0"/>
        <v>#NAME?</v>
      </c>
      <c r="E20" s="17">
        <f t="shared" si="1"/>
        <v>91</v>
      </c>
      <c r="F20" s="30" t="e">
        <f ca="1">IF(D20=0,0,_xll.RiskBinomial(D20,C20/E20))</f>
        <v>#NAME?</v>
      </c>
    </row>
    <row r="21" spans="2:6" x14ac:dyDescent="0.25">
      <c r="B21" s="14">
        <v>10</v>
      </c>
      <c r="C21" s="27">
        <v>20</v>
      </c>
      <c r="D21" s="17" t="e">
        <f t="shared" ca="1" si="0"/>
        <v>#NAME?</v>
      </c>
      <c r="E21" s="17">
        <f t="shared" si="1"/>
        <v>79</v>
      </c>
      <c r="F21" s="30" t="e">
        <f ca="1">IF(D21=0,0,_xll.RiskBinomial(D21,C21/E21))</f>
        <v>#NAME?</v>
      </c>
    </row>
    <row r="22" spans="2:6" x14ac:dyDescent="0.25">
      <c r="B22" s="14">
        <v>11</v>
      </c>
      <c r="C22" s="27">
        <v>11</v>
      </c>
      <c r="D22" s="17" t="e">
        <f t="shared" ca="1" si="0"/>
        <v>#NAME?</v>
      </c>
      <c r="E22" s="17">
        <f t="shared" si="1"/>
        <v>59</v>
      </c>
      <c r="F22" s="30" t="e">
        <f ca="1">IF(D22=0,0,_xll.RiskBinomial(D22,C22/E22))</f>
        <v>#NAME?</v>
      </c>
    </row>
    <row r="23" spans="2:6" x14ac:dyDescent="0.25">
      <c r="B23" s="14">
        <v>12</v>
      </c>
      <c r="C23" s="27">
        <v>19</v>
      </c>
      <c r="D23" s="17" t="e">
        <f t="shared" ca="1" si="0"/>
        <v>#NAME?</v>
      </c>
      <c r="E23" s="17">
        <f t="shared" si="1"/>
        <v>48</v>
      </c>
      <c r="F23" s="30" t="e">
        <f ca="1">IF(D23=0,0,_xll.RiskBinomial(D23,C23/E23))</f>
        <v>#NAME?</v>
      </c>
    </row>
    <row r="24" spans="2:6" x14ac:dyDescent="0.25">
      <c r="B24" s="14">
        <v>13</v>
      </c>
      <c r="C24" s="27">
        <v>6</v>
      </c>
      <c r="D24" s="17" t="e">
        <f t="shared" ca="1" si="0"/>
        <v>#NAME?</v>
      </c>
      <c r="E24" s="17">
        <f t="shared" si="1"/>
        <v>29</v>
      </c>
      <c r="F24" s="30" t="e">
        <f ca="1">IF(D24=0,0,_xll.RiskBinomial(D24,C24/E24))</f>
        <v>#NAME?</v>
      </c>
    </row>
    <row r="25" spans="2:6" x14ac:dyDescent="0.25">
      <c r="B25" s="14">
        <v>14</v>
      </c>
      <c r="C25" s="27">
        <v>15</v>
      </c>
      <c r="D25" s="17" t="e">
        <f t="shared" ca="1" si="0"/>
        <v>#NAME?</v>
      </c>
      <c r="E25" s="17">
        <f t="shared" si="1"/>
        <v>23</v>
      </c>
      <c r="F25" s="30" t="e">
        <f ca="1">IF(D25=0,0,_xll.RiskBinomial(D25,C25/E25))</f>
        <v>#NAME?</v>
      </c>
    </row>
    <row r="26" spans="2:6" x14ac:dyDescent="0.25">
      <c r="B26" s="15">
        <v>15</v>
      </c>
      <c r="C26" s="28">
        <v>8</v>
      </c>
      <c r="D26" s="18" t="e">
        <f t="shared" ca="1" si="0"/>
        <v>#NAME?</v>
      </c>
      <c r="E26" s="18">
        <f t="shared" si="1"/>
        <v>8</v>
      </c>
      <c r="F26" s="31" t="e">
        <f ca="1">IF(D26=0,0,_xll.RiskBinomial(D26,C26/E26))</f>
        <v>#NAME?</v>
      </c>
    </row>
    <row r="28" spans="2:6" ht="13" x14ac:dyDescent="0.3">
      <c r="E28" s="32" t="s">
        <v>8</v>
      </c>
      <c r="F28" s="16" t="e">
        <f ca="1">SUM(F12:F26)</f>
        <v>#NAME?</v>
      </c>
    </row>
  </sheetData>
  <mergeCells count="1">
    <mergeCell ref="B4:F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Particles in a volume</vt:lpstr>
      <vt:lpstr>Particles in a volume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2017-09-22T16:20:26Z</dcterms:modified>
  <cp:category/>
</cp:coreProperties>
</file>