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0" yWindow="30" windowWidth="8430" windowHeight="8450"/>
  </bookViews>
  <sheets>
    <sheet name="Percentile accuracy" sheetId="1" r:id="rId1"/>
  </sheets>
  <definedNames>
    <definedName name="Alpha">'Percentile accuracy'!$H$20</definedName>
    <definedName name="Delta">'Percentile accuracy'!$E$20</definedName>
    <definedName name="Output">'Percentile accuracy'!$D$17</definedName>
    <definedName name="Phat">'Percentile accuracy'!$E$21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TRUE</definedName>
    <definedName name="RiskUseDifferentSeedForEachSim">FALSE</definedName>
    <definedName name="RiskUseFixedSeed">TRUE</definedName>
    <definedName name="RiskUseMultipleCPUs">FALSE</definedName>
    <definedName name="x">'Percentile accuracy'!$F$19</definedName>
  </definedNames>
  <calcPr calcId="171027" calcMode="manual"/>
</workbook>
</file>

<file path=xl/calcChain.xml><?xml version="1.0" encoding="utf-8"?>
<calcChain xmlns="http://schemas.openxmlformats.org/spreadsheetml/2006/main">
  <c r="D12" i="1" l="1"/>
  <c r="D13" i="1"/>
  <c r="E21" i="1"/>
  <c r="D17" i="1"/>
  <c r="D15" i="1"/>
  <c r="D14" i="1"/>
  <c r="D22" i="1"/>
</calcChain>
</file>

<file path=xl/sharedStrings.xml><?xml version="1.0" encoding="utf-8"?>
<sst xmlns="http://schemas.openxmlformats.org/spreadsheetml/2006/main" count="14" uniqueCount="14">
  <si>
    <t>Any old model…</t>
  </si>
  <si>
    <t>Output from model:</t>
  </si>
  <si>
    <t>with confidence</t>
  </si>
  <si>
    <t>Iterations left to do:</t>
  </si>
  <si>
    <t>Then the 'Iterations left to do' cell will report how many more iterations are needed before the required level of accuracy have been achieved.</t>
  </si>
  <si>
    <t>Output value x for which we wish to determine percentile</t>
  </si>
  <si>
    <r>
      <t>(our estimate of P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>)</t>
    </r>
  </si>
  <si>
    <t>Required level of accuracy about percentile: +/-</t>
  </si>
  <si>
    <t>Fraction of iterations below x so far:</t>
  </si>
  <si>
    <r>
      <t xml:space="preserve">Instructions: </t>
    </r>
    <r>
      <rPr>
        <sz val="10"/>
        <rFont val="Times New Roman"/>
        <family val="1"/>
        <charset val="204"/>
      </rPr>
      <t>The model here is irrelevant: it is just to get an unusual output distribution</t>
    </r>
  </si>
  <si>
    <t>Run this model with the @RISK Settings option to Update Display.</t>
  </si>
  <si>
    <t>Set the number of iterations to run to be high, run a simulation and monitor the 'Iterations left to do' cell.</t>
  </si>
  <si>
    <t>Percentile accuracy</t>
  </si>
  <si>
    <t>Note that this over-estimates the iterations required if you have used Latin Hypercube 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</si>
</sst>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vertAlign val="subscript"/>
      <sz val="10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  <charset val="204"/>
    </font>
    <font>
      <b/>
      <sz val="10"/>
      <color indexed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Border="1"/>
    <xf numFmtId="0" fontId="0" fillId="0" borderId="0" xfId="0" applyNumberFormat="1"/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7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9" xfId="0" applyFont="1" applyBorder="1"/>
    <xf numFmtId="0" fontId="3" fillId="0" borderId="10" xfId="0" applyFont="1" applyBorder="1"/>
    <xf numFmtId="0" fontId="1" fillId="0" borderId="11" xfId="0" applyFont="1" applyBorder="1"/>
    <xf numFmtId="0" fontId="4" fillId="3" borderId="12" xfId="0" applyFont="1" applyFill="1" applyBorder="1"/>
    <xf numFmtId="0" fontId="0" fillId="0" borderId="12" xfId="0" applyBorder="1"/>
    <xf numFmtId="0" fontId="0" fillId="0" borderId="13" xfId="0" applyBorder="1"/>
    <xf numFmtId="0" fontId="3" fillId="0" borderId="5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9" fontId="3" fillId="0" borderId="8" xfId="0" applyNumberFormat="1" applyFont="1" applyBorder="1" applyAlignment="1">
      <alignment horizontal="center"/>
    </xf>
    <xf numFmtId="0" fontId="10" fillId="3" borderId="12" xfId="0" applyNumberFormat="1" applyFont="1" applyFill="1" applyBorder="1"/>
    <xf numFmtId="0" fontId="11" fillId="3" borderId="14" xfId="0" applyFont="1" applyFill="1" applyBorder="1"/>
    <xf numFmtId="0" fontId="8" fillId="4" borderId="4" xfId="0" applyFont="1" applyFill="1" applyBorder="1" applyAlignment="1">
      <alignment horizontal="left" vertical="distributed" wrapText="1"/>
    </xf>
    <xf numFmtId="0" fontId="8" fillId="4" borderId="5" xfId="0" applyFont="1" applyFill="1" applyBorder="1" applyAlignment="1">
      <alignment horizontal="left" vertical="distributed" wrapText="1"/>
    </xf>
    <xf numFmtId="0" fontId="8" fillId="4" borderId="6" xfId="0" applyFont="1" applyFill="1" applyBorder="1" applyAlignment="1">
      <alignment horizontal="left" vertical="distributed" wrapText="1"/>
    </xf>
    <xf numFmtId="0" fontId="9" fillId="4" borderId="7" xfId="0" applyFont="1" applyFill="1" applyBorder="1" applyAlignment="1">
      <alignment horizontal="left" vertical="distributed" wrapText="1"/>
    </xf>
    <xf numFmtId="0" fontId="9" fillId="4" borderId="0" xfId="0" applyFont="1" applyFill="1" applyBorder="1" applyAlignment="1">
      <alignment horizontal="left" vertical="distributed" wrapText="1"/>
    </xf>
    <xf numFmtId="0" fontId="9" fillId="4" borderId="8" xfId="0" applyFont="1" applyFill="1" applyBorder="1" applyAlignment="1">
      <alignment horizontal="left" vertical="distributed" wrapText="1"/>
    </xf>
    <xf numFmtId="0" fontId="9" fillId="4" borderId="14" xfId="0" applyFont="1" applyFill="1" applyBorder="1" applyAlignment="1">
      <alignment horizontal="left" vertical="distributed" wrapText="1"/>
    </xf>
    <xf numFmtId="0" fontId="9" fillId="4" borderId="12" xfId="0" applyFont="1" applyFill="1" applyBorder="1" applyAlignment="1">
      <alignment horizontal="left" vertical="distributed" wrapText="1"/>
    </xf>
    <xf numFmtId="0" fontId="9" fillId="4" borderId="13" xfId="0" applyFont="1" applyFill="1" applyBorder="1" applyAlignment="1">
      <alignment horizontal="left" vertical="distributed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www.epixanalytics.com/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241300</xdr:colOff>
          <xdr:row>11</xdr:row>
          <xdr:rowOff>6350</xdr:rowOff>
        </xdr:from>
        <xdr:to>
          <xdr:col>8</xdr:col>
          <xdr:colOff>152400</xdr:colOff>
          <xdr:row>17</xdr:row>
          <xdr:rowOff>44450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3</xdr:col>
      <xdr:colOff>1346200</xdr:colOff>
      <xdr:row>2</xdr:row>
      <xdr:rowOff>57150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" y="0"/>
          <a:ext cx="2565400" cy="1365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L24"/>
  <sheetViews>
    <sheetView showGridLines="0" tabSelected="1" workbookViewId="0"/>
  </sheetViews>
  <sheetFormatPr defaultRowHeight="12.5" x14ac:dyDescent="0.25"/>
  <cols>
    <col min="1" max="1" width="2.54296875" customWidth="1"/>
    <col min="4" max="4" width="23.81640625" customWidth="1"/>
  </cols>
  <sheetData>
    <row r="1" spans="2:12" s="3" customFormat="1" ht="86.25" customHeight="1" x14ac:dyDescent="0.25"/>
    <row r="2" spans="2:12" s="3" customFormat="1" ht="17.25" customHeight="1" x14ac:dyDescent="0.4">
      <c r="F2" s="4" t="s">
        <v>12</v>
      </c>
      <c r="J2"/>
      <c r="K2"/>
      <c r="L2"/>
    </row>
    <row r="3" spans="2:12" s="3" customFormat="1" ht="17.25" customHeight="1" thickBot="1" x14ac:dyDescent="0.4">
      <c r="E3" s="5"/>
      <c r="J3"/>
      <c r="K3"/>
      <c r="L3"/>
    </row>
    <row r="4" spans="2:12" s="3" customFormat="1" ht="12.75" customHeight="1" x14ac:dyDescent="0.25">
      <c r="B4" s="26" t="s">
        <v>9</v>
      </c>
      <c r="C4" s="27"/>
      <c r="D4" s="27"/>
      <c r="E4" s="27"/>
      <c r="F4" s="27"/>
      <c r="G4" s="27"/>
      <c r="H4" s="27"/>
      <c r="I4" s="27"/>
      <c r="J4" s="28"/>
      <c r="K4"/>
      <c r="L4"/>
    </row>
    <row r="5" spans="2:12" s="3" customFormat="1" ht="12.75" customHeight="1" x14ac:dyDescent="0.25">
      <c r="B5" s="29" t="s">
        <v>10</v>
      </c>
      <c r="C5" s="30"/>
      <c r="D5" s="30"/>
      <c r="E5" s="30"/>
      <c r="F5" s="30"/>
      <c r="G5" s="30"/>
      <c r="H5" s="30"/>
      <c r="I5" s="30"/>
      <c r="J5" s="31"/>
      <c r="K5"/>
      <c r="L5"/>
    </row>
    <row r="6" spans="2:12" s="3" customFormat="1" ht="12.75" customHeight="1" x14ac:dyDescent="0.25">
      <c r="B6" s="29" t="s">
        <v>4</v>
      </c>
      <c r="C6" s="30"/>
      <c r="D6" s="30"/>
      <c r="E6" s="30"/>
      <c r="F6" s="30"/>
      <c r="G6" s="30"/>
      <c r="H6" s="30"/>
      <c r="I6" s="30"/>
      <c r="J6" s="31"/>
      <c r="K6"/>
      <c r="L6"/>
    </row>
    <row r="7" spans="2:12" s="3" customFormat="1" ht="12.75" customHeight="1" x14ac:dyDescent="0.25">
      <c r="B7" s="29"/>
      <c r="C7" s="30"/>
      <c r="D7" s="30"/>
      <c r="E7" s="30"/>
      <c r="F7" s="30"/>
      <c r="G7" s="30"/>
      <c r="H7" s="30"/>
      <c r="I7" s="30"/>
      <c r="J7" s="31"/>
      <c r="K7"/>
      <c r="L7"/>
    </row>
    <row r="8" spans="2:12" s="3" customFormat="1" ht="12.75" customHeight="1" thickBot="1" x14ac:dyDescent="0.3">
      <c r="B8" s="32" t="s">
        <v>11</v>
      </c>
      <c r="C8" s="33"/>
      <c r="D8" s="33"/>
      <c r="E8" s="33"/>
      <c r="F8" s="33"/>
      <c r="G8" s="33"/>
      <c r="H8" s="33"/>
      <c r="I8" s="33"/>
      <c r="J8" s="34"/>
      <c r="K8"/>
      <c r="L8"/>
    </row>
    <row r="9" spans="2:12" ht="13" thickBot="1" x14ac:dyDescent="0.3"/>
    <row r="10" spans="2:12" ht="13" thickBot="1" x14ac:dyDescent="0.3">
      <c r="B10" s="6" t="s">
        <v>13</v>
      </c>
      <c r="C10" s="7"/>
      <c r="D10" s="7"/>
      <c r="E10" s="7"/>
      <c r="F10" s="7"/>
      <c r="G10" s="7"/>
      <c r="H10" s="7"/>
      <c r="I10" s="7"/>
      <c r="J10" s="8"/>
    </row>
    <row r="11" spans="2:12" ht="13" thickBot="1" x14ac:dyDescent="0.3"/>
    <row r="12" spans="2:12" x14ac:dyDescent="0.25">
      <c r="B12" s="9" t="s">
        <v>0</v>
      </c>
      <c r="C12" s="10"/>
      <c r="D12" s="11" t="e">
        <f ca="1">_xll.RiskNormal(100,10)</f>
        <v>#NAME?</v>
      </c>
    </row>
    <row r="13" spans="2:12" x14ac:dyDescent="0.25">
      <c r="B13" s="12"/>
      <c r="C13" s="1"/>
      <c r="D13" s="13" t="e">
        <f ca="1">_xll.RiskLognorm(13,15)</f>
        <v>#NAME?</v>
      </c>
    </row>
    <row r="14" spans="2:12" x14ac:dyDescent="0.25">
      <c r="B14" s="12"/>
      <c r="C14" s="1"/>
      <c r="D14" s="13" t="e">
        <f ca="1">_xll.RiskLognorm(13,33)</f>
        <v>#NAME?</v>
      </c>
    </row>
    <row r="15" spans="2:12" x14ac:dyDescent="0.25">
      <c r="B15" s="12"/>
      <c r="C15" s="1"/>
      <c r="D15" s="13" t="e">
        <f ca="1">_xll.RiskLognorm(2,15)</f>
        <v>#NAME?</v>
      </c>
    </row>
    <row r="16" spans="2:12" x14ac:dyDescent="0.25">
      <c r="B16" s="12"/>
      <c r="C16" s="1"/>
      <c r="D16" s="13"/>
    </row>
    <row r="17" spans="2:9" ht="13" thickBot="1" x14ac:dyDescent="0.3">
      <c r="B17" s="16" t="s">
        <v>1</v>
      </c>
      <c r="C17" s="14"/>
      <c r="D17" s="15" t="e">
        <f ca="1">_xll.RiskDuniform(D12:D15)</f>
        <v>#NAME?</v>
      </c>
    </row>
    <row r="18" spans="2:9" ht="13" thickBot="1" x14ac:dyDescent="0.3"/>
    <row r="19" spans="2:9" x14ac:dyDescent="0.25">
      <c r="B19" s="9" t="s">
        <v>5</v>
      </c>
      <c r="C19" s="10"/>
      <c r="D19" s="10"/>
      <c r="E19" s="10"/>
      <c r="F19" s="20">
        <v>99</v>
      </c>
      <c r="G19" s="10"/>
      <c r="H19" s="11"/>
      <c r="I19" s="1"/>
    </row>
    <row r="20" spans="2:9" x14ac:dyDescent="0.25">
      <c r="B20" s="12" t="s">
        <v>7</v>
      </c>
      <c r="C20" s="1"/>
      <c r="D20" s="1"/>
      <c r="E20" s="21">
        <v>0.02</v>
      </c>
      <c r="F20" s="1" t="s">
        <v>2</v>
      </c>
      <c r="G20" s="1"/>
      <c r="H20" s="23">
        <v>0.95</v>
      </c>
      <c r="I20" s="1"/>
    </row>
    <row r="21" spans="2:9" ht="15.5" x14ac:dyDescent="0.4">
      <c r="B21" s="12" t="s">
        <v>8</v>
      </c>
      <c r="C21" s="1"/>
      <c r="D21" s="1"/>
      <c r="E21" s="22" t="e">
        <f ca="1">_xll.RiskTarget(D17,x)</f>
        <v>#NAME?</v>
      </c>
      <c r="F21" s="1" t="s">
        <v>6</v>
      </c>
      <c r="G21" s="1"/>
      <c r="H21" s="13"/>
      <c r="I21" s="1"/>
    </row>
    <row r="22" spans="2:9" ht="13.5" thickBot="1" x14ac:dyDescent="0.35">
      <c r="B22" s="25" t="s">
        <v>3</v>
      </c>
      <c r="C22" s="17"/>
      <c r="D22" s="24" t="e">
        <f ca="1">IF(Phat*(1-Phat)*(NORMSINV((1+Alpha)/2)/Delta)^2-_xll.RiskCurrentIter()&lt;0,"Sufficient accuracy achieved",ROUNDUP(Phat*(1-Phat)*(NORMSINV((1+Alpha)/2)/Delta)^2-_xll.RiskCurrentIter(),0))</f>
        <v>#NAME?</v>
      </c>
      <c r="E22" s="18"/>
      <c r="F22" s="18"/>
      <c r="G22" s="18"/>
      <c r="H22" s="19"/>
      <c r="I22" s="1"/>
    </row>
    <row r="23" spans="2:9" x14ac:dyDescent="0.25">
      <c r="B23" s="1"/>
      <c r="C23" s="1"/>
      <c r="D23" s="1"/>
      <c r="E23" s="1"/>
      <c r="F23" s="1"/>
      <c r="G23" s="1"/>
      <c r="H23" s="1"/>
      <c r="I23" s="1"/>
    </row>
    <row r="24" spans="2:9" x14ac:dyDescent="0.25">
      <c r="D24" s="2"/>
    </row>
  </sheetData>
  <mergeCells count="4">
    <mergeCell ref="B4:J4"/>
    <mergeCell ref="B5:J5"/>
    <mergeCell ref="B6:J7"/>
    <mergeCell ref="B8:J8"/>
  </mergeCells>
  <phoneticPr fontId="2" type="noConversion"/>
  <pageMargins left="0.75" right="0.75" top="1" bottom="1" header="0.5" footer="0.5"/>
  <pageSetup paperSize="9" orientation="portrait" horizontalDpi="4294967293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6" r:id="rId4">
          <objectPr defaultSize="0" r:id="rId5">
            <anchor moveWithCells="1" sizeWithCells="1">
              <from>
                <xdr:col>4</xdr:col>
                <xdr:colOff>241300</xdr:colOff>
                <xdr:row>11</xdr:row>
                <xdr:rowOff>6350</xdr:rowOff>
              </from>
              <to>
                <xdr:col>8</xdr:col>
                <xdr:colOff>152400</xdr:colOff>
                <xdr:row>17</xdr:row>
                <xdr:rowOff>44450</xdr:rowOff>
              </to>
            </anchor>
          </objectPr>
        </oleObject>
      </mc:Choice>
      <mc:Fallback>
        <oleObject progId="Equation.3" shapeId="1026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Percentile accuracy</vt:lpstr>
      <vt:lpstr>Alpha</vt:lpstr>
      <vt:lpstr>Delta</vt:lpstr>
      <vt:lpstr>Output</vt:lpstr>
      <vt:lpstr>Phat</vt:lpstr>
      <vt:lpstr>x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2004-03-01T15:39:03Z</dcterms:created>
  <dcterms:modified xsi:type="dcterms:W3CDTF">2017-09-22T16:20:28Z</dcterms:modified>
  <cp:category/>
</cp:coreProperties>
</file>