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@RiskM\At Risk-Changed Name Models\"/>
    </mc:Choice>
  </mc:AlternateContent>
  <bookViews>
    <workbookView xWindow="120" yWindow="110" windowWidth="15180" windowHeight="8070"/>
  </bookViews>
  <sheets>
    <sheet name="Plane crashes - 2" sheetId="1" r:id="rId1"/>
  </sheets>
  <definedNames>
    <definedName name="RiskAutoStopPercChange">1.5</definedName>
    <definedName name="RiskCollectDistributionSamples">0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5000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TRUE</definedName>
    <definedName name="RiskUseDifferentSeedForEachSim">FALSE</definedName>
    <definedName name="RiskUseFixedSeed">FALSE</definedName>
    <definedName name="RiskUseMultipleCPUs">FALSE</definedName>
  </definedNames>
  <calcPr calcId="171027" calcMode="manual"/>
</workbook>
</file>

<file path=xl/calcChain.xml><?xml version="1.0" encoding="utf-8"?>
<calcChain xmlns="http://schemas.openxmlformats.org/spreadsheetml/2006/main">
  <c r="D8" i="1" l="1"/>
  <c r="C14" i="1"/>
  <c r="D14" i="1" l="1"/>
  <c r="E14" i="1" s="1"/>
  <c r="D10" i="1" s="1"/>
  <c r="C15" i="1"/>
  <c r="D15" i="1" l="1"/>
  <c r="E15" i="1" s="1"/>
  <c r="C16" i="1"/>
  <c r="D16" i="1" l="1"/>
  <c r="E16" i="1" s="1"/>
  <c r="C17" i="1"/>
  <c r="D17" i="1" l="1"/>
  <c r="E17" i="1" s="1"/>
  <c r="C18" i="1"/>
  <c r="D18" i="1" l="1"/>
  <c r="E18" i="1" s="1"/>
  <c r="C19" i="1"/>
  <c r="D19" i="1" l="1"/>
  <c r="E19" i="1" s="1"/>
  <c r="C20" i="1"/>
  <c r="D20" i="1" l="1"/>
  <c r="E20" i="1" s="1"/>
  <c r="C21" i="1"/>
  <c r="D21" i="1" l="1"/>
  <c r="E21" i="1" s="1"/>
  <c r="C22" i="1"/>
  <c r="D22" i="1" l="1"/>
  <c r="E22" i="1" s="1"/>
  <c r="C23" i="1"/>
  <c r="D23" i="1" l="1"/>
  <c r="E23" i="1" s="1"/>
  <c r="C24" i="1"/>
  <c r="D24" i="1" l="1"/>
  <c r="E24" i="1" s="1"/>
  <c r="C25" i="1"/>
  <c r="D25" i="1" l="1"/>
  <c r="E25" i="1" s="1"/>
  <c r="C26" i="1"/>
  <c r="D26" i="1" l="1"/>
  <c r="E26" i="1" s="1"/>
  <c r="C27" i="1"/>
  <c r="D27" i="1" l="1"/>
  <c r="E27" i="1" s="1"/>
  <c r="C28" i="1"/>
  <c r="D28" i="1" l="1"/>
  <c r="E28" i="1" s="1"/>
  <c r="C29" i="1"/>
  <c r="D29" i="1" l="1"/>
  <c r="E29" i="1" s="1"/>
  <c r="C30" i="1"/>
  <c r="D30" i="1" l="1"/>
  <c r="E30" i="1" s="1"/>
  <c r="C31" i="1"/>
  <c r="D31" i="1" l="1"/>
  <c r="E31" i="1" s="1"/>
  <c r="C32" i="1"/>
  <c r="D32" i="1" l="1"/>
  <c r="E32" i="1" s="1"/>
  <c r="C33" i="1"/>
  <c r="D33" i="1" l="1"/>
  <c r="E33" i="1" s="1"/>
  <c r="C34" i="1"/>
  <c r="D34" i="1" l="1"/>
  <c r="E34" i="1" s="1"/>
  <c r="C35" i="1"/>
  <c r="D35" i="1" l="1"/>
  <c r="E35" i="1" s="1"/>
  <c r="C36" i="1"/>
  <c r="D36" i="1" l="1"/>
  <c r="E36" i="1" s="1"/>
  <c r="C37" i="1"/>
  <c r="D37" i="1" l="1"/>
  <c r="E37" i="1" s="1"/>
  <c r="C38" i="1"/>
  <c r="D38" i="1" l="1"/>
  <c r="E38" i="1" s="1"/>
  <c r="C39" i="1"/>
  <c r="D39" i="1" l="1"/>
  <c r="E39" i="1" s="1"/>
  <c r="C40" i="1"/>
  <c r="D40" i="1" l="1"/>
  <c r="E40" i="1" s="1"/>
  <c r="C41" i="1"/>
  <c r="D41" i="1" l="1"/>
  <c r="E41" i="1" s="1"/>
  <c r="C42" i="1"/>
  <c r="D42" i="1" l="1"/>
  <c r="E42" i="1" s="1"/>
  <c r="C43" i="1"/>
  <c r="D43" i="1" l="1"/>
  <c r="E43" i="1" s="1"/>
  <c r="C44" i="1"/>
  <c r="D44" i="1" l="1"/>
  <c r="E44" i="1" s="1"/>
</calcChain>
</file>

<file path=xl/sharedStrings.xml><?xml version="1.0" encoding="utf-8"?>
<sst xmlns="http://schemas.openxmlformats.org/spreadsheetml/2006/main" count="10" uniqueCount="10">
  <si>
    <r>
      <t>Mean crashes per month (</t>
    </r>
    <r>
      <rPr>
        <i/>
        <sz val="10"/>
        <rFont val="Symbol"/>
        <family val="1"/>
        <charset val="2"/>
      </rPr>
      <t>l</t>
    </r>
    <r>
      <rPr>
        <sz val="10"/>
        <rFont val="Arial"/>
        <family val="2"/>
      </rPr>
      <t>)</t>
    </r>
  </si>
  <si>
    <r>
      <t>Number of months (</t>
    </r>
    <r>
      <rPr>
        <i/>
        <sz val="10"/>
        <rFont val="Arial"/>
        <family val="2"/>
      </rPr>
      <t>t</t>
    </r>
    <r>
      <rPr>
        <sz val="10"/>
        <rFont val="Arial"/>
        <family val="2"/>
      </rPr>
      <t>)</t>
    </r>
  </si>
  <si>
    <t>Risk free interest rate</t>
  </si>
  <si>
    <t>Total cost ($M)</t>
  </si>
  <si>
    <t>Time of accident (months)</t>
  </si>
  <si>
    <t>Cost of accidents ($M)</t>
  </si>
  <si>
    <t>Discounted cost ($M)</t>
  </si>
  <si>
    <t>Plane crashes</t>
  </si>
  <si>
    <t>Number of accidents</t>
  </si>
  <si>
    <r>
      <t>Problem:</t>
    </r>
    <r>
      <rPr>
        <sz val="10"/>
        <rFont val="Times New Roman"/>
        <family val="1"/>
      </rPr>
      <t xml:space="preserve"> A company insures airplanes. They crash at a rate of 0.23 crashes per month. Each crash costs $Lognormal(120,52) million. What is the distribution of the value of the liability if discount it at the risk free rate of 5%?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</si>
</sst>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5" x14ac:knownFonts="1">
    <font>
      <sz val="10"/>
      <name val="Arial"/>
    </font>
    <font>
      <sz val="8"/>
      <name val="Arial"/>
      <family val="2"/>
    </font>
    <font>
      <sz val="10"/>
      <color indexed="9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6"/>
      <name val="Arial"/>
      <family val="2"/>
    </font>
    <font>
      <i/>
      <sz val="10"/>
      <name val="Symbol"/>
      <family val="1"/>
      <charset val="2"/>
    </font>
    <font>
      <i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Protection="1">
      <protection hidden="1"/>
    </xf>
    <xf numFmtId="0" fontId="3" fillId="0" borderId="0" xfId="0" applyFont="1"/>
    <xf numFmtId="0" fontId="6" fillId="0" borderId="0" xfId="0" applyFont="1" applyProtection="1">
      <protection locked="0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9" fillId="0" borderId="3" xfId="0" applyFont="1" applyBorder="1"/>
    <xf numFmtId="0" fontId="9" fillId="0" borderId="0" xfId="0" applyFont="1" applyBorder="1"/>
    <xf numFmtId="0" fontId="9" fillId="0" borderId="0" xfId="0" applyFont="1"/>
    <xf numFmtId="0" fontId="10" fillId="0" borderId="4" xfId="0" applyFont="1" applyBorder="1"/>
    <xf numFmtId="0" fontId="10" fillId="0" borderId="5" xfId="0" applyFont="1" applyBorder="1"/>
    <xf numFmtId="165" fontId="0" fillId="0" borderId="1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9" fontId="11" fillId="0" borderId="7" xfId="0" applyNumberFormat="1" applyFont="1" applyBorder="1" applyAlignment="1">
      <alignment horizontal="center"/>
    </xf>
    <xf numFmtId="164" fontId="12" fillId="0" borderId="11" xfId="0" applyNumberFormat="1" applyFont="1" applyBorder="1" applyAlignment="1">
      <alignment horizontal="center"/>
    </xf>
    <xf numFmtId="0" fontId="13" fillId="2" borderId="4" xfId="0" applyFont="1" applyFill="1" applyBorder="1" applyAlignment="1">
      <alignment horizontal="center" wrapText="1"/>
    </xf>
    <xf numFmtId="0" fontId="13" fillId="2" borderId="11" xfId="0" applyFont="1" applyFill="1" applyBorder="1" applyAlignment="1">
      <alignment horizontal="center" wrapText="1"/>
    </xf>
    <xf numFmtId="0" fontId="13" fillId="2" borderId="12" xfId="0" applyFont="1" applyFill="1" applyBorder="1" applyAlignment="1">
      <alignment horizontal="center" wrapText="1"/>
    </xf>
    <xf numFmtId="0" fontId="0" fillId="0" borderId="13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5" fillId="3" borderId="15" xfId="0" applyFont="1" applyFill="1" applyBorder="1" applyAlignment="1">
      <alignment horizontal="left" vertical="center" wrapText="1"/>
    </xf>
    <xf numFmtId="0" fontId="5" fillId="3" borderId="16" xfId="0" applyFont="1" applyFill="1" applyBorder="1" applyAlignment="1">
      <alignment horizontal="left" vertical="center" wrapText="1"/>
    </xf>
    <xf numFmtId="0" fontId="5" fillId="3" borderId="17" xfId="0" applyFont="1" applyFill="1" applyBorder="1" applyAlignment="1">
      <alignment horizontal="left" vertical="center" wrapText="1"/>
    </xf>
    <xf numFmtId="0" fontId="5" fillId="3" borderId="18" xfId="0" applyFont="1" applyFill="1" applyBorder="1" applyAlignment="1">
      <alignment horizontal="left" vertical="center" wrapText="1"/>
    </xf>
    <xf numFmtId="0" fontId="5" fillId="3" borderId="19" xfId="0" applyFont="1" applyFill="1" applyBorder="1" applyAlignment="1">
      <alignment horizontal="left" vertical="center" wrapText="1"/>
    </xf>
    <xf numFmtId="0" fontId="5" fillId="3" borderId="2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epixanalytic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508000</xdr:colOff>
      <xdr:row>1</xdr:row>
      <xdr:rowOff>171450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109E5C-6588-4A9A-A340-6C995FE2DF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0"/>
          <a:ext cx="2622550" cy="1371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45"/>
  <sheetViews>
    <sheetView showGridLines="0" tabSelected="1" workbookViewId="0"/>
  </sheetViews>
  <sheetFormatPr defaultColWidth="9.1796875" defaultRowHeight="12.5" x14ac:dyDescent="0.25"/>
  <cols>
    <col min="1" max="1" width="3" style="1" bestFit="1" customWidth="1"/>
    <col min="2" max="2" width="16.26953125" style="1" customWidth="1"/>
    <col min="3" max="3" width="14" style="1" customWidth="1"/>
    <col min="4" max="4" width="13.54296875" style="1" customWidth="1"/>
    <col min="5" max="5" width="11.7265625" style="1" customWidth="1"/>
    <col min="6" max="6" width="7.54296875" style="1" customWidth="1"/>
    <col min="7" max="7" width="5.81640625" style="1" bestFit="1" customWidth="1"/>
    <col min="8" max="8" width="7.7265625" style="1" bestFit="1" customWidth="1"/>
    <col min="9" max="9" width="8" style="1" bestFit="1" customWidth="1"/>
    <col min="10" max="10" width="7.81640625" style="1" customWidth="1"/>
    <col min="11" max="11" width="10.1796875" style="1" bestFit="1" customWidth="1"/>
    <col min="12" max="16384" width="9.1796875" style="1"/>
  </cols>
  <sheetData>
    <row r="1" spans="1:10" ht="94.5" customHeight="1" x14ac:dyDescent="0.25"/>
    <row r="2" spans="1:10" ht="17.25" customHeight="1" x14ac:dyDescent="0.4">
      <c r="E2" s="4" t="s">
        <v>7</v>
      </c>
    </row>
    <row r="3" spans="1:10" ht="17.25" customHeight="1" thickBot="1" x14ac:dyDescent="0.4">
      <c r="E3" s="3"/>
    </row>
    <row r="4" spans="1:10" ht="18.75" customHeight="1" x14ac:dyDescent="0.25">
      <c r="B4" s="32" t="s">
        <v>9</v>
      </c>
      <c r="C4" s="33"/>
      <c r="D4" s="33"/>
      <c r="E4" s="33"/>
      <c r="F4" s="33"/>
      <c r="G4" s="33"/>
      <c r="H4" s="33"/>
      <c r="I4" s="33"/>
      <c r="J4" s="34"/>
    </row>
    <row r="5" spans="1:10" ht="12.75" customHeight="1" thickBot="1" x14ac:dyDescent="0.3">
      <c r="B5" s="35"/>
      <c r="C5" s="36"/>
      <c r="D5" s="36"/>
      <c r="E5" s="36"/>
      <c r="F5" s="36"/>
      <c r="G5" s="36"/>
      <c r="H5" s="36"/>
      <c r="I5" s="36"/>
      <c r="J5" s="37"/>
    </row>
    <row r="6" spans="1:10" x14ac:dyDescent="0.25">
      <c r="A6" s="2"/>
    </row>
    <row r="7" spans="1:10" ht="13" x14ac:dyDescent="0.3">
      <c r="A7"/>
      <c r="B7" s="5" t="s">
        <v>0</v>
      </c>
      <c r="C7" s="6"/>
      <c r="D7" s="23">
        <v>0.23</v>
      </c>
      <c r="E7"/>
    </row>
    <row r="8" spans="1:10" ht="13" x14ac:dyDescent="0.3">
      <c r="A8"/>
      <c r="B8" s="7" t="s">
        <v>1</v>
      </c>
      <c r="C8" s="8"/>
      <c r="D8" s="24">
        <f>5*12</f>
        <v>60</v>
      </c>
      <c r="E8"/>
    </row>
    <row r="9" spans="1:10" ht="13" x14ac:dyDescent="0.3">
      <c r="A9"/>
      <c r="B9" s="9" t="s">
        <v>2</v>
      </c>
      <c r="C9" s="10"/>
      <c r="D9" s="25">
        <v>0.05</v>
      </c>
      <c r="E9" s="11"/>
    </row>
    <row r="10" spans="1:10" ht="13" x14ac:dyDescent="0.3">
      <c r="A10"/>
      <c r="B10" s="12" t="s">
        <v>3</v>
      </c>
      <c r="C10" s="13"/>
      <c r="D10" s="26" t="e">
        <f ca="1">SUM(E14:E44)</f>
        <v>#NAME?</v>
      </c>
      <c r="E10" s="11"/>
    </row>
    <row r="11" spans="1:10" x14ac:dyDescent="0.25">
      <c r="A11"/>
      <c r="B11"/>
      <c r="C11"/>
      <c r="D11"/>
      <c r="E11"/>
    </row>
    <row r="12" spans="1:10" x14ac:dyDescent="0.25">
      <c r="A12"/>
      <c r="B12"/>
      <c r="C12"/>
      <c r="D12"/>
      <c r="E12"/>
    </row>
    <row r="13" spans="1:10" ht="25.5" customHeight="1" x14ac:dyDescent="0.3">
      <c r="A13"/>
      <c r="B13" s="29" t="s">
        <v>8</v>
      </c>
      <c r="C13" s="27" t="s">
        <v>4</v>
      </c>
      <c r="D13" s="29" t="s">
        <v>5</v>
      </c>
      <c r="E13" s="28" t="s">
        <v>6</v>
      </c>
    </row>
    <row r="14" spans="1:10" x14ac:dyDescent="0.25">
      <c r="A14"/>
      <c r="B14" s="30">
        <v>1</v>
      </c>
      <c r="C14" s="14" t="e">
        <f ca="1">_xll.RiskExpon(1/$D$7)</f>
        <v>#NAME?</v>
      </c>
      <c r="D14" s="15" t="e">
        <f ca="1">IF(C14&gt;$D$8,0,_xll.RiskLognorm(120,52))</f>
        <v>#NAME?</v>
      </c>
      <c r="E14" s="16" t="e">
        <f ca="1">D14/((1+$D$9)^(C14/12))</f>
        <v>#NAME?</v>
      </c>
    </row>
    <row r="15" spans="1:10" x14ac:dyDescent="0.25">
      <c r="A15"/>
      <c r="B15" s="30">
        <v>2</v>
      </c>
      <c r="C15" s="17" t="e">
        <f ca="1">_xll.RiskExpon(1/$D$7)+C14</f>
        <v>#NAME?</v>
      </c>
      <c r="D15" s="18" t="e">
        <f ca="1">IF(C15&gt;$D$8,0,_xll.RiskLognorm(120,52))</f>
        <v>#NAME?</v>
      </c>
      <c r="E15" s="19" t="e">
        <f t="shared" ref="E15:E44" ca="1" si="0">D15/((1+$D$9)^(C15/12))</f>
        <v>#NAME?</v>
      </c>
    </row>
    <row r="16" spans="1:10" x14ac:dyDescent="0.25">
      <c r="A16"/>
      <c r="B16" s="30">
        <v>3</v>
      </c>
      <c r="C16" s="17" t="e">
        <f ca="1">_xll.RiskExpon(1/$D$7)+C15</f>
        <v>#NAME?</v>
      </c>
      <c r="D16" s="18" t="e">
        <f ca="1">IF(C16&gt;$D$8,0,_xll.RiskLognorm(120,52))</f>
        <v>#NAME?</v>
      </c>
      <c r="E16" s="19" t="e">
        <f t="shared" ca="1" si="0"/>
        <v>#NAME?</v>
      </c>
    </row>
    <row r="17" spans="1:5" x14ac:dyDescent="0.25">
      <c r="A17"/>
      <c r="B17" s="30">
        <v>4</v>
      </c>
      <c r="C17" s="17" t="e">
        <f ca="1">_xll.RiskExpon(1/$D$7)+C16</f>
        <v>#NAME?</v>
      </c>
      <c r="D17" s="18" t="e">
        <f ca="1">IF(C17&gt;$D$8,0,_xll.RiskLognorm(120,52))</f>
        <v>#NAME?</v>
      </c>
      <c r="E17" s="19" t="e">
        <f t="shared" ca="1" si="0"/>
        <v>#NAME?</v>
      </c>
    </row>
    <row r="18" spans="1:5" x14ac:dyDescent="0.25">
      <c r="A18"/>
      <c r="B18" s="30">
        <v>5</v>
      </c>
      <c r="C18" s="17" t="e">
        <f ca="1">_xll.RiskExpon(1/$D$7)+C17</f>
        <v>#NAME?</v>
      </c>
      <c r="D18" s="18" t="e">
        <f ca="1">IF(C18&gt;$D$8,0,_xll.RiskLognorm(120,52))</f>
        <v>#NAME?</v>
      </c>
      <c r="E18" s="19" t="e">
        <f t="shared" ca="1" si="0"/>
        <v>#NAME?</v>
      </c>
    </row>
    <row r="19" spans="1:5" x14ac:dyDescent="0.25">
      <c r="A19"/>
      <c r="B19" s="30">
        <v>6</v>
      </c>
      <c r="C19" s="17" t="e">
        <f ca="1">_xll.RiskExpon(1/$D$7)+C18</f>
        <v>#NAME?</v>
      </c>
      <c r="D19" s="18" t="e">
        <f ca="1">IF(C19&gt;$D$8,0,_xll.RiskLognorm(120,52))</f>
        <v>#NAME?</v>
      </c>
      <c r="E19" s="19" t="e">
        <f t="shared" ca="1" si="0"/>
        <v>#NAME?</v>
      </c>
    </row>
    <row r="20" spans="1:5" x14ac:dyDescent="0.25">
      <c r="A20"/>
      <c r="B20" s="30">
        <v>7</v>
      </c>
      <c r="C20" s="17" t="e">
        <f ca="1">_xll.RiskExpon(1/$D$7)+C19</f>
        <v>#NAME?</v>
      </c>
      <c r="D20" s="18" t="e">
        <f ca="1">IF(C20&gt;$D$8,0,_xll.RiskLognorm(120,52))</f>
        <v>#NAME?</v>
      </c>
      <c r="E20" s="19" t="e">
        <f t="shared" ca="1" si="0"/>
        <v>#NAME?</v>
      </c>
    </row>
    <row r="21" spans="1:5" x14ac:dyDescent="0.25">
      <c r="A21"/>
      <c r="B21" s="30">
        <v>8</v>
      </c>
      <c r="C21" s="17" t="e">
        <f ca="1">_xll.RiskExpon(1/$D$7)+C20</f>
        <v>#NAME?</v>
      </c>
      <c r="D21" s="18" t="e">
        <f ca="1">IF(C21&gt;$D$8,0,_xll.RiskLognorm(120,52))</f>
        <v>#NAME?</v>
      </c>
      <c r="E21" s="19" t="e">
        <f t="shared" ca="1" si="0"/>
        <v>#NAME?</v>
      </c>
    </row>
    <row r="22" spans="1:5" x14ac:dyDescent="0.25">
      <c r="A22"/>
      <c r="B22" s="30">
        <v>9</v>
      </c>
      <c r="C22" s="17" t="e">
        <f ca="1">_xll.RiskExpon(1/$D$7)+C21</f>
        <v>#NAME?</v>
      </c>
      <c r="D22" s="18" t="e">
        <f ca="1">IF(C22&gt;$D$8,0,_xll.RiskLognorm(120,52))</f>
        <v>#NAME?</v>
      </c>
      <c r="E22" s="19" t="e">
        <f t="shared" ca="1" si="0"/>
        <v>#NAME?</v>
      </c>
    </row>
    <row r="23" spans="1:5" x14ac:dyDescent="0.25">
      <c r="A23"/>
      <c r="B23" s="30">
        <v>10</v>
      </c>
      <c r="C23" s="17" t="e">
        <f ca="1">_xll.RiskExpon(1/$D$7)+C22</f>
        <v>#NAME?</v>
      </c>
      <c r="D23" s="18" t="e">
        <f ca="1">IF(C23&gt;$D$8,0,_xll.RiskLognorm(120,52))</f>
        <v>#NAME?</v>
      </c>
      <c r="E23" s="19" t="e">
        <f t="shared" ca="1" si="0"/>
        <v>#NAME?</v>
      </c>
    </row>
    <row r="24" spans="1:5" x14ac:dyDescent="0.25">
      <c r="A24"/>
      <c r="B24" s="30">
        <v>11</v>
      </c>
      <c r="C24" s="17" t="e">
        <f ca="1">_xll.RiskExpon(1/$D$7)+C23</f>
        <v>#NAME?</v>
      </c>
      <c r="D24" s="18" t="e">
        <f ca="1">IF(C24&gt;$D$8,0,_xll.RiskLognorm(120,52))</f>
        <v>#NAME?</v>
      </c>
      <c r="E24" s="19" t="e">
        <f t="shared" ca="1" si="0"/>
        <v>#NAME?</v>
      </c>
    </row>
    <row r="25" spans="1:5" x14ac:dyDescent="0.25">
      <c r="A25"/>
      <c r="B25" s="30">
        <v>12</v>
      </c>
      <c r="C25" s="17" t="e">
        <f ca="1">_xll.RiskExpon(1/$D$7)+C24</f>
        <v>#NAME?</v>
      </c>
      <c r="D25" s="18" t="e">
        <f ca="1">IF(C25&gt;$D$8,0,_xll.RiskLognorm(120,52))</f>
        <v>#NAME?</v>
      </c>
      <c r="E25" s="19" t="e">
        <f t="shared" ca="1" si="0"/>
        <v>#NAME?</v>
      </c>
    </row>
    <row r="26" spans="1:5" x14ac:dyDescent="0.25">
      <c r="A26"/>
      <c r="B26" s="30">
        <v>13</v>
      </c>
      <c r="C26" s="17" t="e">
        <f ca="1">_xll.RiskExpon(1/$D$7)+C25</f>
        <v>#NAME?</v>
      </c>
      <c r="D26" s="18" t="e">
        <f ca="1">IF(C26&gt;$D$8,0,_xll.RiskLognorm(120,52))</f>
        <v>#NAME?</v>
      </c>
      <c r="E26" s="19" t="e">
        <f t="shared" ca="1" si="0"/>
        <v>#NAME?</v>
      </c>
    </row>
    <row r="27" spans="1:5" x14ac:dyDescent="0.25">
      <c r="A27"/>
      <c r="B27" s="30">
        <v>14</v>
      </c>
      <c r="C27" s="17" t="e">
        <f ca="1">_xll.RiskExpon(1/$D$7)+C26</f>
        <v>#NAME?</v>
      </c>
      <c r="D27" s="18" t="e">
        <f ca="1">IF(C27&gt;$D$8,0,_xll.RiskLognorm(120,52))</f>
        <v>#NAME?</v>
      </c>
      <c r="E27" s="19" t="e">
        <f t="shared" ca="1" si="0"/>
        <v>#NAME?</v>
      </c>
    </row>
    <row r="28" spans="1:5" x14ac:dyDescent="0.25">
      <c r="A28"/>
      <c r="B28" s="30">
        <v>15</v>
      </c>
      <c r="C28" s="17" t="e">
        <f ca="1">_xll.RiskExpon(1/$D$7)+C27</f>
        <v>#NAME?</v>
      </c>
      <c r="D28" s="18" t="e">
        <f ca="1">IF(C28&gt;$D$8,0,_xll.RiskLognorm(120,52))</f>
        <v>#NAME?</v>
      </c>
      <c r="E28" s="19" t="e">
        <f t="shared" ca="1" si="0"/>
        <v>#NAME?</v>
      </c>
    </row>
    <row r="29" spans="1:5" x14ac:dyDescent="0.25">
      <c r="A29"/>
      <c r="B29" s="30">
        <v>16</v>
      </c>
      <c r="C29" s="17" t="e">
        <f ca="1">_xll.RiskExpon(1/$D$7)+C28</f>
        <v>#NAME?</v>
      </c>
      <c r="D29" s="18" t="e">
        <f ca="1">IF(C29&gt;$D$8,0,_xll.RiskLognorm(120,52))</f>
        <v>#NAME?</v>
      </c>
      <c r="E29" s="19" t="e">
        <f t="shared" ca="1" si="0"/>
        <v>#NAME?</v>
      </c>
    </row>
    <row r="30" spans="1:5" x14ac:dyDescent="0.25">
      <c r="A30"/>
      <c r="B30" s="30">
        <v>17</v>
      </c>
      <c r="C30" s="17" t="e">
        <f ca="1">_xll.RiskExpon(1/$D$7)+C29</f>
        <v>#NAME?</v>
      </c>
      <c r="D30" s="18" t="e">
        <f ca="1">IF(C30&gt;$D$8,0,_xll.RiskLognorm(120,52))</f>
        <v>#NAME?</v>
      </c>
      <c r="E30" s="19" t="e">
        <f t="shared" ca="1" si="0"/>
        <v>#NAME?</v>
      </c>
    </row>
    <row r="31" spans="1:5" x14ac:dyDescent="0.25">
      <c r="A31"/>
      <c r="B31" s="30">
        <v>18</v>
      </c>
      <c r="C31" s="17" t="e">
        <f ca="1">_xll.RiskExpon(1/$D$7)+C30</f>
        <v>#NAME?</v>
      </c>
      <c r="D31" s="18" t="e">
        <f ca="1">IF(C31&gt;$D$8,0,_xll.RiskLognorm(120,52))</f>
        <v>#NAME?</v>
      </c>
      <c r="E31" s="19" t="e">
        <f t="shared" ca="1" si="0"/>
        <v>#NAME?</v>
      </c>
    </row>
    <row r="32" spans="1:5" x14ac:dyDescent="0.25">
      <c r="A32"/>
      <c r="B32" s="30">
        <v>19</v>
      </c>
      <c r="C32" s="17" t="e">
        <f ca="1">_xll.RiskExpon(1/$D$7)+C31</f>
        <v>#NAME?</v>
      </c>
      <c r="D32" s="18" t="e">
        <f ca="1">IF(C32&gt;$D$8,0,_xll.RiskLognorm(120,52))</f>
        <v>#NAME?</v>
      </c>
      <c r="E32" s="19" t="e">
        <f t="shared" ca="1" si="0"/>
        <v>#NAME?</v>
      </c>
    </row>
    <row r="33" spans="1:5" x14ac:dyDescent="0.25">
      <c r="A33"/>
      <c r="B33" s="30">
        <v>20</v>
      </c>
      <c r="C33" s="17" t="e">
        <f ca="1">_xll.RiskExpon(1/$D$7)+C32</f>
        <v>#NAME?</v>
      </c>
      <c r="D33" s="18" t="e">
        <f ca="1">IF(C33&gt;$D$8,0,_xll.RiskLognorm(120,52))</f>
        <v>#NAME?</v>
      </c>
      <c r="E33" s="19" t="e">
        <f t="shared" ca="1" si="0"/>
        <v>#NAME?</v>
      </c>
    </row>
    <row r="34" spans="1:5" x14ac:dyDescent="0.25">
      <c r="A34"/>
      <c r="B34" s="30">
        <v>21</v>
      </c>
      <c r="C34" s="17" t="e">
        <f ca="1">_xll.RiskExpon(1/$D$7)+C33</f>
        <v>#NAME?</v>
      </c>
      <c r="D34" s="18" t="e">
        <f ca="1">IF(C34&gt;$D$8,0,_xll.RiskLognorm(120,52))</f>
        <v>#NAME?</v>
      </c>
      <c r="E34" s="19" t="e">
        <f t="shared" ca="1" si="0"/>
        <v>#NAME?</v>
      </c>
    </row>
    <row r="35" spans="1:5" x14ac:dyDescent="0.25">
      <c r="A35"/>
      <c r="B35" s="30">
        <v>22</v>
      </c>
      <c r="C35" s="17" t="e">
        <f ca="1">_xll.RiskExpon(1/$D$7)+C34</f>
        <v>#NAME?</v>
      </c>
      <c r="D35" s="18" t="e">
        <f ca="1">IF(C35&gt;$D$8,0,_xll.RiskLognorm(120,52))</f>
        <v>#NAME?</v>
      </c>
      <c r="E35" s="19" t="e">
        <f t="shared" ca="1" si="0"/>
        <v>#NAME?</v>
      </c>
    </row>
    <row r="36" spans="1:5" x14ac:dyDescent="0.25">
      <c r="A36"/>
      <c r="B36" s="30">
        <v>23</v>
      </c>
      <c r="C36" s="17" t="e">
        <f ca="1">_xll.RiskExpon(1/$D$7)+C35</f>
        <v>#NAME?</v>
      </c>
      <c r="D36" s="18" t="e">
        <f ca="1">IF(C36&gt;$D$8,0,_xll.RiskLognorm(120,52))</f>
        <v>#NAME?</v>
      </c>
      <c r="E36" s="19" t="e">
        <f t="shared" ca="1" si="0"/>
        <v>#NAME?</v>
      </c>
    </row>
    <row r="37" spans="1:5" x14ac:dyDescent="0.25">
      <c r="A37"/>
      <c r="B37" s="30">
        <v>24</v>
      </c>
      <c r="C37" s="17" t="e">
        <f ca="1">_xll.RiskExpon(1/$D$7)+C36</f>
        <v>#NAME?</v>
      </c>
      <c r="D37" s="18" t="e">
        <f ca="1">IF(C37&gt;$D$8,0,_xll.RiskLognorm(120,52))</f>
        <v>#NAME?</v>
      </c>
      <c r="E37" s="19" t="e">
        <f t="shared" ca="1" si="0"/>
        <v>#NAME?</v>
      </c>
    </row>
    <row r="38" spans="1:5" x14ac:dyDescent="0.25">
      <c r="A38"/>
      <c r="B38" s="30">
        <v>25</v>
      </c>
      <c r="C38" s="17" t="e">
        <f ca="1">_xll.RiskExpon(1/$D$7)+C37</f>
        <v>#NAME?</v>
      </c>
      <c r="D38" s="18" t="e">
        <f ca="1">IF(C38&gt;$D$8,0,_xll.RiskLognorm(120,52))</f>
        <v>#NAME?</v>
      </c>
      <c r="E38" s="19" t="e">
        <f t="shared" ca="1" si="0"/>
        <v>#NAME?</v>
      </c>
    </row>
    <row r="39" spans="1:5" x14ac:dyDescent="0.25">
      <c r="A39"/>
      <c r="B39" s="30">
        <v>26</v>
      </c>
      <c r="C39" s="17" t="e">
        <f ca="1">_xll.RiskExpon(1/$D$7)+C38</f>
        <v>#NAME?</v>
      </c>
      <c r="D39" s="18" t="e">
        <f ca="1">IF(C39&gt;$D$8,0,_xll.RiskLognorm(120,52))</f>
        <v>#NAME?</v>
      </c>
      <c r="E39" s="19" t="e">
        <f t="shared" ca="1" si="0"/>
        <v>#NAME?</v>
      </c>
    </row>
    <row r="40" spans="1:5" x14ac:dyDescent="0.25">
      <c r="A40"/>
      <c r="B40" s="30">
        <v>27</v>
      </c>
      <c r="C40" s="17" t="e">
        <f ca="1">_xll.RiskExpon(1/$D$7)+C39</f>
        <v>#NAME?</v>
      </c>
      <c r="D40" s="18" t="e">
        <f ca="1">IF(C40&gt;$D$8,0,_xll.RiskLognorm(120,52))</f>
        <v>#NAME?</v>
      </c>
      <c r="E40" s="19" t="e">
        <f t="shared" ca="1" si="0"/>
        <v>#NAME?</v>
      </c>
    </row>
    <row r="41" spans="1:5" x14ac:dyDescent="0.25">
      <c r="A41"/>
      <c r="B41" s="30">
        <v>28</v>
      </c>
      <c r="C41" s="17" t="e">
        <f ca="1">_xll.RiskExpon(1/$D$7)+C40</f>
        <v>#NAME?</v>
      </c>
      <c r="D41" s="18" t="e">
        <f ca="1">IF(C41&gt;$D$8,0,_xll.RiskLognorm(120,52))</f>
        <v>#NAME?</v>
      </c>
      <c r="E41" s="19" t="e">
        <f t="shared" ca="1" si="0"/>
        <v>#NAME?</v>
      </c>
    </row>
    <row r="42" spans="1:5" x14ac:dyDescent="0.25">
      <c r="A42"/>
      <c r="B42" s="30">
        <v>29</v>
      </c>
      <c r="C42" s="17" t="e">
        <f ca="1">_xll.RiskExpon(1/$D$7)+C41</f>
        <v>#NAME?</v>
      </c>
      <c r="D42" s="18" t="e">
        <f ca="1">IF(C42&gt;$D$8,0,_xll.RiskLognorm(120,52))</f>
        <v>#NAME?</v>
      </c>
      <c r="E42" s="19" t="e">
        <f t="shared" ca="1" si="0"/>
        <v>#NAME?</v>
      </c>
    </row>
    <row r="43" spans="1:5" x14ac:dyDescent="0.25">
      <c r="A43"/>
      <c r="B43" s="30">
        <v>30</v>
      </c>
      <c r="C43" s="17" t="e">
        <f ca="1">_xll.RiskExpon(1/$D$7)+C42</f>
        <v>#NAME?</v>
      </c>
      <c r="D43" s="18" t="e">
        <f ca="1">IF(C43&gt;$D$8,0,_xll.RiskLognorm(120,52))</f>
        <v>#NAME?</v>
      </c>
      <c r="E43" s="19" t="e">
        <f t="shared" ca="1" si="0"/>
        <v>#NAME?</v>
      </c>
    </row>
    <row r="44" spans="1:5" x14ac:dyDescent="0.25">
      <c r="A44"/>
      <c r="B44" s="31">
        <v>31</v>
      </c>
      <c r="C44" s="20" t="e">
        <f ca="1">_xll.RiskExpon(1/$D$7)+C43</f>
        <v>#NAME?</v>
      </c>
      <c r="D44" s="21" t="e">
        <f ca="1">IF(C44&gt;$D$8,0,_xll.RiskLognorm(120,52))</f>
        <v>#NAME?</v>
      </c>
      <c r="E44" s="22" t="e">
        <f t="shared" ca="1" si="0"/>
        <v>#NAME?</v>
      </c>
    </row>
    <row r="45" spans="1:5" x14ac:dyDescent="0.25">
      <c r="A45"/>
      <c r="B45"/>
      <c r="C45"/>
      <c r="D45"/>
      <c r="E45"/>
    </row>
  </sheetData>
  <mergeCells count="1">
    <mergeCell ref="B4:J5"/>
  </mergeCells>
  <phoneticPr fontId="1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Plane crashes - 2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2003-03-28T17:02:24Z</dcterms:created>
  <dcterms:modified xsi:type="dcterms:W3CDTF">2017-09-22T16:20:29Z</dcterms:modified>
  <cp:category/>
</cp:coreProperties>
</file>