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24226"/>
  <mc:AlternateContent xmlns:mc="http://schemas.openxmlformats.org/markup-compatibility/2006">
    <mc:Choice Requires="x15">
      <x15ac:absPath xmlns:x15ac="http://schemas.microsoft.com/office/spreadsheetml/2010/11/ac" url="C:\Users\Lnaz\Downloads\CBM\CB-Changed Name Models\"/>
    </mc:Choice>
  </mc:AlternateContent>
  <bookViews>
    <workbookView xWindow="480" yWindow="90" windowWidth="14220" windowHeight="8070" firstSheet="1" activeTab="1"/>
  </bookViews>
  <sheets>
    <sheet name="CB_DATA_" sheetId="7" state="hidden" r:id="rId1"/>
    <sheet name="Discrete" sheetId="2" r:id="rId2"/>
    <sheet name="Cumul" sheetId="5" r:id="rId3"/>
    <sheet name="Histogrm" sheetId="6" r:id="rId4"/>
    <sheet name="Joint" sheetId="4" r:id="rId5"/>
  </sheets>
  <externalReferences>
    <externalReference r:id="rId6"/>
  </externalReferences>
  <definedNames>
    <definedName name="Absolute" localSheetId="3">Histogrm!$G$13:$G$33</definedName>
    <definedName name="Absolute">#REF!</definedName>
    <definedName name="CB_3ed885d5a93b40b881be660d77b89559" localSheetId="3" hidden="1">Histogrm!$D$7</definedName>
    <definedName name="CB_6427fb077a1e4722af741312d4e8a7f5" localSheetId="4" hidden="1">Joint!$I$12</definedName>
    <definedName name="CB_762450be19c847a4b6d22933321d653b" localSheetId="2" hidden="1">Cumul!$E$7</definedName>
    <definedName name="CB_7fa1bdfad8624ebb97f3d0b9e23d03d9" localSheetId="3" hidden="1">Histogrm!$F$7</definedName>
    <definedName name="CB_88ea27340ddf49f99288c83476b52dba" localSheetId="1" hidden="1">Discrete!$D$7</definedName>
    <definedName name="CB_8bb8bea24d4749e0a3f82797daa44313" localSheetId="4" hidden="1">Joint!$I$18</definedName>
    <definedName name="CB_a6d6973c42af422ba0ad0cc0ae87e89e" localSheetId="3" hidden="1">Histogrm!$D$8</definedName>
    <definedName name="CB_ad2a0511eec449008f0fe13b8a88f69b" localSheetId="3" hidden="1">Histogrm!$F$8</definedName>
    <definedName name="CB_b3d60178a95e4e10b4bc5e2125e541b7" localSheetId="1" hidden="1">Discrete!$D$8</definedName>
    <definedName name="CB_Block_00000000000000000000000000000000" localSheetId="2" hidden="1">"'7.0.0.0"</definedName>
    <definedName name="CB_Block_00000000000000000000000000000000" localSheetId="1" hidden="1">"'7.0.0.0"</definedName>
    <definedName name="CB_Block_00000000000000000000000000000000" localSheetId="3" hidden="1">"'7.0.0.0"</definedName>
    <definedName name="CB_Block_00000000000000000000000000000000" localSheetId="4" hidden="1">"'7.0.0.0"</definedName>
    <definedName name="CB_Block_00000000000000000000000000000001" localSheetId="0" hidden="1">"'636380438964172915"</definedName>
    <definedName name="CB_Block_00000000000000000000000000000001" localSheetId="2" hidden="1">"'636380438964485364"</definedName>
    <definedName name="CB_Block_00000000000000000000000000000001" localSheetId="1" hidden="1">"'636380438964972465"</definedName>
    <definedName name="CB_Block_00000000000000000000000000000001" localSheetId="3" hidden="1">"'636380438964641626"</definedName>
    <definedName name="CB_Block_00000000000000000000000000000001" localSheetId="4" hidden="1">"'636380438964016642"</definedName>
    <definedName name="CB_Block_00000000000000000000000000000003" localSheetId="2" hidden="1">"'11.1.4716.0"</definedName>
    <definedName name="CB_Block_00000000000000000000000000000003" localSheetId="1" hidden="1">"'11.1.4716.0"</definedName>
    <definedName name="CB_Block_00000000000000000000000000000003" localSheetId="3" hidden="1">"'11.1.4716.0"</definedName>
    <definedName name="CB_Block_00000000000000000000000000000003" localSheetId="4" hidden="1">"'11.1.4716.0"</definedName>
    <definedName name="CB_BlockExt_00000000000000000000000000000003" localSheetId="2" hidden="1">"'11.1.2.4.850"</definedName>
    <definedName name="CB_BlockExt_00000000000000000000000000000003" localSheetId="1" hidden="1">"'11.1.2.4.850"</definedName>
    <definedName name="CB_BlockExt_00000000000000000000000000000003" localSheetId="3" hidden="1">"'11.1.2.4.850"</definedName>
    <definedName name="CB_BlockExt_00000000000000000000000000000003" localSheetId="4" hidden="1">"'11.1.2.4.850"</definedName>
    <definedName name="CB_e201fe16ff65449ca341e1db34466c91" localSheetId="2" hidden="1">Cumul!$E$8</definedName>
    <definedName name="CB_ef42688e89c34b0db3714a0fa1f98fe5" localSheetId="4" hidden="1">Joint!$I$9</definedName>
    <definedName name="CBCR_6d2805f5853c446f9d3e725d4892c92a" localSheetId="3" hidden="1">Histogrm!$E$13:$G$33</definedName>
    <definedName name="CBCR_9a88c7e8004a48999613f25628d69a0d" localSheetId="4" hidden="1">Joint!$B$9</definedName>
    <definedName name="CBCR_a2ab7dda90bc4ac79d0f0e89c3bcbd33" localSheetId="1" hidden="1">Discrete!$B$10:$B$255</definedName>
    <definedName name="CBCR_bfa93afaa2b34e55be0fc439be71a5db" localSheetId="3" hidden="1">Histogrm!$I$13:$K$33</definedName>
    <definedName name="CBCR_d2a4357b83a94583bd78d4e4a910b0e2" localSheetId="2" hidden="1">Cumul!$C$11:$E$257</definedName>
    <definedName name="CBCR_de4a352fb7824c71b387a4667109d6a2" localSheetId="4" hidden="1">Joint!$B$110</definedName>
    <definedName name="CBWorkbookPriority" localSheetId="0" hidden="1">-884497795330764</definedName>
    <definedName name="CBWorkbookPriority" hidden="1">-1732676828</definedName>
    <definedName name="CBx_0c72966faad94b46af8a61c30de5aa33" localSheetId="0" hidden="1">"'Discrete'!$A$1"</definedName>
    <definedName name="CBx_3c1e935eccec46c083229871e6b7e75b" localSheetId="0" hidden="1">"'Joint'!$A$1"</definedName>
    <definedName name="CBx_69936112699d406797a891171cb34b31" localSheetId="0" hidden="1">"'Cumul'!$A$1"</definedName>
    <definedName name="CBx_7285bf4332264b489a63d074abbe0d2b" localSheetId="0" hidden="1">"'Histogrm'!$A$1"</definedName>
    <definedName name="CBx_db3bd5d505314c079d67f1224f7ba30d" localSheetId="0" hidden="1">"'CB_DATA_'!$A$1"</definedName>
    <definedName name="CBx_Sheet_Guid" localSheetId="0" hidden="1">"'db3bd5d5-0531-4c07-9d67-f1224f7ba30d"</definedName>
    <definedName name="CBx_Sheet_Guid" localSheetId="2" hidden="1">"'69936112-699d-4067-97a8-91171cb34b31"</definedName>
    <definedName name="CBx_Sheet_Guid" localSheetId="1" hidden="1">"'0c72966f-aad9-4b46-af8a-61c30de5aa33"</definedName>
    <definedName name="CBx_Sheet_Guid" localSheetId="3" hidden="1">"'7285bf43-3226-4b48-9a63-d074abbe0d2b"</definedName>
    <definedName name="CBx_Sheet_Guid" localSheetId="4" hidden="1">"'3c1e935e-ccec-46c0-8322-9871e6b7e75b"</definedName>
    <definedName name="CBx_SheetRef" localSheetId="0" hidden="1">CB_DATA_!$A$14</definedName>
    <definedName name="CBx_SheetRef" localSheetId="2" hidden="1">CB_DATA_!$C$14</definedName>
    <definedName name="CBx_SheetRef" localSheetId="1" hidden="1">CB_DATA_!$E$14</definedName>
    <definedName name="CBx_SheetRef" localSheetId="3" hidden="1">CB_DATA_!$D$14</definedName>
    <definedName name="CBx_SheetRef" localSheetId="4" hidden="1">CB_DATA_!$B$14</definedName>
    <definedName name="CBx_StorageType" localSheetId="0" hidden="1">2</definedName>
    <definedName name="CBx_StorageType" localSheetId="2" hidden="1">2</definedName>
    <definedName name="CBx_StorageType" localSheetId="1" hidden="1">2</definedName>
    <definedName name="CBx_StorageType" localSheetId="3" hidden="1">2</definedName>
    <definedName name="CBx_StorageType" localSheetId="4" hidden="1">2</definedName>
    <definedName name="Data">[1]DUniform!$B$10:$B$255</definedName>
    <definedName name="Fx" localSheetId="2">Cumul!$E$12:$E$257</definedName>
    <definedName name="Fx">#REF!</definedName>
    <definedName name="Index">Joint!$B$9:$B$110</definedName>
    <definedName name="LoadsaData" localSheetId="3">Histogrm!$B$11:$B$1010</definedName>
    <definedName name="LoadsaData">#REF!</definedName>
    <definedName name="Maximum" localSheetId="2">Cumul!$H$11</definedName>
    <definedName name="Maximum">#REF!</definedName>
    <definedName name="Minimum" localSheetId="2">Cumul!$H$10</definedName>
    <definedName name="Minimum">#REF!</definedName>
    <definedName name="n">Cumul!$B$256</definedName>
    <definedName name="Observations" localSheetId="3">Histogrm!$B$11:$B$256</definedName>
    <definedName name="Observations">Discrete!$B$10:$B$255</definedName>
    <definedName name="Rank">Cumul!$B$11:$B$258</definedName>
    <definedName name="RankedData" localSheetId="2">Cumul!$C$12:$C$257</definedName>
    <definedName name="RankedData">#REF!</definedName>
    <definedName name="Relative" localSheetId="3">Histogrm!#REF!</definedName>
    <definedName name="Relative">#REF!</definedName>
    <definedName name="Sets">Joint!$B$110</definedName>
  </definedNames>
  <calcPr calcId="171027" calcMode="manual"/>
</workbook>
</file>

<file path=xl/calcChain.xml><?xml version="1.0" encoding="utf-8"?>
<calcChain xmlns="http://schemas.openxmlformats.org/spreadsheetml/2006/main">
  <c r="E11" i="7" l="1"/>
  <c r="D11" i="7"/>
  <c r="C11" i="7"/>
  <c r="A11" i="7"/>
  <c r="B11" i="7"/>
  <c r="I18" i="4" l="1"/>
  <c r="F8" i="6"/>
  <c r="D8" i="6"/>
  <c r="E8" i="5"/>
  <c r="D8" i="2"/>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C258" i="5"/>
  <c r="D257" i="5" s="1"/>
  <c r="D11" i="5"/>
  <c r="F13" i="6"/>
  <c r="E14" i="6"/>
  <c r="I13" i="6"/>
  <c r="K35" i="6"/>
  <c r="C11" i="5"/>
  <c r="I17" i="4"/>
  <c r="I16" i="4"/>
  <c r="I12" i="4"/>
  <c r="I11" i="4"/>
  <c r="I10" i="4"/>
  <c r="I14" i="6"/>
  <c r="F14" i="6"/>
  <c r="D14" i="6" s="1"/>
  <c r="D13" i="6"/>
  <c r="J13" i="6"/>
  <c r="J14" i="6"/>
  <c r="E15" i="6"/>
  <c r="I15" i="6" s="1"/>
  <c r="F15" i="6"/>
  <c r="J15" i="6" s="1"/>
  <c r="D15" i="6"/>
  <c r="E16" i="6" l="1"/>
  <c r="I16" i="6" l="1"/>
  <c r="F16" i="6"/>
  <c r="E17" i="6" l="1"/>
  <c r="J16" i="6"/>
  <c r="D16" i="6"/>
  <c r="F17" i="6" l="1"/>
  <c r="I17" i="6"/>
  <c r="D17" i="6"/>
  <c r="J17" i="6" l="1"/>
  <c r="E18" i="6"/>
  <c r="I18" i="6" l="1"/>
  <c r="F18" i="6"/>
  <c r="J18" i="6" l="1"/>
  <c r="E19" i="6"/>
  <c r="D18" i="6"/>
  <c r="I19" i="6" l="1"/>
  <c r="F19" i="6"/>
  <c r="J19" i="6" l="1"/>
  <c r="E20" i="6"/>
  <c r="D19" i="6"/>
  <c r="I20" i="6" l="1"/>
  <c r="F20" i="6"/>
  <c r="D20" i="6" s="1"/>
  <c r="J20" i="6" l="1"/>
  <c r="E21" i="6"/>
  <c r="F21" i="6" l="1"/>
  <c r="I21" i="6"/>
  <c r="E22" i="6" l="1"/>
  <c r="J21" i="6"/>
  <c r="D21" i="6"/>
  <c r="I22" i="6" l="1"/>
  <c r="F22" i="6"/>
  <c r="E23" i="6" l="1"/>
  <c r="J22" i="6"/>
  <c r="D22" i="6"/>
  <c r="I23" i="6" l="1"/>
  <c r="F23" i="6"/>
  <c r="E24" i="6" l="1"/>
  <c r="J23" i="6"/>
  <c r="D23" i="6"/>
  <c r="F24" i="6" l="1"/>
  <c r="D24" i="6"/>
  <c r="I24" i="6"/>
  <c r="J24" i="6" l="1"/>
  <c r="E25" i="6"/>
  <c r="I25" i="6" l="1"/>
  <c r="F25" i="6"/>
  <c r="J25" i="6" l="1"/>
  <c r="E26" i="6"/>
  <c r="D25" i="6"/>
  <c r="I26" i="6" l="1"/>
  <c r="F26" i="6"/>
  <c r="J26" i="6" l="1"/>
  <c r="E27" i="6"/>
  <c r="D26" i="6"/>
  <c r="I27" i="6" l="1"/>
  <c r="F27" i="6"/>
  <c r="D27" i="6"/>
  <c r="E28" i="6" l="1"/>
  <c r="J27" i="6"/>
  <c r="D28" i="6" l="1"/>
  <c r="F28" i="6"/>
  <c r="I28" i="6"/>
  <c r="J28" i="6" l="1"/>
  <c r="E29" i="6"/>
  <c r="F29" i="6" l="1"/>
  <c r="I29" i="6"/>
  <c r="E30" i="6" l="1"/>
  <c r="J29" i="6"/>
  <c r="D29" i="6"/>
  <c r="I30" i="6" l="1"/>
  <c r="F30" i="6"/>
  <c r="E31" i="6" l="1"/>
  <c r="J30" i="6"/>
  <c r="D30" i="6"/>
  <c r="F31" i="6" l="1"/>
  <c r="I31" i="6"/>
  <c r="E32" i="6" l="1"/>
  <c r="J31" i="6"/>
  <c r="D31" i="6"/>
  <c r="F32" i="6" l="1"/>
  <c r="D32" i="6"/>
  <c r="I32" i="6"/>
  <c r="J32" i="6" l="1"/>
  <c r="E33" i="6"/>
  <c r="I33" i="6" l="1"/>
  <c r="F33" i="6"/>
  <c r="J33" i="6" s="1"/>
  <c r="G12" i="6" a="1"/>
  <c r="G25" i="6" l="1"/>
  <c r="G20" i="6"/>
  <c r="G21" i="6"/>
  <c r="G15" i="6"/>
  <c r="G18" i="6"/>
  <c r="G19" i="6"/>
  <c r="G12" i="6"/>
  <c r="G28" i="6"/>
  <c r="G33" i="6"/>
  <c r="G17" i="6"/>
  <c r="G26" i="6"/>
  <c r="G16" i="6"/>
  <c r="G32" i="6"/>
  <c r="G13" i="6"/>
  <c r="G14" i="6"/>
  <c r="G30" i="6"/>
  <c r="G24" i="6"/>
  <c r="G27" i="6"/>
  <c r="G31" i="6"/>
  <c r="G23" i="6"/>
  <c r="G29" i="6"/>
  <c r="G22" i="6"/>
  <c r="D33" i="6"/>
  <c r="K26" i="6" l="1"/>
  <c r="G35" i="6"/>
  <c r="H7" i="6"/>
  <c r="K23" i="6" s="1"/>
  <c r="K21" i="6"/>
  <c r="K22" i="6"/>
  <c r="K13" i="6"/>
  <c r="K24" i="6"/>
  <c r="K32" i="6"/>
  <c r="K25" i="6"/>
  <c r="K28" i="6" l="1"/>
  <c r="K18" i="6"/>
  <c r="K29" i="6"/>
  <c r="K20" i="6"/>
  <c r="K14" i="6"/>
  <c r="K16" i="6"/>
  <c r="K33" i="6"/>
  <c r="K19" i="6"/>
  <c r="K17" i="6"/>
  <c r="K12" i="6"/>
  <c r="K31" i="6"/>
  <c r="K30" i="6"/>
  <c r="K27" i="6"/>
  <c r="K15" i="6"/>
</calcChain>
</file>

<file path=xl/sharedStrings.xml><?xml version="1.0" encoding="utf-8"?>
<sst xmlns="http://schemas.openxmlformats.org/spreadsheetml/2006/main" count="93" uniqueCount="57">
  <si>
    <t>Data</t>
  </si>
  <si>
    <t>Empirical distribution:</t>
  </si>
  <si>
    <t>Rank</t>
  </si>
  <si>
    <t>F(x)</t>
  </si>
  <si>
    <t>Minimum (guess)</t>
  </si>
  <si>
    <t>Maximum (guess)</t>
  </si>
  <si>
    <t>or</t>
  </si>
  <si>
    <t>People in household</t>
  </si>
  <si>
    <t>Income $/yr</t>
  </si>
  <si>
    <t>Index</t>
  </si>
  <si>
    <r>
      <t>Problem:</t>
    </r>
    <r>
      <rPr>
        <sz val="10"/>
        <rFont val="Times New Roman"/>
        <family val="1"/>
      </rPr>
      <t xml:space="preserve"> Model an empirical distribution</t>
    </r>
  </si>
  <si>
    <t>Empirical distribution</t>
  </si>
  <si>
    <r>
      <t>m</t>
    </r>
    <r>
      <rPr>
        <b/>
        <vertAlign val="superscript"/>
        <sz val="10"/>
        <rFont val="Arial"/>
        <family val="2"/>
      </rPr>
      <t>2</t>
    </r>
    <r>
      <rPr>
        <b/>
        <sz val="10"/>
        <rFont val="Arial"/>
        <family val="2"/>
      </rPr>
      <t xml:space="preserve"> of living space</t>
    </r>
  </si>
  <si>
    <t>Bins</t>
  </si>
  <si>
    <t>Min</t>
  </si>
  <si>
    <t>Max</t>
  </si>
  <si>
    <t>Text</t>
  </si>
  <si>
    <t>Absolute</t>
  </si>
  <si>
    <t>Relative</t>
  </si>
  <si>
    <t>Total:</t>
  </si>
  <si>
    <t>Relative frequency</t>
  </si>
  <si>
    <t>Absolute Frequency</t>
  </si>
  <si>
    <t>Discrete Uniform Distribution (1-102)</t>
  </si>
  <si>
    <t>Discrete Uniform</t>
  </si>
  <si>
    <t>Cumulative</t>
  </si>
  <si>
    <t>Forecast</t>
  </si>
  <si>
    <t>Min range</t>
  </si>
  <si>
    <t>Max range</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</si>
  <si>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</si>
  <si>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</si>
  <si>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</si>
  <si>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</si>
  <si>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</si>
  <si>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</si>
  <si>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</si>
  <si>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</si>
  <si>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</si>
  <si>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</si>
  <si>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</si>
  <si>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</si>
  <si>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3c1e935e-ccec-46c0-8322-9871e6b7e75b</t>
  </si>
  <si>
    <t>CB_Block_0</t>
  </si>
  <si>
    <t>㜸〱敤㕣㙢㙣ㅣ搵ㄵ摥㔹敦慥㜷搶摥搸挴㜹㤰〰挱扣ㅦ㡥㤶㌸㈴㍣㤵〶㍦攲㈴㤰㠷ㄳ㍢愱㠸㠲㌳摥扤ㄳ㑦戲㌳攳捣捣㍡㌶愰㐲㕦戴㠰晡攲ㅦ㉤攲愵ち戵㝦慡搲ㅦ〸㕡㉡戵㔲愵㔶ㄵ戴晤㠱㉡昵㐷㈵㡡慡昶㐷㔱ㄵ愹慡捡て㈴晡㝤㜷㘶㜶㘷㜷扤㘳㘷〳慤㔳昹㍡扥扥㜳敦戹㜷敥㍤攷摣㜳捥㍤攷㑥ㄲ㑡㈲㤱昸ㄸ㠹㝦㤹㔲㉣㕣㍥戱攰㝡挲㉣㡣搸攵戲㈸㝡㠶㙤戹㠵㈱挷搱ㄶづㄸ慥搷〱㠰捣㤴㠱㜶㌷㍤攵ㅡ㡦㠸散搴㥣㜰㕣〰愵ㄳ㠹㙣㔶㑤愲㥤㠳昰户㌷㝣㔰搹慢㍢㠵㙣㜲㘴昸昰昴㈹㡣㍡攱搹㡥搸摡㝦摣敦扢㙢㜰戰㌰㔸搸㜱晢攰㙤㠵㙤㕢晢㐷㉡㘵慦攲㠸㕤㤶愸㜸㡥㔶摥摡㍦㕥㤹㉥ㅢ挵晢挴挲愴㝤㕡㔸扢挴昴戶㕢愷戵ㅤ㜷っ敥搸戹㔳扦昳捥㍢扡昱敡挴愱㤱攱㜱㐷攸敥㈷㌴㘶㥡㔳摥㌱㉡㡡〶搷㈶㠴㘳㔸㈷ぢ㈳挳昸ㄷ㤹㍦㥥㙥㉦㑣捣〸攱昱搵挲ㄱ㔶㔱戸㉡㍡㜶㤹㐳慥㕢㌱㘷㠹㍣搵ㅣ挳㔲㡢㥡敢愵捤ㄱ㔱㉥慢㘶㌸㙡搶㍣っ摣㤵戵㠵㙥㜳㐲㔸慥攱ㄹ㜳㠶户㤰㌱㈷㌱㔰㈹㙦ㅥ㜳挵㔱捤㍡㈹づ㘹愶㐸㥢㝢㉢㐶㈹攵愷㐴挷つ攱㄰搱㠹挹攵ㄷ㠶㕣㜳㘴㐶㜳攴㡣㕣㈲㈶〶㜶捣㈹搶挳㕥搳㝡㕣㑥㕤扥㠱㘳㕥搷ㅡづ㉤挷㌵愷ち㌹搰ㅡ㌲㔸㝣晤っ㙥㘹つㅦ挱㔱㝤㥦㥢㕡昷㤱愸慣㠷㔶扡〲晥㤶ㄸ挵㘲搴っ戳㑥㘶㔹㘶㈴愰㥡㘳搶挵慣ㅢ㤹㤲晡㈷㜶㐹戴㈳㥢㤲㔳㕡㜲㙡㍡㌹㔵㑣㑥㤵㤲㔳㈲㌹愵㈷愷㑥㈶愷㘶㤲㔳㐶㜲敡㔴㜲敡㌴㘰挲㤴敤散㑣〶改攱攷挷㕥㜸昷㜷㜷敤晤搱扦晦昵昲〷㍦㥦摦搲扤〶㐰㐷㠲㐹㡤㍡摡㔹戰㕡㡤㡢户ㄷ戶昱㘷改㕤㠱㑤愱敦搴㙦搷〷〷㑢㍢户㘹户㙡㘹㉥㉢㠶昸㜵㡣搲ぢ搸㙥晤㝥挳㉡搹㘷㈵敤㉥ㅦ搶㕣㔱㐳摣㐰搰㌶㙣㔷慣㤲㝢搹攲㡤ㄳ㥥收㠹捤㡤㙤戵㐱㥡扡㑤㘰㕢〹㔷扥㙦㑢㘳户攳㕡戹㈲㠶收つ扦昹㡡㠶㘶㜳摣戱愷㕢户㡥㌹攲㑣戵戵㘹㐶㐳㄰㙡㜳㜲散愶㔵晡㑤晥扣晡㐷㘶㙣㔷㔸㜲㝡〳收戸㔱㍣㉤㥣〹㐱㤱㈸㑡㜲愹敢搹ㄴ散晡㠱挳ㄶㄶ㡡摤㕡扡㍡㕡慢敦㤹昷戰㤹㐵〹昳㥤ㄵ㡥户㌰愹㑤㤷挵㠶㍡㄰晦㥤㘸搸㔴㔷㍤㘶ㄷ㉢敥㠸㙤㜹㡥㕤慥㙦ㄹ㉡捤㘹㤰㌴愵㠳㜶㐹愴㔲〹㈹ㄴ㈰㜰㍢㍡ㄴ㈵㜱㜳敢扤㈰〹ㄱ㈱㌱㌷昲愵昵㙣㔷㌸㡡搵㘱ㄵ㘵㐱㥥㑣㕥扢挴㘰㥣慦㤴㌱㌱㍢㌰戲㈶敡て扥昴挶㈵㠶慤㔲敥搳〵㑥㈶晢㠲搵敦㤹ㄳ㤶户㑦戳㑡㘵攱挴㙡㍦㠵㌳㔲㝢㤰愵捦㐱㈰戴挴ㅥ㔵㥤㌲慦㉣愴捦ㅡ㈵㙦㈶㌳㈳㡣㤳㌳ㅥ敡愰㈱戳㔹愲戶㈹愹㤷愰㑡㕤换慣て㔹㉥㤷挸慣㈳㔰㈶㠷㤴㐸㔳㍡挵散攵㍡㐱捥㝥㜵㝢戹㕢ㅦ㌳捡㥥昰㠵㜲㡦づ㡡昸㕡㑤㤲㉦㑦ㄶ㜵戴愲慦㌰搶改㈳攰㔲捤戰扣㠵摡扥㙤摡㈵㍥ㄳ慤捡㠲ㄵ㈷ぢ㈸ち敡攵㐱捣㕥〳搳㌴㐸㠳㜸攰〸ㄳ㜱ㅢ挴㘸㜶㡣㕣捦㘴㠴㡦㤱ㄱ㠰㡦㌲㈱愱户戵㤶ㄱ㘴昶㘶㈶㘵愷㤶晢㜱㔵㥡㉤㘶换晢搲㙣㍤㄰愷㙥㘰戶㤱搹愵捣㌶㈱㔳晥ち〹㐷㈹㠷㜲㝤㔲㉦挳戳㝡㌹戳㉢㤰㐱㍥愹㤴㌹㠱愸愲つ戵ㅣ㍢㤲㜰㜹搸挹搲㈸昶㐵ㄱ㉤攳慡㥤㤹㌷㈵愱〳慢㜳㘵攸摡㤴搴戱搷户收捤攸㜲挸㤱㌱愰搱戵㉥〱ㅡ㐵〴㐱摢搴㕢㔷愲慢摡捦散㉡㘴扥㘲愱戱扢㍣㙢㥥收攴㐵㘱ㄲ昹㠶㔰㥢捡㍤㘰㘲㥡晦㌱〲慥改攸戲㙡㍦搳ㄴㅣ搰㉦㝡晢㜹㙢敢扤ㅤ㄰扤㐱㘷慥敡ㅣ晡㡡捥搳㠲扥ㅡ摢㑢昹㔳㑢晤㜲㉤㥡搵敢㤸㕤㡦慣㐱扦昰攴㝤扥㕥〲㘹ㄲ㥢ㄱ捡慤愵挷㐵㕡戸㤳ぢ戳㐲㙡㥦㙥㝤㔲㜳㑥ちて摥㡢晤愳戰㠳㙤挷ㄱ㘵ㅣ㘸㑢戲㠲㘷㤷㡤昵㤵敥㤸㘳㥢慣㕦戵㡦摤㡢㐲㌱愴㔲挹㡥㐴㠳㝤ㅣ㘳㘷㐶晣㑤ㄱ捥愱晥扤戵戵㤰㠸㜴慡㘷㉦昶㡢㍦㕢慥㑡㤲㌶㈴挹㡤㐰慢㝡ㄳ㌲㐸〹攵て㉤㈵捡〰挱戶㑡戰㝡㙢㤵摥扤㤸㤳㐹㠳晦戰㐹㡥㜴昹捥摡㘱昸づ摣扣㌹㘱㤸㔵㘱搱㘵㡥ぢ愷〸扦㠲㔱ㄶ㌹摦㈵㑢㔱戳㉡㉢㉥ㄲ㔹搱搱搱㜴㤶㡥昱慤㐹㍥㘹㤰ㄲ戱扢㍤戶㌱收ㅣ㕥㘳㉡扡㈰㈹㔴㘲摣㐲㔵〹㐴捥㈳散慡㠸㘹㐳挴ㄴ㠰㌸昵ㄶ㘶摢㤸つ㈲㑢晦ㄶ㤲㘶戹㠸㘷㈸慣㜳㡥敥散愹愹㐴㤶㘴㤰敥挱㜷㕡ち慢ㅤ㝣捤㑥㘶户㈱㙢㌰㝦攸㝣㡣㘱㐴㐹昲〸㈳搲㕡㔲昵攳㠶㌸㑢ㅥ㔸愳㈳愸㌴㔲㜱㍤摢㘴㔴㈹慦㡦摡㠷㙣㙦搴㜰㘷ㄱ㠵敡搳㠳挲晤㌳挲〲㜷㌹戰㝤ㅡ敡散搹㔹㔱㔲昵〹扢〲搱戶㝦㜴㈵ㅣ捡戱㍥搸㤲昲㕣㥥㔴㤰摡㍢ㅢ㘳〸㐵㥥㠸攱㙢愵㈷㜶㔹㥥㙦ㅥ晡㝡㙡ㄸ㥤㌴扣戲攸搲晤㑤挷㜲㔶〷ㄶㄱ㌵㈸㜵敡㤳㌳㡥㄰愳㜹㝤慦㘳㤴捡㠶㈵㐸っ搸㤸っ搴ㅤ㄰㈷ㄱ㈱ㄸ户ㄹ晦戳慤扣㍥改㘸㤶㍢慢㌱㤸戸戰戶敥㐹㠶㐴搲晡戰㘱戹㜸㡤愴㈲换㍤晡挴㡣㝤ㄶ搱摡㡡㘹敤搵㘶摤ㄵ㐱ㄵ㌲扤㥦㈴㘹㤴愴㤲㑣㉡搹㘴戶㕤晡昰㐰㥥㐸㙣挷㙦㡡㤹愴㔵㈲㑤㝦㜹㡣昶愶㕤ㅦ挴㘷㘸愷㜳㑥摤㠸ㅣ㔵㉢㍢㘲愵㌰㜷慡㝡〷晢摣㠹散摥扤挷昶搷愲㜲ㄷㄴ慦㑥搳挳ㅦ㈳攳㈵㕢㔴㠳㈰昴捦慤昱㔹㠵㜵攴ㅣ散㐰㔰㥣㑦㡤散㤷搳㈵っ戹㙦㑤慤㌸㠶㈸㔲户㝥㐰㥢ㄶ㘵挴愲㑤捤㕢攳㍦搰㡣㌵戵戲ㅢ戴㡤搸愶愹㤱戵挸㤶ㄳ㐵㡤ㅣ㍣㔴昱散㠳㠶愵敡挸㈴晦〵㔵摡㍣慡戴㜹㔹搵慤ㅦ㘵㔸㔰㤶㌹㤶㝤㔲㜳っ㙦挶㌴㡡㔹㍥㌰㜴户㈲㜸ㄲ㥢㥣㤲㌷㑣愱捣攸㙦戰收㡦挱㘴㜳ぢ㈰㜷〱㜲㤴愸㈳昹挱戹㐹㈵㠳ㅦ愵㑤挷ㄲ〴㡣昴㤲慡㜷㘳戴戴扣ㄹ〱㤱㈳搳戹昰晥挵戹挷㔱攳晢攵㐸昵ㄸㄶ㠱㐷㌰㈲攴改摥捥攸挷㉣挳〳昵㐸戱㌱挳ㅢ㜵㐱㜲㘴㈸捡攳敤㘶㐹搵㐸愷㠱慡㔶戸戲戹愹㑥㑤㙣㘹㙥㡦敡㡤㙢ㄷ㘹昶㌵㑡㐴㤱㉣〵㈴㌵换㈲㜳㕣㐹慡㐶㤱㡡㍢搴㌶㑡㥣摢戴㠶㜷㑡㤱ぢ㔰㑣㤲㘷ㄲ敡㉥挹㈸〸昲㤲㍢愰愳攸慦㡦㘷㡦㐸戴㠶㌶㐰㡥㝡捡慦换〷攱挰晤戸㜲㔲ㄲ戹攰〹晢㝢㑤㔰㍣㕣昱敡㕡戴昹扥愰㘵愸㕣㍥㙣挱㑡㈸㙡㑥㘹㠵㙣㘹慣捤搷㌰㜲㜷戶慢晤㝤昴㐶㌶㘲戰つㄹㄲ㠹昱〳㘳ㅢ㘲㜳㐵愲愹戴捥昲㐴㜵戵㍡换愷㠳㐲戳㈴〵㈶扣搲愸㤸㤳㘶㔸捤㤲敦㤳ㅤ慡愷㐵㈹㐷㔵㝤㘸摡㠵㑡昷㈸挷㠳㤲摣攰慡㝥㤴㙥㈹㕣㘰㠰搸つ㑡攳㐵て㘱摤敡〰㍣ㄹ慣ㅣ敡〰㈳㝥搸㠴搶ㄹ㈵㘸㈶㠶㜱敢ㄷ挱扤搳㈶㐵㈱㐸㜵㤹晥戱㕢昹捥㜳㑣㍦搸㥤〸ぢ挱㈶㘲愸㉢挶㝡〰㜱愳㔱㐹敥愲扥㌰㔸敥㑢㌶㈹戴扡挳㍡㥡ㄸ㜹㥡㝣㡥㠷ㅢ㍣㡣㘳昵㜰摢㤴㜱挷捤㌳愰㑤换ぢ㙢昴晤㔶戱㕣㈹〹愹㡡㐳㔹㉤㌵昲㡡愰㤷扣晥攷敦愶ㄸ扣〴㐸搹㡦愳ㄴ㤷㑣㈲戵㙦㜷慢㥦㐱㜷㈹攴㌰㠶㉦摢ㄸ㝣㡣㜱换挹㘰㔸搳ㅤ〵摡㠷㙢㙢㤷ㄷ攴挵㌹㠸戴愶㉡捡戲〳戸㡢㔷㡤㈰换摤ㄶ〱㍢㘰ㅦ戰㘹戳㐷慡昶ㄹ㝥搵㡡愰ㄱ搶改ぢ扣㑣〶挶㐸㥢扢㠳㠳㈴捥〵㤱摤㜳㡦换挷挴戹摤㠱昱愱㌰扥换㔳㔰〲㔸挵㐶愲挱㥤慣㔹摤ち㈳扦戴扣搵㝢㤰㈹っ〱搳愰〵愴㙦攰っ愳扣戴㠱挳㘰㘴㑣㜴㌴ㅡ㐸㘵㡣戲てづ㝢㄰つ扢㠹〷改㐹ㅢ㑡挸㕢㈷㉦㠵㠵昷ㄲ〷㑣ㅣ㠱㙣㘷㐳㐳攵戸收攱敡㡢戵愹愱㝡愸㔴愲戹ぢ晦摣㡡愰㉡慥㙤昸收攸扡㠶ぢ㔹㜲㑤戴敦慥㘹㘸〸㉥ち㙥ㅦ㉤散搳扣攲捣㠴户攰㕦摡㙡㤷㈵搲㍦㠳㍦㘲搱户搳㘶㑥㔹扣㠴㍡㐷摣攷㑥㕢昶㔹㑢捥㉢敤昲挶ㅦ慤㔸戵戳㤳㤳捣㈵㍥挶㡦㑣挹㐴晡㉤㡣戸㥣㘹㜳㠰㥡㠳㠴攳挸攴㑢㠳㝥㤴㘳昸〴戶㝢昵挶〰昹㘴㕤〳㥦㐸㐱戰捡㈸搶挹㑦㡣㔱㤴㥦㠲慣㘴ㄶ晦㐸づ㥣扦㡡慤慦晣〴㌵㈴㌸㥥〳㌱㤲扥ち愵ㄸ搲㐹㐱ㅥ㕣敦攰㘵㤰晦ㅦ㉡㠵扢㜹搱敤昴㕦搸捣捡㥢㡤㈴摡㐲ㄲ扤搱㑣㈲〶㘲捦㉢攴捤搹慦ㅥ㌵㍦昵㙢扤晦挳愳收扤愰㌰㤳戴挶㄰㔴㘳㌰扥㙡っ㈴㥢㡣㠱敢搰㉣㡤㠱晢搸㠷昱㝡摦ㄸ〸扣ㅤ〷㔱戱戴㌱挰㈸㕥㡣挹ㄷ〹慡㐶ㅣㄸ㍣㙢㙤㌰改〹摢㠷敢戵挲㐵攴ㅥ敡挹ㅤ㠱敦㘹㘳㜳昵戸收㘸收㈶㔹扦搷ㄱ㔰㕢捥㈴敥㙢换㉥散戱㜹搱ㄶ搹㘹ㄱ慦㐴攸㑦㕦昵㥣㉣敦㤶㍡㈸攵㈷摦㔱慦㘴㤵捣〵昸㐴ㄴ㥥㄰ㄲ㡦慥晢攱摥㍦㍦昲攵摤扣㤷ㄶ昰㙡㥡㠱攰㜶㠲昳戴ㅣ㄰扥㡤㕣〹㔹捦捦㙦づ攲㐳㈴㘳戶㉣㠶㌵㐷摡㍢慥㙡㠶㐵㥦昱㈲㡣改㌳摦㑡㌰㈶㜱挳挱㌷㈶ぢつ㡥㑤昹昹㤲㜴〶ㄶ㈲ㄳ㤷摥扢㌰㐰愸戴㔴㔹㙤摡㤵改ㅦ㐳改㥣攷㐴敡敤㐱㥥㉦㤹ㄴ攵戵㐶慤戶㤳㕡㑤㥡㠹捡〰㈰㐲㈹㠵㐸〳㌹㈴㝡㘴㘱攸㕦㑡愹㜱ㄴ搲〵㘴㌱㌱戴挶㘰㉥㑦晥慢㐲㐰㔴慦昷戵昹愹ち戰〸㉡㠶㕥昷㜶捦慥戴㍡㐳搵挴愰慣㍣㝤ㅣ㐱㐱ㅥ㔳㔸挱㈸慤慣㍤㡡㐲㤸搲㠳㈸㉤摢昱挴㤷攴㑤㍦挴收㙦散戴㐹慦㕡捥摣㘳㔵㜰挷〳㝡㈶㈳ㄵ㠶戵㤶搵㌸㝡捡㘸㥣て㥡昳慢㤸昷昸挵㙡愷慥愰〹㍡换摡㠴昳㈷挲㝣晣ㅥ㠸敤〳戵愱搷㌷戶㔰挷㔹㥤㔸㈰㝦㘱㝦㙤㠹搹搸㜸㉢㜷っ㈴散戲愰戲晥㈵昰〹㜴㤱昶扣愲搶㡡㝣㤷愲㌰ㅡㅤ敥慣㡥㘶晤捦㌸戵摣㔹㤳㠴㘶挰扡㑥晦ㅦ㐷挵㤲晡㕦㘱㤴㑤㤲散晥愰挰㠷㌴㈳㈵㑢〶㘷㠸ㄱ昸戰ㄱ愶㤱㐷㘰㔵ㄶㄹ摣昶㑢ㄳ昸㐴搵㙦㤶ㄲㅣㅥ慥㔴攳㈵㠸㙡㕦摡戶㕤㉤〵㈰愳㐰改敦㐳〴戵散捦㐹㌷㥦㘳㌳て愰㝡摤㐱愳攸搸慥慤㝢晤ㄳ〸敦昶昳ぢ㌳ㅤ㌶捦㤰昲㙡愳㔰扢〶㤸攸㝥㄰㝤づㅤ㠶挰㍥㈴扣㑦㉡敡挸ㄸ挲昲㘲ㄶ晣摡愸㌷ㄲ㐸愲㜶㜰㉦搱㡦㔴戴㌲㍥㔰㍤っ慦愶挷慡ㄵ愱散㝣摦㜲攳㕤っ愲づ户戱敥㠳攷㐷㤴ぢ〸㠳挹㈵㍣昸㄰昱摡㠸㠳㝡搸㘰㙤㉥㈱摢昳慥攵搲摦〳㑤㤷昷㤶㝡㤶攱㍢昹摤㜱㑥㝤㠸㌹攲㍣昴㡥㉥摦ㄵ换搱晡挰攷挱㘷摢㜴㜹つ㤴攱㈸㕢㍡捥㥤㔳敥㐱㕦昶㔷ㅦづち㝣㔰攸换扢㥢㠵㤷戱㈴㌲㍦捡㠹捣〹㘴慤㌹晡㐵㠰搵昹〷挸搱ち㡦ㄵ攴挰㥣昲〲摡㠹㈱㝦愵㐵搶攱㤸㈱㡦て㈸慢㈵㘴㘱㔲㜸㝣㤰敦晦㉥㍡㔴摦㡦㥤ㄳ昳晥攷ㄶ㝤㍦ㄵ扦㕣摦㑣㌸㌸晥昶㠶㡡㐳㌵昰愴㥥㘲㜶㥡㔹㤹㡤愱晥攸愱㐸愴㥣挹昸〱㠴㌷㜷愳㡣昴晢攰敦㝢扢摦㜹㥢改㠳摤㡡ㄴ㠲㘸㔲㑤〹攱㘷ち㠵愰㕣挵戳搱㔵搸愸㙤㡤挵㙦㉤戶㡡㕥捡㐷㕥㍢㔱捦㈰换昷㈸攴ㄳ戹㉡㈷㈸昰愱㤷㈴㤴㔰㉥ち㠰㈲㡥㈵㤴ㄷㄴ㈴ㄴㄱ㑤愸㝣㙦㉦㜱攲ㄷ搳㐴㐴捣攷㍢搲㌶攲㜵㐷㝡㙣㌲扥换㌵攳㙢挴慣ㄹ昸㕡㔷㠴㕣〸扣攴㉤挵㜹愶捤㌸扥昲㑣㐸㤸㝤晢挲㙦愳㤲㐱㘴〹㡣攱㕢愳㘴㈴㈲㔲㜹㍡〴㝥敤昵㥡㘳ㄴつ㐸攰ㅥㅦ㤸っ㈷㠱㥦ち㠱户攳扢㉢〹㤳攰㍤〱愶昷㐲㘰㌲愶〴晥㕡〸晣昷敤㥢慡挰㈱ㅦ晡㈳昷㤲〹〳戲㤲㕦㘲㑣㕥㜹〸㠸㝣㡥捤戳㜵㕡愷ㅡ敤搲晤㙡ち㔰ㄹ㉢㉥㑢㐵摡㡤摢ㅦづ㍥㠸㍥㠰换㑣戸昳〱㔹敢晦扦〸晢㜱挹㘹㔴昳㌴㝣敦㍣㠷攸戲愳捡㈷㜶捥攸㠷ㅤ㔴㜴敡晢㕤ㅣ慤㑡㉢㡡㕢㘰ㄵ愴㝣㔴㉦攱㠵㡦戱㈰㙢昸〸愳㘲㐹㕥ㅡ㘹㑦㠷挸㐸㑡㑡㜹㌲㈴㜲攲㠹ㅡ晢愸㡦㠲㌸㤰㤸挸㔹㔰ㅦ㐳敥㐷㕥搶戱愲㤷愲㠰搲㑡晤㍣戲㝣㠷㐲㈱㐰昲㘷ㅥ㐷搶ㄳ晥㘷ㄴ晤㜳搲㕢㤲㔴㥥〸摦ㄱ㘵㈴昵ぢ散昰㐵㘴ㅤ㜰搳㉡〱ㅢ收搴㉦愱㈶晡㉥ちㄴ昹慥慦愰㤰敦㐸㜳㙡换挶ㄱ㔷搰㥥扡㔲㥦㐴㔷㠵ぢ攷ㄸ敡㔷㠳〲ㅦ搲㕣昵摤慤つ㘴㥥㝦挳㙦昶ㄱ挹慣晢㌸㝦て㍥戶㕦攰㕡㍢昰㝦㡤愴愵㌵㥦㑡摥搵摥㔸㘴㜹ㅡ攲昲㜷ㅥ㌸扥㠰㜱戸慥㥡㘱挹ㄱ愹㜹搴愷㤰㈹㕦㐰㐶慣慢㑦昳㠹昴㤱㈸㜹㈶㈸昰㐱㈱㜱㠸ㄶ挵挳㍣㌸ㄷ搹晤敢慣㤱㠸㐴㐱晤〶戲㌰昵ㄲ愱㤲慣摦㐴㈱摦搱挳㌷㔱昵㈴攷㤵攲㠹搲㠹ㄳㅦ昶愴晡㌷愷㍥㝢㑦昷㜳敦晤收晤㘷摦晤摣慥扦㝤昴晣昳敦晥攵搹户㍦㝡㙢㝡搷慦㕥㜹攵㤷昷扥昸昶晢㙢昵㤷㤲慦㝦㜸攰愵挷〶㑦㍦㜶㐶㍦㜶昳摥挷ㅥ㌸㜵㘴㜰晣㤲㠱㡥㡥捥捥ㅢ晡㝥㝤改㡤扤㑦㥣㜹㐳昹挵ㅦ㌷㕡㡡㥣㍣㕥㔰㍦つ㉥㐲㑥攳摢㈸㘰ㅡ㥣昱愷㌹㡤摥㄰〹ち搷㉤㌱㘶〵ㄸㅢ㐶㐵ㄶ㘶っ㘷㈲ㅢ捣晡㠶慥晦〰㜷㙣㤲挸</t>
  </si>
  <si>
    <t>Decisioneering:7.0.0.0</t>
  </si>
  <si>
    <t>CB_Block_7.0.0.0:1</t>
  </si>
  <si>
    <t>㜸〱敤㕢㝢㜰㕣搷㔹摦戳扢昷㙡捦敡戵戶昳㑥ㅣ攴挴㙥㐲㘴㔴㐹㝥慡愹戱昵戰ㅤ㌹戶攵㔸戲搳㤲愶㥢慢摤㜳慤ㅢ敦敥㤵敦扤戲愵㤲㌶㘹㔳愶㘵㍡㔰㐸㜹㌴㈱㈵㈵〹ㄴ㌲〳㘱㈸〳㤹愱㌰㌰挰戴㠰㑢晥〹㌰㘵〶〸㥤㤶ㄴㅡ㡡ぢ敤㤰㑥㌳つ扦摦戹昷敥㕢㤲愳㌸㠳晥攸戱敦户攷晤昸扥㜳扥搷㌹㑡㠸㐴㈲昱〶〲㝦ㄹ搲㡣摣㌴扤攴〷慡㍣㌰敥㤶㑡慡㄰㌸㙥挵ㅦㄸ昵㍣㙢改愸攳〷㈹㔴㌰昳づ捡㝤㈳敦㍢ㅦ㔰㤹晣㜹攵昹愸㘴㈴ㄲ㤹㡣㑣愲㥣㜵昸攵攲㠴㘴㑡愶〹㔰㉢搱㘵〲捣㡣㡦㑤捤㍥㠸晥愷〳搷㔳摢晢㑥㠷扤散ㅢㅡㅡㄸㅡ搸戹㘷㘸昷挰攰昶扥昱㠵㔲戰攰愹㝤ㄵ戵㄰㜸㔶㘹㝢摦㠹㠵搹㤲㔳戸㕢㉤捤戸㘷㔵㘵㥦㥡ㅤ摣㌱㙢敤摣㍢戴㜳搷㉥㝢㘴㘴㙦㔷〷㝡㍥㍥㍥㜶挲㔳戶㝦愵晡捣戰捦愹昱戱㠱攳㉡戸㔲㝤㑡昴㠹㉥㈷摣戲攵㔴慥㔰愷〶戱扣㙢㐲ㄵㅣ㤲㐳㈹捦愹㥣ㄹ挰戴ㅢ㄰㡤搴㥥㠱㔱摦㕦㈸捦㤳戲攳慡㔴㍡愹㙣㉥㔱㤶㈷晣攰㠴攵㤵晤慥㌲昱愷㍣㔵㈹㈸扦愷㝣㜰戱愰㑡㔱㐵㍦㔳㍥㙤㜹挷慤戲㑡㌳搲㕢づ㘹㌸㔹㔴㤵挰〹㤶扡换愷㝣㜵搲慡㥣㔱慣㘲㤴て㉦㌸㐵㤱㑥攳㝦㈲㜵㕢扢㤹㘹㐲㘱㍥攵昱㌹换ぢ㜴㡡㈴ㅣ㙡㔷户㙥扢攸㔵㌴捣㡢㕢慡慦愹ㄵ㘹㌶敤㤴敦㔶㕥㐵㤵㌸〸㤷搹摦㔴㐹㈳㈸愴㐳ㄵ㔳昱㜲㐸㈵搱ㄹㅤ〷慥㠵愳㤸㔹㠰㙢㈶㑥㔵ㅣ摢昵捡摢㡦㌹㤵㝤㐳摢㡦㔹㡢晢㠶〶㠷㘵㈷捡㘴ㄷ㙢㜵〳㈴㈷㐷㘴て㜳㝡〱㐴晡ㄲ㑥㕡㝤㙦慣㥣捣㕢挹晣㙣㌲㕦㐸收㡢挹扣㑡收敤㘴晥㑣㌲㍦㤷捣㍢挹晣㠳挹晣㔹搴㠹㐳愶愳㈳ㄹ㠵㥦㥤ㅢ晢慦㍦晦改敥扢㍦㝦敥㐸敦慦㝤敦㤳㕦㌷㜸戸㜶戴㕢㕡㌳搶づ攱戴ㄵ㉣㍦㠸〸㑡㙣㕦㔹㝡慦㑥敥㐳㕥攱敤㈷㌷〶戹㈲攴㤶ㅢ㠰㈱戹ㄱ挰摣〴㤰㍢攲㍡㤵㘰㘸愰て㘷愲搴㌷㌹㌴㉣慦㘲昹搵〰㐲晣〷〸㑣㈲㜷㝣晦戶攲捤ㅦ戸攵昰昳挱愶㡤㉦㝤攳㜳摦ㄵ攴㝡㥡晤㕤换捡搷〱㤸搷〳㠴㥤つ㔷㍢摢㉢㙦㘰昹㡤〰㐲㝣㉤敡散改㍦㜹攱ㄳ㠷㡦扤㍣昹捣㙢户晤昲㍦㍥㍢扥愹㙢㌳㡡敦㠹㌶攵㠴㘷㕤挰㌱慦㜱㤰攱㠱㐱晥㕢㥤㜵㠲㜳摡扢散㍤昶搰㔰㜱搷愰戵挳㌲戸ㅢ㉦昷㡣收㔰户换扥搷愹ㄴ摤ぢ晡搰摥㌴㘶昹慡㐶搴晥愸㙣捣㕤愸ㄴ晤ㅢ摢ㄷ㑥〷㔶愰㙥㘸㉥慢㜵搲搲㙣ㅡ㉣㑤昹㝡扣㥢㥢㥢㥤戶㑡ぢ㙡㜴搱〹㡢㌷㌷ㄵ㠳愱戹戳换㤷ㅥ昲搴戹㙡㘹换㡣㐶㈱〳捦敢扥㕢㔶ㄹㄶ㠵昳敡ㅢ㥦㜳㝤㔵搱搳敢㉦㥦㜰ち㘷㤵㌷慤㈸㐱㔵㔱㉦昵㙡ㄶ㐵㕣戵㝦慡㠲㠵㠲㑦ㄶ㙦愹捦戵て㉥〶慡㔲㔴㐵捣㜷㕥㜹挱搲㡣㌵㕢㔲搷㌴㔴〹挷㐴挱昵つ搹㠷摣挲㠲㍦敥㔶〲捦㉤㌵㤶㡣ㄶ捦㕢攰攴挵㘳㙥㔱㠱ㄱ愷ㄹㄲ㈲㤱㑡〹㤱戸愳ㅤ换㘰扦晥㠰㈶㐴ㅤ㠹挹㈹慥㙢摣㜶〳㈷戱㍡慣愲愴戸㈷㤳㕢㔷改㑣昷换㙥㝥㜴昹㡡㜵㙢愲扡挱摡户㉦㕦㕢捦戱㑡戹户户㜲㌲戹㈹㕡晤挱昳㤰㜶㜷㔹㤵㘲㐹㜹㉢㉡㑢㠲㌳㤲㌷〳ㄸ晦㡡搳扣㉣昶挸ㅡ挴愲㔸㌲㉥㌸挵㘰捥㥣㔳捥㤹戹〰㜹㔰愸㌲ㄹ愲戶㈵挸㍥㘴挹㉤〴户〰㘴戳〹昳㔶晣㐲㌸㈱㈴っ㑡愰㌷㉦㐳愹慥㐹㉤戳愱㘰昹㐶ㄹ愲挲㑦愵摡慤昰㉥换㥦ぢ戸㌵㔷㉣愴戴㤴㕢〹戶〱ㄸ㤴㠴慢㡡㘸㑡捡㌴㌵㤱敥昲㠴戲㉤攸㝦晡㘴ぢ换㈸㠷㉡挵㠴昲ぢ㤲扡挷㈴捥挹愲㠹ㄸづ㝥㔷㤹㍢㕦㉤〶ㄳ㔶㘰㜵㤴愱挵㠰㐲ㄲ㤵晡㜵慢㌰挶㤶摤㍡㉦㙥㥤㡤㔲攸㈱愷愳㜵扤㜴敡㡣戰㈷ㅣㅡ㥣㤵㐴㉡㠲㉢㉦〲㜳愷攰㌱㥢㌷㜹愳㌶〲㈵愹㜸㔸㔵㘶㤶收㤵捦敡ㄹ㜳㐵㔴㌶ㅦ㉤㜶㌶㔵㤸㍤ㄵ㌸㈵㝦〰㌳㍤散戹ぢ昳㔷戴ㅦ捣㐹扥〳㈰づ挶㔷戰㠳㉦㝦㑤㌴㈴㍡捥㤳㌶昹㍣戶㌱㔲捣㌱㙦〷愰㔶挴捤㡡晥摥挰㡦づ昲づ晣㘴㈵㡢㤷㈹㌳戸㌳摥㡣昲愶㉤㡤㌲㤰㌴攳㈹慤㡥㘶㜴〲〸敦㉥摦敢㝡㘷㘷㕤昷㉣户㔴㡦㑥昹㜳㑡〵㔴昱㍡㈳㤵㔶慢慥㐲愴㔲つㅡ㕢㥤㉥㐸攵搰ㅣ〰攸ㅥ㠵㈶㄰昷攸㥢敦㐴㔶ち捡愶㌹㠸挸㑤〷换昳㡥攷ㄴ慣㔲扥〸㜶收㌹戳ぢ愱㐱戵㔸昲ㄷ挵㡢挰〰昵㠵昷㝦敡收㜷扦㝡昱㑦て㍤㝡换愷捦晤摢ㅦ扥㜲㥦昸摢愸愰㐵捤愳㌲戲㠲㤰㙥搰慣愸㤸㌴〸改㉥晢㤰㔳ち㤴愷昹㜰慦㡤㥦搰㔴搰改㙥捡ㅥ捦㉡㠴㑡昸㔵昶㌸挴て㙣㤳㘰愹㈶㤰㕢挴㕦㈸ㅤ㝥㈸攴搷㥤㤰搷㈲扥㐱搰慦㈰㐴戱㘹㥡挴晣捡㤵敢㌶ㄱ攵㕢摢㌳愹户搴〰㝡㙥摣㘴慣摦捣㐳戴〱㔶慤㕦扦〹㔹㝢㜰㜹攱捦捤摥扡㐹搹㘸㔹㐱晢㐳㌵愵㥤㑦㈷㔴㔳㜶〰㜱㜲㈷挱㉥㠲摤〴㝢〰挴㤷挰㡣愸扥㕣㠳〴扦㜷㐰㑦昸ㄸ戹戹ㅣ㈱㜸ㄷ挱㥤〰㔰㍣㌴敦㌶戳㜲ㅦ㤲收㡦〳昴挶收㘶㕦戸挵戲㐲搰㤴愲㝥㈲昷ㄳㅣ㘰㙡ㄴ攰昸㕤慡〴㤵昷㑡㜹㙤っ㜲扦㤵〵㌵昶て攷㜲㑤㜹㝡愹㔲㤸昳摣ち扣㔹搴ㅦ㐶ぢ㜰㝢昸挲㌲换㐷摤昱㠵挰㉣摦攵攰愷慢㝣㔲捤㉢㉢ㄸ㠷㐹〳攵攴㈸㑣㘸慤㝡㑣ㄶㄷ晦㍦㔵ㄳ㙤㔶挲㕡慣㘹㈷愲昹昴㠶㑡㐲㠴摥㠱〹ㄷ㉥㌴愵晤㜹㐴扢㘹㐲挵㕣㠷扡㐷㐲㡥㘱㜶㑦㝤晢戹㍢户㝤收昹㌷愲摦㠷戱ぢ㜵㌰挷㔱搸㙡㡡户㘸ㄵ〷㔱㉤㉢㔹戹㔵慢搰㘵㠲㠶㍢㌵ぢ㐹㐹㙥ㅥ〱㐸㘱㕦㐸捡㙥昱晢ㄸ慢慤㜸晥㝣㔴搰㘲攷搳扣搷晥㠲攳㠸挸㈹㠲ㄳ〴昷㄰㥣〴㄰扦㡤愶㍣㑣敦挶㈱㙡㍣㑣㌳慣㜳㡡攰㌴㐰摤㘱㝡て昳㜸㤸㜰㜸攸㍡搰㠷攷㈷㤸㜹ㅦ㠰愰换㠰㥢㍤㈱摦〷戰㉣挶敥㐷㘱慢扦愱〵㘳㜹㔴换㑡㔶㙥挵㤸㉥ㄳ昴㑥㔴㌱㈶㠹戱㄰㕢㑦㉣㠷慤挷愳㠲㘶㐷㠶㐱挳攸㑤ㄸ愰㜴㔰㐸晢戴愳㉥㔰㙢敥戱攱㙡ㅣ㕦昰〳㔷慢昸摤昶㠴㝢摣つ㈶ㅣ㝦扥㘴㉤㙤戲愳挸扤㜳慡〲攳摢㠳つ摥㤴攷捥捦慢愲戴愷摤〵慦愰㈶㈷搶㠳㜱㡥昵㠱㥥摡㉥㑦ち㠴戵搹㥢攸㐲㘰晢㘸㍢戰てㅤ㌶㥢づ㜵昲戶愶摡搱愱搳㕢挳攸㡣ㄳ㤴㔴愷慤换㜵㍣㘳〳㡢昰㘸ㄴ㍢散㤹㌹攸搳ㄳ摤昶㘱捦㈹㤶㥣㡡㈲㌱愰㉥搲㝦㝢㔴㥤㠱昷攲㠴敢㍢㔴㜲扢敤ㄹ捦慡昸昳㌴挶ち㑢ㅢㅢ㔲㥡㜵ㅡ昶㤸㔳昱㌱㡣愶㈲攳扤昶昴㥣㝢〱ㄷてぢ攵捡㘱㙢摥㕦ㄷ㔴愱愸ぢ㠳㈶㡤㐸㡡㘴㔲㘴㤲㤹戵搲挷㥣㐳㙦㥢戱㐱ぢ㥥ち㔴㕦攴㐸敥㐳㐶搵㍥搰挳つ〳愶〹㌴㌵ㄳ挶ㄶ挴㔶㔰㥥愸㐲㐵摥㈵㝡㑥㌸敢〶挷㙥㕢㐳扥㝡慦㐳戵㐹㍡㙣昳㈰挰㤱挳愷㈶㙢㍥挵户㜴㈵㘳摣㠲晥㥡㐵㔲昳ㅥ慣扡㜰挸㡥㝢挲捤挴㍣敥㉤㥣㔱散〹愶㥡㌷㘸搶搶㜵戸㔷㝢㙡搱㐳昰〴㜴搹㐷慤㔹㔵㠲昲㔱戶㠲㥥㌰㐱㐵戲㙣㤵晣愸㙣摣㉤㤷㉤㙥㍥㙥摣㘹ㄸ㘸㉡㘳㡦㉥〴㉥晣昹搲〶搰㍢㌴捡戲ㄶ㤱㘵㉤敡慣㉥晢㈴㥤㥡㍡捥扥摣㌳㤶攷〴㜳㘵愷㤰㘱㠲㡥挷㜵戱㙢挱〶攸㔶㡡㐳捣㔵㥡㔵愲㔰㌹〰戹〷愰愰ㄱ㜵㈴㍦昶㜶㔲㤸昸㈷搶攸昳〲ぢ搲攲㐳㤶搰㥢〱㔱㠷㡣攸ㄸ㕤㡡㉦ㅢ㉦㍤㡣ㅣ捤愶搲昴ㄱ慤攸晥攰敥捣ㅥ㜵慤攲㈱ㄸ愸慥搷ㄱ㕤ㄶ㘶㐰㐴戲ㄷ㉦㐷㠷搴㌸晣㥢昰㥢㥥㜷㡡捡换㌰㘳ㅡち㕤㥡慥㉣㌳愴ㄶ㘴㝢㉡㘱ㄸ㥤㤹㜶㘳㑤挶㝤㙤㡤㙣晣晡敢捦挹㤶晥㕦扤㘷敦㝥㝡㌵戲㔹㉤㤶捡㠸捡ち㠰愰慢㡢敢㘹慡攰戲挲㍣㠰㐱愷㑡㌳ㄵㅡ㝤㐳昰㈰搱戹㤰搶搷㙣昴㕡㘵攰攱搱敥㉥㐳㉦愴戳捥㑤㘵㠶ㅥ慡㑣㝣㜷㘷㑥㘳㍦慢㘲㌶攴愹㔴㘷㠹昸㘴㌲つ愲㥡捤㥥㠳㤶㘱搱㔹㜹㕡㘹晦㤵攰敡捣㜳〰㔹ㅥぢ昴㥦㙦攳户挹㘶愵㡦㉡㔰㑤敥〰㙣戳敥〰搹㜲〱挰愰㝤戱〲ㅦ㠰搶㔵㘷㠵昶愰戲㘹㠳㌵〶㌸愲ㅣ晦㤰ㄳ㘰ち㕤㌶〰愲摡㕣扣㐱ㅦ摤扡㐶晤㔵攵攰㐷㕡㡢ㅡ戴㠵㥢㕢换敢搵㠷慤㙤㡡㐳挵愲㑥㥦㔸慤㤲㔶㌰摡捣㜱㍤㘹ㅣ㈲㌴ㅦ㈲愵㐳㙣㕢摥搸慥挳㍢て攳㕢搰㑦㌴㘳㐸挸ぢ攸〵㍥挱慡慡戲ㄳ挹㤵户㐷㥤摦㠱㘷㉥㑢㜵㈵捣敢㡥ㅣ㕢㤳ㄵㅦ㠷㍦ㅢ愵挰挴㝢愲攸搴㐲搰㔰㘲㉤㙥㡡㑡攰扢㥢慡㔰ㄶ㕢㕥㜱㥤昰㙤慣㉤㔴㌴㌴ぢ㕥慢ㄲ㠸㕥㄰敡戸㙤愴㐵散㐲敥㥢㜱搹㔰搵敦㈶慡慢㥥㥣っ㔳挷㤴㔵搱ㄴ㤸づ㡡ㄳ敡扣搶挶㑦㈸愸搲㜸〷㔰㔲㥢㜴㠳㙡㔲㜳㉤㘹㡦捥晡搰散〲ち敢㈸愶て戸戴㑦慡㤲挵㍢㌶挸搶㈸㜶愲㄰挰㐱㔹敤㠰昷㘷敢㠷㍡挰㐸㍡愲㤰搰㌴㌲㔷搸戸㡤㡢攰搹㔹㈳㐵挱挶㙤ㅤ扥戵㕦㍣昱㌸挳㙦敤㑦挴㤱㐸摦摦㡤敥㔷㔰ㄱ挱㘳敢晤㙢㍣㐵㥢㘲户㙦挸搹㌴搳敡㡡昳愸㐷㜶㔳昳昷〲㕣㌲昳挵㐰㉦㡦㑤〹攲㌷愰㑦扢戴搴㘳㑦㔶ち愵㠵愲搲晡㔶捣慢戵摡戵㉥攸愵ㅦ㌴㠵戴㕡〱㉦ㄱ㔲㈶昱慡㈹扥㜴㕣扢昹㈵ㄷ㠱㔶捤攴搰㐷㘸㠶搱㡤昶愶ㅤ㤹㔹㌴摡㔸㜳挳敢㔷㌵㘰㘹㉤㔹攴㘵昴㐶㔵㝤愱晡戴搵㔵㍢敡ㅥ㜵㘹扡搵㘵摤攵㠴㔹敢㠲㐶㔸㘷挸昰㑣ㄳㅡ攷ㅡ㑦〷㍢〱户搳㍦㠹㑢て㐷扦晢愹愰挱㤵㈲攸愹散㘳愶攴㈳づち㥥〴㉤慢㘴捤扣ㄲ昴㘳㙥挱㈷㝦㤲攵㜴㘸搲㜲㐱捤㔰㤳晤㈰攲慢㙡戲㠲㡥㑦昴㥤㤰ㅦ〲㠸㠳挰㌴慡扡ㄱ㌳㈳愵㤱戳㤴㡦〰㠸〳〰戱昲㠴㘸㕣攱挳㠸捡㡦〰ㄸ㘳〰捤㑣㘶㔹扦㕥㡡㉤捡搴晤㌲㘵敡挰㌸愲㈶㉥㐸攱户〴晢㌱㍢㌳愳散昶㔱㠰㉦㕦扣挸〹㈷〴㝤㘱昱昸扣戵㡤㈶昸㔱㐴攵㑦戱〲晤㔹摡㐱㑣㠷㔱㐲㝥㡣戰㈶扣〵㍤㕤ㄴ攰㜱㘸ㄱ㍢㠲㙥㌰㡡ㅥ㘲㘷㌵㌶㈶攸㉥㈳㉢㑢挸㡦ㄳ㜰捣昸㉣㠹㤳㐸昰㍣㠵㘱㜹㡡捦愰㐲ㅦ㉢㐹扥戴搱攳㌶㔳晣ㄴ戲户攰㤳㥦㘰㌹扤㙥つㄴ晦ㄹ㘴慣㑥㜱㝡攷戰愶㈶㡡搳㍤ㄷ㈳ㄴ搱ㄸ愱㥦㘴挵㥦〳㄰㜴摤戵愹昰昳慣昰ㄸ㉢搰㤹㐷慡换㑦〱㔴〹㤵㐷㈲㙥㔶㐷愸㕦㘰挵㕦〴㄰㌴攱昵㜴㝥㈹㡡㌰㘱搰っ㙢戶㌹㕡㉣扦㌴㉡㐱㜷㠲つ㌸ㅤ㉣㤵㘰㜷㌳㑡ㅢ㈴㡣㜱㈷㠵挵戰㡣㕣て㥣㌵摤㝣捦㔲㙤扢ㄹ㕤㜵㕥搵昴㔸㐴㌷㘳〹㑤㑣挳㠱㔷㜰搹昶㥣㜴敤昶㤸㙤ㄸ捣㑦〳㕣㜵捣㈹㜸慥敦摡㐱摦㌴扣㑢㝤㝣㝣㘳㠳扤㡥ㅡ㘷搰㘳摢㌱戹戰㜴㠵てㄲ捦昳㐲㍡㝢戶攲㕥愸攸搹ㄸ㍥摦㈰㘹㝣㜵㜴㜰ㄸ㌲㕤ㅤ㙥〵ㄶ㜳戴敡㤲昸捣㈷〰戶㡤㡦㡤㥦捣ㄷ搵㑥㙢挷慥㘱㝢㜶捦摥攱㥤㠵㍤㐳戳㍢昶敥戱㜶敥摥扤㘷㘸㜰愴戸摢ㅡ㌶㝦愵㕡㜵挴摡扢户戰㐷敤ㅤㅣ摣㠹㈷慡㈳㈳㈳扢㠷㜶搸挳扢㜶て敦㉤敥ㅥ戱〶㡢㌹摡㡢散㕥㍥㐹昰ㄹ㠰ㅣ捤㐴㥤昵慢捣㝡㡡㔹㌴ㅡㅢ㙢ㄹ㍥戲㉥搷㤶攳攲挵慣㈸㠸愲㔰改㡥㡥ㄶㅤ扦挵〶慣㍥㐹挰搵〰摡ㅡ敦〷㕡㥢つ㠳昶㡤ㅡ愹挶挶ㅢ昰挹㘷〸㥥〵挸收〲㐰㑥挸晣㜵㠰慥昱戱扣㤶㔵㈷昱摣挸晣つ攴㙣㐰㑥攳㠳㔲昳㜳挸摥㠸㙣㕣愸挷㔷散摣㤲收㙦㈲扦〷昹㜵㕥慦摣〲昲搸扢㝥㠰㈹㥦㘳㙣㤰㠰㝡㡥㐱㝢愳㜹ㄹ㜵㙥愸㈶晢㈶㔷㘷㜴㙡㠴㙣戰敦㔹戰㑡㜸攲㍡〵つ㈸㘰搶㝡㤰㥤改㔰て㕤㜵㉦攸㈵摣㜷㍦㐹搲㡣㠳㐶㔲㐶㙢搳㑦㔲搶㈶㠹戳挶昴慡ㅢ㈶ㅥ愵㜵挳愴㌰挳慣晣ㅤ㐲㍣㘳愲㈶㜵昹㙡ㅢ㝢摢㔴昳摡搰ㄳ搷㕦㠲〶㝢ㄹ㡥捦攷搱㔴㘸戹㡦㠸晣㕤愶昰㜱㌲攲㠳〰㘴㥦㘲ち换㈲搳㐲㍣㘱晥ㅥ挰戲㥣㐸ㅣ㐳㌵㜲愳㐶㙥ㄲ慢〴㌹捡㝤㠶摣㈳晡〷㤱て挷㤱㡦㐴㤱摥㐷ㄱ㘱㜳㌲昹㉢ㅡ㜲ㅦ㐵㜷㕣㤹攴ㄹ㤴㍣㜶㤲㠷㈹㐷㌹慦昳㌷㌲敢〵〲ㅥ㕦㐱㔹捦挳㤳ㄵ㠷戰㈴ㄲ㤷戵戲昲㡦〸愱㕡㝤ㅣ扦㈴㤴晣〲㠰搰愲㤴愹㍦㘶ちㅦ㉢ぢ㡡㔲㡤挴㌱㌴㡦㤱㈸㠹㐴㜲㙥㜱〰戹慤昸愲戰㘴挸㔱㘰㌲攴㈸ㅤㄹ㜲㤴㤰っ扤ㄴ㡥㙦て㥡㈸㔲摢愱㠹㔲㔶攷㕦㠷㠸晣㑢㠲㙢〱㜲㤴户㌹愶扥〸搰摤㙢㤰愷户搵昹㥢ㅦ㘴搷㍦㘳㈷戵慦㉥㑦晡攰㠸戸ち㥦㜱㐷慢㙦改㌷挴㥣戲㍦㝥愰户慤㤶ㄳ㥢搳㜱戳㈹慦摡づて摥㈰昲㔰搰捦攷㝣㔷搷㔲㜵㍥挴ㅢ㙢戹昰愰挰戶㔳挵戸㐷ㅦ㡡㔷㍡㤹㙡戹㔳搶㥣㌳㝡㌵㑦愷㈱㝢挳挳搳挹㈲ㅤ㤷㌷戶昱愰㡥㌹㠱扥㙢攰ち㠵愴㍣㌵晦ち愰㘳摦搶戱慤㐳㐳㠳挶㙥㙣㠱㘶〵㜷搹㐱戸慦㙡敡㠱昶㤵㈲㈷㉢晦〶㔰㔰㡥ㄲ昹㐲㔲ㄴ㥢㕦〶㌰㌸捡㠸ㄸ挶ㄸㅣ㠷搲㌴㉢㕦㘴ㅤ㡡㔹㘶㔱㙣〸㡡摢戸扣昷ㄹ㈴っ㝣㑤〷昰搲㝥攴㌱ㅣ搰㌰㤱㠹㝥㜳〷㝡㥦㐵㡥㙥㜱扦搸昲搸愸昱昲挳捤㜷戱㘱㡢愸㠷㐷摥㝢㐰㍣㠷㥣㕥㝣晡昲㔹扥㤳㌱ち㉣昱㘳㤸㔱摢㡢攷敤㔱㐱昳扢㌰㐱㡥㐹慣挸扦㡢㈲㑣㠸攷攳摣扦㐷㠴㠱戹㌹戲㌷扤㔳晦〱㤱敥㕥挱愳㕥㥢挵ㄱ愴挲㔹㙣㕢㙥ㄶ㕢愳㠲㤶敢㙦戲〴㍤㡢㝦㡡㈲㝡ㄶ㥡㉦戰搷㝦〶㘰搰戳㈰㝦搰戳昸ㄷ㐴㌰ぢ㥥愴㜶戳搸扣摣㉣㙥㡡ち㕡慥㤵㜹〰㔷扢㔶慥㝢㑡捥㐱つ㥢㑡㐵愷ㅤ㘶㔳㕡㙡㈷㘲㐹㉢㠹㕤戸晢昱昰㤸晢㈸㉥㍢㜱攳㠳扦㈸㠹㜴ㄴ㕣㠲搲挸㡡敦ㅣ愴㑥戱戱㘹㑦㜹戸㠴攸戰㈷㝤戸捡㡡ㄹ㍣㐸つ昰敥慥戲ㅥ㔴〶愸敤㘹ㅥ〰㜰㌱㍥〰㑦戶搵㤸㌷愳戸敤㘹搴㡥昷㠱ㅡ㍥㘲㜷㐹㤲㔷㐶㙢㔳ㄸ捣慦㘳戰搶敢搰㘲摤㜵㘸㔲摣〰㘲㠷ㄲ攲㤱挴ㅢ㥣㍣㜵㘲昹ち㝥捣㙦〰愴愰ㅥ敡㙤〵㤰㤵晦㡥㥣搰㘸扦ㄵ戱㐴㥡㙣㘱㈵㥥㐴㜶摥㔱捥㕢晣ㅢ户㑣㌹㕦㔲㤵㌳挱㕣昵敦摡㍡昴㌳㙣昹㑤㔴㈲摥昸㠹ㄷ〱搸慢㝣㌵捡㘱㙥㡥㘷㑦敢㥦晦㠹㐸㜷㉡挷㔳挷㉤摥㥤ㄳ㍣㙡摣㤷收户〰㙡㡦愲捥㤳㌹晢㐹戱㈱㕥摥㌷㠷慦慦㉤敦ㄲㅢ㝣ㅢ㠰㑦㔲㠴㈶ㅡ㤷昷摦挸愹㕢㕥㡥㠷㑤て晢ㅤ㐴㌰㉣㡦㔹㌴㉣捦ㄶ㠷㤵ㅣ㌶㈹戲㙤㠷昹㕦㤴㤹慦〱㌴づ昳㍤戶㈳〲㌵㐸ㄸ㐴昶㘵敦〹ㅥ昱㌵敡㘲摦㐷㔳㐱ㄲ㙡㑥昲㝡ㄴ㘱愲㤷㌴㘰㈴㐳㡡昵ㄲ昷搵㤴㐱㥣摦戹晣晤㐵㥤㥤搰て㜷㕦挳ㅦ㔹ㅣ㠴散㕡㈲㝡㔳戸㉣っ慦搸搲挹㜷慤慤㉦ㅥ㝦散㤸〴㍦㈳〵㝣扦㠵㝥戸戸㥡㤸㘳㡦晢昱挹ㅦ〰〸敥つ㔲㐴㜲扢〸㙥〹搶㤶㠴㡣攸㡦晢㠱㘸ㄱ㙦晣〰㑡ㅢ收愲㥢㈷㔹㠵㌴搷捤㔳㑣㤱搴㙣㈱改㉥㘵㐴㝦㥡㄰捣晤㄰㐰ㅣ㜲㈴㠸摥㙤㈶㉡㜵愷㝡㌹㥢㝢昱㈵ㄷ㐵攱㠱攲〳て扣搶㥢敥扢㈱晤㥥〳㕤㡦扦晣搷㕦㝤散愵昷敤㝢攵昵㈷㥦㝣改㙢㡦㕤㝣晤ぢ戳晢扥昸昴搳㝦㜱攴愹㡢㕦摤㘸㝦㌶昹〷慦ㅤ晤散㐳㐳㘷ㅦ㍡㘷㥦扡攳昰㐳敦㝤昰㥥愱ㄳㅢ晡㔳愹㡥㡥摢㌶㝤改扡摢㜳㡦㥣㝢㐱晣搹㔷慥慤〸扤㐰っ㈰㍢㌸慢㈸攴㌸㐵㍤㡤㑣㌸つ慥敡㙤㥤㠶㐶ㄴ㐶㤷戲㝥ㅡ㐴㤸㥥㐶㔶㑦〳户〱ㄱ捡扦ㅢ愱㝣っ㑤㌰挵ㅣ㈷ㅦㅤ㑡捥㔸㤳攵㍢㑤㜵搸㜳㔴㠷摤改㍡晦搳㔸愷昳晦〰㤱㈱㕦昶</t>
  </si>
  <si>
    <t>db3bd5d5-0531-4c07-9d67-f1224f7ba30d</t>
  </si>
  <si>
    <t>㜸〱敤㕣㙢㙣ㅣ㔷ㄵ摥㔹敦慥㜷搶摥搸㡤昳㘸搲㤷晢㝥㌸摡挶㘹搲〷㔵㐸晤㠸㤳戴㜹㌸戱㤳㔲㤵戲ㄹ敦摥㠹㈷搹㤹㜱㘶㘶㥤戸㡤㘸㜹ㄵ摡慡㐰晢慦㔰搱㠷㔰㠱㍦㐸攵㐷搵㐲昹㠱㠴〴㐲㉤攲㐷㠵〴ㄲ㔲愹㄰晣〰愱㈰晥昴㐷愵昲㝤㜷㘶㜶㘷㜷扤㘳㘷搳㠲㠳㝣ㅤ㕦摦戹昷摣㍢昷㥥㜳敥㌹攷㥥㜳㈷〹㈵㤱㐸㝣㡣挴扦㑣㈹ㄶ慥㥣㕡㜰㍤㘱ㄶ挶散㑡㐵㤴㍣挳戶摣挲㠸攳㘸ぢ晢つ搷敢〲㐰愶㘸愰摤㑤ㄷ㕤攳㔱㤱㉤捥ぢ挷〵㔰㍡㤱挸㘶搵㈴摡㌹〸㝦晢挳〷㤵扤㝡㔳挸愶挷㐶て捤㥣挴愸㔳㥥敤㠸㉤㠳挷晣扥㍢㠷㠷ぢ挳㠵敤㜷つ摦㔹搸扡㘵㜰慣㕡昱慡㡥搸㘹㠹慡攷㘸㤵㉤㠳㤳搵㤹㡡㔱㝡㐰㉣㑣摢愷㠴戵㔳捣㙣扤㘳㐶摢㝥昷昰昶ㅤ㍢昴㝢敥戹扢ㄷ慦㑥ㅣㅣㅢ㥤㜴㠴敥㝥㐲㘳愶㌹攵敤攳愲㘴㜰㙤㐲㌸㠶㜵愲㌰㌶㡡㝦㤱昹攳改慥挲搴慣㄰ㅥ㕦㉤ㅣ㘱㤵㠴慢愲㘳㡦㌹攲扡㔵㜳㡥挸㔳捤〹㉣戵愴戹㕥摡ㅣㄳ㤵㡡㙡㠶愳㘶捤㐳挰㕤㐵㕢攸㌵愷㠴攵ㅡ㥥㌱㙦㜸ぢㄹ㜳ㅡ〳㤵昳收㔱㔷ㅣ搱慣ㄳ攲愰㘶㡡戴戹愷㙡㤴㔳㝥㑡㜴摤ㅣづㄱ㥤㤸㕣㝥㘱挴㌵挷㘶㌵㐷捥挸㈵㘲㘲㘰㈷㥣㔲㈳散昵敤挷攵搴攵ㅢ㌸收㡤敤攱搰㜲㑣㜳㙡㤰㐳敤㈱㠳挵㌷捥攰昶昶昰ㄱㅣ㌵昶戹戵㝤ㅦ㠹捡㐶㘸愵㈷攰㙦㠹㔱㉣㐶捤㌰敢㘶㤶㘵㐶〲慡㌹㘶㍤捣㝡㤱㈹愹㝦㘳㤷㐴㍢戲㈹㔹搴㤲挵㤹㘴戱㤴㉣㤶㤳㐵㤱㉣敡挹攲㠹㘴㜱㌶㔹㌴㤲挵㤳挹攲㈹挰㠴㈹摢摤㥤っ搲昰㐴收攳㔷ち㝦ㅣ㜹昶㕦愵攷㡡㕢㝥㌰搳扢〶㐰㠷㠳㐹㡤㍢摡ㄹ戰㕡㥤㡢户ㄵ戶昲㘷改㕤㠱㑤愱敦搰敦搲㠷㠷换㍢戶㙡㜷㘸㘹㉥㉢㠶昸つ㡣搲て搸㕥晤㐱挳㉡摢㘷㈴敤慥ㅣ搵㕣㔱㐷摣㔰搰㌶㙡㔷慤戲㝢挵攲㡤㔳㥥收㠹捤捤㙤昵㐱㕡扡㑤㘱㕢〹㔷扥敦敡收㙥挷戴㑡㔵㡣㥣㌵晣收慢㥡㥡捤㐹挷㥥㘹摦㍡攱㠸搳戵搶㤶ㄹ㡤㐰愸捤换戱㕢㔶改㌷昹昳ㅡㅣ㥢戵㕤㘱挹改つ㤹㤳㐶改㤴㜰愶〴㐵愲㈸换愵慥㘷㔳戰敢㠷づ㔹㔸㈸㜶㙢昹扡㘸慤扥晢慣㠷捤㉣捡㤸敦㥣㜰扣㠵㘹㙤愶㈲㌶㌴㠰昸敦㐴挳愶㠶敡〹扢㔴㜵挷㙣换㜳散㑡㘳换㐸㜹㕥㠳愴㈹ㅦ戰换㈲㤵㑡㐸愱〰㠱摢搵愵㈸㠹摢摡敦〵㐹㠸〸㠹戹㤱㉦㙦㘴扢挲ㄱ慣づ慢愸〸昲㘴昲㠶㈵〶攳㝣愵㡣㠹搹㠱㤱㌵㔱㝦昰愵户㉣㌱㙣㡤㜲㥦㉥㜰㌲㌹㄰慣㝥昷扣戰扣扤㥡㔵慥〸㈷㔶晢㈹㥣㤱摡㠷㉣㝤ㅥ〲愱㉤昶愸敡㤴戳捡㐲晡㡣㔱昶㘶㌳戳挲㌸㌱敢愱づㅡ㌲㥢㈵㙡㕢㤲㝡ㄹ慡搴戵捣〶㤰攵㜲㠹捣㍡〲㘵㜲㐸㠹㌴愵㔳捣㕥㙥㄰攴散搷戰㤷㝢昵〹愳攲〹㕦㈸昷改愰㠸慦搵㈴昹昲㘴㔱㐷㉢昹ち㘳㥤㍥〶㉥搵っ换㕢愸敦摢㤶㕤攲㌳搱慡㉣㔸㜱戲㠰愲愰㔱ㅥ挴散㌵㌰㑤㤳㌴㠸〷㡥㌰ㄱ户㐱㡣㘶挷挸㡤㑣㐶昸ㄸㄹ〱昸㈸ㄳㄲ㝡㙢㝢ㄹ㐱㘶㙦㘵㔲㜶㙡扢ㅦ㔷愵搹㘲戶扣㉦捤搶〳㜱敡〶㘶ㅢ㤹㕤捥㙣ㄳ㌲攵慦㤰㜰㤴㜲㈸㌷㈶昵ち㍣慢㔷㌲扢ちㄹ攴㤳㑡㤹ㄳ㠸㉡摡㔰换戱㈳〹㤷㠷㥤㉣㡤㘲㕦ㄴ搱㌲慥搹㤹㜹㔳ㄲ㍡戰㍡㔷㠶慥㑤㐹ㅤ㝢㔳㝢摥㡣㉥㠷ㅣㄹ〳ㅡ㕤敢ㄲ愰㔱㐴㄰戴㐳扤㜵つ扡慡㠳捣慥㐵收㉢ㄶㅡ扢换戳收㘹㑥㕥ㄲ㈶㤱㙦〸㜵愸摣〳㈶愶昹ㅦ㈳攰㕡㡥㉥慢昶㌳㑤挱㈱晤㤲户㥦户戴摦摢〱搱㥢㜴收慡捥愱慦攸〲㉤攸敢戰扤㤴㍦戵搵㉦㌷愰㔹扤㤱搹㑤挸㥡昴ぢ㑦摥ㄷ敡㈵㤰㈶戱ㄹ愱摣㕡㝡㕣愴㠵㍢扤㌰㈷愴昶改搵愷㌵攷㠴昰攰扤搸㌷づ㍢搸㜶ㅣ㔱挱㠱戶㉣㉢㜸㜶搹搸㔸改㑥㌸戶挹晡㔵晢搸扤㈴ㄴ㐳㉡㤵散㑡㌴搹挷㌱㜶㘶挴摦ㄴ攱ㅣ敡摦㍢摡ぢ㠹㐸愷㐶昶㘲扦昸戳攵慡㈴改㐰㤲摣〲戴慡户㈲㠳㤴㔰㝥摦㔶愲っㄱ㙣㡢〴㙢戴㔶改摤㡢㌹㤹㌴昹て㕢攴㐸㡦敦慣ㅤ㠵敦挰捤㥢㔳㠶㔹ㄳㄶ㍤收愴㜰㑡昰㉢ㄸㄵ㤱昳㕤戲ㄴ㌵慢戲攲ㄲ㤱ㄵ㕤㕤㉤㘷改ㄸ摦㥡攴㤳㈶㈹ㄱ扢摢㘳ㅢ㘳捥攱㜵愶愲ぢ㤲㐲㈵挶㉤㔴㤳㐰攴㍣挲慥㡡㤸づ㐴㑣〱㠸㔳㙦㘷戶㤵搹㌰戲昴㙦㈱㘹㤶㡢㜸㠶挲扡攷改捥㉥ㄶㄳ㔹㤲㐱扡〷摦㙤㉢慣戶昳㌵㍢㤸摤㠹慣挹晣愱昳㌱㠶ㄱ㈵挹㈳㡣㐸㙢㐹搵㡦ㄹ攲っ㜹㘰㡤㡥愰搲㔸搵昵㙣㤳㔱愵扣㍥㙥ㅦ戴扤㜱挳㥤㐳ㄴ㙡㐰てちて捥ちぢ摣攵挰昶㘹慡戳攷收㐴㔹搵愷散㉡㐴摢扥昱㤵㜰㈸挷晡㘰㑢捡㜳㜹㔲㐱敡散㙣㡣㈱ㄴ㜹㈲㠶慦㤵㥥搸㘵㜹扥㜹攸敢慢㘳㜴摡昰㉡愲㐷昷㌷ㅤ换㔹ㅤ㔸㐴搴愰摣慤㑦捦㍡㐲㡣攷昵㍤㡥㔱慥ㄸ㤶㈰㌱㘰㘳㌲㔰户㕦㥣㐰㠴㘰搲㘶晣捦戶昲晡戴愳㔹敥㥣挶㘰攲挲摡㠶㈷ㄹㄲ㐹敢愳㠶攵攲㌵㤲㡡㉣昷改㔳戳昶ㄹ㐴㙢慢愶戵㐷㥢㜳㔷〴㔵挸昴㝥㤲愴㔱㤲㑡㌲愹㘴㤳搹㑥改挳〳㜹㈲戱つ扦㈹㘶㤲㔶㠹㌴晤攵㌱摡㥢㜶㝤㄰㥦愱㥤捥㌹昵㈲㜲㔴慢散㡡㤵挲摣愹敡摤散㜳て戲晢昷ㅣ摤㔷㡦捡㕤㔴扣㍡㑤て㝦㡣㡣㤷㙣㔱ぢ㠲搰㍦户挶㘷ㄵ搶㤱㜳戰〳㐱㜱㍥㌵戳㕦㑥㤷㌰攴扥㌵昵攲〴愲㐸扤晡㝥㙤㐶㔴㄰㡢㌶㌵㙦㡤晦㐰㌳搶搴㉡㙥搰㌶㘶㥢愶㐶搶㈲㕢㑥㤵㌴㜲昰㐸搵戳てㄸ㤶慡㈳㤳晣ㄷ㔴㘹㘷㔱愵㥤㤵㔵扤晡ㄱ㠶〵㘵㤹㘳搹㈷㌴挷昰㘶㑤愳㤴攵〳㐳㜷㉢㠲㈷戱挹㈹㜹挳ㄴ捡㡣挱㈶㙢晥㈸㑣㌶户〰㜲ㄷ㈰㐷㠹㍡㤲ㅦ㥣㥢㔴㌲昸㔱㍡㜴㉣㐱挰㐸㉦愹㝡㉦㐶㑢换㥢ㄱ㄰㌹㌲㥤て敦㕦㥣㝦ㅣ㌵扥㕦㡥㔴㡦㘱ㄱ㜸〴㈳㐲㥥敥敤㡣㝥搴㌲㍣㔰㡦ㄴ㥢㌰扣㜱ㄷ㈴㐷㠶愲㍣摥㙥㤶㔴㡤㜴ㅡ慡㘹㠵㙢㕡㥢ㅡ搴挴搵慤敤㔱扤㜱挳㈲捤扥㐶㠹㈸㤲愵㠰愴㘶㔹㘴㡥㉢㐹搵㈸㔲㜱㠷摡㐶㠹㜳㥢搶昱㑥㈹㜲ㄱ㡡㐹昲㑣㐲摤㈹ㄹ〵㐱㕥㜲〷㜴ㄴ晤昵昱散ㄱ㠹搶搰〶挸㔱㑦昹㜵昹㈰ㅣ戸て㔷㑥捡㈲ㄷ㍣㘱㝦慦〹㡡㠷慡㕥㐳㡢㜶㜶㈰㘸ㄹ愹㔴づ㔹戰ㄲ㑡㥡㔳㕥㈱㕢ㅡ㙢昳㌵㡣摣㥤㥤㙡㝦ㅦ扤㤱㡤ㄸ㙣㐳㠶㐴㘲晣挰搸㠶搸㕣㤱㘸㉡慤戳㍣㔱㕤慢捥昲改㠰搰㉣㐹㠱㈹慦㍣㉥收愵ㄹ㔶户攴〷㘴㠷摡㘹㔱捡㔱㔵ㅦ㤹㜱愱搲㍤捡昱愰㈴㌷戸慡ㅦ愱㕢ちㄷㄸ㈰㜶㠳搲㘴挹㐳㔸户㌶〰㑦〶㉢㠷㍡挰㠸ㅦ㌶愱㜵㐶〹㥡㠹㘱摣挶㐵㜰敦㜴㐸㔱〸㔲㕤愶㝦敥㔲扥昳〲搳㡦㜶㈵挲㐲戰㠹ㄸ敡㡡戱ㅥ㐰摣㘸㔴㤲扢㘸㈰っ㤶晢㤲㑤ち慤摥戰㡥㈶㐶㥥㈶㥦攳攱〶て攳㔸㝤摣㌶ㄵ摣㜱昳っ㘸搳捡挲ㅡ㝤㥦㔵慡㔴换㐲慡攲㔰㔶㑢㡤扣㈲攸㈵慦晦昹扢㈹〶㉦〱㔲昶攱㈸挵㈵㤳㐸㥤摢摤敡㘷搱㕤ち㌹㡣攱换㌶〶ㅦ㘳摣㜲㌲ㄸ搶㜲㐷㠱昶攱摡晡攵〵㜹㜱づ㈲慤愵㡡戲㙣㍦敥攲搵㈲挸㜲户㐵挰昶摢晢㙤摡散㤱慡扤㠶㕦戵㈲㘸㠴㜵晡〲㉦㤳㠱㌱搲攱敥攰㈰㠹昳㐱㘴昷晣攳昲㌱㜱㝥㔷㘰㝣㈸㡣敦昲ㄴ㤴〰㔶戱㤱㘸㜰㈷敢㔶户挲挸㉦㉤㙦昵㍥㘴ち㐳挰㌴㘸〱改ㅢ㌸愳㈸㉦㙤攰㌰ㄸㄹㄳㅤ㡤〶㔲ㄹ愳ㅣ㠰挳ㅥ㐴挳㙥攲㐱㝡摡㠶ㄲ昲搶挹㑢㘱攱扤挴㈱ㄳ㐷㈰摢搹搰㔴㌹愹㜹戸晡㘲㙤㙡慡ㅥ㈹㤷㘹敥挲㍦户㈲愸㡡㙢ㅢ扥㌹扡慥改㐲㤶㕣ㄳ敤扢敢㥢ㅡ㠲㡢㠲摢挶ぢ㝢㌵慦㌴㍢攵㉤昸㤷戶㍡㘵㠹昴捦攱㡦㔸昴敤戴㤹㔳ㄶ㉦愱捥ㄳ昷戹㔳㤶㝤挶㤲昳㑡扢扣昱㐷㉢㔶敤敥收㈴㜳㠹㡦昱㈳㔳㌲㤱㝥ㅢ㈳㉥㘷摡ㅣ愰敥㈰攱㌸㌲昹搲㘰㄰攵ㄸ㍥㠱敤㕥扢㌱㐰㍥㔹搷挴㈷㔲㄰慣㌲㡡㜵攲ㄳ㘳ㄴ攵㘷㈰㉢㤹挵㍦㤲〳攷慦㘱敢㉢㍦㐵つ〹㡥攷㐰㡣愴慦㐵㈹㠶㜴㔲㤰〷搷㍢㜸ㄹ攴晦㠷㑡攱㙥㕥㜴㍢晤ㄷ㌶戳昲㔶㌳㠹慥㈶㠹摥㙣㈵ㄱ〳戱ㄷㄴ昲收散㔷㡦㥡㥦晡戵摥晦攱㔱昳㝥㔰㤸㐹㕡㘳〸慡㌱ㄸ㕦㌳〶㤲㉤挶挰㡤㘸㤶挶挰〳散挳㜸扤㙦っ〴摥㡥〳愸㔸摡ㄸ㘰ㄴ㉦挶攴㡢〴㔵㈳づっ㥥戵㌶㤸昴㠴敤挵昵㕡攱㈲㜲て昵攴㡥挱昷戴戱戵㝡㔲㜳㌴㜳㤳慣摦攳〸愸㉤㘷ㅡ昷戵㘵ㄷ昶搸扣㘸㡢散戴㠸㔷㈲昴愷慦㝡㑥㤶㜷㑢ㅤ㤴昲㤳敦愸㔷戲㑡收㈲㝣㈲ち㑦〸㠹挷搶晤㜸捦㥦ㅦ晤敡㉥摥㑢ぢ㜸㌵捤㐰㜰㈷挱㜹㕡づ〸摦㐶慥㠴慣攷攷㌷〷昰㈱㤲㌱㔷ㄱ愳㥡㈳敤ㅤ㔷㌵挳愲捦㜸ㄱ挶昴㤹㙦㈵ㄸ㤳戸攱攰ㅢ㤳㠵㈶挷愶晣㝣㐹㍡〳ぢ㤱㠹㑢敦㕤ㄸ㈰㔴摡慡慣づ敤捡昴㑦愰㜴㉥㜰㈲㡤昶㈰捦㤷㑣㡡昲㝡戳㔶摢㐱慤㈶捤㐴㘵〸㄰愱㤴㐲愴㠱ㅣㄲ㍤戲㌰昴㉦愵搴㈴ち改〲戲㤸ㄸ㕡㜳㌰㤷㈷晦㔵㈱㈰㙡搷晢㍡晣㔴〵㔸〴ㄵ㐳慦㝢愷㘷㔷㕡㥤愱㙡㘲㔰㔶㥥㍥づ愳㈰㡦㈹慣㘰㤴㔶搶ㅥ㐱㈱㑣改㘱㤴㤶敤㜸攲㑢昲愶ㅦ㘲昳㌷㜶摡愴㔷㉤㘷敥戶慡戸攳〱㍤㤳㤱ち挳㕡换㙡ㅣ㍤㘵㌴捥〷捤昹㔵捣晢晣㘲慤㔳㑦搰〴㥤㘵㙤挲昹ㄳ㘱㍥㝥て挴昶愱晡搰敢㥢㕢愸攳慣㙥㉣㤰扦戰扦慥㡥搹搸㜸㉢㜷っ㈴散戲愰戲晥㈵昰㈹㜴㤱昶扣愲搶㡢㝣㤷愲㌰ㅡㅤ敥慣慥㔶晤捦㌸戵摣㔹搳㠴㘶挰扡㐱晦ㅦ㐳挵㤲晡㕦㘱㤴㑤㤲散挱愰挰㠷㌴㈳㈵㑢〶㘷㠸ㄱ昸戰ㄱ愶㤱㐷㘰㔵ㄶㄹ摣昶㑢㔳昸㐴搵㙦㤶ㄲㅣㅥ慥㔴昳㈵㠸㕡㕦摡戶㍤㙤〵㈰愳㐰改ㅦ㐲〴戵敤捦㐹户㥥㘳㌳て愱㝡摤〱愳攴搸慥慤㝢㠳㔳〸敦づ昲ぢ㌳ㅤ㌶捦㠸昲㕡戳㔰扢ㅥ㤸攸㝤ㄸ㝤づㅥ㠲挰㍥㈸扣㑦㉡敡挸ㄸ挲昲㘲ㄶ晣摡愸㍦ㄲ㐸愲㜶㜰㉦搳て㔷戵ち㍥㔰㍤〴慦愶挷慡ㄵ愱散㝣摦㜲昳㕤っ愲づ户戱ㅥ㠰攷㐷㔴ち〸㠳挹㈵㍣晣〸昱摡㡣㠳㐶搸㘰㙤㉥㈱㍢昳慥攵搲摦〷㑤㤷昷㤶㐶㤶攱㍢昹摤㜱㑥㝤㠴㌹攲㍣昴㡥㉥摦ㄵ换搱〶挰攷挱㘷摢㜴㜹つ㔵攰㈸㕢㍡捥㥤㔳敥㐳㕦昶㔷扦㄰ㄴ昸愰搰㤷㜷㉦ぢ慦㘰㐹㘴㝥㤴ㄳ㤹攳挸摡㜳昴㑢〰㙢昰て㤰愳ㄵㅥ㉢挸㠱㌹攵㝢㘸㈷㠶晣㤵㤶㔸㠷㘳㠶㍣㍥愰慣㤶㤱㠵㐹攱昱㐱扥晦扢攸㔰㝢㍦㜶㑥捣晢㕦㔸昴晤㔴晣㜲㝤戳攱攰昸摢ㅦ㉡づ搵挰㤳㝡㤲搹㈹㘶ㄵ㌶㠶晡愳㡦㈲㤱㜲㈶攳〷㄰摥摡㠵㌲搲敦㠲扦敦敦㝡昷ㅤ愶㝦散㔲愴㄰㐴㤳㙡㑡〸㍦㔳㈸〴攵㉡㥥㡦慥挲㐶㙤㝢㉣㝥㝢戱㔵昴㔳㍥昲摡㠹㝡ㅡ㔹扥㑦㈱㥦挸㔵㌹㐱㠱て晤㈴愱㠴㜲㔱〰ㄴ㜱㉣愱扣愰㈰愱㠸㘸㐲攵晢晢㠹ㄳ扦㤸㈶㈲㘲㍥摦㤱戶ㄱ慦㍢搲㘳㤳昱㕤慥ㄹ㕦㈳㘶捤挰搷扡㈲攴㐲攰㈵㙦㉢捥㌳ㅤ挶昱㤵㘷㐲挲散摤ㅢ㝥ㅢ㤵っ㈲㑢㘰っ摦ㅡ㈵㈳ㄱ㤱捡搳㈱昰敢㙦搴ㅤ愳㘸㐰〲昷昸挰㘴㌸〹晣㔴〸扣つ摦㕤㐹㤸〴敦〹㌰扤ㅦ〲㤳㌱㈵昰㌷㐲攰扦㙦摢㔴〳づ昹搰ㅦ戹㥦㑣ㄸ㤰㤵晣ㄲ㘳昲捡㐳㐰攴㜳㙣㥥慤搳㍡搵㘸㡦敥㔷㔳㠰捡㔸㜱㐵㉡搲㕥摣晥㜰昰㐱昴㝥㕣㘶挲㥤て挸㕡晦晦㐵搸㠷㑢㑥攳㥡愷攱㝢攷㜹㐴㤷ㅤ㔵㍥戱㜳㐶㍦攴愰愲㕢摦攷攲㘸㔵㕥㔱摣〲慢㈰攵愳㝡〹㉦㝣㡣〵㔹挷㐷ㄸㄵ㑢昲搲㐸㘷㍡㐴㐶㔲㔲捡㤳㈱㤱ㄳ㑦搴搹㐷㝤っ挴㠱挴㐴捥㠲㝡づ戹ㅦ㜹㔹挷㡡㝥㡡〲㑡㉢昵㡢挸昲㕤ち㠵〰挹㥦㜹ㅣ㔹㕦昸㥦㔱っ捥㑢㙦㐹㔲㜹㈲㝣㐷㤴㤱搴㉦戱挳㤷㤱㜵挱㑤慢〴㙣㤸㔳扦㠲㥡攸扢㈸㔰攴扢扥㠶㐲扥㉢捤愹㉤ㅢ㐷㕣㐱㘷敡㑡㝤ㄲ㕤ㄵ㉥㥣㘳愸㕦てち㝣㐸㜳搵昷戶㌷㤰㜹晥つ扦搹㐷㈴戳攱攳晣摤昸搸㝥㠱㙢敤挲晦㌵㤲㤶搶㝣㉡昹㤹捥挶㈲换搳㄰㤷扦㘷㠱攳㡢ㄸ㠷敢慡ㅢ㤶ㅣ㤱㥡㐷㝤ち㤹昲㈵㘴挴扡晡㌴㥦㐸ㅦ㠹㤲㘷㠲〲ㅦㄴㄲ㠷㘸㔱㍣捣㠳㜳㤱摤㥦㘵㡤㐴㈴ち敡㌷㤱㠵愹㥦〸㤵㘴晤ㄶち昹慥㍥扥㠹慡㈷㜹㔶㈹ㅤ㉦ㅦ㍦晥㘱㕦㙡㜰㜳敡㜳昷昵扥昰晥㙦㍥㜸晥扤捦敦晣摢㐷㉦扥昸摥㕦㥥㝦攷愳户㘷㜶晥敡搵㔷㝦㜹晦㑢敦㝣戰㔶㝦㌹昹挶㠷晢㕦㍥㌷㝣敡摣㘹晤攸㙤㝢捥㍤㜴昲昰昰攴㘵㐳㕤㕤摤摤㌷て晣晡昲㕢晡㥦㌸晤愶昲㡢㍦㙣戴ㄴ㌹㜹扣愰㜱ㅡ㕣㠴㥣挶㜳㈸㘰ㅡ㥣昱愷㌹㡤晥㄰〹ち搷㉤㌱㘶〵ㄸㅢ㐵㐵ㄶ㘶っ㘷㈲ㅢ捣挶㠶㥥晦〰㐱敤㤰戳</t>
  </si>
  <si>
    <t>69936112-699d-4067-97a8-91171cb34b31</t>
  </si>
  <si>
    <t>㜸〱敤㕣㕢㙣ㅣ搵ㄹ摥㔹敦慥㜷搶摥搸挴戹㤰〰挱摣㉦㡥㤶㌸㈴㕣㑡搳攰㑢㉥づ戹㌸戱ㄳ㡡㈸㜵挶扢㘷散㐹㜶㘶㥣㤹㔹㈷㠶愸搰ㅢ㉤愰摥㜸㠳愲㐲㔱㠵摡㤷㑡昴〱㐱㑢ㅦ㉡㈱戵㙡〱昵〱㔵敡㐳㉢㡡慡昶愱㔵ㄵ愹㉦㍣㈰搱敦㍢㌳戳㍢扢敢ㅤ㍢ㅢ㘸㥤捡挷昱昱㤹㜳晥㜳收㥣晦晦捦晦晦攷晦捦㈴愱㈴ㄲ㠹㡦㤱昸㤷㈹挵挲搵ㄳぢ慥㈷捣挲㠸㕤㉥㡢愲㘷搸㤶㕢ㄸ㜲ㅣ㙤攱愰攱㝡ㅤ〰挸㑣ㄹ㘸㜷搳㔳慥昱愸挸㑥捤ぢ挷〵㔰㍡㤱挸㘶搵㈴摡㌹〸㝦㝢挳〷㤵扤扡㔳挸㈶㐷㠶㡦㑣㥦挲愸ㄳ㥥敤㠸慤晤㈷晣扥扢〶〷ぢ㠳㠵ㅤ㜷て摥㔵搸戶戵㝦愴㔲昶㉡㡥搸㘵㠹㡡攷㘸攵慤晤攳㤵改戲㔱㝣㐰㉣㑣摡愷㠵戵㑢㑣㙦扢㜳㕡摢㜱捦攰㡥㥤㍢昵㝢敦扤愷ㅢ慦㑥ㅣㅥㄹㅥ㜷㠴敥㝥㐲㘳愶㌹攵ㅤ愳愲㘸㜰㙤㐲㌸㠶㌵㔳ㄸㄹ挶扦挸晣昱㜴㜷㘱㘲㔶〸㡦慦ㄶ㡥戰㡡挲㔵搱戱换ㅣ㜲摤㡡㌹㐷攴愹收㕥㉣戵愸戹㕥摡ㅣㄱ攵戲㙡㠶愳㘶捤㈳挰㕤㔹㕢攸㌶㈷㠴攵ㅡ㥥㌱㙦㜸ぢㄹ㜳ㄲ〳㤵昲收㜱㔷ㅣ搳慣ㄹ㜱㔸㌳㐵摡摣㔷㌱㑡㈹㍦㈵㍡㙥〹㠷㠸㑥㑣㉥扦㌰攴㥡㈳戳㥡㈳㘷攴ㄲ㌱㌱戰㝢㥤㘲㍤散つ慤挷攵搴攵ㅢ㌸收㑤慤攱搰㜲㐲㜳慡㤰〳慤㈱㠳挵搷捦攰㡥搶昰ㄱㅣ搵昷戹慤㜵ㅦ㠹捡㝡㘸愵㉢攰㙦㠹㔱㉣㐶捤㌰敢㘴㤶㘵㐶〲慡㌹㘶㕤捣扡㤱㈹愹㝦㘳㤷㐴㍢戲㈹㌹愵㈵愷愶㤳㔳挵攴㔴㈹㌹㈵㤲㔳㝡㜲㙡㈶㌹㌵㥢㥣㌲㤲㔳愷㤲㔳愷〱ㄳ愶㙣㘷㘷㌲㐸摥㕢敦㕡㘷晦㝣攲挰昳㥥晢㍢昱搹扢晡扡搷〰攸㘸㌰愹㔱㐷㍢ぢ㔶慢㜱昱昶挲㌶晥㉣扤㉢戰㈹昴㥤晡摤晡攰㘰㘹攷㌶敤㑥㉤捤㘵挵㄰扦㡥㔱㝡〱摢慤㍦㘸㔸㈵晢慣愴摤搵挳㥡㉢㙡㠸ㅢ〸摡㠶敤㡡㔵㜲慦㕡扣㜱挲搳㍣戱戹戱慤㌶㐸㔳户〹㙣㉢攱捡昷㙤㘹散㜶㐲㉢㔷挴搰㌹挳㙦扥愶愱搹ㅣ㜷散改搶慤㝢ㅤ㜱愶摡摡㌴愳㈱〸戵㜹㌹㜶搳㉡晤㈶㝦㕥晤㈳戳戶㉢㉣㌹扤〱㜳摣㈸㥥ㄶ捥㠴愰㐸ㄴ㈵戹搴昵㙣ち㜶晤挰ㄱぢぢ挵㙥㉤㕤ㅦ慤搵昷㥣昳戰㤹㐵〹昳㥤ㄳ㡥户㌰愹㑤㤷挵㠶㍡㄰晦㥤㘸搸㔴㔷扤搷㉥㔶摣ㄱ摢昲ㅣ扢㕣摦㌲㔴㥡搷㈰㘹㑡㠷散㤲㐸愵ㄲ㔲㈸㐰攰㜶㜴㈸㑡攲昶搶㝢㐱ㄲ㈲㐲㘲㙥攴㉢敢搹慥㜰っ慢挳㉡捡㠲㍣㤹扣㜱㠹挱㌸㕦㈹㘳㘲㜶㘰㘴㑤搴ㅦ㝣改慤㑢っ㕢愵摣愷ぢ㥣㑣昶〵慢摦㌳㉦㉣㙦扦㘶㤵捡挲㠹搵㝥ち㘷愴昶㈰㑢㕦㠰㐰㘸㠹㍤慡㍡攵㥣戲㤰㍥㙢㤴扣搹捣慣㌰㘶㘶㍤搴㐱㐳㘶戳㐴㙤㔳㔲慦㐰㤵扡㤶㔹ㅦ戲㕣㉥㤱㔹㐷愰㑣づ㈹㤱愶㜴㡡搹换㜵㠲㥣晤敡昶㜲户扥搷㈸㝢挲ㄷ捡㍤㍡㈸攲㙢㌵㐹扥㍣㔹搴搱㡡扥挲㔸愷㡦㠰㑢㌵挳昲ㄶ㙡晢戶㘹㤷昸㑣戴㉡ぢ㔶㥣㉣愰㈸愸㤷〷㌱㝢つ㑣搳㈰つ攲㠱㈳㑣挴㙤㄰愳搹㌱㜲㍤㤳ㄱ㍥㐶㐶〰㍥捡㠴㠴摥搶㕡㐶㤰搹㥢㤹㤴㥤㕡敥挷㔵㘹戶㤸㉤敦㑢戳昵㐰㥣扡㠱搹㐶㘶㔷㌲摢㠴㑣昹ㅢ㈴ㅣ愵ㅣ捡昵㐹扤ち捦敡搵捣慥㐱〶昹愴㔲收〴愲㡡㌶搴㜲散㐸挲攵㘱㈷㑢愳搸ㄷ㐵戴㡣慢㜶㘶摥㤴㠴づ慣捥㤵愱㙢㔳㔲挷摥摣㥡㌷愳换㈱㐷挶㠰㐶搷扡〴㘸ㄴㄱ〴㙤㔳㙦㕤㡢慥㙡㍦戳敢㤰昹㡡㠵挶敥昲慣㜹㥡㤳㤷㠵㐹攴ㅢ㐲㙤㉡昷㠰㠹㘹晥挷〸戸愶愳换慡晤㑣㔳㜰㐰扦散敤攷慤慤昷㜶㐰昴〶㥤戹慡㜳攸㉢扡㐸ぢ晡㝡㙣㉦攵㑦㉤昵换㡤㘸㔶㙦㘲㜶㌳戲〶晤挲㤳昷挵㝡〹愴㐹㙣㐶㈸户㤶ㅥㄷ㘹攱㑥㉥捣〹愹㝤扡昵㐹捤㤹ㄱㅥ扣ㄷ㘳愳戰㠳㙤挷ㄱ㘵ㅣ㘸㑢戲㠲㘷㤷㡤昵㤵敥㕥挷㌶㔹扦㙡ㅦ扢㤷㠵㘲㐸愵㤲ㅤ㠹〶晢㌸挶捥㡣昸㥢㈲㥣㐳晤㝢㘷㙢㈱ㄱ改㔴捦㕥散ㄷ㝦戶㕣㤵㈴㙤㐸㤲㕢㠱㔶昵㌶㘴㤰ㄲ捡ㅦ㕡㑡㤴〱㠲㙤㤵㘰昵搶㉡扤㝢㌱㈷㤳〶晦㘱㤳ㅣ改昲㥤戵挳昰ㅤ戸㜹㜳挲㌰慢挲愲换ㅣㄷ㑥ㄱ㝥〵愳㉣㜲扥㑢㤶愲㘶㔵㔶㕣㈶戲愲愳愳改㉣ㅤ攳㕢㤳㝣搲㈰㈵㘲㜷㝢㙣㘳捣㌹扣挶㔴㜴㐱㔲愸挴戸㠵慡ㄲ㠸㥣㐷搸㔵ㄱ搳㠶㠸㈹〰㜱敡ㅤ捣戶㌱ㅢ㐴㤶㝥ㄷ㤲㘶戹㠸㘷㈸慣㜳㥥敥散愹愹㐴㤶㘴㤰敥挱㜷㕡ち慢ㅤ㝣捤㑥㘶㜷㈱㙢㌰㝦攸㝣㡣㘱㐴㐹昲〸㈳搲㕡㔲昵ㄳ㠶㌸㑢ㅥ㔸愳㈳愸㌴㔲㜱㍤摢㘴㔴㈹慦㡦摡㠷㙤㙦搴㜰攷㄰㠵敡搳㠳挲㠳戳挲〲㜷㌹戰㝤ㅡ敡散戹㌹㔱㔲昵〹扢〲搱㌶㌶扡ㄲづ攵㔸ㅦ㙣㐹㜹㉥㑦㉡㐸敤㥤㡤㌱㠴㈲㑦挴昰戵搲ㄳ扢㉣捦㌷て㝤㍤㌵㡣㑥ㅡ㕥㔹㜴改晥愶㘳㌹慢〳㡢㠸ㅡ㤴㍡昵挹㔹㐷㠸搱扣扥捦㌱㑡㘵挳ㄲ㈴〶㙣㑣〶敡づ㡡ㄹ㐴〸挶㙤挶晦㙣㉢慦㑦㍡㥡攵捥㘹っ㈶㉥慣慤㝢㤲㈱㤱戴㍥㙣㔸㉥㕥㈳愹挸㜲㡦㍥㌱㙢㥦㐵戴戶㘲㕡晢戴㌹㜷㐵㔰㠵㑣敦㈷㐹ㅡ㈵愹㈴㤳㑡㌶㤹㙤㤷㍥㍣㤰㈷ㄲ摢昱㥢㘲㈶㘹㤵㐸搳㕦ㅥ愳扤㘹搷〷昱ㄹ摡改㥣㔳㌷㈲㐷搵捡㡥㔸㈹捣㥤慡摥挳㍥昷㈲㍢戰敦昸㔸㉤㉡㜷㐹昱敡㌴㍤晣㌱㌲㕥戲㐵㌵〸㐲晦摣ㅡ㥦㔵㔸㐷捥挱づ〴挵昹搴挸㝥㌹㕤挲㤰晢搶搴㡡㝢ㄱ㐵敡搶て㙡搳愲㡣㔸戴愹㜹㙢晣〷㥡戱愶㔶㜶㠳戶ㄱ摢㌴㌵戲ㄶ搹㜲愲愸㤱㠳㠷㉡㥥㝤挸戰㔴ㅤ㤹攴扦愰㑡㍢㠷㉡敤㥣慣敡搶㡦㌱㉣㈸换ㅣ换㥥搱ㅣ挳㥢㌵㡤㘲㤶てっ摤慤〸㥥挴㈶愷攴つ㔳㈸㌳晡ㅢ慣昹攳㌰搹摣〲挸㕤㠰ㅣ㈵敡㐸㝥㜰㙥㔲挹攰㐷㘹搳戱〴〱㈳扤愴敡㝤ㄸ㉤㉤㙦㐶㐰攴挸㜴㈱扣㝦㜱攱㜱搴昸㝥㌹㔲㍤㠶㐵攰ㄱ㡣〸㜹扡户㌳晡㜱换昰㐰㍤㔲㙣慦攱㡤扡㈰㌹㌲ㄴ攵昱㜶戳愴㙡愴搳㐰㔵㉢㕣摢摣㔴愷㈶戶㌴户㐷昵挶㡤㡢㌴晢ㅡ㈵愲㐸㤶〲㤲㥡㘵㤱㌹慥㈴㔵愳㐸挵ㅤ㙡ㅢ㈵捥㙤㕡挳㍢愵挸㈵㈸㈶挹㌳〹㜵㤷㘴ㄴ〴㜹挹ㅤ搰㔱昴搷挷戳㐷㈴㕡㐳ㅢ㈰㐷㍤攵搷攵㠳㜰攰ㄸ慥㥣㤴㐴㉥㜸挲晥㕥ㄳㄴ㡦㔴扣扡ㄶ敤㕣㕦搰㌲㔴㉥ㅦ戱㘰㈵ㄴ㌵愷戴㐲戶㌴搶收㙢ㄸ戹㍢摢搵晥㍥㝡㈳ㅢ㌱搸㠶っ㠹挴昸㠱戱つ戱戹㈲搱㔴㕡㘷㜹愲扡㕡㥤攵搳㈱愱㔹㤲〲ㄳ㕥㘹㔴捣㑢㌳慣㘶挹昷挹づ搵搳愲㤴愳慡㍥㌴敤㐲愵㝢㤴攳㐱㐹㙥㜰㔵㍦㐶户ㄴ㉥㌰㐰散〶愵昱愲㠷戰㙥㜵〰㥥っ㔶づ㜵㠰ㄱ㍦㙣㐲敢㡣ㄲ㌴ㄳ挳戸昵㡢攰摥㘹㤳愲㄰愴扡㑣晦摡慤㍣晦ㅣ搳㑦㜶㈷挲㐲戰㠹ㄸ敡㡡戱ㅥ㐰摣㘸㔴㤲扢愸㉦っ㤶晢㤲㑤ち慤敥戰㡥㈶㐶㥥㈶㥦攳攱〶て攳㔸㍤摣㌶㘵摣㜱昳っ㘸搳昲挲ㅡ㝤捣㉡㤶㉢㈵㈱㔵㜱㈸慢愵㐶㕥ㄱ昴㤲搷晦晣摤ㄴ㠳㤷〰㈹㘳㌸㑡㜱挹㈴㔲晢㜶户晡㌹㜴㤷㐲づ㘳昸戲㡤挱挷ㄸ户㥣っ㠶㌵摤㔱愰㝤戸戶㜶㜹㐱㕥㥣㠳㐸㙢慡愲㉣㍢㠸扢㜸搵〸戲摣㙤ㄱ戰㠳昶㐱㥢㌶㝢愴㙡扦攱㔷慤〸ㅡ㘱㥤扥挰换㘴㘰㡣戴戹㍢㌸㐸攲㐲㄰搹扤昰戸㝣㑣㕣搸ㅤㄸㅦち攳扢㍣〵㈵㠰㔵㙣㈴ㅡ摣挹㥡搵慤㌰昲㑢换㕢扤ㅦ㤹挲㄰㌰つ㕡㐰晡〶捥㌰捡㑢ㅢ㌸っ㐶挶㐴㐷愳㠱㔴挶㈸晢攰戰〷搱戰㥢㜸㤰㥥戴愱㠴扣㜵昲㔲㔸㜸㉦㜱挰挴ㄱ挸㜶㌶㌴㔴㡥㙢ㅥ慥扥㔸㥢ㅡ慡㠷㑡㈵㥡扢昰捦慤〸慡攲摡㠶㙦㡥慥㙢戸㤰㈵搷㐴晢敥㠶㠶㠶攰愲攰昶搱挲㝥捤㉢捥㑥㜸ぢ晥愵慤㜶㔹㈲晤㑢昸㈳ㄶ㝤㍢㙤收㤴挵㑢愸昳挴㝤敥戴㘵㥦戵攴扣搲㉥㙦晣搱㡡㔵㍢㍢㌹挹㕣攲㘳晣挸㤴㑣愴摦挴㠸换㤹㌶〷愸㌹㐸㌸㡥㑣扥㌴攸㐷㌹㠶㑦㘰扢㔷㙦っ㤰㑦搶㌵昰㠹ㄴ〴慢㡣㘲捤㝣㘲㡣愲晣〲㘴㈵戳昸㐷㜲攰晣ㄵ㙣㝤攵攷愸㈱挱昱ㅣ㠸㤱昴㜵㈸挵㤰㑥ち昲攰㝡〷㉦㠳晣晦㔰㈹摣捤㡢㙥愷晦挲㘶㔶摥㘸㈴搱ㄶ㤲攸昵㘶ㄲ㌱㄰㝢㔱㈱㙦捥㝥昵愸昹愹㕦敢晤ㅦㅥ㌵て㠰挲㑣搲ㅡ㐳㔰㡤挱昸慡㌱㤰㙣㌲〶㙥㐲戳㌴〶ㅥ㘰ㅦ挶敢㝤㘳㈰昰㜶ㅣ㐲挵搲挶〰愳㜸㌱㈶㕦㈴愸ㅡ㜱㘰昰慣戵挱愴㈷㙣㍦慥搷ちㄷ㤱㝢愸㈷㜷〴扥愷㡤捤搵攳㥡愳㤹㥢㘴晤㍥㐷㐰㙤㌹㤳戸慦㉤扢戰挷收㐵㕢㘴愷㐵扣ㄲ愱㍦㝤搵㜳戲扣㕢敡愰㤴㥦㝣㐷扤㤲㔵㌲㤷攰ㄳ㔱㜸㐲㐸㍣戶敥愷晢晥昲攸搷㜶昳㕥㕡挰慢㘹〶㠲摢〹捥搳㜲㐰昸㌶㜲㈵㘴㍤㍦扦㌹㠴て㤱㡣戹戲ㄸ搶ㅣ㘹敦戸慡ㄹㄶ㝤挶㡢㌰愶捦㝣㉢挱㤸挴つ〷摦㤸㉣㌴㌸㌶攵攷㑢搲ㄹ㔸㠸㑣㕣㝡敦挲〰愱搲㔲㘵戵㘹㔷愶㝦〶愵㜳㤱ㄳ愹户〷㜹扥㘴㔲㤴㔷ㅢ戵摡㑥㙡㌵㘹㈶㉡〳㠰〸愵ㄴ㈲つ攴㤰攸㤱㠵愱㝦㈹愵挶㔱㐸ㄷ㤰挵挴搰ㅡ㠳戹㍣昹慦ち〱㔱扤摥搷收愷㉡挰㈲愸ㄸ㝡摤摢㍤扢搲敡っ㔵ㄳ㠳戲昲昴㜱ㄴ〵㜹㑣㘱〵愳戴戲昶ㄸち㘱㑡て愲戴㙣挷ㄳ㕦㤲㌷晤㄰㥢扦戱搳㈶扤㙡㌹㜳㡦㔵挱ㅤて攸㤹㡣㔴ㄸ搶㕡㔶攳攸㈹愳㜱㍥㘸捥慦㘲摥攳ㄷ慢㥤扡㠲㈶攸㉣㙢ㄳ捥㥦〸昳昱㝢㈰戶て搴㠶㕥摦搸㐲ㅤ㘷㜵㘲㠱晣㠵晤戵㈵㘶㘳攳慤摣㌱㤰戰换㠲捡晡㤷挰㈷搰㐵摡昳㡡㕡㉢昲㕤㡡挲㘸㜴戸戳㍡㥡昵㍦攳搴㜲㘷㑤ㄲ㥡〱敢㍡晤㝦〲ㄵ㑢敡㝦㠵㔱㌶㐹戲〷㠳〲ㅦ搲㡣㤴㉣ㄹ㥣㈱㐶攰挳㐶㤸㐶ㅥ㠱㔵㔹㘴㜰摢㉦㑤攰ㄳ㔵扦㔹㑡㜰㜸戸㔲㡤㤷㈰慡㝤㘹摢㜶戵ㄴ㠰㡣〲愵㝦っㄱ搴戲㍦㈷摤㝣㡥捤㍣㠴敡㜵㠷㡣愲㘳扢戶敥昵㑦㈰扣摢捦㉦捣㜴搸㍣㐳捡㉢㡤㐲敤〶㘰愲晢㘱昴㌹㝣〴〲晢戰昰㍥愹愸㈳㘳〸换㡢㔹昰㙢愳摥㐸㈰㠹摡挱扤㐲㍦㕡搱捡昸㐰昵〸扣㥡ㅥ慢㔶㠴戲昳㝤换㡤㜷㌱㠸㍡摣挶㝡〰㥥ㅦ㔱㉥㈰っ㈶㤷昰昰㈳挴㙢㈳づ敡㘱㠳戵戹㠴㙣捦扢㤶㑢晦〸㌴㕤摥㕢敡㔹㠶敦攴㜷挷㌹昵ㄱ收㠸昳搰㍢扡㝣㔷㉣㐷敢〳㥦〷㥦㙤搳攵㌵㔰㠶愳㙣改㌸㜷㑥戹ㅦ㝤搹㕦晤㘲㔰攰㠳㐲㕦摥㝤㉣晣㄰㑢㈲昳愳㥣挸㥣㐴搶㥡愳㕦〴㔸㥤㝦㠰ㅣ慤昰㔸㐱づ捣㈹㍦㐰㍢㌱攴慦戴挸㍡ㅣ㌳攴昱〱㘵戵㠴㉣㑣ち㡦て昲晤摦㐷㠷敡晢戱㜳㘲摥晦摣愲敦愷攲㤷敢㥢つ〷挷摦摥㔰㜱愸〶㥥搴㔳捣㑥㌳㉢戳㌱搴ㅦ㍤ㄴ㠹㤴㌳ㄹ㍦㠰昰挶㙥㤴㤱㝥ㅦ晣㝤㝦昷㍢㙦㌳晤㜳户㈲㠵㈰㥡㔴㔳㐲昸㤹㐲㈱㈸㔷昱㙣㜴ㄵ㌶㙡㕢㘳昱扢㡢慤愲㤷昲㤱搷㑥搴㌳挸昲㍤ち昹㐴慥捡〹ち㝣攸㈵〹㈵㤴㡢〲愰㠸㘳〹攵〵〵〹㐵㐴ㄳ㉡摦摢㑢㥣昸挵㌴ㄱㄱ昳昹㡥戴㡤㜸摤㤱ㅥ㥢㡣敦㜲捤昸ㅡ㌱㙢〶扥搶ㄵ㈱ㄷ〲㉦㜹㑢㜱㥥㘹㌳㡥慦㍣ㄳㄲ㘶晦晥昰摢愸㘴㄰㔹〲㘳昸搶㈸ㄹ㠹㠸㔴㥥づ㠱㕦㝤慤收ㄸ㐵〳ㄲ戸挷〷㈶挳㐹攰愷㐲攰敤昸敥㑡挲㈴㜸㑦㠰改晤㄰㤸㡣㈹㠱扦ㄹ〲晦㘳晢愶㉡㜰挸㠷晥挸扤㘴挲㠰慣攴㤷ㄸ㤳㔷ㅥ〲㈲㥦㘳昳㙣㥤搶愹㐶扢㜴扦㥡〲㔴挶㡡换㔲㤱㜶攳昶㠷㠳て愲て攲㌲ㄳ敥㝣㐰搶晡晦㉦挲ㄸ㉥㌹㡤㙡㥥㠶敦㥤攷ㄱ㕤㜶㔴昹挴捥ㄹ晤㠸㠳㡡㑥㝤捣挵搱慡戴愲戸〵㔶㐱捡㐷昵ㄲ㕥昸ㄸぢ戲㠶㡦㌰㉡㤶攴愵㤱昶㜴㠸㡣愴愴㤴㈷㐳㈲㈷㥥愸戱㡦晡ㄸ㠸〳㠹㠹㥣〵昵㍣㜲㍦昲戲㡥ㄵ扤ㄴ〵㤴㔶敡㤷㤰攵㍢ㄴち〱㤲㍦昳㌸戲㥥昰㍦愳攸㥦㤷摥㤲愴昲㐴昸㡥㈸㈳愹㕦㘶㠷慦㈰敢㠰㥢㔶〹搸㌰愷㝥ㄵ㌵搱㜷㔱愰挸㜷㝤ㅤ㠵㝣㐷㥡㔳㕢㌶㡥戸㠲昶搴㤵晡㈴扡㉡㕣㌸挷㔰扦ㄱㄴ昸㤰收慡敦㙢㙤㈰昳晣ㅢ㝥戳㡦㐸㘶摤挷昹㝢昰戱晤〲搷摡㠱晦㙢㈴㉤慤昹㔴昲㌳敤㡤㐵㤶愷㈱㉥㝦捦〱挷㤷㌰づ搷㔵㌳㉣㌹㈲㌵㡦晡ㄴ㌲攵换挸㠸㜵昵㘹㍥㤱㍥ㄲ㈵捦〴〵㍥㈸㈴づ搱愲㜸㤸〷攷㈲扢㝦㡢㌵ㄲ㤱㈸愸摦㐶ㄶ愶㕥㈲㔴㤲昵㍢㈸攴㍢㝡昸㈶慡㥥攴㌹愵㜸戲㜴昲攴㠷㍤愹晥捤愹捦摦摦晤摣晢扦晤攰搹昷扥戰敢敦ㅦ扤昰挲㝢㝦㝤昶敤㡦摥㥣摥昵敢㤷㕦㝥敢挰㡢㙦㝦戰㔶㝦㈹昹摡㠷〷㕦㍡㍦㜸晡晣ㄹ晤昸敤晢捥㍦㜴敡攸攰昸ㄵ〳ㅤㅤ㥤㥤户昴晤收捡㕢㝢㥦㌸昳扡昲慢㍦㙥戴ㄴ㌹㜹扣愰㝥ㅡ㕣㠴㥣挶昷㔰挰㌴㌸攳㑦㜳ㅡ扤㈱ㄲㄴ慥㕢㘲捣ち㌰㌶㡣㡡㉣捣ㄸ捥㐴㌶㤸昵つ㕤晦〱搰㥥㤰收</t>
  </si>
  <si>
    <t>㜸〱敤㥤㜹㝣ㄴ㐵摡挷愷㈷㌳㤳改㥣挳㝤㐳挰㜰〶〲㠱㘰〰㐱〸〹㠱㐸㈰㠱㠴㐳ㄱ挳㈴搳㐳〶收〸㌳㤳㤰戰㉡㜸攲戵ㅥ攰㠹㈸㤷ㄷ摥昷扡敡攲㠹ㄷ㜸慣戲摥慢㠲㜸慤ㄷ戲愸㈸㈲敦昳慢愹㑡㉡㐳扡㜰㔹摥捦换ㅦ㙦晢挹㙦㝡扡晢㕢㔵㕤攷㔳㑦搵愰㐵戳㔸㉣㠷攸挰㈷づㅢ㑥扡㤷㌷㐶愲㐶㈰扢㈰攴昷ㅢ搵㔱㕦㈸ㄸ挹捥て㠷摤㡤㈵扥㐸㌴㠱ㅥ㜰㔴晡攸㝥挴㕥ㄹ昱㉤㌳㥣㤵昵㐶㌸㐲て搹㉤ㄶ愷㔳户搲㝤昱攷ㄲ㈷㍡㈸摤㐶㤲㐲㑦㔹㉡ち㈶㤶㔶㉤愲愰换愳愱戰㌱㌸㘳㜶㉣㠰㜱㌹㌹搹㌹搹戹㜹㌹㈷㘶てㅢ㥣㔱㔰攷㡦搶㠵㡤㜱㐱愳㉥ㅡ㜶晢〷㘷㤴搵㔵昹㝤搵㔳㡤挶㡡搰㘲㈳㌸捥愸ㅡ㌶愲捡㥤㍢㉡㈷㜷攴㐸敦攸搱愳㔲ㅣㄴ昲昴㠲㠹㘵㘱挳ㅢ㌹㔶㘱㈶㈲捣搲㠲㠹搹搳㡤攸戱ち搳㐹㘱㔲㤰㠵愱㠰摢ㄷ㍣㐶㠱摡㤱挱㈳ち㡤㙡ㅦ㑡挲㌰挲扥攰挲㙣㑡㜶㡢㡣愶㙦㜹搹㐵㤴攳搵敥㐸戴挰昰晢㘷ㅡ㕥扣㘰㑡〰㜹㘶㠴㡤㘰戵ㄱ㐹ぢ㑣㙡愸㌶晣晣㜶挴ㄹ㤸敤づ㑦㜷〷っㅢ㑥搲〳戱㜲㉢昶ㄸ挱愸㉦摡㤸ㅡ㤸ㄵ㌱㘶扡㠳ぢつ㍣㘲て㑣慥昳㜹㙣㌶捤㘶戳㈴昴㙦㉤㌱慣㙣戲㡢挲搵〵㌵敥㜰㤴㝤㐳愹攵戴昶慣㔴㐳㔸挲㕢㈴ぢ戵㈸㈳㡥㐲㌱㤵晢〲㔳㡤㜰搰昰㈳ㄲ扣㕢㔶摣㐳㉣㑦㘲㔹摦㤴㌹攲㙤㔰㌰㕡㌲慦晣㜸ㄵ挴愲敢㤰㈴ㄲ㐷㌲㐹扢㠲扡㐰㥤摦ㅤ昵搵ㅢ搹ㄹ㤴㑦晥㡣㐹愳昴ㄴ㍣㤲㑡愲搹昶㔲㘳㤲㠳〰㘳慤㜴㕢㉢慢慣㤵搵搶㑡㡦戵搲戰㔶㝡慤㤵ぢ慤㤵㌵搶㑡㥦戵㜲㤱戵㜲㌱㍤㈳づ㘷㘲愲㤵ㅦㅤ㝦搷㜶ㄹ㠷搶ㄶ㙥捡摦昹㐱㙥㤱晦㉡㍢摡捦挸搶摥㈷㍥慢昲㈳㤱扡㐰㉤ㅡ㉥㉦㐶扣㤹ㅥ㈸㡣㐴换摣攱㐰攴搸㤶㌷㤵昶㤱ち㍣㍦ㄲ昸摦㉦㜰㡡攴㤸ㄴ戸㈳㥤㌲换㔱㔰ㄷ㠹㠶〲扡ぢㄹ搷〶ㄷ摡㤲㔸㈷攵改敤㜰愵㍤㠹愶㝤㑤㘵㡤昲摥㔲㤶㔹晦㔲㤷㕢㈶㍦晡收挰ㄱ挳㝢ㄸ㈷愵㜴愴摢㌳㜸㍤㉡っ扢㤷㔲㘳㙣㙥攷挳戳㠷攱扦㈳㜷㜰搴扦㜹㐷㝡昳扣㌹㌹㥥㤱挳摣㈳摣㜶搴挴㍦摡慣㤰挲ㄴ敦ㅣ㕦搰ㄳ㕡捡摡㔹㡡户挸攷㡦ㅡ㘱昶㈵摤㑢ㅦ戱扥㠲㝤㑦昵㑥㙡愰㑥戶㍡搶㈴摢㝢ぢ㡣㜰㤴㍡愷㘸㘳㜳戱㜵㥦攸㡥ㄸ捤㕦戳㜸搸ㄳ㐳㜵㐱㑦愴㕢敢㌷换愳敥愸搱㌵晥㕥㜳㈰㠷㘱攵搴㜱ㄹㄱ㤶愴㥥昱搸㙣户扦捥挸㙦昰挵㙥昷㠸扢㑤㕤㔸愸捡晣㙥㔱搸㔸搲㜴昷戰ㄴ攵搳㈰㔷捦挲㍥散㉤㘳户㘲改捡㈸愸〹㐵㡣㈰㑢㕥㔶愰捣㔷扤搸〸㤷ㅢㄸ㈲つて㝢搵づ戸挵晢搱慣搲㈰扤㈸昵㡣㥥㍥昲㔵㘴戴ㄱ昴ㄸㅥ㑡㙦㉤攵㜲㘳㠵扢捡㙦㜴㙣昱㐸㉣㑥扡搱愵挵攵愲㔰㜵㕤愴㈰ㄴ㡣㠶㐳晥㤶㜷昲㍤昵㙥敡扢㍤搳㐲ㅥ挳挶づ㑢㑣㌵㑢㐲㠲愶㔹〶戴搶㘹㈰散〸扡㐹愹㤲愰㌳㔶㍦㉣㔵㈲㍣摣㙡昷摡ㄴ㌲㥤㐸㤵っ捦て㔴愶㐴慥㠴㜸㝡㤸昲改㔶㉡㈹愰捥㉤ㅢ㕥昶㑣㉡ㅦ㉡〷捡㘴扡㘹捤㌴て戲戹㕥ㅥ㈱愵㔲愹挰㈲挲搳㡡㑣㘳挱㌶搵扤晦摤㠷慤搶㜶晣敤㈷搵搳〸㍤挵ㅤ昴昸㡤戰搲㥥搳㤰㈲扤ㄳ愴㌳愴ぢ愴㉢愴ㅢ㠹㝤㌷昵㙦愶㌹㡡〱㐹㙢搰ㅡ敤㑢㝤㥥㘸㡤愳挶昰㉤慣㠹搲㌵戲〳㥤㑥㘴昷ㅡ晥搷㡦っ挱㤵㌰㉤昵ㅥ㤰㥥㤰㕥㈴㐹㐹ㄶ㐷〶㝤㕡ㅣ㐹㝡㙦㝣昴㈱㐹ㄷ㈶㑡㐶慣㘶㈶㘹㜶っ扦晦戹㤱〰敢㔳㘷㌶〹ㄹ㡤ㄱ㝢㠰挲㡤㈴㈴戴㤶ㅢ㔳摣㤱㥡㈸ㅡ愲昲㈶㌳〷㑥㐰愰㤹㈴㈹㝤㐹愶㑦㌱晣搴㡣㡦㤵扤㘹㠷㈵㜱㐴扢〶㐳㔱挷㐰㜹㘳戰扡㈶ㅣち㤲〹㕥攸㡥扡昳慢挹㜸㡢㘸㙥㐷愰㈴㔴㔰ㄷ㜵〴愶昸攸㈳㈵㌰搳愸㌵摣搱〲敡愶愳愹㠱ㄲ㌲晣㔸㍦㕡散㘹戰〷㘲㌶㕢愱ㄱ愹搶㘱摣ㄵ㔳户搴攰愰㌳敡㘷㔳〲攸㘸㡣㠶㈸㠲㑥っ㤰搹㐰搵㐹愷㠷戲ㄸㄵ㍢〳㤹捡慥〹㍡㠹㝦愳㄰㕣散㔴ち㈵㤹㕤㠸㠵㘴㐱捤愱ㄱ搴㘲㐹戰㜱㡤㙦㐱戳愲㍥㝦㈴㥢㘷㙦㜶㘱㠸㡣㝦㠳㑤㐲㤰敤づ〷㔵㌰㠷戲戰攲ㅢ㍡慣挳搲敡慡㔸戰㤴㤴挹攱㔰㕤㉤っ㠶㘳ㄵづ挲戲攸晤㐸搶晤㜰攷㐹㝤㙦扡敦㄰晦㕣㑥㑤㠸ㅤ㡥晥㜴戳㔵〳㌲㠳㙥攰ㄱ晡㘰㠷㍥㤰㍥㤲㜴㍣慦㘷㤰ㅣ㝥捦づ㜳戳搵摥搷挴戸㐵攵㑤〹㔰づ㔴㠴つ㘶慤㍢搹㤷挶㕡㈳㌵㌰㈷ㄴ㕥㕣ㄵち㉤㐶㠵㐸㘳摦㈲㌵㠶ㄱ㠵〹㥣捣㉤㝥㥣㙢㥡㤶㤰搰挲戸㤵㙣㘵㤸㤸㡥㈱㈴愹昹㘴ㄴ㡢㄰㈳㡥㙣扡㤴㐰愳㡣㘳㈸㥤㜴㥦ㄴ愸昵㠵㝤搵㙥㝦愵㠷㝡捥戰慦慡㉥㌶扤㙣昰㐷ㅡ戴㌷攸㌵㘱㑦戵㜵慦昶摤攴㕢㌸攱扡㍢慥敡搴晤愱愹㌹摡敢晣挶㘱ㄶ㌱捣㌳㠵㐵搴挲敥挴戳㉤㉣愲挳挶晡㔸㜷昳晦ㄶ捤㜱㘷搱戴戴㘶〶ㅤ㘱〸㡦戳㘷㑣㐷慦晦户〷㕡昳敦挴散㠱攱搴㔸戴㔷愹搹㘱晣昷搱㐰晡づ㕤挰㈸扥㠶㡤攲戹昴㑤ㅦ〹㌹㤱㠴㐶㜱搶㑢㌹㤲攸戰㘸㤸㉥㘱挰搶㐷㐱㐶㤳搸㌱㘹㔲て㙢搴㔴㌱敦戲㘱㤲㥡ㅡ㈸㌴扣㙥㜲晦戰愱㐸㜳晦㕦㡥㔴㌶㜲㠹㐹挳㤴晡㈵㈸敤ㄸ〵ㅣ昱㔶㙥㑢捦〴昹㑢㍣㤳㡤㘰〵㜵扤ㄱ㍣㝥慣〶愰㘳ㄵづ搲愴㡦㈱ㄱ㠷㝤㉢㔵㠲㍦晥㑥愸㈱㠹昵戰㈲㉡㉢㉤㑥㠴㠶㉢㡥戱㈴㤸㐰㘷搰㈷㠵搷㍣搶㥤㑣ㄷ㤲㜴摣㌶戹愷㘱㌲㡢昱㑥挷昸攲㈸㈰㐹愰晡愲㘳㐴搱㥥愰愰㕡ㅤ㌴ㅥ攷㌷攲㘷攷㜶搸扡昱搶〶㜳ぢ㌵捤㕢愴ㅥ㈴つ㌱㝡㘷〵㝤搱㐸戲㌷扦㉥ㅡ㉡昲㐵愹㤸㔳扣㈴㜴捡㤰慥捣挴㤷愰㉣敦㙣㥦戱ㄴ〵摣敢昰㕢攴㌱㡢㌹ㄷ㌰摡昶㍣晣㝥㘱㘸㝡㈸㕡攸㡢搴晡摤㡤㤹慤摣㡥摤㤹㔳㘳〴㘹捥ㄹ愶愹攷㤱ㅥち搵搶ㅡ㥥㔶搲㔸ㅥ慡ぢ㔷ㅢ挵㠵挷挳慣㔵㡢㔹㠴ㄶ㌲㌰愸戹㘹㝤捤扢㜸㈹摦㌱㜳戱㤲㔱愲ㅤ攵愴㈷㠳㜸㡢㍥〵㑡㜱㔲㌷㠶敥换㡥㔹㤰扡㝡㐸㜳㘰戸昷㤲扣㔴愴戱㙢愹摣挹㔲ㅣ㡣昸㍣㐶ㄲ晦㌶捤ㄷ㑣攳愷愵㜵搱ㄶ㜷摣つ敤昸ㅤ戲㥡㑡㠳㔴散搵敥戰攷㜸㈸ㄱ攴ち戵㌳㔶ㅣ㥡㠳晥㍢扡㑣㡥〵㘳戱散ㄱ㑢っ㝢㤶戳㡣戶搸㌱搱㙣搵㠰㙤㙡㠶㜴㈲戹て㌰㍣愴㈲慢㥢㉥㍢昱㙤㥡攱づ戲ㄲ㈸㡦㝡ち㡤晡㌴昶㠴㐱ㄵ㥢ㅣ搴㝥愳㕤换慦㙣㐰搱扤昹㔵㤱㤰扦㉥㙡愴㌵㥤戱〶慥㝢㘷ㅡ㌱搷㙥㑡搳㔹㔹㜵㤴㥣㘵㑤攱挱捤㜳晣㤴づ攵㠸㡤㤷㤰挶捡挸愱愸戸㉤㕦〲㙤攷㈸㑢㤴㝡㜳㉦㍢扥ㅢ慦慤戹〱挷收昱ㄶ㜱挲ㅢㄱㅣ〸昱㈳㐶换㍥㔶昶昵㌰挷扡㜰㐱挶㝡㌶搶㘹愵㠸㙢㜰戳愴㝡㔹㝦㐷扥㔴㌸戵搳搱㙣晣戴㜰ㄴ挵㙣挲摦㤸收㉤づ㔶晢敢㍣㐶㠹扢捡昰㡢扥㍡ㄴづㅣ㈷攵挵ㄶ搶㘲㘵愵挸ㄷ㥥㈹挵戴扡㈶㍣㑢㐷摤扤㔹昴㘲㉡〴㌶愴㔲ㄸ戱扥つ㉥㥤晦搸愹〶㕢慥㙤戳㑢㤸㉤昷㔰㤷㜶搸㈵昴㘵㜰㌰㌴昹攵㔸㙢㤳ㅥ㉢〹㤵㠴挸㘷敡㤱㉥㑤昱挵㉥ㅤ㌷㙤㡡ㄵ㤱挳攱㌸摡㐱㠵昲㡡㡥㍤摣扡愱捥㉥昶㝤㍣慣㘴㡣㉥昰㝦挵扢㈶愴㠶挱挶㝢搶〱㘲扡㥡㡥摥㉢㘶㉣㔴昸愲㝥㈳搹换敥戳㜳㈷㥡〳㜲㌳搱㕢㔱㐳㔳晡挲㔴敦攴戰捦攳昷〵つㄸㅥ攴挳挷ㄲ㕢㠹戱㤰扣捤㘵愱㠸て昳散㔴㙦㐵搸ㅤ㡣搴挲㥢㔳摤搸戶挵㌷㔶㔸㜶敦㐴㕦㤰ㅡ㑦㉣㑥㥣愷㝢换㙢㐲㑢㘹㈵戸㉥㄰㥣散慥㡤ㅣㄷ〵〵㝢㌲㜶挴㕡㤴㔵戳㕡㌵愷搵㜹戴㘳㤴㡥づ㠸㤹愹㤸昷㔸㈱扣戸攰愹㔴戴㔷㤴ㄴ昷昷愳扤㈲㕤㉤ㄶ搷㕡㜵㌶㌶㉤愵㌳捦㙢〹㤸㘹㈴愷㑣㥥㔵摣扣㑡昴㕦㉤㠵摢㝢㔱㜸㡡愱㠰㔵㡤㈶㤷㜴〷㝡㌸㉤㔶㕤㜰つ戵㐷㘷愵㡥㙦昱㔵㌰挹换㥥㐱㙤愴搱ㄳ㡦攳戴㠸㥣㠵㈹搴昸愹敢㈵㈷㉢昵戹㘹戱㉦㌰攳〲㙥㝦㠴摦㉢〸〵〲㙥㔴㉦㔴捤㜲敡户つ㈷戳愹愹㌷搱扤㈴慣づ昲㑢敥〶扡攴㙥㘰㤷㘸㌸挶㌲ㄳ㍢㐷㔸愱㠵敥戰㉦㕡ㄳ昰㔵㍢昱〵㑢㐱挷㐵扤愴㉡挴ㅣ㥢㤴愱㌸㔸攵㈴〳㌵㝥搲ㄸ昳㐱㔲㜱㘷搳㥣〱㔹㠷攲愷摡㙢㘵㘳戸㜶㤴㍥㝣戲㘰㔹㘷慦㤷㔲㘸㜶昸扥愹摢㈷愵㐳㌲扥攸ち敢㠸戴摥㜴ㅤ户昵㌲㍣挱てㅢ扣摢㑡户㉡愶㜳㐹㈵㈱户愷㠸㔶ぢ㐳攱㐴扥㜵挳㐹㐵㡢㙥㈵散㠲㉢扤㠰搶愱㘸㝤慢㥥㙣攰戰ㄳㄷ捡挹㐹㙤㠳ㄳ摥ㄱ㉢㐳攴㡤挵㙥㑦㜶戶ㄶ㔷戱〸㉢㤳扢ㄷ攵㝤㈸挵㠷㠵晦捤㡣㔱搴扢攲戵搰㡡昵ㄹ㤰㤹㈴ㅡ㥣昴㜸㥦戸〷捡昱㐰〵㠹ㅤ扥摡昸㔶㘲敡㜶㑥〰ㄱ㠰㍢摣ㄹ挰敢㤰戹攱㈰㈷㌹戹搵㈹㑢ㅣ挹㑥戸愵昵㔹㈴慦㙥摦㍥㡥㍥㉣ㅡ㝣戸㈲㝥㌴㜵㥥挰搹㜴慡捦㈱戱愳㥦昹て㥣㔹散昵㥡㘶㤶捣搰㙤㥥㐸愶㝡攵㜹㘳㍢㉦㥦㐰㑡搳挴戸㙢捣挰愲㜶㝥ㅣ㑤〲㈹㍢㈸摢㐴慢㌹晡ㄱ㤸慡㍤敡㌸戹愲攰愷挲㠸㙢㜱捣㈵㈱搷㍢ㄶ昵㌳㈸㙦㥡㕣捦戸㘹㐱㐱搸㥡㝢㝤つ㥥㉤戶㐶㜵㉡㥤㘸㜰㜱愱㐳愵昶ㄴ㙢㘰昳攸晣挸つっ摥㉦㔱晣攸ㄵ㜸昱㥦㑥愷晡㝣ㄲつ㥥戱㔶ㅥ㌸〳て㔴㤲搸攱㠳㠹敦㍢㕡扡㤲㘸㌲っ敢捣〶㔷㠲つ换㌱㑥㕡搹㘰敢㌸㜶搶搰㤲愵昵ㄷ㐷㙣改挵㐹っ㥤〵㈲㡥㜲敡㠵つ㑦㔲㉣㔳㔰戱㔳㡡㈳攵挶㤲㍡捣㥣摣㝥昴ㅤ㔶㉢㙤攴㈱晦㔴扣㡢晤戰㐴㈰挰㜲㠳㌹扦戴搶㥡㜴搳㤰愷愱晦㜰㉣㈰㐹㠲㌳㠵搲㔲搹㡡㑢㈸㈹㐹慦愲㐷㉣㝡㌵㔴㠳㠳㐸㘴㤴㤳捥㜹㑥㝡攸㔴㌷㐸散㔳㐸晥㤸换〰搱扢㈴㍦づ㜳挲戵昱捥愸㜳晢㘹㍢㔳㈹㑤㉡愲戸㜴㍣㡣㈶戶搸搴敥㠸㜹捦㕥㘱摥㝣扣㔹㝣ㅥ戴㉣㈷晥㙥捣攷㜸㜴㔳扦㈴晢ㅡ㜲慡晤戱㔸㌰戶戴昴〲㈶搰㤵㈴㝤㈱㤴っ㘱㑣㑥ㄴ㤶㔵摣㑣〸愱戵㙢ㅥ〷㌰攲㘷昹愹ㄹ晦〱〳慢㠶㔰つ㔶ㄶㅢ敤㝣晣〴㠹戱㘳愴㡣㙦㘰㠷つ捥慣敤㝡㌱㑣㤷㐷ㅢ晤㘴ㅡ攱ㄴつ㉥㜶㠶戱㠰ㅣ㍤㜴㡤㤲ㄷち搳㍣捦ㄶ扦攲搰挴㘲挵㈱戹㝤摣晥〴㠶攱づ慣〰晢戵㤴挱愶㝣换㍣〵㠳挳戱㤸愴晤㌴㕦㜵㌸ㄴ〹㜹愳ㄹ攵㘴攲㘷㘰挷㡡㤷㈶㝢昹昶慢㈹挴㔶攳挴㡢搹㠲昴㈲昶㝡㌸㙢㤳ㄶ〷㐳㑢㠳㉣㌵昶〸㌶敥戰晣㑡㑣㐴㌴攸㘴搸㜱〲攵愲㑢㔸っ㉥㡣戵㌸㕣ㄸ㙦㜱戸㌰戸攲㜰㘱㠰挵㤱㡥㈱ㄱ㌸㐶挰㘳㝡戸㘶㔳㜰㈸㐶㐷㠰㈴愵㘰㘲㈵敢昲㘶搲慥ㄶ㐷㤰慥戴愱㉢㉤㜷㉢㍡㐲㜴㌹㡤㉥㑢㘶扢ぢ㈳㌱㐲㘱㕢晣昴㈵㌸搳㐹㌴搶昵攳㕢㠴〴搶ㄴ戳愸搰昵愳搶㘸㤷㔱慥愲慣攸摣攲愸㈳㌱㉤〰敤ㄲ㝡っ㠵搰㌲ㄳ㌱づ㈰㠷ㅤ㑢㐹晡ㄶ㑣㉣㤸㔹改ㄹ敥捥ㅤ㌱㌲慦㙡搴〸昷攸摣㤱愳㐶㔴㜹昲㐶㜹㜲㡤㕣昷攸㥣㘱㔵挳㡣攱㉥㌶㙣搰攳㝡〳㠹ぢ〳〵㉢愳㐶㝣挳㠸挱扥攱㥥ㅤ摤攷ㄱ㝢づ摥㙢愳ㅥ㘸㔵㕡戵收搱っ㕢㘲攲㘱捥搷㤶扤〸㜵搹慣挷㘱ㅤ戹〳㙡扦㠰㕥㑥摤㈹〸〸〹㙣搹㈹㘰㥡慢㥦〹㌹㡢㈴㐹慢㈶㘵慦㜱㌶㥤晣捣晦㕣攸敡㤱㑣ㅤ㐵慤愳㜴ㅤ攷㤰戴愵戲愴㠵〰戱搸捣ㅡ㈵捡搸㠵㔱㠱㍤㡦戵㈸晤㝣挸㔰〸㘲搳搰〳戱㈸㔶昲ㄳ㝣搱㔸㌷㐱㈷晡㐵㈴㌸㜰搵㠵敥㠲㈵昱㘲㍡㐹㑤搷㔰㍦㔲改㡦慤㐴攸㔸摢㡥慤㐲㐴㈸ぢ㕡㕤㠵〸昳ㅢ昱㑢搷㉥㔴㉢ㄶ昲ㄵ〸攴㑡㤲搴㌴㍢捡慥㔵晦㑣晣づ㑦㜹㌳㉣㕡㔶㠷㐰㜱㠴㙡㍥敤㐴愹〸攵㌷㙤挸㙤㈳㕡㐴㤶搸〵搳户昹㡡㜰㠲ち慣㌴摣挴搱愶づ敡㄰攸㐶ㄶ昶捣㜴㘸晥㈶㤹ㄳ摤㥡慦㤲户㥢晣㜰㠶㐷㠴ㄸ㈱㑢挹㘶㑤㌸慣㈲㌱㍦㠷搸㥥挰㑣㌱㘶㑥㔳昲扢戵㘲改㑦昴㐵㤹搹㘰愷晢㥡㡥㔶攲㔸㐵㤲㍡㉥戳㈰㌳㈷㘷㑣收愴捣攱㈳昳散㠱㔶敡㕥敢昱愰㍣㥢敢㥥ㄳ愱搲㥦㝥㌵攴ㅡ㝣㐳㌳㐲㜰戸㥣㡥㉡挹㍡ㄷ晡㤴㡥㍤攳昹㤷〹改愸慦散㠹昹㕡敦㔵昹昶㑦㤶挷㙦晢㜰㠹㉡慣㕦㑢㡦敡搷㐱慥㠷摣〰挱搶㈸晤㐶挸㕡挸㑤㤰㥢㈱敢㈰敢㈱ㅢ㈰ㅢ㈱㥢㈰户㐰㙥㠵摣〶戹ㅤ㜲〷㘴㌳攴㑥挸㕤㤰扢㈱昷㐰敥㠵摣〷戹ㅦ昲〰攴㐱挸㐳㤰㠷㈱㡦㐰ㅥ㠵晣〵昲ㄸ攴慦㤰挷㈱㑦㐰㥥㠴晣つ戲〵昲ㄴ攴㘹挸㌳㤰㘷㈱捦㐱㥥㠷㙣㠵扣〰㜹ㄱ昲ㄲ攴㘵挸㉢㤰㙤㤰敤㤰㔷㈱慦㐱㕥㠷扣〱昹㍢攴㑤挸㕢㤰ㅤ㤰㝦㐰摥㠶扣〳㜹ㄷ昲ㅥ攴㝤挸〷㤰て㈱晦㠴㝣〴昹ㄸ昲〹㘴㈷㘴ㄷ攴㔳挸㙥挸㘷㤰捦㈱㕦㐰扥㠴㝣〵昹ㄷ攴㙢挸㌷㤰㙦㈱摦㐱扥㠷散㠱晣〰搹ぢ昹㌷㘴ㅦ攴㐷挸㑦㤰㥦㈱晢㈱扦㐰㝥㠵ㅣ㠰晣〶㌹〸昹ㅤ㜲〸㠲扡愷挳挴搶慤㤰〴〸㕣挴扡ㅤ攲㠰㈴㐲㥣㄰ㅤ㤲〴㐹㠶愴㐰㔲㈱㘹㤰㜴㠸ぢ搲〶搲ㄶ搲づ搲ㅥ搲〱搲ㄱ搲〹搲ㄹ搲〵搲ㄵ搲つ搲ㅤ搲〳搲ㄳ搲ぢ㤲〱改つ改〳㌹〱㤲〹改ぢ改〷改てㄹ〰ㄹ〸ㄹ〴挹㠲っ㠶っ㠱㘴㐳㠶㐲㠶㐱㜲㈰挳㈱㈳㈰戹㤰㤱㤰ㄳ㈱㜹㤰㔱㤰搱㤰㌱㤰㤳㈰㘳㈱攳㈰㈷㐳挶㐳㈶㐰昲㈱ㄳ㈱〵㤰㐲挸㈴㐸ㄱ㘴㌲㘴ち愴ㄸ㜲ち㘴㉡愴〴㌲つ㌲ㅤ㔲ち㈹㠳捣㠰捣㠴㤴㐳㉡㈰戳㈰戳㈱㜳㈰㜳㈱愷㐲㑥㠳捣㠳㥣づ㤹て㌹〳㔲〹㔹〰㜱㐳慡㈰搵㄰て〴㔶㤵敥㠵㉣㠴搴㐰㝣㤰㐵㤰挵㄰㍦㈴〰〹㐲㐲㤰㕡挸ㄲ㐸ㄸㄲ㠱挰摤愸搷㐱敡㈱㑢㈱つ㤰㐶挸㌲挸㥦㈰㘷㐲捥㠲㥣つ㔹づ㔹〱㌹〷㜲㉥攴㍣挸昹㤰ぢ㈰ㄷ㐲㔶㐲㉥㠲㕣っ戹〴㜲㈹攴㌲ㄲつ㘳㙡昳㐰㔸㠰㍡㍤㤴㐴慢晤摤㘴㈰っ昱ㅢ昱换昱㉥㡣挲㌶昰慢㈸摣搴〴搷㐵㜴敥愲扦㔴㤷ㅤ㠳敥㤱ㅣ㈴搲㤶昱㜴㝡摣敥㠵ㄵ㤰散㡤㕤㠶愵挲㔶㘱晤捣慥㑤㈱㡦㘲㤸㌶㙤㤷㤰㤳㥣晣㠸昴㘳ㄱ㙥㈰㤲昳ㅣ㐳㤱昰㔹改散ㅢ㘰㠷户㌴㑣㑥慣㐴㙦㜱㠴㕣昱ㅥ㈷敤㠴㡣搲㈶晡攰昱㌰㐱愴㤹㠶捤㑡慦㑣挳㄰㔶㘹慤慤ㅡ昹ㅤ改㜶扣㡦㑢㕡㙦㘸捥て戱摥㘴㠵㈳昲攸愶㠷㡥搵㔴㠲捤扢㜷敢㘱㐴㐴慣㥡㥦㑡㥥搹扦㕦て敦㠲捥㡦づ㉢つ戹昴慣攳㕡ㄲ㙣づ搴搸㝢㤰摢㐶扦㡥慥攸ㄹ昴〸ㄳ㡢㜶〵㥤愲ㅡ㌸㙥愰ㅢ㙤㥡㝦搸㤲㈱㐲昷戶ㅡ晡㡤〸㝤㉤㐲㈷晢㤰㤹敥ㄶ㠴㝥㔳㕣攸㔷㡡搰搷搱つ攱ㅥ昲㐸敥㈱慢戶㐰㠴㙦㔹㘱㘹㑥晤〶㠴扦㔱㠴㑦戹て㙢㈲㐹摦㐴㈷㔲敡敤㌰㉥晡戴戶㤷㠱㕢㐱㔴ㄱㄷ扢ㄷㅡ㜸㝢扤㌸㔲搸㐸戳㌱㕦㌵戹㘱㥡㝦㘴㐴攱㙡㑥㠴慥搹㘰愴愸っ愵〴扡㥦ㄸ愸㜴攳㤷㝡捥㐰愵摦〸㉥㡣搶㌴晤㍡㉦㤱敤捡搶㙦愵ㄴ愲戵攱捦㝥㉤㐹㝣攵㘸㘹敤挷㥣㐳捣搴㠳㤹挹㜷〷敢㠱㐹摣ㅢ㙦㘷扦扢㜰攲㍢㝥㠰㘱て㤴㐷㡤摡攴㐰っ㐳〳㈲㠸㈲愳〵㌵㠷㈳㌷㉥㈳㑣㘳捡㙡挶㤹戳㠲㤲摥㜴摣㍡戸愰晢搷扢㍥ㄹ㕦愱㙢愳挷㕦㔳㍢㍥㜶㘳㍦㉦㤹晤㠷散愷㔱㜹ㅤ㔵㑣㈸挳㘶晢㄰㜱㈲㐳㌵㤸㙤挸㈷ㄱ昱ㄳ晤搳㤳ㅦ戹敤㉢搳〴㘸愷㔲〲㤰〸㐶挳摥〳㉤愸〷㥥晡收收戱㠳扦㌱愷攷捡㌴っ㐵搰㠲㥡㌳て㘷㍦㤸搳㜳㘴ㅡㄶ㈶㘸㐱㑤㍤昵挲㔱㙦㙦㔵搰戳㘵ㅡ愶㈹㘸㐱晤搶㌹昲㑥摢扤ち㝡㤶㑣挳愶〵㉤愸挲㑢晤㕦ㅣ搸扣捦㍣攵ㄵ㌲つ㘳ㄸ戴愰㙣戳搳㠶㍣㜸搳㡦收㜴戹㑣挳㡡〶㉤愸晣㜳㜷扤㜸晤ㄳ㍦㡥㉦㌳愹㌲摡㑣㤹㕥挷㘹㐱㝤㝡敢㡤捦㘷摣晦搳昸戹㘶昴っ㤹㕥捦㘹㐱戹扥晡换㝤〹㕦晣㘴ㅥ㜷㤹㑣㙦攰戴愰㍡㕣㜶捡扦㙣戹扦㥡挷㕤㉡搳ㅢ㌹㉤愸愴㥡㍥晥㠶㘵㠷捣攳㥥㉥搳㥢㌸㉤愸戹愳ㅦ㝥愹晥㘴换〴搳昷㥥㈶搳户㜰㕡㔰搶㈷敤㙤摢㡦搷㈶㤸收㜹㠹㑣㘳㔲㠳ㄲㄳ㔴摦㍡敢ㅡ㘷㌷慢㜹摣㔳㘵ㅡ戳㈱搰㠲敡㠲㡡晡㡣搵㍣敥㔳㘴晡㜶㑥ぢ慡㝦㡥昳敥敥愷㈵㤸搳挵㌲㝤〷愷〵㌵愱㥤晢戹户敥㑡㤸戰挰慣戶㑣㤱改捤㥣ㄶ搴㡡㈹㑦㥤搵攳㌱㐵摣㤳㘵ㅡ㌳㍥扣户愰散㕢慦挸㔹㍡挴㘶㥥昲㈲㤹挶㔴ㄱ戴愰㥥㥦㜸㡦敦愳㈵ち㝡㤲㑣㘳㡥〹㕡㔰搱捣敢づ㕤昹扢捤晣扤ぢ㘵ㅡ㤳㔳搰㠲ㅡ㍥㙢搸愰捤敤散收㈹㉦㤰㘹捣㙡㐱ぢ㡡戵戵㘱ち㝡愲㑣摦挷㘹㐱㜵搹㌵户搳㕦㘶㈸攸㝣㤹扥㥦搳㠲晡㝣晣㉤ㅦ㙦戹摣㙥晥摥ㄳ㘴ㅡㄳ㜰愴㕣㔰昳摥㝡昲搳昶㍤ㅣ收敦㍤㕥愶㌱㜳〷㉤㈸敡ㄲ扦扦扤㐸㐱㥦㉣搳㤸昲㠳ㄶ搴㜳㙦㘵ㄹ㕤㜶㈹攸㜱㌲つ㕦〱㘸㐱㍤㝢攱敤㜳㕥ㄹ㥥㘸㥥昲戱㌲つ㈷〳㘸㐱つ㌸晢戲扦㉥搶㥤收戹㜶㤲㑣㍦捡㘹㐱愱㘳摡搲㑢㐱㡦㤱㘹戸㌵㄰户愰㝥挹昹晣摥扥ㅥ攷㠴〹㘶㉤㜴戴㑣挳ㅦ〲㕡㔰昶摣㌶㈷㡥ㅤ愷㥢愷㝣㤴㑣挳㤱〲㕡㔰扤㝢敤昳捦㍥愸㥢挷㥤㈷搳昰挰㠰ㄶ搴攰ㅤ㙢㍥敦搱㍦挹㍣敥ㄳ㘵晡〹㑥ぢ敡戳㌷晡㝣昰换敦ち㝡愴㑣挳攷㠳戸〵搵昱挰戶敦㕥㝥㉥搹㍣攵戹㌲つ㘷ㄱ㘸㐱㌱敢愷㕦㡡㜹捡㐷挸㌴扣㑣愰〵ㄵ㍡挷戶昵㡡〷ㄴ昴㜰㤹㝥㡡搳㠲扡戶〰愶㐷㡡㜹捡㜳㘴晡㘹㑥ぢ㉡㌶㤶愶㤹愷㝣㤸㑣㍦挳㘹㐱㔱㥦㜸昶㠱㌱㘹收㜱て㤵改㘷㌹㉤愸㤱㘷㍣㕥㥣㜲慥㈲敥㙣㤹㝥㡥搳㠲晡昸㤳攴搵㥢㔵昴㄰㤹㝥㥥搳㠲㝡昲摡㉢搳㤷㍤慡㐸昹㘰㤹㠶搳て㈵㈶愸敡敦㑥㥢㜸昲㤷㡡㤴㘷挹㌴扣㠵愰〵ㄵ戳㈱搲捤昳㝣㤰㑣扦挸㘹㐱捤愳㤸摦扢㍢摤㍣捦〷捡昴㑢㥣ㄶ㤴㘷晢晣愹㉦㈵扡捣攳ㅥ㈰搳㉦㜳扡㠹慡㉦敤搹㜱㔰ㅢ昳戸晢换㌴㍣愲㜸敦〵㥣摡搳㜱㑡搹㙦㜳摢㤸挷摤㑦愶攱㑡〵㉤愸慦㈳㡦㜴㌸㤰摣搶㥣敥㉢搳昰挱㠲ㄶ搴捣晥敢㉦扥摦摤搶㍣攵㤹㌲つ攷㉤㘸㐱㝤昸捥㌹㤱愲慢ㄵ㜱㥦㈰搳昰晡㠲ㄶ㤴攷愴㡦㑢晦㝣㥤㠲敥㈳搳慦㜳㕡㔰戰ㄴ㙦扥㔹㤱昲摥㌲晤〶愷〵挵收㈷て㉡攲捥㤰㘹㌸愸㤱㜲㐱挵晡㌷㐵摣扤㘴ㅡ㥥㙤搰㠲捡晦愱㝡晢晣㙤㡡戸㝢捡㌴㕣攲愰〵㘵㐱〷昷㝡㍢昳ㄲ敢㈱搳昰愵㠳ㄶ㔴㕦挷㌹搷ㄴ㑣㙤㍦㘱㠵搹㈸搸㕤愶攱㠴〷㉤愸扣㡢昳ㄷ㝣㔶搶摥㍣敥㙥㌲晤㌶愷〵昵㤹㝢挳摢戹㈱〵摤㔵愶攱昶㐷摣㠲扡扤昱挵㠱㘳㔶㈹㔲摥㐵愶戱㕥〰㕡㔰㙣㐲昵㜷㐵摣㥤㘵ㅡぢつ愰〵搵㘳搴挲㐲摦搰づ收敦摤㐹愶戱㐲〱㕡㔰㡦扦㝦挹㐱㈳慦㠳㜹㥥㜷㤴改て㌸㉤愸昳㘶ㄴ摦戴挲慢㠸扢㠳㑣㘳㑤〴㜱ぢ㉡戶㍤㕦㐱户㤷㘹㉣愶㠰ㄶㄴ扤㜵㘸捦㔶〵摤㑥愶戱ち〳㕡㔰愸收㔳㉦敡㘸晥摥㙤㘵晡㘳㑥ぢ敡㜷攳攷摤敥つㅤ捤昳扣㡤㑣㝦挲㘹㐱挵摡㥡㠲㜶挹昴㑥㑥ぢ㉡戴攷㠲㤷㉢捥改㘴㥥昲㜴㤹摥挵㘹㐱㝤㜱搹㠰㙦㔳户㜴㌲㑦㜹㥡㑣㝦捡㘹㐱戱㝥晤㕤〵㥤㉡搳扢㌹㉤㈸㌶㠱晥㐸㤱昲ㄴ㤹挶愲ㄸ㑡㑣㔰攵搷昶扥扣敥〷㐵摣挹㌲㡤搵㌴搰㠲ㅡ戵晦㔹捦㥤ぢ㍡㥢扦㜷㤲㑣㝦挱㘹㐱搱㝣㉡㙤㙤愴戳㜹㥥敢㌲晤㈵愷〵挵摣づㄷ㉡攲㜶捡昴㔷㥣ㄶ搴搸扦捤愴㌷㔷搰㠹㌲㡤ㄵ㐳扣户愰㌰ㅤ㝢㘱㥢㠲㜶挸㌴㤶ㅡ㐱ぢ㙡㕣搲㍢㥢㙡て㉡摥摢㉥搳㔸愳〴㉤愸攷㈸挷㉢㘶㜶㌱捦㜳㥢㑣㘳㜱ㄳ戴愰㘲攳戸㠲㑥㤰㘹慣㡡㠲ㄶ搴㝤㝤㜷㥦㜷昳㥦扢㤸㤷㤸㔵愶扦攷戴愰挸㑤昴挲㠷㈳扢㥡愷㕣㤳改㍤㥣ㄶ搴搹慣㜳㔵搰ㄶ㤹挶〲㉥㔲㉥愸扢㑥㈶摦攸昲慥收㈹㍦㜴㔰昲攵㘲攵ㄷ戴愰㤶㉦㝡㌲扡晡㝡㐵摣扦换㌴㤶㡣㐱ぢ㉡慢昳㌵㍢昴㍢ㄴ昴㐱㤹挶㕡㌳㘸㐱㑤㝡㜷捦扥㔳扡㜴㌳㑦昹㙦㌲㡤㐵㙡搰㠲愲昲㝡昵捥㉢扡㤹攷昹〱㤹晥㠹搳㠲㠲㔷昱搶㙦ㄴ昴慦㌲㡤㘵㜱挴㉤愸晢挳㌵㔷㝤晢㥢㈲攵扦挸㌴搶搳㐱ぢ㡡昹昸收㜵㌷㑦昹㝥㤹挶㐲㍣㘸㐱㌱㌷㜲㐸㐱晦㉣搳㔸挱〷㉤愸扣慥㑦捦换㜸㐶㐱晦㈴搳〷㌸㉤愸㘵㌰㕢戶㜵㌷㉦戱ㅦ㘵ㅡ㝢〶㄰户愰㔸㑢㝤㔳ㄱ昷㍥㤹挶㘶〳搰㠲㕡摤ㄹ扥昰ㅥ收戹昶㙦㤹挶㉥〵搰㠲㘲收㜹㜶て昳㤴敦㤵㘹慣挴㠰ㄶ搴慡搳㝦㉦昸㌵愰㠸晢〷㤹愶㔵㌴㐶ぢ慡攳愲㘹晦扥㝣戵㠲摥㈳搳㔸㠷㐳摣㠲㐲㤷㍡敥ㄵ㐵捡扦㤷㘹㉢愷〵㔵㜲㕢㔲㔱摦ㅦㄵ㜱㝦㈷搳〹㥣ㄶ搴㕤慦晦㘳昶㌷㐳㝢㥡攷昹户㌲㙤攳戴愰搸〴晡搴㥥收㜹晥㡤㑣摢㌹㉤愸っ㑣愵户㈸攲晥㕡愶ㅤ㥣ㄶ搴ㅢて㥤晡攳㕦摦㔷搰晦㤲改㐴㑥ぢ㡡㔵昳㐳㡡㤴㝦㈵搳㑥㑥ぢ㙡搲攴昰㉦改〳㝢㤹攷摡㤷㌲慤㜳㕡㔰挳挹戵户扢㐰㐱㝦㈱搳㐹㥣ㄶㄴ㙢㙢㔳ㄵ昴攷㌲㥤捣㘹㐱㘱ㅡ㝡㠶慦㤷㜹㠹㝤㈶搳㈹㥣ㄶ搴捦㡥捡敢㑢慥㔱挴扤㕢愶戱昹〷昵㕣㔰㘸㈴攵て㉢攸㑦㘵ㅡ扢㠶㐰ぢ捡挱〶㔳㐵捡㜷挹㌴戶ㅢ㠱ㄶ搴㔴㕡愱㙡昳㤳㈲敥㥤㌲㡤㝤㑡愰〵昵攵愲慣㥦慥㥢㥦㘱㕥摥㥦挸㌴㌶㌸㠱ㄶ搴愵〷㌱㌹㔰搰ㅦ换㜴㕢㑥ぢ敡摥挹㍢㤷戵㑦敢㙤㕥㘲ㅦ挹㜴㍢㑥ぢ敡愵敢㥦㈰ㅦ㤹㠲晥愷㑣㘳㉦ㄶ㔲㉥㈸㌶愶㄰㑤㥢挰㕡㕤挶搶㍥㤴改づ㥣ㄶㄴ㤵㜶㌴戳㤳㈲敥て㘴扡㈳愷〵挵散搵㙣〵晤扥㑣㜷攲戴愰昶摥㕦戶㜸㑤㥥㈲攵敦挹㜴㘷㑥ぢ㡡扣㑣㍢扦慡㔳挴晤慥㑣㜷攱戴愰㡡ㅥ晤昷挱ㅤつち晡ㅤ㤹敥捡㘹㐱㕤晦捦搵㉢㉦㜸㕣㤱昲户㘵扡ㅢ愷〵㜵挷ぢ㔳昳㉥摥愹㠸晢ㅦ㌲摤㥤搳㠲ち㕦㜲昹敥扤扤晡㤸搷戵ㅤ㌲摤㠳搳㠲㘲捥昷㍥㝤捣㙢换㕢㌲㡤㕤㝣愸㙢㠲挲㝡愶㘷㥥㈲敥㌷㘵扡ㄷ愷〵戵㝡㡣㌶敤晣㝢ㄴ昴摦㘵㍡㠳搳㠲扡㠴㡡晢㥡〷ㄵ㈹㝦㐳愶㝢㜳㕡㔰摢㘹捤㘱攲户㡡戸㕦㤷改㍥㥣ㄶㄴㅢ㑢搳㑦㌰捦戵搷㘴晡〴㑥ぢ㡡慣㤶㙦扦㕥㜰㠲㜹㠹扤㉡搳㤹㥣ㄶㄴ㙢㉤㐱〵扤㕤愶晢㜲㕡㔰㍢攱扡㕦愲㐸昹㌶㤹敥挷㘹㐱㌱㉢扦㔱ㄱ昷㉢㌲摤㥦搳㠲㑡㉥㈲㙢㜹㤹㠲㝥㔹愶〷㜰㕡㔰昰扤晦晡愱㈲攵㉦挹昴㐰㑥ぢち敥㤶㘷扥㔴挴晤愲㑣て攲戴愰扥愵㥤㌵㍢㝥㔵搰㉦挸㜴ㄶ愷〵昵换晡㠵て晤㙢㐴愶㜹㙤搹㉡搳㠳㌹㉤愸ㅦ昶㥤㐲扢㙢㌲捤㙢换昳㌲㡤捤戱㘸愱㠲晡㘴挸㤵敢昷㕦愵愰㥦㤳改㙣㑥ぢ敡扤搷㝥㉥晦㜴慢㈲攵捦捡昴㔰㑥ぢ㉡戶户愸慦㜹捡㥦㤱改㘱㥣ㄶ搴㔳㘹㙢㐷㙣慣㔰搰㑦换㌴㌶〰攳扤〵㤵戶㘵搸つ㠳摥敤㙢㥥攷㑦挹昴㜰㑥ぢ㡡搶㍢戶㝤愷昷㌳㑦昹ㄶ㤹ㅥ挱㘹㐱戱戱昴ち〵晤㌷㤹挶㕥㘵愴㕣㔰慣慤㍤搰捦㍣攵㑦捡昴㐸㑥ぢ敡攰捡㝤ㅦ扣戳㔳ㄱ昷ㄳ㌲㝤㈲愷〵㜵㝥㙡改㝤㔷㝦愶愰ㅦ㤷改㍣㑥ぢ㙡㄰捤㐲㤷㝦愹㐸昹㕦㘵㝡ㄴ愷〵挵㝣〰摦㉢攲㝥㑣愶㐷㜳㕡㔰愵搸攸搲慥扦㜹㠹晤㐵愶挷㜰㕡㔰㑦㘳敢㕣晢晥收㜹晥愸㑣㥦挴㘹㐱挱愵戹愴㥢㈲敥㐷㘴㝡㉣愷〵挵搶攰㝢㈸攸㠷㘵㝡ㅣ愷〵戵㘹ㄵつ愲㤹㡡㤴㍦㈴搳搸攵㡥扡㈶㈸㌶ㅡづ㔷挴晤愰㑣㡦攷戴愰搸捡㐷㔸ㄱ昷〳㌲㍤㠱搳㠲㘲慢挹ㅢㄵ㜱摦㉦搳昹㥣ㄶㄴ㤶つ㉥搸慣愰敦㤳改㠹㥣ㄶㄴ摢㜱昹慣㈲攵昷捡㜴〱愷〵㠵愵㥡搰ㅢ㡡戸敦㤱改㐲㑥ぢ敡挰㤸摡搷㉥摡慢愰敦㤶改㐹㥣ㄶㄴ戳ㄹ㝦㔵愴晣㉥㤹㉥攲戴愰搸㉥㤹戶〳捣㕢挹㥤㌲㍤㤹搳㠲㝡扦摢㤹敥攱㈳ㄵ昴㘶㤹㥥挲㘹㐱捤晦戰㈸愱㘱摢〰昳㌶㜶㠷㑣ㄷ㜳㕡㔰㙣捦攴〱㐵摣户换昴㈹㥣ㄶㄴ㔶㠱㠳㙤〷㥡扦昷㙤㌲㍤㤵搳㠲㥡㥣搰㤰㥣㌹㘰愰㜹捡㙦㤵改ㄲ㑥ぢ㡡㑤㠱敢ㄴ㜱摦㈲搳昸昱〸㕡愸愰㝥晣㠰ㄶ挰㍦㔷搰㥢㘴㝡㍡愷〵㔵㠶攵攴扤㡡㤴㙦㤴改㔲㑥ぢ敡㑤换㐷㔶㍤㘹㤰㜹慥㙤㤰改㌲㑥ぢ捡㥡戵戲攳㝢搳ㄵ昴㝡㤹挶て㘴昰摥㠲摡㐷戳戱慦㉥ㅣ㘴㥥攷敢㘴㝡㈶愷〵昵㕡㤷ㄹ敦㜷㕢慢㠸晢㘶㤹㉥攷戴愰㤶㥤㐸㝥昸てㄴ昴㑤㌲㡤摦昲㈰攵㠲愲㌵㠷㐷捥敦㥥㘵㥥昲戵㌲㍤㡢搳㠲晡ㅢ敤摡㝢㜹㔲㤶㜹㥥摦㈸搳戳㌹㉤㈸戶㍣㜶戵㠲㕥㈳搳㜳㌸㉤㈸收㈹㕢愷㐸昹つ㌲㍤㤷搳㠲捡摤昸㜰摥晥㘷ㄵ㜱㕦㉦搳愷㜲㕡㔰㙣ㄷ摣昳ち晡㍡㤹㍥㡤搳㠲㥡戱㜸捤搲戵扢ㄴ㈹扦㔶愶攷㜱㕡㔰㉢戱攱㜰户㈲敥㙢㘴晡㜴㑥ぢ㙡㜳扢㌷ち摦摤愳愰慦㤶改昹㥣ㄶ㔴〱戶挶㈶つ㌶慦㉤慢㘵ㅡ扦〲㐳㕤ㄳㄴ㑢㐳收㘰昳摡戲㑡愶㉢攵㤴ㄳ㌵晡敤慤㠱摣〹㡡戸慦㤲改〵㥣ㄶ搴づ㙣昲㙣㔰挴㝤愵㑣扢㌹㉤愸昷㉡㘹㙢搲愳ち晡ち㤹慥攲戴愰㘶㍥搶昳㠲慦摢っ㌱捦戵换㘵扡㥡搳㠲㍡㙦㈸㜹搲晢つ㌱捦戵㍦换戴㠷搳㠲扡昹㡣㠱摢㕣晤ㄵ昴㘵㌲㙤㜰㕡㔰㌱㙦㤵㈲攵㤷捡戴㤷搳㠲㡡搹捡㡡戸㉦㤱改㠵㥣ㄶㄴ摢ぢ㥥㥣㙤晥摥ㄷ换㜴つ愷〵挵昶挸晡戲捤昳晣㈲㤹昶㜱㕡㔰捣〲㜹㕦ㄱ昷㑡㤹㕥挴㘹㐱㥤㠶㉤㔹㐳㠶㥡愷晣㐲㤹㕥捣㘹㐱戹㉢㘸㍤戹㜸愸㜹捡㉦㤰㘹㍦愷〵挵㝥戵昰慢㈲敥昳㘵ㅡ㍦慥㐴ぢㄵㄴ搹㝡㙦㝥㔴㌶捣㍣攵攷挹㜴㤰搳㠲挲㈲㔳搲搲㘱收㈹㍦㔷愶㐳㥣ㄶ搴㕢搳慡㕣㜳㙦㔰挴㝤㡥㑣搷㜲㕡㔰㙣㠵敦㐱〵扤㐲愶昱〳㔲扣户愰㤸㠷戰㙤㡥㜹捡㤷换㜴㤸搳㠲㘲㈳搲扥ㅣ昳㕣㍢㕢愶㈳㥣ㄶㄴ㕢ㄷ㥤㌱摣㥣㍥㑢愶昱㕢㔷愴㕣㔰㙣愷㘹晤㜰昳㤴㥦㈹搳㜵㥣ㄶㄴ晢㐵搴扤㡡戸晦㈴搳昵㥣ㄶㄴ戶㙢㉥㝡㔵㐱㉦㤳改愵㥣ㄶㄴ㥢㘱㍣㍤挲㍣攵㡤㌲摤挰㘹㐱戱㥤㉡㙦㡦㌰捦戵〶㤹㙥ㄴ敦㡤ㅦ攳㄰戵㌷晦㜵敦㍦㝥㔶搰㑢㘵㝡ㄹ愷〵昵昷慢㘸㈹㜷㔱慥㜹捡敢㘵晡㑦㥣ㄶ㔴㠰㝥晦昵挳戹㈳捤㔳㕥㈷搳㘷㜲㕡㔰捣慦㕡㜶愲㌹ㅤ㤵改戳㌸㉤㈸戶挲㌷㈲捦㍣攵ㄱ㤹挶慦愴㔱搷〴挵㜶㡢㕣㥣㘷ㅥ㜷㔸愶㤷㜳㕡㔰ㅦ搶㘰捦攵㈸昳戸㤷挸昴ち㑥ぢ㙡改㄰昸㄰㐶㤹挷㕤㉢搳攷㜰㕡㔰㙤捦㝢晡㤵つ㕢ㄵ㜴㐸愶捦攵戴愰㝡㘳搳挵㍦ㄵ㈹て捡昴㜹㥣ㄶㄴ摢敤戹㘲戴㜹捡〳㌲㝤㍥愷〵挵㔶搹扥㔳搰㝥㤹扥㠰搳㠲ㅡ㑣㐶捦摣挴㌱收㜹扥㔸愶㉦攴戴愰挸愳昹㜰㕥捤㐹收㈹㕦㈴搳㉢㌹㉤㈸㌶戳ㅡ㌳搶㥣昶挹昴㐵㥣ㄶ搴换昵㕢搶㜵㉤ㅤ㙢㥥昲ㅡ㤹扥㤸搳㠲㘲昳㤳㤲㜱收㜱㉦㤴改㑢㌸㉤愸㌹摦っ㝤愲晦昷ち摡㉢搳㤷㜲㕡㔰㜷摦昳㙥㘵晤㥣挹收㈹㌷㘴晡㌲㑥㌷㔱搴摥㉣㉢愶㥡愷摣㈳搱昶㔵㐴㥦ㄴ昷㙢㘲改㐷敤搲㍦敦㤴㐵晦㡥㔸㡢晦摤摡㈴晡摦愷㌵攲昷搶〹昴捦㔱挶晥㤱㍣㥢㜵捣搱㠵挵晥㠱〰ち捡㐱㝦昶㙡㑡攰㝦ㄱづ扤㤱愵昹搷挷〸㜱㍣晤改㌷㔳㔲敤搷搰捤昸㥦㘹㑢慦摢昲㌷晣〸攸㈸晦愵戴㜵ㄴ㤹㜶ㅤ〵㠰㌰昴昵昸㐶㈷散敦㐶㔲㈴㐳摦㠰慢㌷搱ㄹ㉥敢ㅢ攵㘷㌶㠸㘷㌶攱敡㈶昱捣㉤搲㌳改户昲慢捥㜴挲搳昱㜶㜳攸挴摡愰㔵㉦昰㉣㔸戰㍦摤㤶搱搵㌶㜷㐲捡つ㥦扣戲㙢搵㡥搳挷㝤昱摢摡戵㍢㜶慦摡晥摢㤳㔵攳㕥摣戸昱昹㔳搶㙤摦搵搶扢摥晡攸晥㤲昵㘷收㉣㍥㜳㠹㜷搶愰挹㘷㥥扡㘸㐶㑥㔹㥢慣㠴㠴挴挴晥敤㕥敡㍣挰戵㘲挹㘳摡㌳敦㜵ち㙡散㡤㤰搰㕢㈹㈶㜱戸昰㘶㌶㕣扤㡤㑥㔲ㄳ㌴昶㑥昸㕥㈶ㅥ愱㑦ㄷ摥㡤㍤㜵㐷散㈹昶㔶㠷㍤㠵户㘳㑦摤挹㥥㜲㈱㈲ㄷ㍤㤵敡搲㄰㍡㙡慡㌶㡢慡〶慡挷㐴扡敥愴晦搳〰〲㘴㌷㉡攲㙥㈰っ㜶愳扣攵㡤攴晦〱戶搴ㄴ敡</t>
  </si>
  <si>
    <t>7285bf43-3226-4b48-9a63-d074abbe0d2b</t>
  </si>
  <si>
    <t>㜸〱敤㕣㙢㙣ㅣ㔷ㄵ摥㔹敦慥㜷搶摥搸㡤昳㘸搲㌶㜵摦て㐷摢㌸㑤晡愰ち愹ㅦ㜱攲㌶て㈷㜶㔲慡㔲㥣昱敥㥤㜸㤲㥤ㄹ㘷㘶搶㠹摢㠸戶㍣㑡ㅦ攲搵㝦㠵㡡㤶ち㔵昰〳㔰昹㔱戵㔰㝥㈰㄰㈰搴㈲㝥㔴㐸晣㐰㉡ㄵ〲〹㄰㡡㠴㠴晡愳㔲昹扥㍢㌳扢戳扢摥戱戳㘹挱㐱扥㡥慦敦摣㝢敥㥤㝢捦㌹昷㥣㜳捦戹㤳㠴㤲㐸㈴㍥㐴攲㕦愶ㄴぢ㔷㑥㉥戸㥥㌰ぢ㈳㜶戹㉣㡡㥥㘱㕢㙥㘱挸㜱戴㠵晤㠶敢㜵〰㈰㌳㙤愰摤㑤㑦扢挶㈳㈲㍢㍤㉦ㅣㄷ㐰改㐴㈲㥢㔵㤳㘸攷㈰晣敤つㅦ㔴昶敡㑥㈱㥢ㅡㄹ㍥㌴㜳ㄲ愳㑥㝡戶㈳戶昶ㅦ昳晢敥ㅡㅣ㉣っㄶ㜶摣㌹㜸㐷㘱摢搶晥㤱㑡搹慢㌸㘲㤷㈵㉡㥥愳㤵户昶㑦㔴㘶捡㐶昱㝥戱㌰㘵㥦ㄲ搶㉥㌱戳敤昶ㄹ㙤挷㕤㠳㍢㜶敥搴敦扥晢慥㙥扣㍡㜱㜰㘴㜸挲ㄱ扡晢ㄱ㡤㤹收㤴㜷㡣㡡愲挱戵〹攱ㄸ搶㠹挲挸㌰晥㐵收㡦愷㍢ぢ㤳戳㐲㜸㝣戵㜰㠴㔵ㄴ慥㡡㡥㕤收㤰敢㔶捣㌹㈲㑦㌵挷戰搴愲收㝡㘹㜳㐴㤴换慡ㄹ㡥㥡㌵て〱㜷㘵㙤愱摢㥣ㄴ㤶㙢㜸挶扣攱㉤㘴捣㈹っ㔴捡㥢㐷㕤㜱㐴戳㑥㠸㠳㥡㈹搲收摥㡡㔱㑡昹㈹搱㜱㔳㌸㐴㜴㘲㜲昹㠵㈱搷ㅣ㤹搵ㅣ㌹㈳㤷㠸㠹㠱ㅤ㜳㡡昵戰搷戵ㅥ㤷㔳㤷㙦攰㤸㌷戴㠶㐳换㌱捤愹㐲づ戴㠶っㄶ㕦㍦㠳摢㕡挳㐷㜰㔴摦攷㤶搶㝤㈴㉡敢愱㤵慥㠰扦㈵㐶戱ㄸ㌵挳慣㤳㔹㤶ㄹ〹愸收㤸㜵㌱敢㐶愶愴晥㠵㕤ㄲ敤挸愶攴戴㤶㥣㥥㐹㑥ㄷ㤳搳愵攴戴㐸㑥敢挹改ㄳ挹改搹攴戴㤱㥣㍥㤹㥣㍥〵㤸㌰㘵㍢㍢㤳㐱晡攵摦㥣㥦㥦㝦昴愹㤱ㅦㅥ晥㝥㙥晣㥤㝦㤷扢搷〰攸㜰㌰愹㔱㐷㍢〳㔶慢㜱昱昶挲㌶晥㉣扤㉢戰㈹昴㥤晡㥤晡攰㘰㘹攷㌶敤㜶㉤捤㘵挵㄰扦㡥㔱㝡〱摢慤㍦㘰㔸㈵晢㡣愴摤㤵挳㥡㉢㙡㠸ㅢ〸摡㠶敤㡡㔵㜲慦㔸扣㜱搲搳㍣戱戹戱慤㌶㐸㔳户㐹㙣㉢攱捡昷㙤㘹散㜶㑣㉢㔷挴搰㔹挳㙦扥慡愱搹㥣㜰散㤹搶慤㘳㡥㌸㕤㙤㙤㥡搱㄰㠴摡扣ㅣ扢㘹㤵㝥㤳㍦慦晥㤱㔹摢ㄵ㤶㥣摥㠰㌹㘱ㄴ㑦〹㘷㔲㔰㈴㡡㤲㕣敡㝡㌶〵扢㝥攰㤰㠵㠵㘲户㤶慥㡤搶敡㝢捥㝡搸捣愲㠴昹捥〹挷㕢㤸搲㘶捡㘲㐳ㅤ㠸晦㑥㌴㙣慡慢ㅥ戳㡢ㄵ㜷挴戶㍣挷㉥搷户っ㤵收㌵㐸㥡搲〱扢㈴㔲愹㠴ㄴち㄰戸ㅤㅤ㡡㤲戸戵昵㕥㤰㠴㠸㤰㤸ㅢ昹昲㝡戶㉢ㅣ挱敡戰㡡戲㈰㑦㈶慦㕦㘲㌰捥㔷捡㤸㤸ㅤㄸ㔹ㄳ昵〷㕦㝡昳ㄲ挳㔶㈹昷昱〲㈷㤳㝤挱敡昷捣ぢ换摢愷㔹愵戲㜰㘲戵㥦挲ㄹ愹㍤挸搲攷㈱㄰㕡㘲㡦慡㑥㌹慢㉣愴捦ㄸ㈵㙦㌶㌳㉢㡣ㄳ戳ㅥ敡愰㈱戳㔹愲戶㈹愹㤷愱㑡㕤换慣て㔹㉥㤷挸慣㈳㔰㈶㠷㤴㐸㔳㍡挵散攵㍡㐱捥㝥㜵㝢戹㕢ㅦ㌳捡㥥昰㠵㜲㡦づ㡡昸㕡㑤㤲㉦㑦ㄶ㜵戴愲慦㌰搶改㈳攰㔲捤戰扣㠵摡扥㙤摡㈵㍥ㄳ慤捡㠲ㄵ㈷ぢ㈸ち敡攵㐱捣㕥〳搳㌴㐸㠳㜸攰〸ㄳ㜱ㅢ挴㘸㜶㡣㕣捦㘴㠴㡦㤱ㄱ㠰㡦㌲㈱愱户戵㤶ㄱ㘴昶㘶㈶㘵愷㤶晢㜱㔵㥡㉤㘶换晢搲㙣㍤㄰愷㙥㘰戶㤱搹攵捣㌶㈱㔳晥〲〹㐷㈹㠷㜲㝤㔲慦挰戳㝡㈵戳慢㤰㐱㍥愹㤴㌹㠱愸愲つ戵ㅣ㍢㤲㜰㜹搸挹搲㈸昶㐵ㄱ㉤攳慡㥤㤹㌷㈵愱〳慢㜳㘵攸摡㤴搴戱㌷戶收捤攸㜲挸㤱㌱愰搱戵㉥〱ㅡ㐵〴㐱摢搴㕢㔷愳慢摡捦散ㅡ㘴扥㘲愱戱扢㍣㙢㥥收攴㈵㘱ㄲ昹㠶㔰㥢捡㍤㘰㘲㥡晦㌱〲慥改攸戲㙡㍦搳ㄴㅣ搰㉦㜹晢㜹㙢敢扤ㅤ㄰扤㐱㘷慥敡ㅣ晡㡡㉥搰㠲扥ㄶ摢㑢昹㘳㑢晤㜲㍤㥡搵ㅢ㤸摤㠸慣㐱扦昰攴㝤愱㕥〲㘹ㄲ㥢ㄱ捡慤愵挷㐵㕡戸㔳ぢ㜳㐲㙡㥦㙥㝤㑡㜳㑥〸て摥㡢昱㔱搸挱戶攳㠸㌲づ戴㈵㔹挱戳换挶晡㑡㜷捣戱㑤搶慦摡挷敥㈵愱ㄸ㔲愹㘴㐷愲挱㍥㡥戱㌳㈳晥愶〸攷㔰晦摥摥㕡㐸㐴㍡搵戳ㄷ晢挵㥦㉤㔷㈵㐹ㅢ㤲攴㘶愰㔵扤〵ㄹ愴㠴昲晢㤶ㄲ㘵㠰㘰㕢㈵㔸扤戵㑡敦㕥捣挹愴挱㝦搸㈴㐷扡㝣㘷敤㌰㝣〷㙥摥㥣㌴捣慡戰攸㌲㈷㠴㔳㠴㕦挱㈸㡢㥣敦㤲愵愸㔹㤵ㄵ㤷㠸慣攸攸㘸㍡㑢挷昸搶㈴㥦㌴㐸㠹搸摤ㅥ摢ㄸ㜳づ慦㌱ㄵ㕤㤰ㄴ㉡㌱㙥愱慡〴㈲攷ㄱ㜶㔵挴戴㈱㘲ち㐰㥣㝡ㅢ戳㙤捣〶㤱愵㝦ぢ㐹戳㕣挴㌳ㄴ搶㌹㑦㜷昶昴㜴㈲㑢㌲㐸昷攰摢㉤㠵搵づ扥㘶㈷戳㍢㤰㌵㤸㍦㜴㍥挶㌰愲㈴㜹㠴ㄱ㘹㉤愹晡㌱㐳㥣㈱て慣搱ㄱ㔴ㅡ愹戸㥥㙤㌲慡㤴搷㐷敤㠳戶㌷㙡戸㜳㠸㐲昵改㐱攱㠱㔹㘱㠱扢ㅣ搸㍥つ㜵昶摣㥣㈸愹晡愴㕤㠱㘸ㅢㅦ㕤〹㠷㜲慣て戶愴㍣㤷㈷ㄵ愴昶捥挶ㄸ㐲㤱㈷㘲昸㕡改㠹㕤㤶攷㥢㠷扥㥥ㅡ㐶愷っ慦㉣扡㜴㝦搳戱㥣搵㠱㐵㐴つ㑡㥤晡搴慣㈳挴㘸㕥摦敢ㄸ愵戲㘱〹ㄲ〳㌶㈶〳㜵晢挵〹㐴〸㈶㙣挶晦㙣㉢慦㑦㌹㥡攵捥㘹っ㈶㉥慣慤㝢㤲㈱㤱戴㍥㙣㔸㉥㕥㈳愹挸㜲㡦㍥㌹㙢㥦㐱戴戶㘲㕡㝢戵㌹㜷㐵㔰㠵㑣敦㈷㐹ㅡ㈵愹㈴㤳㑡㌶㤹㙤㤷㍥㍣㤰㈷ㄲ摢昱㥢㘲㈶㘹㤵㐸搳㕦ㅥ愳扤㘹搷〷昱ㄹ摡改㥣㔳㌷㈲㐷搵捡㡥㔸㈹捣㥤慡摥挵㍥㜷㈳扢㙦敦搱昱㕡㔴敥愲攲搵㘹㝡昸㘳㘴扣㘴㡢㙡㄰㠴晥戹㌵㍥慢戰㡥㥣㠳ㅤ〸㡡昳愹㤱晤㜲扡㠴㈱昷慤愹ㄵ挷㄰㐵敡搶昷㙢㌳愲㡣㔸戴愹㜹㙢晣〷㥡戱愶㔶㜶㠳戶ㄱ摢㌴㌵戲ㄶ搹㜲戲愸㤱㠳㠷㉡㥥㝤挰戰㔴ㅤ㤹攴扦愰㑡㍢㡢㉡敤慣慣敡搶㡦㌰㉣㈸换ㅣ换㍥愱㌹㠶㌷㙢ㅡ挵㉣ㅦㄸ扡㕢ㄱ㍣㠹㑤㑥挹ㅢ愶㔰㘶昴㌷㔸昳㐷㘱戲戹〵㤰扢〰㌹㑡搴㤱晣攰摣愴㤲挱㡦搲愶㘳〹〲㐶㝡㐹搵㝢㌰㕡㕡摥㡣㠰挸㤱改㝣㜸晦攲晣㘳愸昱晤㜲愴㝡っ㡢挰㈳ㄸㄱ昲㜴㙦㘷昴愳㤶攱㠱㝡愴搸㤸攱㡤扡㈰㌹㌲ㄴ攵昱㜶戳愴㙡愴搳㐰㔵㉢㕣摤摣㔴愷㈶戶㌴户㐷昵挶昵㡢㌴晢ㅡ㈵愲㐸㤶〲㤲㥡㘵㤱㌹慥㈴㔵愳㐸挵ㅤ㙡ㅢ㈵捥㙤㕡挳㍢愵挸㐵㈸㈶挹㌳〹㜵㤷㘴ㄴ〴㜹挹ㅤ搰㔱昴搷挷戳㐷㈴㕡㐳ㅢ㈰㐷㍤攵搷攵㠳㜰攰㌸慥㥣㤴㐴㉥㜸挲晥㕥ㄳㄴて㔵扣扡ㄶ敤㙣㕦搰㌲㔴㉥ㅦ戲㘰㈵ㄴ㌵愷戴㐲戶㌴搶收㙢ㄸ戹㍢摢搵晥㍥㝡㈳ㅢ㌱搸㠶っ㠹挴昸㠱戱つ戱戹㈲搱㔴㕡㘷㜹愲扡㕡㥤攵搳〱愱㔹㤲〲㤳㕥㘹㔴捣㑢㌳慣㘶挹昷挹づ搵搳愲㤴愳慡㍥㌴攳㐲愵㝢㤴攳㐱㐹㙥㜰㔵㍦㐲户ㄴ㉥㌰㐰散〶愵㠹愲㠷戰㙥㜵〰㥥っ㔶づ㜵㠰ㄱ㍦㙣㐲敢㡣ㄲ㌴ㄳ挳戸昵㡢攰摥㘹㤳愲㄰愴扡㑣晦摣慤㝣攳㜹愶敦敤㑥㠴㠵㘰ㄳ㌱搴ㄵ㘳㍤㠰戸搱愸㈴㜷㔱㕦ㄸ㉣昷㈵㥢ㄴ㕡摤㘱ㅤ㑤㡣㍣㑤㍥挷挳つㅥ挶戱㝡戸㙤捡戸攳收ㄹ搰愶攵㠵㌵晡戸㔵㉣㔷㑡㐲慡攲㔰㔶㑢㡤扣㈲攸㈵慦晦昹扢㈹〶㉦〱㔲挶㜱㤴攲㤲㐹愴昶敤㙥昵㤳攸㉥㠵ㅣ挶昰㘵ㅢ㠳㡦㌱㙥㌹ㄹっ㙢扡愳㐰晢㜰㙤敤昲㠲扣㌸〷㤱搶㔴㐵㔹戶ㅦ㜷昱慡ㄱ㘴戹摢㈲㘰晢敤晤㌶㙤昶㐸搵㍥挳慦㕡ㄱ㌴挲㍡㝤㠱㤷挹挰ㄸ㘹㜳㜷㜰㤰挴昹㈰戲㝢晥㌱昹㤸㌸扦㍢㌰㍥ㄴ挶㜷㜹ち㑡〰慢搸㐸㌴戸㤳㌵慢㕢㘱攴㤷㤶户㝡㉦㌲㠵㈱㘰ㅡ戴㠰昴つ㥣㘱㤴㤷㌶㜰ㄸ㡣㡣㠹㡥㐶〳愹㡣㔱昶挱㘱て愲㘱㌷昱㈰㍤㘵㐳〹㜹敢攴愵戰昰㕥攲㠰㠹㈳㤰敤㙣㘸愸㥣搰㍣㕣㝤戱㌶㌵㔴て㤵㑡㌴㜷攱㥦㕢ㄱ㔴挵戵つ摦ㅣ㕤搷㜰㈱㑢慥㠹昶摤㜵つつ挱㐵挱敤愳㠵㝤㥡㔷㥣㥤昴ㄶ晣㑢㕢敤戲㐴晡愷昰㐷㉣晡㜶摡捣㈹㡢㤷㔰攷㠹晢摣㈹换㍥㘳挹㜹愵㕤摥昸愳ㄵ慢㜶㜶㜲㤲戹挴㠷昸㤱㈹㤹㐸扦㠹ㄱ㤷㌳㙤づ㔰㜳㤰㜰ㅣ㤹㝣㘹搰㡦㜲っ㥦挰㜶慦摥ㄸ㈰㥦慣㙢攰ㄳ㈹〸㔶ㄹ挵㍡昱㤱㌱㡡昲ㄳ㤰㤵捣攲ㅦ挹㠱昳㔷戰昵㤵ㅦ愳㠶〴挷㜳㈰㐶搲搷愰ㄴ㐳㍡㈹挸㠳敢ㅤ扣っ昲晦㐳愵㜰㌷㉦扡㥤晥ぢ㥢㔹㜹愳㤱㐴㕢㐸愲搷㥢㐹挴㐰散〵㠵扣㌹晢搵愳收挷㝥慤昷㝦㜸搴扣てㄴ㘶㤲搶ㄸ㠲㙡っ挶㔷㡤㠱㘴㤳㌱㜰〳㥡愵㌱㜰㍦晢㌰㕥敦ㅢ〳㠱户攳〰㉡㤶㌶〶ㄸ挵㡢㌱昹㈲㐱搵㠸〳㠳㘷慤つ㈶㍤㘱晢㜰扤㔶戸㠸摣㐳㍤戹㈳昰㍤㙤㙣慥㥥搰ㅣ捤摣㈴敢昷㍡〲㙡换㤹挲㝤㙤搹㠵㍤㌶㉦摡㈲㍢㉤攲㤵〸晤改慢㥥㤳攵摤㔲〷愵晣攴㍢敡㤵慣㤲戹〸㥦㠸挲ㄳ㐲攲搱㜵㍦搸晢愷㐷扥戰㥢昷搲〲㕥㑤㌳㄰摣㑥㜰㥥㤶〳挲户㤱㉢㈱敢昹昹捤〱㝣㠸㘴捣㤵挵戰收㐸㝢挷㔵捤戰攸㌳㕥㠴㌱㝤收㕢〹挶㈴㙥㌸昸挶㘴愱挱戱㈹㍦㕦㤲捥挰㐲㘴攲搲㝢ㄷ〶〸㤵㤶㉡慢㑤扢㌲晤㈳㈸㥤ぢ㥣㐸扤㍤挸昳㈵㤳愲扣摡愸搵㜶㔲慢㐹㌳㔱ㄹ〰㐴㈸愵㄰㘹㈰㠷㐴㡦㉣っ晤㑢㈹㌵㠱㐲扡㠰㉣㈶㠶搶ㄸ捣攵挹㝦㔵〸㠸敡昵扥㌶㍦㔵〱ㄶ㐱挵搰敢摥敥搹㤵㔶㘷愸㥡ㄸ㤴㤵愷㡦挳㈸挸㘳ち㉢ㄸ愵㤵戵㐷㔰〸㔳㝡㄰愵㘵㍢㥥昸㤲扣改㠷搸晣㡤㥤㌶改㔵换㤹㝢慣ち敥㜸㐰捦㘴愴挲戰搶戲ㅡ㐷㑦ㄹ㡤昳㐱㜳㝥ㄵ昳ㅥ扦㔸敤搴ㄵ㌴㐱㘷㔹㥢㜰晥㐴㤸㡦摦〳戱㝤愰㌶昴晡挶ㄶ敡㌸慢ㄳぢ攴㉦散慦㉤㌱ㅢㅢ㙦攵㡥㠱㠴㕤ㄶ㔴搶扦〴㍥㠹㉥搲㥥㔷搴㕡㤱敦㔲ㄴ㐶愳挳㥤搵搱慣晦ㄹ愷㤶㍢㙢㡡搰っ㔸搷改晦㘳愸㔸㔲晦㉢㡣戲㐹㤲㍤㄰ㄴ昸㤰㘶愴㘴挹攰っ㌱〲ㅦ㌶挲㌴昲〸慣捡㈲㠳摢㝥㘹ㄲ㥦愸晡捤㔲㠲挳挳㤵㙡扣〴㔱敤㑢摢戶慢愵〰㘴ㄴ㈸晤㕤㠸愰㤶晤㌹改收㜳㙣收㐱㔴慦㍢㘰ㄴㅤ摢戵㜵慦㝦ㄲ攱摤㝥㝥㘱愶挳收ㄹ㔲㕥㘹ㄴ㙡搷〱ㄳ摤て愱捦挱㐳㄰搸〷㠵昷㔱㐵ㅤㄹ㐳㔸㕥捣㠲㕦ㅢ昵㐶〲㐹搴づ敥㘵晡攱㡡㔶挶〷慡㠷攰搵昴㔸戵㈲㤴㥤敦㕢㙥扣㡢㐱搴攱㌶搶晤昰晣㠸㜲〱㘱㌰戹㠴㠷ㅥ㈶㕥ㅢ㜱㔰てㅢ慣捤㈵㘴㝢摥戵㕣晡㍢愰改昲摥㔲捦㌲㝣㈷扦㍢捥愹て㌳㐷㥣㠷摥搱攵扢㘲㌹㕡ㅦ昸㍣昸㙣㥢㉥慦㠱㌲ㅣ㘵㑢挷戹㜳捡扤攸换晥敡㘷㠲〲ㅦㄴ晡昲敥㘱攱摢㔸ㄲ㤹ㅦ攵㐴收㌸戲搶ㅣ晤㈲挰敡晣〳攴㘸㠵挷ち㜲㘰㑥昹ㄶ摡㠹㈱㝦愵㐵搶攱㤸㈱㡦て㈸慢㈵㘴㘱㔲㜸㝣㤰敦晦㈶㍡㔴摦㡦㥤ㄳ昳晥攷ㄷ㝤㍦ㄵ扦㕣摦㙣㌸㌸晥昶㠶㡡㐳㌵昰愴㥥㘴㜶㡡㔹㤹㡤愱晥攸愱㐸愴㥣挹昸〱㠴㌷㜶愳㡣昴扢攰敦扢扢摦㝥㡢改ㅦ扢ㄵ㈹〴搱愴㥡ㄲ挲捦ㄴち㐱戹㡡攷愲慢戰㔱摢ㅡ㡢㕦㕢㙣ㄵ扤㤴㡦扣㜶愲㥥㐶㤶敦㔱挸㈷㜲㔵㑥㔰攰㐳㉦㐹㈸愱㕣ㄴ〰㐵ㅣ㑢㈸㉦㈸㐸㈸㈲㥡㔰昹摥㕥攲挴㉦愶㠹㠸㤸捦㜷愴㙤挴敢㡥昴搸㘴㝣㤷㙢挶搷㠸㔹㌳昰戵慥〸戹㄰㜸挹㕢㡡昳㑣㥢㜱㝣攵搹㤰㌰晢昶㠵摦㐶㈵㠳挸ㄲㄸ挳户㐶挹㐸㐴愴昲㑣〸晣敡㙢㌵挷㈸ㅡ㤰挰㍤㍥㌰ㄹ㑥〲㍦ㅤ〲㙦挷㜷㔷ㄲ㈶挱㝢〲㑣敦㠶挰㘴㑣〹晣㔴〸晣昷敤㥢慡挰㈱ㅦ晡㈳昷㤲〹〳戲㤲㕦㘲㑣㕥㜹〸㠸㝣㡥捤戳㜵㕡愷ㅡ敤搲晤㙡ち㔰ㄹ㉢㉥㑢㐵摡㡤摢ㅦづ㍥㠸摥㡦换㑣戸昳〱㔹敢晦扦〸攳戸攴㌴慡㜹ㅡ扥㜷㥥㐷㜴搹㔱攵ㄳ㍢㘷昴㐳づ㉡㍡昵㜱ㄷ㐷慢搲㡡攲ㄶ㔸〵㈹ㅦ搵㑢㜸攱㘳㉣挸ㅡ㍥挲愸㔸㤲㤷㐶摡搳㈱㌲㤲㤲㔲㥥っ㠹㥣㜸扣挶㍥敡愳㈰づ㈴㈶㜲ㄶ搴㜳挸晤挸换㍡㔶昴㔲ㄴ㔰㕡愹㥦㐵㤶敦㔰㈸〴㐸晥捣㘳挸㝡挲晦㡣愲㝦㕥㝡㑢㤲捡攳攱㍢愲㡣愴㍥挱づ㥦㐳搶〱㌷慤ㄲ戰㘱㑥晤㍣㙡愲敦愲㐰㤱敦晡㈲ち昹㡥㌴愷戶㙣ㅣ㜱〵敤愹㉢昵㐹㜴㔵戸㜰㡥愱㝥㈹㈸昰㈱捤㔵摦搳摡㐰收昹㌷晣㘶ㅦ㤱捣扡㡦昳昷攰㘳晢〵慥戵〳晦搷㐸㕡㕡昳愹攴㈷摡ㅢ㡢㉣㑦㐳㕣晥㥥〵㡥㉦㘲ㅣ慥慢㘶㔸㜲㐴㙡ㅥ昵㘹㘴捡ㄳ挸㠸㜵昵ㄹ㍥㤱㍥ㄲ㈵捦〶〵㍥㈸㈴づ搱愲㜸㤸〷攷㈲扢㝦㤹㌵ㄲ㤱㈸愸㕦㐱ㄶ愶㕥㈲㔴㤲昵慢㈸攴㍢㝡昸㈶慡㥥攴㔹愵㜸扣㜴晣昸晢㍤愹晥捤愹㑦摤摢晤晣扢扦㜹敦戹㜷㍥扤敢慦ㅦ扣昰挲㍢㝦㝥敥慤て摥㥣搹昵慢㤷㕦晥挵㝤㉦扥昵摥㕡晤愵攴㙢敦敦㝦改摣攰愹㜳愷昵愳户敥㍤昷攰挹挳㠳ㄳ㤷つ㜴㜴㜴㜶摥搴昷敢换㙦敥㝤晣昴敢捡捦晥戰搱㔲攴攴昱㠲晡㘹㜰ㄱ㜲ㅡ㕦㐷〱搳攰㡣㍦捥㘹昴㠶㐸㔰戸㙥㠹㌱㉢挰搸㌰㉡戲㌰㘳㌸ㄳ搹㘰搶㌷㜴晤〷挷㐵㤲㤸</t>
  </si>
  <si>
    <t>㜸〱敤㕣㝢㤴ㅣ㔵㤹慦摢搳㔵搳户㘷㈶搳㜹㠰攱㈵〳㈶昲㤸㌸㘶㌲〹㐹㠰挰扣昲ㄸ㐸㐸挸㠴搷㉡㍢愹改慥捡㌴改挷搰搵㤳捣戸㈸昸㐴㐱㐰攳〳㐱搴〰挲㥥㠸㍣ㄴㅦ戰扡〸㐷㍣㍥ㄶ㔷㜷㝤敦㔹捦愲慢敢敥搹㍤㥥戸扢㝡㔸昵慣晢晢摤扡搵㔵摤搵㌳〳㘳㌸㥢㍦慣㌰㕦摤搷敦搶慤敦㝥昷晢扥晢摤㙡っ㘱ㄸ挶ㅦ㜰昱捥㉢挹挴愹愳㌳㕥搵㈹昶っ㤵ぢ〵㈷㕢捤㤷㑢㕥捦㐰愵㘲捦㙣捦㝢搵ㄶ㌴戰挶昲愸昷捣㌱㉦晦〶㈷㌵㜶挰愹㜸㘸㘴ㅡ㐶㉡㈵ㄳ散㐵晦㘵㠲㡣㈴㑡戲㔸愲㤵㈱㉤㤰昶㔶㤰㍤㐳㠳㍢挷慦挳㐳㐶慢攵㡡戳慡敢㑡扦慢㑤扤扤㍤扤㍤㙢搷昷㥥搷戳㝡㔵搷搰㔴愱㍡㔵㜱㌶㤵㥣愹㙡挵㉥慣敡摡㌵㌵㕥挸㘷㉦㜵㘶昶㤴昷㍢愵㑤捥昸敡扥㜱㝢敤㠶摥戵敢搶戹ㅢ㌷㙥㘸㑦愱攷换㠶〶㜷㔵ㅣ搷㍢㔶㝤㑡昶戹㜳㘸戰攷㌲愷㝡慣晡㑣愳㑦㜴㌹㕣㉥摡昹搲㌱敡搴㈴慢晢㠶㥤㙣㥥㜳攲㌸㤵㝣㘹㕦て㠶㕤挷㘸攴搶昷㙣〱挷戳戶㔷ㅤ㜲ち㠵摤㡥换改㘸㉦㤲㘷㑥挵㈹㘵ㅤ㙦㔱㜱昳㜴搶㈹攸㙡㉦㔵扣搲慥㕣㘶ㄷ㥤㈴ㄳ㥤㐵㝦摥㐶㜲㑥愹㥡慦捥㜴ㄴ慦昰㥣摤㜶㘹㥦挳㈶㘶㜱敢㔴㍥㤷㑣㡡㘴搲㘸㌹慢搹㘰搴摣昴㙣愹㘴㠷㈶散㑡㔵攵㌸㙢扤捤摡㐶㈴㐴つ扣㙥㔸ㅣ㜶㔷〳㡡搳㌴㥡㉦㕥敡㔴㑡㑥㠱て攱攴㜵㌷㌴㔲㍣昱㔹㕦㘳㑥昰㌶㥣ㄸ搱愶㤷〱㕦㠵㑦㤱㙤㈴敤㈰㔶〷挸搲㙤㔸つ攵㝤ㄵ扢搸摢搳〵㍥ㄵ扡㠶㌷挸㐵㙣搲〹㈲㤲㐷戱慣愲㕤㄰㥤ㄸ戳ㄳ㘳攳㠹戱㙣㘲㉣㤷ㄸ㜳ㄲ㘳㙥㘲㙣㕦㘲㙣㈲㌱㤶㑦㡣㕤㤷ㄸ摢㡦㌶挱㤵㙡㙤㑤攸敢挲㍢扦晦攰愳㠳摤㠳㠷ㅦ㙥㝦晡㤱㥢晦昵愳㈶㔷搲扡㘶敦搳挸慡〱捦㥢㉡㑥㜲〹敢㘹㈴㤳㘵㜱搸慢敥戲㉢㐵敦搸捥㌷㘶㝢扥〹ㅦ昰㡡㉦晦㠴攳㈱挷㘴挲慤挵㘰㤶㌵㌴㠵㘹㉥捡㈵㘴摣㔲ㄶ㉣〳㐹っ慦㤷㈷戰攴㐴㄰㈱晥つ㜳捤昹晥摥摢㝦㜸搱〵㐷㥥攸㝦昳㔳㙥挷挱㈷㍥㜰㡤愰戶㔳扡㙦㌹ㅢ㥦〴㘲㥤っㄲ捡捥ㅡ㉤㍢㕢㌶挸㔳搸攴㔴㄰㈱晥㔹昷户搸㍣昷攱㘷㝦㘹㡣摣搱昹㤳ぢ㙥㜹攷㙦㍥㉣愸㌸㤵ㅡ攵搰攴改㈴㕤㈰搶ㄹ㈰㠹㜲㐵㥥挹㤲㔷㠱〸昱㡦扡㡦摦晥昵扤㌷㡥晦昰ぢ㤷摤昹㕦摦㝥昲愷㥢㕡㝥搴扥ㄲ搵㤷㙢搹ㅥ慥搸〷愱㈰㐲摤戳愶㘷㌵晦捤慦㜴愱㜳摤㜵敥㝡户户㌷户㙥戵摤㘷㥢㤴敦ㄷ扢搴挹挲㜶昷慡㝣㈹㔷㍥愸搶㝥扢扢㈵㕦愸㍡ㄵ㤵改㜴㜱昳昵㤷捡㜷戸㥢愷愱昸戳扥㥡㔸收づ㌹㤵㉡ㄴ㘶㜵㈶ㄴ愵㔳〷㙤捦〹戳摤扡敦挱昲㔴㈹攷㥤搲扣㜲戴㙡㔷㥤㤳ㅢ敢挲㑥㘲戰㔱㈸㔳挷㔳㐳㝡㘵㈳散㑡扢㌰攵っ㑣攷晤敡搳ㅡ慡愱㔶换攳戳搷㙥愹㌸搷搷㙡㘳㈳ㅡ㠰〹㍥愰晡㡥扤愵㕦攵㡦慢㙢㘸愲散㌹㈵㌵扣敥攲慥㝣㜶扦㔳ㄹ㜵㘸挰㥤㥣㝡搵ㄳ㔸愵㜵㝢昷捥ㄲ㕥ㄴ摡㍡㜷㘶戴㤴㡣㜶㑡㌹㈷㠷昱㑥㠲换㌳㝢散昱㠲㜳㘲㕤ㄳ晦㤹愸㌸愹慥㜸㑢㌹㍢攵つ㤵㑢搵㑡戹㔰㕦㌳㤰㍢㘰挳㥥攴㜶㤴㜳㑥㔲㕤㠶㑦㠵搱搲㈲㠴㜱㜶㌳㐵挶扥㍤慡敥㠸㤰㔰㜷捤摤㌸㈲㐴㙣摣㔴攵搷㝡㐶㈲㈲㘴㙣㝦捥㥣㈳㠹ち㈱㕢慦㥥戳㜵ㄳ㈱㈵㘸㜹晤挲敢搹㡤昹挱㍣ㄴㅣ慥捡挴㡡搹扢っ攵㜲㥥㤱㐶㘶㠵晥ㅡ㕢捦挱㌴搵㙤㑤昶㕥摥挶㠹挴㔲晤昶㥢て挰㙢搸㘶㤷㜲〵愷㌲愷户㈹㌸㈲昹㙡㤲戳㐸捥㈶㌹㠷攴㕣㄰昳㝢搰㜱戳㜲㤴㝡㔲㑣㡢ㄹ昳㘰㍥㔷㥤戰㈶㥣晣扥㠹㉡捡攰愵愶㔲㘴昷㘳晡敦搵㜰㔳㙦愶攳㉢㔷㤱扣㠶愴〷㈴㥤㌶慣搷攲㙥㔸㘹戹㥡户㕥㤰捥挰㙤敡昲㈵㌳㉤㑣扡〴㉦摤㜱愱㙦㉣㤵㥦〴㐷搶㌳㡢攸搷㙢㘹㘹挶㡤㙤戶㌷㔱攵㐲㥣戳㔲戹㈸㙢搸㘹ㅦ㐸晢㕡㤰换戶㌹〵㉣攳㘳攵〳㥢昴㙥收昵戵㘸㈸㑦㉣㡥捥㤴戲ㄳ㤵㜲〹ㅢ㠴㘱扢㙡て㘴攱㔰㝡挲戶㡡摢换㐳㔳㔵慢戸㉤㡦㕢㝢㜱户㌳改搸搵㈱愸改㙡㐷㜱㍢㥣㔱愵㐷㐷㜲搳㘶搱昷㈳㠷ㅤ㉦㉢改㜰㡥㐰㉤㑤㕢㐸㐱捦戶ㄷ愹㘸㥣改㉡扢㙥㉤挲㤵㠱㌸㐹㌴敡㔶㈸㍦㐵㘴㠷㉡ぢ搰㘹㥤㐳てㄹ㤵㡣昴搲愶ち晣㥥㤴㠵㠵〵㠵改㑥㙡摡戸㠲慥愸收ぢ㕥㡦㘶㙦捦㜰ㄹㅢㄲ㐷㙤㤱挸㜶换㠲㠰㔹㜳㑥㔶攳㐲愷挷扡㌳㍢敥㜷㡢愱㙣慤㤴愷㈶改挴ㅣ慢㝥搸㤷㈱搷㠱㝣散㔷㥦戸㘰攵㐷ㅥ晤㠳扥摦㠸㈵愴㉥敢㍣㔴㠶㡥㐹挴愹攵ㅡ㘰ㄳ摣搴㈵㌷攰㤶㤶㙣㉦㥢搷㤹㜴㠱㥢㙡摦㔹ㅣ㙥晡㐹敤㐵㜰㘰㑦挵㔱㍢㠸㤴捡捣㑣㍡ㅤ挵慢捡㤵晤攳攵昲㝥ち挴㈲㤵昳㈶ㅣ愷㑡户扣㑤敦㐲㤸ㄶ㐲戴戴搴㌹摣ㄱ晦㥤づ扤㜵㈱㐸挷〰ㅣ昵愰㐷捦摡㠴愲ㄶ㔸ㄹ敢㈲㈴㑥摤㕣㥣捣㔷昲㔹扢㌰㤶㠳收慣攴挷愷晣捤敦㜴挱㥢ㄶ捦㠰〳昴昱㠶扥昴昶捡慢搷㙣扢昴敥散户慢て㍤搵搱㉤㥥搶ㄵ㌱㉦㥤㉢㘱づ㡦愸捥ㄷ捥愰㙤㥤㐷ㄴ戳昵扥扡昹㤳㐷㜳摣㜹㌴昵摥捣戹昳㤸昰〶㝦㘶㔶敢昵㈷㝦愰㔹昴挹昷〷〶戰㔸挴㔳㔸㜶戴晦㘷挱㤰搲㤶搲㡡摦慤慣昸㄰㜲㜲㤸㘴㌳〸慣戸搲㔲㔶ㅡ㤷㈱戸㠵愳挱㤶㕢㐹戶㠱㤸摣挸捤㙤搶戰㔴愹搱㤲摣㌸㜷ㄴ㠷ㅤ搷㐶㐸㑡㤹㈲㘱晦㝦㕡慡㈴〲㜶ㄱ㌳㌵昷㑢㘰散戴〲㔶愳㤷㕢ㅦ㉤㐱っ㈷户搵㈹敤㠱敡昵㡥愵〱㍡㤶㠶㑣㡥攰㍤㠲换晣ㅣ㠴攰挵扦ㄳ㈵愴昵〰扤㠸戱㌱㈳挵㌷㘴㠹㜵㈹〸㌷昵㌱㝢戶〳ㄵ㘹挹敡㔹敡〴㐳〰㤴づ㐹晢㘲敤〶㘹㘱〴㠲ㄶ㐵㝣㔲摢㠶㤸搱㜸㐸㔷挴㈲〶っㄴ㜰㉢㉤慦㈴戹㡡攴㙡㤲㙢㐸晥っ㐴㍣〰㈸〵晦㕢挸㍣㠷扦搰㝤㝤㍤摢㕣㑢昲攷㈰愱攰换扤㉣愳昷㥡ㄶ㠲㐱〸戵〰挶㔹㤸〵ㄱ㡣㍣搰户㌳㘴づ㘴㔶〷挱㐱㘵攸㈰㐴㈲ㄷ㌱愶敤㐳换戴㘴晢㌸搳㔴㥤㘰㥣愳挶㌴㐹㌳散㌳散搰㙣っ㝢慦慥㠸㠵㐴ㄸ〴愱愵㤵㤳㈰攲づ捤ㅣ愴搵ㄵ㙡㠵ち昲搲㈳攱㈶㈰㘴㡥搲ち㕤㈸㔲㑣㌹挰〶〷㐱挴㤹㈰㉡挴㌳㡤㐴㜰㠹㥢搱㍦〵㑥〹捤ㅢ㔰捣愸㑢散晤㙦㐰㐵㕡戲㝡㤶㍡挱ㄸ㑤昸晥ㄴㅡ晦晤摦愸㕦㌳㈶㌰㌷攸㡡挶㜰㡥挹捤㔱愳㝢慡㘲㥢戵㡤㙥挴攴㜰㤶㉤昷㡡㔲扥敡戵戹〳㔳搵昲㤶㝣ㄵ㝡愱摤〵㐱㔲㐱㑥㔶㝢挲〸愸摢扤㌲敦ㅣ愴㐶㌸㍤㕥㠵戰慦ㅦ㈱愳㝢昶捡㜸晤㜰昹戲㜲㜵㌸敦㑤ㄶ散㤹ㄵ㑤慡晤㥡慢㈶㥣ㄲ㠲ㄴㄵ挴㉡收㙢㔴㥥㥣㜴㜲㑤挶㌸㕡㥥慡㘴㥤㤱攱攳㈱捣㈱晣㉤㠴〱㡦ㄴ晡㔹慣㥣摤㈷㠸昰㥤㕢摤〴扣㔸戱挰㕤㌲愵搰㤰敦㈰挵㌳㈱攱㤴㙣昳㉣㘴攷ㄶ㡦㐸搰㠴㡡㈷敤㘲㑡晤戲づㅤ㤵ㅢ㈹㜹昹㥣㤳搶戹ㅤ昹搲㈲㥤摣㌹㔵慤慢戱愷㤷敡ㅡ戸搹㍢㑢㤸昶慣㕤挹ㅤて㌳㐲慥㐰㌱慢改㄰ㄶ晥㉤㡣挹㝥㌷㠶㜱㌴㌸㌱㍢㝡愳㘲戴㘱㌲㌲搱㜴挷㔳㕢㠶㐸㐴攲㑤㕣晣ㅤ㘴㜵慤㌸挵摣づ挷㉥愹ㄹㄸ慤收㠶㥤〳㡢㔴ぢ〷㠲㡤㔳㤶㠲戳戴㍥慢㍣㄰改づ㡣㝢攵挲㔴搵㔹㔴㑢愹〵㉥摤摤㑥挱㘶散戰扤㤶摡㤵慤㈲扡㕡敢㡦㜱挱攳㘷㜶挰㤱愴㥥㈱愱收挸㥡㐳㜰敢㕦㠲㙢㘷㠱㌳ち㑤敥慡敢㤷ㄷ㡢扢敦攲㜵攴㘲㈳㐸攸㐵㜴づ扡㙦㜴㌱敡㜵㙣㌴㌸挸㔵戴㌴㠸㔹晢㥡㑤㈹慤昶愰㡣㜱戹づ㔷改㍢〴摦㜹㌲搳挹㘵㔳挰改㘷㤵摢捦挲捣㈲㜷愴㤴㉤㑣攵㥣敤昶戸㔳〸㜴㜵戹㔲㍣㑥收㑢㥤ㄳ晢㜳㌵〷㕦㌴㔳㐶㜰㔸ㅣ㠴㈲ㄷ慣摥っ㜹㌳搸慡捣㈹晡昰㜵ㅢ㘳㠰㉦㌹ち换㔰挰㤲昰っ㐱㥤㔹㐲愵挵㡡愸换ㄸ㤱慡〵㜲搵㙡㡢㌴摢㕥摥㕥㐶㤰㍤ㄷ㈹摡㤶昷㡢㡥㥢㌵愵愶挸戲慣㠵ㅡㄵ昰ち搷㔱ㅤ晡㠱戲昳昳ㄷ搳㠱愲㜵㔹㠵㝣㘳㉣㉢戲㌰㤴扤㔷ち㤰昱㡤㑥㙡㉦摦㔹搸㤳慦ㄶ㥣㌶㔷搵慢㜴㡡换㠱摣㙣㜵昷㑣㈰〶㌴摣攱㙥慤攴㜳㠵㝣挹愱攳㠱㐳ㅦ㥥ㄳ㙦㜷昶攱㜸㘲㔷搹换㌳㌰搳攱敥愹搸㈵㙦㤲攱扦散捣㤲扡㥣㥡㉣搳ㅤ捣㤷戰㜸晣㘷㌲摤改㡥㑥㤴て攲挳㠶愹㘲㘹慢㍤改ㅤㄷㄳ㐵㕦搲扦晣ㄵ㤵㄰㠹㠴㐸㈵㔲ぢ戵㔱㤲挷搳㜴〲㡣㌵戸㈵㐸昴㜴㌱戴㍤挷㝡攵㑣改〳㈲慥㔷㡥慢敥㠴戸㘹㜴扡昶㘵〸㜵戰扣㠵㤸㕢㐱㉥搹㝡挵㐸㜸慣昸㐷㝤捦㘱㌲ㄸ㍦㠷㈹㔰愲㔱㍢挳愰捦扥挸ㄷㄷ㤶㔱㝡愴㥡㜵收ㅡ㐵㌰敤慡㌶㤴㐶㔸㑦㌶㘷㜲ぢ愲换敤㔸晣㔰扤㠸捡㐳攷㉥昲㌳㜴攳㡡㜶挱搳㜵㐳攵㘲搱愶㜸㔱㌴㐷愱户㥤㤴昲愹愱㑤愴ぢ愲㘴㔰ㄷ搹搳㈸戲愷㔵ㄱ捣㌱捦㈵㔵㥡㝤㤵昷搹㤵㝣㜵愲㤸捦愶㤸攱搹攱㜱㈱㤷㄰㈱㥥愱〴㤷ㄲ㑥㌸愸㡤㔱〶㍦㘸㡤改敥挱㥥㠱慣攳昴㐳㝡ㄳ捡㠶㡢〵ㅥ晡㐰㝣㤵戲㤷户愱㌷㤳〱ㅥ愸㝤㝦㈸ㄱ攷ぢ㈵㑡ㄱ〹㥥捦戰㕡摥敥户㔱㌴㐹搱㥦㌳づ摦㡡〶改敤㘵㍢户〵挷换攵㑡慢晥晥㈸㠵愹愵㕡愹㘴㜸昶㌲㠴㠳㑢ㅣ㠸ㅥ㠰て㕣㐹戱㘰ㄴ愷ㅡ㐹㥥摡㔸晥ㅣ搲戱㌴㑣戳㉤搵散㔹㈳㐱㕦㉢㜴㍣㍡晡㔹搵㐸慣晦晦戸㝣〳戴㉢㕦㡢㙥㠴扣㠳攴㍤㈰㠲愷㍡㝣㥦㠶〶敦㘵㠳㐳㈰㈶㠳晢㡤慢㘴搶㜳㡡ㄶ㈲㡡㍣㍦㐹ㄵ昹㍡㜰㌷㉣㥣慡攰ㅣ〶㉣戱摡㔲㍣挷㤰敦〳昹收㜳捦㜱㜷㙥〸〶晤㠳攷昳㌳〴㍤挰昷㈳㈹㍦〰㘲づ㠰扣㠴攸愷㝡扤摡捥㔲㌹扡攱㐶戲挳㡤敥ㅢ㤷扡㝡〳ㄹ搹㈶㌶㤴㈹〷ぢ敢晣㌸摡〴㠲ㅤ㘰㕢戰㙡ㄶ㙥㠱㈱昶㤴㜱挴㉥ㄹ搸愴挵㌵慣て㠲㉣昵搹搵〵摥搴捥㉡㔸愹㘶㐹㠹扥㕥ㅢっ㠵㔲昳换㍢㐱〴㘳愲㔴愸㔸㑦晥〲扢ぢ改昹ㄷ搸㔶戴ち愶㥦㕡㐱㑦晦摤㐸捡て㠳㠸㙤捤ㅢ摣挳〶ㅦ〱㌱ㄹ戴㙢搴ㅤ昵戱㐷㙣㠶改㥤㈵ㄹ㑡㐸昲晣㉥㠵愳㌰㜵昰㘷慡㠵搶ㄶ㌹戰戳晣戳扡ㄴ㌰㐸ㄵ㍤㙢ㄴ㕡搸挹愵㝤愶㔰戰摢㐷扣㔱攷晡㈹敥㥣散〲㜵㐷㈲㠱慦搱㜰愲搶㜸㈶ㄳㅢ〴㍢ㅣ㜵㔴戴㔴㌴㕢搲㌵㤳㈷ㄸ㍦戴㍥ち㤲㘶㌰〵㘳ㄹ㙢ㄲ㐳㑣愷攵㘱㌴㌱攴扤愴㘲〷㐸挰㐹愵㝦晣㤵㝥ㅦ㕢摣捦〶㡣晣愹㈳㙦㝦㐷晦〰戲搰㙤㌵㈹㘰㑣昰㉣㤶改㉢愲づ昵㠴㌳㘰挸晤㈸㌵攲㝣㝢ㅢ挱挰㈲昷㌷㠶㝣㤰㠴捦っㅣ㙣挱㜸㈳㥤㙣晦㥡搵つㄴっ㍣㉡挱㤴㈷慢愶㜸㉥摦㌰攲㝡〸㠶㈵㤵㄰ㅥ㐱㐲㌰㍥改ぢ愱搶昲て愱㘰㝥㈱摣㑢㉣晥敡戴扣㘰㈰㌳㘰㈸㤲㠱㘸㍥捣㠶㡦㠰㠸㉣㐸㤳〶㡦戲挱㘳㙣挰戰㈷搵愷晣ㄴ㐸㑤攳敤㐳㈶㠰㐵㌴摥愷搹昰㜱㄰㌱〹㌲㠰㍦㘵㥡昴ㅡ慤㈰敢慦搱捦㈰昵愲搷㈸〳㤳㡡㍤㥦㘵㜷㡣㔰搶慤搱捦愳㘰㝥昶㌰㜸ㄹっ㌸戲㐶㥦㐰戱㝣ㄲ㐴㌰戰搹愴挱㕦戱挱ㄷ搸㠰戱㑥慥㔳敢㡢㈰㌵㤹㙥ㄲ攲㠴㑣㍦㠵㈶㠶晣ㄲ愹㘰挰㌳攸㤸㝥愰搶づ㑦㈳㈹㥦〱㌱摦〱昲攲挲㘰㕣ㄲ㤹㐸㙣㔲㥤㐴㉣㜶㉦㥦戲ぢ昸捥㜴㈷㌶捡㔵ㄶㅤてㅥ㔲搲て㔷捣慢㑦搴㉢扣敥㕡㉡㡢㐶ㅥ搴敢ㅥ晤㙥敡攰㘵㘱攱㡣戴㜹ㄱ〲挵㉦敥㈹㕣㐹昵㐷㈱昴ち搲昲换愴搸摣摤㡣晢ㅣ扢㠵㠶摤㍤㝢㕢ㅡ晡㌶昴㘲扢ぢ㌰㑤㉦㘲搳昰㉣愰㠲㍢〷昶㈱扦愲ㄳㅣ㡣㜹ㅢ㐸愳搱㠸㌹㥣㑡搶㕤扡㥥愳搵㤹〲摣㝤㈶㘹㐴晣ㄴ晤ㅢ〴㉦㔱㠶攱㤵㉢㠸㕤㈴ㅢ㡦㕤㙢搸㤵㜸㕥摢戲㠶㡦戴ㄴ㡣㌵昴㙣捤昳挱攰㔹昱昵㍣㈵㠶㤷昵㔵㤰㘵㍢昲搹㑡搹㉢扢搵慥㔱㙣㕢扢昸搹㥥㡢〰挶㠰戹〱㍤㌶㝤㈶㕦㉣㔹挲㡢㤸〷㜸㘲㤵摥㕦㉡ㅦ㉣愹搱㤸ㅥ扦㕥㔴晣㙡㙤攵㘳㘸㌸搵昵㉡㜰㌱㜳扢捥㘴攸㍦昲捡搰㠷攴㤵愱挳挸㉢㜳挸扦ㅢ㥤㜴昳〸愷㡥㍢愶㔷㠶捥㈱愷搱晡㍡㐸晢搰攰㤸㌲攳扢昱㘹㥦昵つ㤴㉣㐶㐹晤㘷攴搶摦愰㜸ㄱ㡡㈳㕢搱っ扤㑢昶愲扥扤㤶摦㘴㡡捥愳㔰敥っ㜳摦〲攱づ㐱敤ㄲ攸捥㔰㙡挴㙡㜰㤵㜳㠵戴㘱晤ㅤ挸慣ㄳ㈰㝡搰㡣㤳㔰捦㐴晡㌶攴戰昵ㅤ㤰㤵㐳㠳㐳扢挷捥换慤搹戰㝡㥤扢㙥挳扡扥散摡戵攷戹ㅢ㜳㝤捥晡㌵敢㜲㙢㌷㙣㕣㤳摤戸挶捥㈸㔷〸捤攵㜷㐱㌲㜴㝥搴ㅣ㝤㡦㌹㝡㐱㉡挷㍡昳㌰挸扣㥡㐳㝢㈲㤴〳㌱㉥戲㈲㈷㥣㘴㙢㙢散㐰愱㕥㡢挰つ㔱ㅡ㠷晡挶戲㐸捤㜳昰㜲㜳㉢㠵〰挴〱搶㉢㠵っ㑡攴て㐹㝥〴㤲ㄶ昷㠲慡搷昸〷㈴㤶敡扦っ摤ㄷづ㔳㜲慡㈵㘷搷晡㌱挸ㄲ捣㈵㑥㐳㠳㉦㙥搴愲攴ㅣ㘷敥〷㔱敤搹㠳㝣㥥攴㈲㤲㈵㈰攲〱㄰㕡㡣戴㌸つ〳愷㐶攳晣愷攵捦㐸攱〸㍦㠸㍢戵㤳晣㌹㠸㌸㐲挲摣扦攸〴ㅢ㡢㠷㐰㤴ㅣ㥣〴㜸㈰〷㤲ぢ㤱㙢㑥扣〲愵昱㈹㝦㔸㔵㘳㜸昴ㅢ㜸㘵攸㈴昰捡搰㔱攰搵㐹ㅦ攱攵㔹㉥㥦㐶捦㑡搰㙢㍣㤴㡡㔷㡦〷攵㈷㈱㈱㝦㐹戲ㅣ㐴㈸㕦㠱戹愳㈰戵〵㐰㕦㐱扤㜸㘷昴挵戹〰搴㡢㜷㌴㝤㜱晡〸攴愱昵摦㈰扥慣㡦扢昶挶㍥摢戵敤㌵攳㝤㙢㥤㜵敢挶㥤搵㙥㜶㙤摦挶㜱㘷㝤慦扤㉥㌷㥥㔱㉥〵㥡换㕦㠳㘴攸㐴愸㔹昸つ㜳捡㥢〸敡〴㕤㠵挳昸ㄳ㈹㍣㥣戲愸㘴敡㝦㔸晦㕢㤰戴愰ㄷ愱挰扦㐳愲㈶㔳㑦㈳㔳㉦㔳㤲㌲攵㌳攵㤹愰戲㡢㐵昴敦㝤〱㍡ㅤ㔹昱㘵ㄲ㤶㌳㔰捤㠴晡㝢㌶㈸㌵㤹挵㐵㥥㘵扥㐲㠲㍦㘹愱戴愳㔳㝣ㄳ改㑥收㉦㈴搹㐴㐲挹ㄴ扦昹摦㔹㍥〰晢戵慥㘸晣〰㉣㐳扤愴㝡㙥㐷捦戲㠳摤㉦㌲戹昸㥢〶慤ㅢ㝦扢ㄱ晤㤹ぢ㔵昳〹挵ㄱて慡ㄳ摦㜳敥㈹て搴㝥㙡戳㌸㔰愹摤挱户愴㉢挳㤲攰㘴㈸㠰敤慣搴㜰昸㌴ㄲㄶ〵ㄵ摤晣昲昴㠴㌰ㄷ搹㘳㥤ㄲ㤶攲〸㄰㠷ㄳ㑥㉥攸搱㠳捦㥢㑣戴挴㌴㤱ち晥〶ㅦ昹愹㕦㑥㜰㉢挶攵㜲㑡㤳昰挷㘰扥慡昶㔲慤愸ㄷ昲㍢愰㔶㈷戸搴扥㘹挵收ㄵ扤㝤攷慦搸扡愲慦捦㍣ち昶㌶敡慥收㡦〱㌴愲扢昸㔰㤶挸挵愰㜲〹㠸愰ㅡ㘶㜷㉣敥愴㑡攳㙡㈳㙦㈳搷搱㡢㜵愶扦㤳晡㑥戵戸㔶㥣㜱㘸挰㝣晥挶挶㑦㈳㌲㠱ち㤴㑢昹㡣㘵㈴㈷㤰㥣㐸昲ち㤲攵㈴㈷㤱㥣㑣㜲ち挹愹㈴愷㤱扣㤲攴㜴㤲㉥㤲㌳㐸捥㈴㜹ㄵ挹ち㤲㤵㈰攲㜹㡣㈴㤴挹摤挸昹㌲昹㠳搹㘴昲晢扡㈲昶㝤〹㔵㈸㝡㌴㘴㌷晢搵ㄹ愱昴㈸㑢㔷戱〸ㄷ㙦ㄹ敡㔳㈵扦慦㐱ㄶ㉢㠳㥡㈷ㅣ㐵戸㌲扥㌵摢㈸晥㔶㔷㌴㝥戴㤱㌹ㅡ昴摣㠷㥥攵㕡㜶扦㐸㔰㡤㜰㜵〸㐹㈵㘴㥤㠷㔲㐸挲㠸㤲㠴㑢㈱〹攲敢散づ㝦愸㌰攴〶㈲㌷㠲〸㉡㥣愰戸㤳㑡㘵敥㔹愵挶㤹㝢㔶〳㈵㈴捦攷㌳㉥㈰戹㤰㘴ㄳ挹㐵㈴ㄷ㤳昴㤳っ㤰っ㤲っ㤱っ㤳㙣㈶搹㐲戲㤵㘴ㅢ挹〸挹㈵㈴㤷㤲㙣〷㔱〱捤㤰㥦攱慣㍥㌶ㅢ㍦ㅦ搵ㄵ㡤ㅦ㠱㘴愸收㤴愶摣㡤㐴㐷㑢㠶ち㡥㌳搷㤱㌱愹搵收ぢ换㐵㝥搹挲昱㤸㉥敤㜴㥢敢ㄷ搳㤷㔰㘷晦〵攵㜹戶㈳㡥㕤挱㙦㑢戶攳㘸〶搱㙢晣捥㑥扢㜰㌸戲攱㕡て㈲愵㔲攵〸戶摣㥤ㄵ㠴㑥㕢摤ㄱて〷㐰戹ㄴ㍥搸慥攲户㍥愵攳㘱ぢ㠷扤㐰㤲㔶〰㈲挱㙦〳ㄲ㑤摤昰㤵愸㙥㡣慣㐶㑥戹㐲㝥〴愷㥣〹㠶扦ㄷ戶㠱戳㐶㌱㕦攱㡦っづ㔰㑢㝢〹昱㐹捣扣㜲㔷晥㝤捤㐹捡愳愵昱㤲㔷愰慤㜵㈵〸扦㘱ㄶ敡㍤㄰㈶㤲㔷愱挴㡦敤扤㤶㙦㈶㘸㝥㈸〶搶㌵㈰㡢挳摦〴㜶〵扤㍦搸戴昷搷ㄱ昲㝡㤰ㄶ㜸㜰捡㔶㐲㉤愴攵戵㈸㠹昶㑥扢愶㝡ㅦ㐳攲㌴㝥昳㔱㜱慡㑥ㄷ扥㐱㜰㜱㜸搲㤵㡢㠴㈷ㄳ攲㜰昰㈴攳㈶㈳㝣て㥢㕤㡣㠳愸㈷㘱ㅥ㌰㘸㍣㈹㡢㐴攴㐹㈶ㄵ昹㤹捤扥愵搱〶〷㈲戹摦摥攷㤰て㜲挴ㅢ㥥挱捥㈹㥦㐵ㄸ㜰㘸慡㌸攵㝦〹挱㐵攷摢㠵㈴つ挲㕣㌶㠹㉡愲戵㌸㘶昳㠷捦愹攲㔸挱㈹敤慢㑥搴㝥散っ㡢㠵㡦晣愵㠳㑥戸敥昸㘷搲〶㌴㡡㐹扤㘷敥〷㈷㤵㔵愵搵搱㍦㘷㤰挵捤晡㌴挸㔴㍦ㄴ㑢㌱捦㕦㡣㤹挵搱慡㌳搹㔶昴㘱㕣㑡〰攱㘱㌸搰戵慣戵つ㡣㤸昵㐹摤㈱㕣〵ㄶ戸㈱㘸戸晡㔵扥㝦㤷㝦㌷㕥搰㌳昳挲ㅦ捣扢㌱㕦ぢ㝡ㄲ㜸ㄱ戱挵㝣㈶ㄹ㉡㘸㈲挹㈷㝤昵晢昷㡣扥摢晡ㅥづ㐰摣㠵〱㜰㄰ち㑤摢ㅡ愲〳搴㜲ㅦ搵摦〴晤愱㈸㥡㐶㌹㐴㙢㤴搱攵愳昷㌶㐱摦ㄹ㐵搳㥡㠷㘸㡤㌲㔶昸攸慥扤昱㤱㝦㌰㡡愶ㅢ㄰愲㌵捡㌸摢㐷㍤㝤㜵ㅣ晤㠱㈸㥡晥㐳㠸搶㈸㘳㤵㐶敦㡥愳摦ㅦ㐵搳昱〸搱ㅡ㘵慣搶愸㑢攲攸昷㐵搱昴㔸㐲㜴㠰㕡愳㔱㥢攳攸㐳㔱㌴㕤㥤㄰ㅤ愰搶晡愸㥢晡攳攸昷㐶搱昴㤱㐲戴㐶ㄹ攷捤㡥㝥㑦ㄴ㑤攷㉡㐴㙢㤴戱㐱㍦㌳戸㐷㘴敤㡥㈸㥡㕥㔹㠸づ㕡㥦慦搱挱っ㐶搰户㐷搱㕤㜵攸〰㜵愱㐶㥦愹敦ㄱ昴㙤㔱昴ㄹ㜵攸〰㜵㤱㐶愵攲攸㜷㐷搱㜴㈰挳㤱〷愸㠰搷换攲攸㕢愳㘸㝡㥥㈱㍡㐰つ㘸㤴ㄱ㐷摦ㄲ㐵搳㘵つ搱㠳扡昵㤰扥㌷㜹昶扢愲㘸晡扡㈱㝡㔸愳〲ㄹぢ㍣昳〸搷摥ㄹ㐱㘷攸搱㉡㈷㘸〶〹㌸㐱昴㘵㝤㈷㐸搰㠱愵㡤㤲愳㈰〹昱㜶挰攲搶昴〶㌶㝡㈳㐸扤㌵㝤ㄳ㜱㌴愴㡡ㄸ愲㡦捤昸㜷ㄳ㐸㌳㙢㝡㘳搳摥摦㐲挸㕢㐱敡慤改摢㔰ㄲ敤㥤扥戰敡晤ㅤ㐸〴挷〷昵㌶㜴㈶攸扦捥㠶扥㤳挰㜷㠱搴摢搰㕢㔰ㄲ敤㥦㙥㌳敤㈸づ㤴攸㍣搳ち捡㜷㠳〴㔶㑣搰攷つ攷〰慦敤㕦晤ㅦ㥦摣㤴晥挱晤㡦改摤㔱㘴づ扣挸ㅣ〸㍡换ㄱ㜴扦て捥昴摦昳㙣搷㘳㤵㠹㘷攲攸㑡ㄴ㑤㉦㍢㐴㠷晡㝤昸搶挲㉦㝥㜷愴〹晡晡㈸㥡敥㜹㠸㕥慥㥦摤搵晦愱搲㤲户㍥晤㡤㈶攸挹㈸㥡㝥㝤㠸敥搲攸ㄵ晤扢㙥扢㤳昸昸挸换㔱㌴㌷〴㈱㍡搰づ㘷昷晦攷摦敦ㄸ捦㕣晤㘴ㅣ㕤㡡愲晢敢搰愱㝥敦㔳搷攳㜱㜴㌱㡡ㅥ愸㐳㠷晡㝤攳㘷扥㜶攰愹㡦㝤㈲㡥㉥㐴搱摣扢㠴㈳て昵晢㈹慦晤昱ち敢捤て挴搱晢愳㘸㙥㝡㐲㜴愸摦户慦㝦搷挰摥㥦ㅦ㡥愳慦㡢愲戹㕢ち搱愱㝥㥦ㄵ㥤㡦愲戹捤ち搱愱㝥晦敤㥢慥晢㘲昵㝤ㅦ㡡㍦㝢㈲㡡摥㔲㠷づ昵晢㕦㉣㝢㘴敢㑦摥昰戶㌸㝡㕦ㄴ捤㡤㕤昸散㔰扦㕦昰㑦㍢㈱㉦㙦㠹愳摤㈸㥡㍢挲㄰ㅤ敡㜷㝦攴ㄳ㜱戴ㄳ㐵㜳㉢ㄹ愲㐳晤敥㡦扣ㅡ㐷攷愲㘸敥㐱㐳㜴愸摦㝦㝦攴㔷㤰搵扤㜱㜴㌶㡡收收㌵㐴て敡㔵㌲搴㍦敢戳挷愳㘸敥㝡㐳㜴愸摦晤㘷敦㡡㍦摢㡥愰㑤敥㙤㉦㘸昰㝡㈳摢戰挸㤱㐱㌷捥愶敡晥㍦〶㥢昱晦㈵㤸㐹ㄸ㔰㡥昸㙣挷晦㤸㈰㤹㌸㝦㘱㝤搱て攷ㄹ㈷晦捣扤ㄸ攰ㅦ搱て摥㈸攲㈵戳㐷昲㐰摥㡢㜲㤳㥢扢挶敤㐴攴㜵敢㜷㥤散㘸㠱愷㙦昷〱㉢戸㘵㘴ㅦ昲㝥㥤㘰㐶㜰〷挸㘱挸㡦戳㤴ㅢ㍦晣㘷挸〷㜴㠲ㄹ㘱㠳慡㌶て戲㌴慢慢攴㕦敡〴㙥㐶㈷户㐹㑣愴ㄸ㕤㄰㌴捦㥣㑢㜱㌵㤸㐷〶慡㜷㍥挲ㄲ㥡㘰搵搹㈷㤸愳攵挵㝦㠶㝣㐸㈷㤸ㄱ㌴愴慡捤㈷㔹㑡晢挹㘲昹戰㑥㌰㈳㘸っ㔵㥢㐷㔸㑡ㅢ挸㘲昹愸㑥㌰搳㐹慢挷㠴ㅡ㔴㈷㔹㝥ㄵ㜲㠹㘹㤱摤㥢摢扢昷㠵捥㘴搷挹挹慢晢摢敦㝡晥ㅢ㍦㍤昴摤搷㙦晡挵敦敦戹攷扢㍦㍢昴摣敦扦㌸扥改慢昷摤昷散㈵ㅦ㝢敥愷㑢摣挳㠹捦扤戰晤昰つ扤晢㙦戸摥扤攲摣慤㌷㕣㜳摤攵扤扢ㄶ㜷户戴戴戶㥥戵昴㙢换捦捥摣㜴晤ㄳ攲㤹ㅦ扤愲㈴ㄴ㥢㌹㠸挷昸㔰㝤㘵挸㙥攵戳㝣ち㠹㡥ㄶ愱ㄸ㡤捡扡㉦ㅣ㌲㘴戸㙡昵戸摦㑡戱㍡搶㡡㉣㔷慤㍥慢㕡㜵㤲愳㉦敢㉢愹㐹㡡つ㠳㤳愵㠶昱㜹㌵っ愱愶㈹搶㡡搳愵㕡㍤改户㔲ㄳㄵ㙢挵〹㔳慤扥愰㕡㘵挸㍢敤搲㤱㘱㑡㡡㠶戵ㄴつ〲㥤㠲㕢㐳ㅥ愹㡡愱㠶ち戲㐵㔵っ㌶㔴㜰愰慡㘲愰愱㠲㘳㔳ㄵ晤つㄵㅣ㡥慡戸戸扥愲敤晦〰挴㤸㉣慣</t>
  </si>
  <si>
    <t>0c72966f-aad9-4b46-af8a-61c30de5aa33</t>
  </si>
  <si>
    <t>㜸〱敤㕣㕤㙣ㅣ㔷ㄵ摥㔹敦慥㜷搶摥搸㡤㤳戶㘹㑢敢晥户㌸㕡攲㌴愱㉤㔵㐸晤ㄳ㈷㘹昳攳挴㑥ち㉡㘵㍢摥扤ㄳ㑦戳㌳攳捥捣㍡㜱㠹㘸昹㉢戴㔵愱昴慤㠰昸ㄳ㔴昰㠲㔴ㅥ㑡〳攵〱〹〹㠴ち攲〱㈱昱㠰㔴㄰㠲〷㄰㡡挴ぢて㐸昰㝤昷捥散捥敥㝡挷敥愶〵ㄷ昹㍡扥扥㜳敦戹㜷敥㍤攷摣㜳捥㍤攷㑥㔲㕡㉡㤵晡㌷ㄲ晦㌲㘵㔸戸㙥㙥挵て㠴㕤㥡㜲㙢㌵㔱〹㉣搷昱㑢ㄳ㥥㘷慣ㅣ戱晣愰て〰戹戲㠵㜶㍦㕢昶慤㈷㐴扥扣㉣㍣ㅦ㐰搹㔴㉡㥦搷搳㘸攷㈰晣ㅤ㡥ㅥ㜴昶ㅡ捣㈰㥢㥦㥡㍣扥昰ㄸ㐶㥤ぢ㕣㑦散ㅣ㍤慤晡敥ㅢㅦ㉦㡤㤷昶摣㍤晥晥搲慥㥤愳㔳昵㕡㔰昷挴㍥㐷搴〳捦愸敤ㅣ㥤慤㉦搴慣捡㠳㘲㘵摥㍤㉢㥣㝤㘲㘱搷㕤ぢ挶㥥㝢挶昷散摤㙢摥㝢敦㍤㠳㜸㜵敡搸搴攴慣㈷㑣晦㙤ㅡ㌳换㈹敦㤹ㄶㄵ㡢㙢ㄳ挲戳㥣㌳愵愹㐹晣㡢捤ㅦ㑦㜷㤷收ㄶ㠵〸昸㙡攱〹愷㈲㝣ㅤㅤ〷散〹摦慦摢㑢㐴㥥㙥捦㘰愹ㄵ挳て戲昶㤴愸搵㜴㍢ㅡ㌵㙦ㅦ〷敥㙡挶捡愰㍤㈷ㅣ摦ち慣㘵㉢㔸挹搹昳ㄸ愸㕡戴㑦昹攲愴攱㥣ㄱ挷っ㕢㘴敤㠳㜵慢㥡㔱㈹搵㜷㝢㌴㐴㝣㘲㜲昹愵〹摦㥥㕡㌴㍣㌹㈳㥦㠸㐹㠰㥤昱㉡慤戰㌷㜷ㅦ㤷㔳㤷㙦攰㤸户㜶㠷㐳换㘹挳㙢㐰㡥㜵㠷っㄷ摦㍡㠳昷㜵㠷㡦攱愸戵捦㥤摤晢㐸㔴戶㐲㙢〳㈱㝦㑢㡣㘲㌱㝡㡥㔹㍦戳㍣㌳ㄲ㔰㉦㌰ㅢ㘰㌶㠸㑣换晣〳扢㈴摥㤱㑤改戲㤱㉥㉦愴换㤵㜴戹㥡㉥㡢㜴搹㑣㤷捦愴换㡢改戲㤵㉥㍦㤶㉥㥦〵㑣㤴昲晤晤改㌰㕤晣昶昳㌷㕥ㄸ㈹捦㕣扣㔸㝤昶〷昵㝤㘳㠳㕢〰㜴㈲㥣搴戴㘷㥣〳慢㌵戹㜸㜷㘹ㄷ㝦搶摥ㄵ搸ㄴ收㕥昳㙥㜳㝣扣扡㜷㤷㜱㤷㤱攵戲ㄲ㠸摦挲㈸挳㠰ㅤ㌴ㅦ戲㥣慡㝢㑥搲敥扡㐹挳ㄷ㑤挴㡤㠵㙤㤳㙥摤愹晡搷慥摥㌸ㄷㄸ㠱戸愶扤慤㌹㐸㐷户㌹㙣㉢攱换昷㕤摦摥敤戴㔱慢㡢㠹昳㤶㙡㝥㑦㕢戳㍤敢戹ぢ摤㕢㘷㍣昱㜸愳戵㘳㐶ㄳ㄰㙡换㜲散㡥㔵慡㈶㌵慦搱愹㐵搷ㄷ㡥㥣摥㤸㍤㙢㔵捥ち㙦㑥㔰㈴㡡慡㕣敡㜶㌶㠵扢㝥散戸㠳㠵㘲户㔶㙦㡡搷㥡〷捥〷搸捣愲㡡昹㉥〹㉦㔸㤹㌷ㄶ㙡攲捡ㄶ㄰昵㑥㌴散㘸愹㥥㜱㉢㜵㝦捡㜵〲捦慤戵戶㑣㔴㤷つ㐸㥡敡㔱户㉡㌲㤹㤴ㄴち㄰戸㝤㝤㥡㤶㝡㙦昷扤㈰〹ㄱ㈳㌱㌷昲搵慤㙣㔷㍡㠹搵㘱ㄵ㌵㐱㥥㑣摦戲挶㘰㥣慦㤴㌱〹㍢㌰戶㈶敡て扥昴㡥㌵㠶㙤㔰敥㥤〵㑥愷㐷挲搵ㅦ㔸ㄶ㑥㜰挸㜰慡㌵攱㈵㙡㍦㡤㌳搲㠷㤰㘵㉦㐱㈰㜴挵ㅥ㔵㥤㜶㕥㕢挹㥥戳慡挱㘲㙥㔱㔸㘷ㄶ〳搴㐱㐳收昳㐴㙤㐷搲慦㐰㤵扥㤵搹〸戲㐲㈱㤵摢㐶愰㕣〱㈹㤵愵㜴㑡搸换㉤㠲㥣晤㕡昶昲愰㌹㘳搵〲愱㠴昲㤰〹㡡㈸慤㈶挹㔷㈴㡢㝡㐶㐵㈹㡣㙤收ㄴ戸搴戰㥣㘰愵戹㙦㍢㜶㠹㘲愲㑤㔹戰攱㘴〱㐵㐱慢㍣㐸搸㙢㘰㥡㌶㘹㤰っㅣ㘳㈲㙥㠳〴捤㡥㤱㕢㤹㡣昰〹㌲〲昰㜱㈶㈴昴慥敥㌲㠲捣摥挹愴散搴㜵㍦㙥㑡戳搵㙣㜹㈵捤戶〳㜱晡㤵捣慥㘲㜶㌵戳ㅤ挸戴㍦㐳挲㔱捡愱摣㥡昴㙢昱慣㕦挷散㍤挸㈰㥦㜴捡㥣㔰㔴搱㠶㕡㡦ㅤ㐹戸㈲散㘴㘹ㄴ㉢㔱㐴换戸㘱㘷ㄶ㙤㐹攸搰敡摣ㄸ扡㌶㈳㜵散㙤摤㜹㌳扥ㅣ㜲㘴〲㘸㝣慤㙢㠰挶ㄱ㐱搰ㅥ昵搶つ攸慡㡦㌲扢ㄱ㤹㔲㉣㌴㜶搷㘷捤搳㥣㝣㔷㤸㐴捡㄰敡㔱戹㠷㑣㑣昳㍦㐱挰㜵ㅣ㕤㌶敤㘷㥡㠲㘳收扢摥㝥摥搹㝤㙦㠷㐴㙦搳㤹㥢㍡㠷扥愲户㘸㐱摦㠴敤愵晤扥慢㝥戹〵捤晡慤捣㙥㐳搶愶㕦㜸昲㝥慢㕥〲㘹ㄲ摢㌱捡㙤愵挷㐵㕡戸昳㉢㑢㐲㙡㥦㐱㜳摥昰捥㠸〰摥㡢挳搳戰㠳㕤捦ㄳ㌵ㅣ㘸慢戲㠲㘷㤷慢㕡㉢晤ㄹ捦戵㔹扦㘹ㅦ晢敦ち挵㤰挹愴晢㔲㙤昶㜱㠲㥤ㄹ昳㌷挵㌸㠷晡昷慥敥㐲㈲搶愹㤵扤搸㉦昹㙣戹㈹㐹㝡㤰㈴㜷〰慤晡㥤挸㈰㈵戴摦㜶㤵㈸㘳〴摢㈹挱㕡慤㔵㝡昷ㄲ㑥㈶㙤晥挳づ㌹㌲愰㥣戵㤳昰ㅤ昸㐵㝢捥戲ㅢ挲㘲挰㥥ㄵ㕥〵㝥〵慢㈶ち捡㈵㑢㔱戳㈹㉢摥㈵戲愲慦慦攳㉣㥤攰㕢㤳㝣搲㈶㈵ㄲ㜷㝢㘲㘳挲㌹扣挹㔴㜴㐱㔲愸㈴戸㠵ㅡㄲ㠸㥣㐷搸㑤ㄱ搳㠳㠸㈹〱㜱晡晢㤸敤㘲㌶㡥㉣晢㉢㐸㥡昵㈲㥥愱戰晥㘵扡戳换攵㔴㥥㘴㤰敥挱㕦㜶ㄵ㔶㝢昸㥡扤捣摥㡦慣捤晣愱昳㌱㠱ㄱ㈵挹㘳㡣㐸㙢㐹㌷㑦㕢攲ㅣ㜹㘰㡢㠹愰搲㔴摤て㕣㥢㔱愵愲㌹敤ㅥ㜳㠳㘹换㕦㐲ㄴ㙡挴っぢて㉤ち〷摣攵挱昶㘹慢㜳㤷㤶㐴㔵㌷攷摣㍡㐴摢攱改㡤㜰㈸挷晡㘰㑢捡㜳㜹㕡㐳敡敤㙣㡣㈱㌴㜹㈲㠶慦㤵㥥搸㜵㜹扥㜹攸ㅢ㙡㘲㜴摥ち㙡㘲挰㔴㥢㡥攵扣〹㉣㈲㙡㔰敤㌷攷ㄷ㍤㈱愶㡢收㐱捦慡搶㉣㐷㤰ㄸ戰㌱ㄹ愸㍢㈲捥㈰㐲㌰敢㌲晥攷㍡㐵㜳摥㌳ㅣ㝦挹㘰㌰㜱㘵㙢换㤳っ㠹㘴捤㐹换昱昱ㅡ㐹㐵㤶㠷捣戹㐵昷ㅣ愲戵㜵摢㌹㘸㉣昹ㅢ㠲㉡㘴㝡㤵㈴㘹戴戴㤶㑥㙢昹㜴扥㔷晡昰㐰㥥㑡敤挶㙦㠶㤹愴㔵㉡㑢㝦㜹㠲昶愶㕤ㅦ挶㘷㘸愷㜳㑥㠳㠸ㅣ㌵㉡晢ㄲ愵㌰㜷慡㝥て晢摣㡢散㠱㠳愷づ㌷愳㜲㤷ㄵ慦捥搲挳㥦㈰攳㈵㕢㌴㠲㈰昴捦㙤㔱慣挲㍡㜲づ㜶㈰㈸捥愷㜶昶㉢㤸ㄲ㠶摣户愵㔹㥣㐱ㄴ㘹搰㍣㘲㉣㠸ㅡ㘲搱戶ㄱ㙣㔱て㌴㘳㙤愳收㠷㙤㔳慥㙤ㅢ㘴㉤戲攵㕣挵㈰〷㑦搴〳昷愸攵攸㈶㌲挹㝦㘱㤵㜱ㅥ㔵挶㜹㔹㌵㘸㥥㘴㔸㔰㤶㌹㤶㝢挶昰慣㘰搱戶㉡㜹㍥㌰㜴户㈱㜸ㄲ㥢㥣㤲㌷㑡㤱捣ㄸ㙤戳收㑦挱㘴昳㑢㈰㜷〹㜲㤴愸㈳昹挱戹㘹㉤㠷ㅦ慤㐷挷ㄲ〴㡣昴㤲敡昷㘱戴慣扣ㄹ〱㤱㈳搳愵攸晥挵愵㈷㔱愳晣㜲愴㝡〲㡢挰㈳ㄸㄳ昲㜴㙦攷捣㔳㡥ㄵ㠰㝡愴搸㡣ㄵ㑣晢㈰㌹㌲ㄴ攵昱昶ㅡ㐹搵㔸愷戱㠶㔶戸愱戳愹㐵㑤㕣摦搹ㅥ搷ㅢ户慣搲慣㌴㑡㑣㤱慣〵㈴㌵换㉡㜳摣㐸慡㐶㤳㡡㍢搲㌶㕡㤲摢戴㠹㜷㑡㤱换㔰㑣㤲㘷㔲晡㍥挹㈸〸昲㤲㍢愰愳攸慦㑦㘶㡦㔸戴㠶㌶㐰㠱㝡㑡搵ㄵ挳㜰攰㘱㕣㌹愹㡡㐲昸㠴晤扤㈵㉣ㅥ慦〷㉤㉤挶昹㤱戰㘵愲㔶㍢敥挰㑡愸ㄸ㕥㜵㠳㙣㘹慣㑤㘹ㄸ戹㍢㝢搵晥ち扤戱㡤ㄸ㙥㐳㠶㐴ㄲ晣挰搸㠶搸㕣戱㘸㉡慤戳㈲㔱摤愸捥昳改愸㌰ㅣ㐹㠱戹愰㍡㉤㤶愵ㄹ搶戴攴㐷㘴㠷挶㘹㔱捡㔱摤㥣㔸昰愱搲〳捡昱戰㈴㌷戸㙥㥥愴㕢ちㄷㄸ㈰㜶挳搲㙣㈵㐰㔸户㌱〰㑦〶ㅢ㠷㍡挰㠸ち㥢搰㍡愳〴捤㈵㌰㙥敢㈲戸㜷㝡愴㈸〴愹㈹搳摦昷㙢㕦㝡㠹改扢晢㔳㔱㈱摣㐴っ㜵㈵㔸て㈰㙥㍣㉡挹㕤㌴ㄲ〵换㤵㘴㤳㐲㙢㌰慡愳㠹㔱愴挹攷〵戸挱挳㌸搶㄰户㑤つ㜷摣〲ぢ摡戴戶戲挵㍣散㔴㙡昵慡㤰慡㌸㤲搵㔲㈳㙦〸㝡挹敢㝦㙡㌷㈵攰㈵㐴捡㘱ㅣ愵戸㘴ㄲ愹㜷扢㕢晦㈰扡㑢㈱㠷㌱㤴㙣㘳昰㌱挱㉤㈷㠳㘱ㅤ㜷ㄴ㘸ㅦ㙥㙤㕥㕥㤰ㄷ攷㈰搲㍡慡㈸换㡥攰㉥㕥㈳㠲㉣㜷㕢っ散㠸㝢挴愵捤ㅥ慢㍡㘴愹慡つ㐱㈳慣㔳〹扣㕣づ挶㐸㡦扢㠳㠳愴㉥㠵㤱摤㑢㑦捡挷搴愵晤愱昱愱㌱扥换㔳㔰ち㔸挵㐶愲挱㥤㙥㕡摤ㅡ㈳扦戴扣昵晢㤱㘹っ〱搳愰〵愴㌲㜰㈶㔱㕥摢挰㘱㌰㌲㈱㍡ㅡて愴㌲㐶㌹〲㠷㍤㠸㠶摤挴㠳昴扣ぢ㈵ㄴ㙣㤳㤷挲愲㝢㠹㘳㌶㡥㐰慥㜷㘵㕢攵慣ㄱ攰敡㡢戳愳慤㝡愲㕡愵戹ぢ晦摣㠶愰㉡慥㙤㈸㜳㜴㕢摢㠵㉣戹㈶摡㜷㌷户㌵㠴ㄷ〵㜷㑦㤷づㄹ㐱㘵㜱㉥㔸㔱㤷戶㝡㘵㠹散㡦攱㡦㔸昵敤戴㤹㌳づ㉦愱㉥ㄳ昷㠵戳㡥㝢捥㤱昳捡晡扣昱㐷㉢㔶敦敦攷㈴ぢ愹㝦攳㐷愶㜴㉡晢㍡㐶㕣捦戴㌹㐰搳㐱挲㜱㘴㔲搲㘰ㄴ攵〴㍥㠱敤摥戸㌱㐰㍥搹搶挶㈷㔲㄰㙣㌲㡡㜳收㙤㘳ㄴ敤㐷㈰㉢㤹㐵ㅤ挹㠱昳㤷戱昵戵ㅦ愲㠶〴挷㜳㈸㐶戲㌷愲㤴㐰㍡㈹挸挳敢ㅤ扣っ昲晦㐳愵㘸㌷慦扡㥤晥ぢ㥢㔹扢搸㑥愲敢㐹愲搷㍡㐹挴㐰散㕢ち㜹㜳昶㥢㐷捤㜷晣㕡敦晦昰愸昹〰㈸捣㈴慤㌱〴搵ㄸ㡣㙦ㄸ〳改づ㘳攰㔶㌴㑢㘳攰㐱昶㘱扣㕥ㄹ〳愱户攳㈸㉡搶㌶〶ㄸ挵㑢㌰昹㘲㐱搵㤸〳㠳㘷慤㉢㙤㝡挲づ攱㝡慤昰ㄱ戹㠷㝡昲愷攰㝢扡慡戳㝡搶昰っ㝢㠷慣㍦攸〹愸㉤㙦ㅥ昷戵㘵ㄷ昶戸㘶搵ㄶ搹㘹ㄵ慦㐴攴㑦摦昴㥣慣敦㤶㍡㈸愵㤲㜲搴㙢㜹㉤㜷ㄹ㍥ㄱ㡤㈷㠴搴挷戶㝤敦攰ㅦ㥥昸昴㝥摥㑢ぢ㜹㌵换㐰㜰㉦挱㜹㕡づ〸摦挶慥㠴㙣攷攷㌷㐷昱㈱㤲戵㔴ㄳ㤳㠶㈷敤ㅤ㕦户愳愲㘲扣ㄸ㘳㉡收摢〸挶㈴㙥㌸㈸㘳戲搴收搸㤴㥦㉦㐹㘷㘰㈹㌶㜱改扤㡢〲㠴㕡㔷㤵搵愳㕤㤹晤㍥㤴捥㕢㥣㐸慢㍤挸昳㈵㤳愶扤搲慥搵昶㔲慢㐹㌳㔱ㅢ〳㐴㈴愵㄰㘹㈰㠷挴㡦㉣っ晤㑢㈹㌵㡢㐲戶㠴㉣㈱㠶搶ㅥ捣攵挹㝦㔳〸㠸挶昵扥ㅥ㍦㔵〱ㄶ㐱挵挸敢摥敢搹㤵㔶㘷愴㥡ㄸ㤴㤵愷㡦ㄳ㈸挸㘳ち㉢ㄸ愵㤵戵㈷㔱㠸㔲㜶ㅣ愵㜵㍢㥥昸㤲愲慤㐲㙣㙡㘳㘷㙤㝡搵ち昶〱愷㡥㍢ㅥ搰㌳㌹愹㌰㥣慤慣挶搱㔳㐶攳ㄴ㘸㐱㔵㌱ㅦ㔲挵㐶愷㠱戰〹㍡换搹㠱昳㈷挲㝣晣ㅥ㠸敤㘳捤愱户户户㔰挷㌹晤㔸㈰㝦㘱㝦㕤㥦戰戱昱㔶敥ㄸ㐸搸㜵㐱攵搵㈵昰㌹㜴㤱昶扣愶㌷㡢㝣㤷愶㌱ㅡㅤ敤慣扥㑥晤捦㌸戵摣㔹昳㠴㘶挰扡㐵晦㥦㐶挵㥡晡㕦㘳㤴㑤㤲散愱戰挰㠷㉣㈳㈵㙢〶㘷㠸ㄱ昸戰ㄱ愶㤱㐷㘰㕤ㄶㄹ摣㔶愵㌹㝣愲慡㥡愵〴㠷㠷㉢搳㝥〹愲搱㤷戶敤㐰㔷〱挸㈸㔰昶㍢㄰㐱㕤晢㜳搲㥤攷搸摣㠷㔱扤敤愸㔵昱㕣摦㌵㠳搱㌹㠴㜷㐷昹㠵㤹〹㥢㘷㐲㝢戹㕤愸摤っ㑣っ㍥㡣㍥挷㡥㐳㘰ㅦㄳ挱摢ㄵ㜵㘴っ㘱㝤㌱ぢ㝥㙤㌴ㅣぢ㈴㔱㍢昸㔷㤸㈷敡㐶つㅦ愸ㅥ㠷㔷㌳㘰搵㠶㔰㜶捡户摣㝥ㄷ㠳愸挳㙤慣〷攱昹ㄱ戵ㄲ挲㘰㜲〹て㍦㐲扣戶攳愰ㄵ㌶㕣㥢㑦挸摥扣㙢㠵散户㐰搳昵扤愵㤵㘵昸㑥㝥㜷㕣搰ㅦ㘱㡥㌸て扤愳敢㜷挵㜲戴ㄱ昰㜹昸搹㌶㕤㕥㘳㌵㌸捡搶㡥㜳ㄷ戴晢搱㤷晤昵㡦㠶〵㍥㘸昴攵摤挷挲㌷戰㈴㌲㍦捡愹摣愳挸扡㜳昴搷〰搶攲ㅦ㈰㐷㙢㍣㔶㤰〳ぢ摡㔷搱㑥っ愹㤵㔶㔸㠷㘳㠶㍣㍥愰慣㔷㤱㐵㐹攳昱㐱扥晦换攸搰㜸㍦㜶㑥挲晢㕦㕡昵晤㔴晣㜲㝤㡢搱攰昸㍢ㅣ㈹づ摤挲㤳晥ㄸ戳戳捣㙡㙣㡣昴挷㄰㐵㈲攵㑣㑥〵㄰㉥敥㐷ㄹ改搷攱摦㌷昷晦昲つ愶扦敤搷愴㄰㐴㤳㙥㑢〸㤵㘹ㄴ㠲㜲ㄵ㉦挶㔷攱愲戶㍢ㄶ㕦㔸㙤ㄵ挳㤴㡦扣㜶愲㍦㡥慣㌸愴㤱㑦攴慡扣戰挰㠷㘱㤲㔰㐲昹㈸〰㡡㌸㤶㔰㐱㔸㤰㔰㐴㌴愱㡡挳挳挴㠹㉡㘶㠹㠸㠴捦㜷愴㙤挴敢㡥昴搸攴㤴换㌵愷㌴㘲摥づ㝤慤ㅢ㐲㉥㠴㕥昲慥攲㍣搷㘳ㅣ㕦㝢㉥㈲捣愱㐳搱户㔱改㌰戲〴挶㔰搶㈸ㄹ㠹㠸搴㥥㡤㠰㕦㜹戵改ㄸ㐵〳ㄲ戸㐷〱㤳攱㈴昰㌳ㄱ昰㙥㝣㜷㈵㘱㔲扣㈷挰昴㘶〴㑣挶㤴挰㥦㡢㠰晦扡㝢㐷〳㌸攲㐳㌵昲㌰㤹㌰㈴㉢昹㈵挱攴㤵㠷㠰搸攷搸㍣㕢㘷㑤慡搱〱㔳㔵㔳㠰捡㔸㜱㑤㉡搲㐱摣晥昰昰㐱昴ㄱ㕣㘶挲㥤て挸㕡昵晦㈲ㅣ挶㈵愷㘹㈳㌰昰扤昳㌲愲换㥥㉥㥦搸㌹㘷ㅥ昷㔰搱㙦ㅥ昶㜱戴慡㙥㈸㙥㠱㔵㤰㔱愸㕥挳ぢ㥦㘰㐱㌶昱ㄱ㐵挵搲扣㌴搲㥢づ㤱㤱㤴㡣昶㜴㐴攴搴㔳㑤昶搱㍦〶攲㐰㘲㈲㘷㐱扦㠰㕣㐵㕥戶戱㘲㤸愲㠰搲㑡晦㌸戲㘲㥦㐶㈱㐰昲攷㥥㐴㌶ㄴ晤㘷ㄴ愳换搲㕢㤲搶㥥㡡摥ㄱ㘷㈴晤ㄳ散昰㐹㘴㝤㜰搳㙡㈱ㅢㄶ昴㑦愱㈶晥㉥ちㄴ昹慥捦愰㔰散换㜲㙡敢挶ㄱ㔷搰㥢扡搲㥦㐶㔷㡤ぢ攷ㄸ晡㘷挳〲ㅦ戲㕣昵㝤摤つ㘴㥥㝦愳㙦昶ㄱ挹㙣昹㌸晦〰㍥戶㕦攱㕡晢昰㝦㡤㘴愵㌵㥦㐹㝦愰户戱挸昲㌴挴攵敦㜹攰昸㌲挶攱扡㥡㠶㈵㐷愴收搱㥦㐱愶㝤〲ㄹ戱慥㍦换㈷搲㐷愲攴戹戰挰〷㡤挴㈱㕡戴〰昳攰㕣㘴昷攷㔹㈳ㄱ㠹㠲晥㜹㘴㔱ㅡ㈶㐲㈵㔹扦㠰㐲戱㙦㠸㙦愲敡㐹㥦搷㉡㡦㔶ㅦ㝤昴㥦㐳㤹搱㙢㌲ㅦ扡㝦昰愵㌷㝦昱挷ㄷ㝦昳㤱㝤㝦昹搷㔷扥昲㥢㍦扤昸挶扦㕥㕦搸昷戳㙦㝥昳愷て㝣敤㡤㍦㙥㌵扦㥥㝥昵㥦㐷扥㝥㘱晣散㠵挷捤㔳敦㍤㜸攱挳㡦㥤ㄸ㥦扤㘲慣慦慦扦晦昶㤱㥦㕦㝤挷昰㔳㡦扦愶晤攴㜷㔷㌹㥡㥣㍣㕥愰扦㠰㉣㑡挳㕣㠴㥣挶ㄷ㔱挰㌴㌸攳㜷㜲ㅡ挳㐴㠲ㄲ㤸ㅡ㔷㉥㜱收㠴㌸㥢㐴㐵㕥㑢つ㐷㌳搴㌸㈹〹㘱户㐲っ晣〷㕤㘹㤱㑡</t>
  </si>
  <si>
    <t>㜸〱敤㥤㜷㝣ㄴ㐵晦挷㙦㉦戹㑢㌶㥤㉡㔵〲㠲㤴㐰㐸㈸〶㔰攴㐲㐲㠹㤴〴㐲㔳ㅥ〸㤷扢㍤㜲㜰㈵摣㕤㈰挱〲㔶散〵㐴〴㐱ㄱ㉢昶慥㡦㘲ㄷㅢ搸戱㌷㐴戰㠱ち㠸㡡㈰昲晢㝥收收㤲㙦㉥攱㌲昲昸扣㝥晣昱㡣收㤳搹摤㜹捦捥捣捥捥㝣愷㙣㌰㘹㈶㤳改㌰㌹晣㠶㡢㠷愷㐳㘹㑤㌰㘴㜸戳ぢ晣ㅥ㡦攱〸戹晤扥㘰㜶㝥㈰㘰慦ㄹ敢づ㠶攲㈸㠰戵捣㑤搷㠳㤶戲愰㝢愱㤱㔸㌶摦〸〴㈹㤰挵㘴㑡㑣搴捤㜴㍤昲㤳ㄱ昱攸愰昴㜸㤲ㄴち㘵㥡㔴㌰扣戸㝣づ㐵㕤ㅡ昲〷㡣摥㤹㔳挲ㄱっ捤捤捤捥捤ㅥ㤰㤷㝢㔲㜶㑥敦捣㠲㉡㑦愸㉡㘰っ昵ㄹ㔵愱㠰摤搳㍢戳愴慡摣攳㜶㡣㌱㙡㈶昹攷ㅡ扥愱㐶㜹㑥晦㜲晢㠰㐱戹〳〶づ㜴つㅥ㍣㈸挵㑡㌱㡦㉦ㄸ㕥ㄲ㌰㕣挱㝦㉡捥〴挴㔹㕣㌰㍣㝢扣ㄱ晡愷攲㑣愴㌸㈹捡㐲扦搷敥昶晤㐳㤱㕡㔰挰〳ぢつ㠷ㅢ㑦挲㌰〲㙥摦散㙣㑡㜶扤㠲愶愳扣散晣㘰戰捡㕢㠹㠷㕡㘰㜸㍣ㄳつㄷ㤲愳㝢ぢ㠳愱ㄲ㝢挰ㅢ㑣昱愲晣㡣㠰攱㜳ㄸ挱㌴敦㠸㙡㠷攱㤱〱㠳㠹摥㈹昶挰㜸扢搷㠸㠷㈷摤ㅢ㝥㠶㐵㑥挳ㄷ㜲㠷㙡㔲扤㤳㠳挶㐴扢㙦戶㠱㈰ㄶ敦愸㉡户㔳㡢㡦愷晦㑤㜱摤ㅢ㑢㤹㜸㔰㤴ㅥ㙦㐱㠵㍤㄰ㄲ㐷㜸㠴戹㡤㠵㘵搵㐵攴愲㕥扡㔰愵㌲愳㈸㍣戳㔲户㜷㡣ㄱ昰ㄹㅥ摣〴㑦㌲㉢㉡㤰㈸愰昰㜳愸㉤愹㐸㜶㔰㉣㕡戲㝣ㄳ㤰ㄷ摣挵慡㐳ち慡㠲㈱扦㔷㑦㈲扦㥥㡣ㄳ㈹㈴收挲㍣㍤ㄵ㘷搲㐸戴昸㍤昴㔲㜱ㅡ攱捣㘵㜶㜳㔹戹戹捣㘱㉥㜳㥡换っ㜳㤹换㕣㌶摢㕣㔶㘱㉥㜳㥢换收㤸换收㔲㤸㠸㑢㑣㐸㌰㑢㌷愰晢てㄷ㝦㤹晡㐷搱搲㡢㕦ㅤ㌰晦搱㍥㑦㕡昰ㅥ昵㙦㉣㉢搱愵㌴㤲摥㉥㠷㍤ㄸ㤲て㄰㐵昰捦㍥摦愶ㅦ敦挸㠰攳扦晦㜸改㈶晦挸攳搵㌳愸㠴昴㘶㈴搶收㈴㙤ぢ摤㐱㐷挰〸ㄹ㤹㤳㝤㙥㤷㍦攰捤捥愴户挱㤳㔹㌸㐸㙦㠱㠰㉤㐹㌴㙤㈷㍤㘹㍣敤㙡敤㠳㠷㘷慥捦ㄸ晦挸㠶㤹㥤扢敤挸㝦㍣愵㌵㕤㥥㈰㉢㔰㘱挰扥㠰㕥挹扡户扤㕦㜶づ晥㙢扡㤹愳㔶捥㌵搰㤵攷捡捤㜵づ捣戱昷户㕢㔰敤㔴摦㈷攴㈷挵㌵搵敤㜳晡ㄷ㠸ㄷ慣挳㜰㝢搰愸㝢㈰㔹昲摡㜰㝦㤵捦ㄹ㙣摦昸挵搲㤰㍤㘴戴㡢扥㔶ㄷ㐹〳慣㤴㥡ㅦ㈳㈸敥㜷㝣㌴㌶挵敥愹㌲昲慢摤攱换ㅤ愳㉥㔳攳攳㉦㍦昲搵㤱〱㘳㕥敤搵〶㈹捡愷慥㙡扥㠸扢㐱㉥挳㤷挲改捡㉣愸昰〷つ㥦㐸㕥㤶户挴敤㤸㙢〴㑡つ㜴㜴㠶㔳㘴戵ㄵ㉥挹ㄶ㌰慢搸㐷ㄹ愵㌶捤搹㠵㥦㜵㡤愸づㄹ㍥愷攱愴昴㔶ㅡ㠱㔰捤㈴㝢戹挷㘸㕤㉦㐸昸㥥㜴愱㙤扤搳㈳晤㡥慡㘰㠱摦ㄷち昸㍤昵慦攴㍢攷摢愹搵㜵㡥昳㍢つ㙡㌴攳攱㑣㥡㈹㉥㑥搳㑣扤ㅡ㝢摤ㄱ㙦㌰㕢㍣〸昶㠸搱㠶戶愹㕦敤戲㈷㔲敥㈸ㄷ㤴㐴扡㘸敥摡㐴㘴㈲㕥㐴搳昳挸〱㔹㥥㘰ㄵ㈰㜴㡦㈳㠷ㄶ㘹慣㝤㜲晦摤挰㘶㜳ぢ㤹晢ㄱ昳愹㘷ㅡ㙤昷㌹㍤㐶㈰愶㑤愳㈱㐵晡㜱㈴㤶敦攸㑤㍥㘲改愱攱搵慡戵ㅡ换〲户㌳㔴㘱慤㌰摣戳㉢㐲㜴㡥散㥥挴㐴ㄴ敤换昲攷㐴㌲㝣㔶挱㤴搲摢㐲摡㐱摡㤳㈴㈵㤹慣ㅤ攸户挹㥡㐴捥㘴㐱慦昰昷晢㍢㔸㔵扡攸㕦挹ㄸち㕡扣搴捣〷攳攲ㅡ换攱㘸㝢戰㈲㠴慡ㄹ昳㈲㝡㌶扤㈳攴㜸ㄲぢ㝡戱㈶扢搳㜴ちㄴて慢㈱搵㕢㘸戸散㘴慢㠹㌷㕢戳㕢扣攱敥扦搰〸㍡㜴搸〹㐵昴㥥㔴㕢挹㐷㉦㝥㡡ㄷ㌵摦愸づㄵ摡㐳昶〴㉦㔹ㅣ昴㠴㜴ち㤴㈵愸戰て㘴慡㌸ㄷ愱㤳攴ㄱ挵㤰㈱扣㉣㤶㘴㜱㈲ㅣㄳ扤㌴昴慥㤸攲愴挶捥〴愵ㅤ㥤㠶㌵扡㤲搷户ㅣ挸愰㜱㡥㌲㝣㤳㙡㉡㡤㈰㠲㈷㕡㘳ㄶ㘵昴慢㠵挸㡡ㅤ攵㤳㐳㙥㑦㌰㥢㔲㍡㉡攰慦慡晣㈷攳㐱㕣㝡㈷㤲㠸戳㙣愵ㅡ慣㥥㈷㔴搲㠴昹㜸㌶㘵㘵愶㐴挴㠶㌳搶捥㈴戰㘸㔰㔹㈹扥挳昴㑢㌸晤〴晡㤵愴攳昲ㄱ慥㔹㘰晦晣ㅤ㐳ぢ戵㉦挵㑢㠵㌴㈹㘰〸搳㌱㔱ㅣ㔰㠱愷㝡愷晡〳㜳换晤晥戹愸㔲㘹攲㈸㔸㘱ㄸ㈱㤸㘳挹搲晣ㄴ㘶愶愶挵挵搵戳戶㤸摤〶㐳捥摡㥤㈴㌵㥦晡敥㐸㡣㐱㙢て㍡ㄵ㐷㠶愱戵㈷㜹㍡㡣昰㔶扡〳㙥㠷摤㔳收愴收㉣攰㉥慦ち㡦㝢慡㍤㐱敡搸愹〴搰挵晢慦ぢ愴㝣㝣搷挸㌱昷㕦㙡㝦㌱㜵挷㕤晤戵昷攵㠵〶㈶ㅡ㍡摥ㄸ㥤㜴㍤慢〸㘶㐴扤㑥㍡挵㌵搲敤〹ㄹ〱搱づ愷扢攸㔷搸慣ㄷ挷愹攸㝢〲㜶㐷搸㘰㙥改㉡愰敥㠷挶ㄱ愱㥡扡づ戹㐱昷ㄷ敥ㅤ晥搷挹ㅦ㜳㥤扣攸攲敢㜵昴㌱㍡㔱慡㌴㔱摤㝣散挰慣ㄲ愱㝦㙢昴㥤ㄴ㔵㉡㥢㘲慥㕦挹㄰㍥扡つㄱ㠳愵摡昰扣ㄲ㈲㜴捥㤱㍢㝦㔴昶㠶㤵ㄴ搰ㄱ㍢摡晦㤹㈹㡤㑤扤㠴捤㤴摥㔴㜰㝡ㅦ㐸㌶愴㉦㈴㠷㐴㝢㡢ㅡ㈳㤸㉦ㄷ搰〱㝥㘰㠴㉣㐱㙢慥昷㠳昴㠷っ㈰㈱挳㐳戴摤搶㈴晤㈴㍡戴收㤱愴㐷㠶㡡㤹攱㉡㤶愴㘹ㄸ〶挱㍥搱〷㐱〶㤳愴っ㈱ㄹ㍦摡昰㤰挹晢㑦捤戰㔸㌰㤲㡡摤㔱㔳晤挱㘸慣戵户戴挶攷愸〸昸㝤㌴改〴晢㈱摦㐱㔳ㄴ㐱捤㙥昵㡥昵ㄷ㔴㠵慣摥搱㙥晡㤵攲㥤㘸㔴ㅡ昶㔰〱つ㘹挸㌸ㄹ㑢挳㕦㘱㝡ㄴ㌹慢晦㍦㑤ㄳㄳ㙣㐷ㅡ㉤搶㔹㈷㕡昴摢ㅢ㌶ㄲ㘴昱㘶ㄷ晡㘹扡换㄰搳㙥㈸㜶慢㤵㑣捣㘳搰昶㌰改㈷㔳敡㙥摡㜳搷挹摤搶摣㝦㔸晥㕥㐴戵㔰㌸敢㈹㜴㌱挶㌰扡㠱㜹㜱㉡㠵㑦搲㐱㌵㌴㉦挴㌵つ扤㈵㑣っㅤ㕤扡戵㠰㈴㡥㉡㠸㡥㑥㕣㝢㡡㙥摡㘸㍦晤愴扣㄰㍤㐶户挰收晦ㅢ㘳㉢昱㍥戸愶戸㡤〵㌰〸搳㕣㌴攳ㄵ㥥っ㠲㠱㤲敡㉡昴㡦昷㠷㘸搲愰搲㘳慦㘹攱㤲㥥愹ㄵ㠶㡦挶㤵〱ㅡ㕥㐶㥤昳㔷㔶ㅡ㑥摤㔵敡慦ち㌸㡣愲挲㘳㘱摣㐹挵㐱攵㈸㠶㥣㘶㡤摣搱つ愵㐴㐵挷〸㠷㠶㌸ㄸ〰㐵㕢挵慣㉢愹戳㕡㘰㌲愵搷㤵攸㈴㜷挸㘳㈴扢挴㜵攱㑦㜴㔱㈹搲㘰摤㤹攰㥡㔴㐱愶㘲㘱慡㙢㔴挰敤昴戸㝤〶ㅥ〶㔹㐲㤸㐶ㅣ㙢捣愶㠱㜹㠹㍦攸㠶晤㤶敡㥡ㄴ戰晢㠲㤵ㄸ㘷㌸㙡㥡搷㍢ㄲ慤㠲挵㌵摣敤ぢ搲㙤挴㤴ㅥ晣改慥搲ち晦〲㥡晡慥昲晡㐶搹㉢㠳挷挴㔳㐱㉢ㅥ㜶攲搱㘸㘶捤㙣搶ㄲ捤㠹㐷晢㝣慣愳㈸戶ㄶ攱㑣㘷㔲㍤慤㌵㜸挵㑤搰㕤挴㐳愸慢挰㈳挴昰㌵㠶㌵〰㥢㐰㑥㤷㘰㉡〰㘹慤㌷换搸攸挸戴㜶㍤〱㜶㠰㍥ㅡ㑣ㄱ挹㘹愳㈶ㄷ搵㑤㤲晤㐷敢〱ㄶっ戸愳摢搸攸㥡㔷㍢㈷搱㡡〲愷㠵慢㄰捥愱㐶搱㥢㐹㌵〱㐷搱搵㌲挹㈵挲愰㠶愶搵㜹㐷搲搰㌶挵㌵搶㕥㙥㜸愸㌷昵摡㐳㘹攱〳㔸㐶㕥扢㈷㈸慦ㄵ昸扤㕥㍢慡ㅣ慡㙢㈹㡤㌸㡣㐴㔷㝥㔵挸㍦捥敤搳㕤㈴愲㕥捡㔳昶㙡㍡㘵慦ㄶ愷㔲㕣ㄳ㌱㑢㈷晣㠸换㍦摢ㅥ㜰㠷㉡扣㙥㐷㈲づ㌰㤳㜶㑣搴㔵㝡昹㐵㕦㐷〵ちㄷ㘹㑢愲晢昸㜰㙦㐷㡦㍢㥢㉣づㄴㅤㅥ㍦搵㘸戳㘶愵晦戴愳㥣挴愱ㅥ㔶㜴ㅣ晡ㄸ㡡捤㠲㠹ㄲ㙡挴㐸挹敤㡥㉣㜲敤㕥㐴㘷㐴捤㡥挷愴㐷捣昱㍣〶挴㐹㘳晤㜶攷㐸ㅡ㜱昹〳〹㜲愵㉡㤱ㅥ㈲ㅡ㤵㐰〶㘶㔸ち㘸挲㡥㈶〲攷扢㥤㐶㈰ㄱ㈷㑡挹㐲㠹挷摣㡣㌵晣戴㔰ち㈶㡢㈵㌹戱戱㝢ㄵ㐵攲敡㉡〷慤㝣搹慤愸㐱晣扢㈶っㅡ㠶㈱㜳㔲㤲攸㡣挶㤲㔷ㅦ㐷愲㘱敥〶昹㠹ち㌰ㅥ〱㡡㐹㉣㤸㈵㠸㝥ち昵㈷㍢㘸㑡〴戳换昱攸捤攲㌱つ㤳㐸㔳ㄶ㘲晥挶㈲㌲㤲捣收㕤慣攱㈹㤷挴挸挲㤱戵㤴敡戳攱㑣ち㌷㉡戰捦㔲㡡㠲愵挶扣㉡慣づ搹㍤㜸ち㘶㌳㉤〵搱っ㑡昴挰戸㐱㈲㈸㙡㙦愹㈱愶㘷戴挶㡡慣戶昱搰昰㝣慣㈵㈴㐹㜸㠵㈸㉤㘵㡤㑣㕡㈴㈵改ㄳ㈹㠸㐹㉦㠵㙡㤸挲㠸ㄴㄴ㈶〷㘴㐹㑥㈲慦㍥㤹挴〲ぢ㍢㐶挳㐱收〶ㅢ㠷挱ㄶ戱扡㘸㠱㈰㐴敦㌴ㄲ㌱搲ㅤ愲㜴愴戸㐸挸㉢〶㑣敤挴扢捥愰慣㕡ㅢ愲㔳挳㑢昵㡣㡡攳ㅢ㕥攷㔶㐶搷㐶㉥㠷敤て㘶㜶㌴ㄵ㐸搸㈱㡤愴昱㔸㌲㑣戴戰〱㉤㙤ㄳ慤摢㤱㠷㥢慣摣搱户晣〷㘶㡣㘸㐹㑣晡㔴㡡㠵㘶挵㌴搱㘶㔰㜷㠸戱㔷散敡挱㐶摥㜸㐹㤳㘰搵㠴捦愵捡愹㥤㈲㕦㤰㕡㡢㈴㜹㐴慤㝥㥡昴ㄶ㔷㠵敡㕤戱㔷户㤰㔷㘸昶慡搸㐷㝤戵挳ㅥ㜰ㅥ㈳つ㍤攵㉤㙣㡦㠸㌶晢㘸㙤㐵㡡㠵ㅣ㙢㥥挳㡤戳〵挳摢扦㌳㘹㠱㈹改㔴ㄴ㜵敤㕣㐶㈲㡥挶ㄹ㜶㥦㜸〲愵㈱㘷愱㌱㕦ㄸ敤㈵〶㔹摣搴㉥㜹㡣ㄶ〲愸㍤ㄴ捤㥣敥捡㉦て㤲〱ㄸ㐲敦㉥㝤攲〵搷㕤ㄳつ㡦ㅤ慢㑣搴ㄹ㑢㕦㠹㈳㐴㔳㜴戵ㄱ㘰〵改搸㜹㍡㔴㈲昱昲〹㘹攲ㄹ㔹㘳㔴摣晡㤹挰扢㜳㤴㑦㤴㥡㝡㤷㜰㍦つ搳㔶慤㠴㕢㍦捣ㄴ昱愰攳愵㤷〸搳ㄶ㌱㙣㑡㙡㘳昹っㄳ摥愲ㄶ㤱㠹捦㜰换㈶ㅡ慤㤴挸㌹ㄸ㥥愹ㄸ㈰〴㐲戴捣㡡昵敥㜴扣㌶ㅥ敡慦㐳㤸搵昵搴愴戹㡡㝣づ㑦㤵搳㄰〶㕡愴慤ㄶ㜶摡㌱昱扣挴捥㥢昰戳㡡㔱㉥戲㔰㡡㘸晢㑤㘴搹敤攸㐷㘹晡㌴㉡㔶搱挸㔱ㅣ攱挷㠲㠹愴扦㍤㤵〷㥢愱㜹摤㐴戴搸〳㐲㑤㕡㠳㔳㘸换㌰ㅦ㔳㍢ㅢ㈸摥㌶ㄶ㙣慣㝦慣ㅦ㈳㍣㜶㙡戴㍢㝣敡㤸㜸㐶㤴捦㜰㠳㘷戵㤲㠹㝡㤴㙦〷㈲愱搶㑥晣㌲敤㕥㈴㝦て㠳ㅤ㐲㉦㠶㠶㜱ㄷ挶捣㈶扤戹戸㐴㉦ㄳ㑥㤹㈱㌲〸㘶昲挴㤲攲㜴昲㘸㤸搲挳㔰㠷㍡愸戰改㍢㠳晣㑤㥡扥ㅡ愶晥㈸㙥㤳㍥㤳㈴攲㌴捣昵㐵㙣㈳㥣㤴戶㔱ㄹ㜹昵㔹㈴ㅡ收〱ㅢ〹㘰㐷㠰㜲ㄲぢ愶㠳愲ㅢ㤹㈳捥㙣㘱搷㤲挵ぢ㘳㌱搱ぢ愳㤹㕥㔱㉢㉤ㄱ搲捣ㅤㄹ㜶搶攴㐴捣㝣改づ㤲㌷㌶㙦ㅥ㑡扦㑣ㅡ㈶㠱㈲昷㐷ㄳ㈵ㄳ攸㈴慦㙥㈰〰㠶㤲㈲㕦㉥昲㘰〰㠰ㅦぢ㠶〳搱戶㙦㠳ㄱ〸㠶㉤搴㈵搳㔸愴㌴㔴攳愱昱ㅦ扣戰㠵挳㍥㈴㌰㝣㤹㉣㜴㝦㠰㕥搸昸攸〹散㕡ㄶㄳ搸挹㉤愳㔶攱〵㠶㉢ㄸ敡㔸㔶搲㥣搴ㄱ㜹攴愰㙥㔹づっ㥣戵㠲愴攵㌸户㈳攰て晡㕤愱捣㔲㥡摢挸挴慥〶捡㙢㑥扥㘵〵挵搸攸㍤㤱戱㜸ㅦ㘵挴㌲ㅦ㉢㝤㐹㜳㝤晥〵㍥㤱ㅡ㑢㄰㥢㍢㐴㜹㈵㈴攰㌶㜸㤷㠵㍢㠱㑡㌱〳愳ぢ㕣戴捥㈱改㔶㌰扣㘰㘲㤹扤㥦扤㍣捦改戴て捥㈹㜷っ戰㍢昲〶㍢㜳㕣㌹挶愰挱㡥晥攵㡥㜲㘷晦晥ㄹ㘲㌰㐲挱昵戹㈴ㄹㄸ㝥㠸攸㍤㌸挲㌸㐴ㅣ攱㥡㘵㈲㠹敡㔸〰㔹搰捡㌵㠷收搴㡣昸㠴㠴〶〶㘰㠳㌱㐴敤㡡慤搵㡡㐱㠲㘵㈹ㄵ㑥戴搵搸㌸㠴〴搶㤵㍤㘰㑣㑤改㝥㐸㈵㐹㤲㠶㜱㠴挸挶㍣昲晣㈶㝦㌲㌰㠰㐰㌲慤〱㤲㤴㠲攱㘵愲㜹㥢㐸㝢㌴慣㐱㍡搳㡣捥搴摦㌱㘷つ搱改收㜴㥡㔶㈱㈳敢㤲愸㙥搶㉡㍡㥦㐶攷搹捣㑡〶㐶㈶㠸㕤散㌸搳ㄷ挰㠷㌹㑦戱ぢ捤〲ㄳ㌵㍡㜳㙣慡㠳㤹挴㈲㍢㙣㥣㈲㡡愹㤹㙢㐲㤵摤㐳㝢昸㡡愹搳っ攱搴戱搰摣挶㠷㑤㤷㈶㙢㠸挸挲昴ㄹ挸㔹㜴ㄹ搴㝦挰㌲㙦㘲ㅤ晦攸ㅡ敦㈴换㐵㑤㔶愳挸㕤ㅡ㔶㈳戴㜶㐹晡㤹㔰戲㠰搰昹慡昷昴㠸慤㐵摤捣〰㘶㝢戲㍣㘴昴㈸㑣慥㥤㐵愸㈶扡ち昲攸㘷攳㠸㝥㤰ㄸ㙤〶〹㥡㐶敤㍣捡ㄶㅡ㈴昲㥢慣攸㤳㡥搸捡㘸㡢㈹ㄸ㕡㥡晡㉤㐵愴ㄷ挹㐰㔷〱㤷㌱㑢晣㈲㡦㍤攲㐱晦〰㤷㡥ㄶㅤ㌸ㅡ昰㝦搴㘵㌸㈹㍡攴㑣挷㍢愸攳戵搳昱㌲㘵愰㙢㄰攷戱慡愵㕦〸挱㑢㥤㠱㑥㐲扣摤㑢㜰敡㘲㤲搴㌴ぢㅡ愷㐶㡤愰攸晤㤵㝣ㄷ㉡昲搲捡㕢ㄴ愴昷㥤㔶挷㈶昹昳㙢户挲㌶㡢戴〳㔹㤱㍤㍢摤敡捥㐴挶ㄷㄱ慣㌸㔰换搱ㅥㄸ㙡慣改㐲ㄶ㜶昸戴慡㍢㘲戳㌰敤敢捥搲㤰㤲㡣㕤挳ㄹ㠹㌱㐸㔳㕦昱收戸〶㉤愵㘸ㄷ㈲㥢㕥挵戴户攸㝦㈹昹敤ㅢ㤹㠰ㅡ敥づ㠹搹ㄶ㑣㌹㘹㍡扡〱敢愵㈴愹㐳扢づ敦㥡㥢㌳㠴戴摦挰㠱㤶㉡慡て搱敦㕥攳昷愹晦㔶㘰晡〵㘷昴换㈱㔷攰〸晤〴愲挳改㜴戴戹㜸㙣㔱ㄵ㘵昷㌰㍡〷㘷㑢㐷㠳㉣㐲捣搰㍡㉦捤户㙣㕤ㄴ扤ㄴ㤵ㄱ㘹愳昵㉢㈹愸㝥ㄵ攴㙡挸㌵㤰愵㤰㘵㤰㙢㈱换㈱搷㐱㔶㐰慥㠷慣㠴慣㠲摣〰㔹つ㔹〳戹ㄱ㜲ㄳ㘴㉤攴㘶挸㍡挸㉤㤰㕢㈱户㐱㙥㠷摣〱戹ㄳ戲ㅥ㜲ㄷ攴㙥挸㍤㤰㝢㈱昷㐱敥㠷㍣〰㜹㄰昲㄰攴㘱挸㈳㤰㐷㈱㡦㐱ㅥ㠷㍣〱昹㌷攴㐹挸㔳㤰つ㤰愷㈱捦㐰㥥㠵㍣〷㜹ㅥ昲〲攴㐵挸㑢㤰㡤㤰㤷㈱慦㐰㕥㠵扣〶㜹ㅤ戲〹戲ㄹ昲〶攴㑤挸㕢㤰户㈱敦㐰摥㠵扣〷搹〲㜹ㅦ昲〱攴㐳挸㐷㤰㡦㈱㥦㐰㍥㠵㝣〶昹ㅣ昲〵攴㑢挸㔶挸㔷㤰㙤㤰慦㈱摢㈱㍢㈰摦㐰扥㠵㝣〷昹ㅥ昲〳㘴㈷㘴ㄷ攴㐷挸㑦㤰㥦㈱扢㈱㝢㈰㝢㈱扦㐰昶㐱㝥㠵愰挳搶㝦㠷散㠷晣〱㌹〰㌹〸昹ㄳ㜲〸昲ㄷ攴㌰〴㜵㔴挷っ愶㙥㠶挴㐱㌰㕥搳㉤㄰㉢㈴〱㤲〸搱㈱㐹㤰㘴㐸ち㈴ㄵ㤲〶㐹㠷㘴㐰㥡㐱㥡㐳㕡㐰㕡㐲㕡㐱㕡㐳㡥㠳戴㠱戴㠵戴㠳戴㠷㜴㠰㜴㠴ㅣて改〴挹㠴㜴㠶㜴㠱㥣〰改ち改〶㌹ㄱ搲ㅤ搲〳搲ㄳ搲ぢ㤲〵改つ改〳挹㠶昴㠵攴㐰㜲㈱晤㈰晤㈱〳㈰〳㈱㈷㐱昲㈰㠳㈰㠳㈱㐳㈰㈷㐳㑥㠱っ㠵㥣ちㄹ〶戱㐱昲㈱挳㈱〵㤰㐲挸〸挸㐸挸㈸挸㘸㐸ㄱ攴㌴挸ㄸ挸㔸挸㌸挸㜸㐸㌱愴〴㌲〱㌲ㄱ㔲ち㤹〴㤹っ㤹〲㤹ち㤹〶㌹ㅤ㜲〶㘴㍡攴㕦㤰ㄹ㤰㤹㤰㌲挸㉣㠸ㅤ㔲づ㜱㐰㥣㄰㔸挶扡ぢ㌲ㅢ㔲〱㜱㐳收㐰收㐲㍣㄰㉦挴〷昱㐳㉡㈱昳㈰〱㐸㄰㠲㜵㌱扤ち㌲ㅦ戲〰㔲つ愹㠱㉣㠴㥣〹㌹ぢ㜲㌶攴ㅣ挸㈲挸㘲挸戹㤰昳㈰攷㤳㘸ぢ愸㘲愶愱㜲㜶㠷昴㠰挰ㅥ搴㙡晥㍡挲ㅡ㜸戵扣㄰扤㔷㑤㍢ㄳㄸ昸㑢㄰慦㍣搰捥㡡㥣扤ㄴ愷攴㐱挶搹攴挹愰ㅦ晤㌲㍡㥢㥡慥㕤㐸晥扡㔴ㄴ攰㡡㐸挵扣㈳愵愲㔲㕥㘸戰ㄲ扦㠴搸愶㔶攲搹挶昲㜴ち㙥㜱挱㕡㑥㜶㠵㑦挳っㄴㄳ慡ㅥ㌱戲㐹愱㠵戳〰㙤敤ㅥ㑢敢挳戴㕣㐶摦㠲㐸攳㥢搶㡤搱攱㐵ㄶ㙣㜴㜱〴搸敡㉡づ搰ち㑥㠲慢㈸㐸搳㠶捥㐴摡㥥ㅡ愲㕤㜸扥㘳挱ㄶ愶戱㘶扣㤹戲㑣㥤ㅤ戶㠳㥢ㅢㅤ收戵愶换搱㐳㙦㌶ち愸㉢㡦挸搴㤱ㄹ敢㙤㐷㘷〹㕢慦愱ち搰慣敥㘳愲捣昹㌰㔶㠲㘶捤㐷て㔸㤸㠷㍢晢戵㐵攳㐹捥㑣㕤㉣㠵戶㕥㑢ㄲ㐷㘳ㅤ㌱㈴愷㥡㤶愴㉦愷㌳攱㐹㡢づ〸愸㕤㑣㠲㡡㘰㕤㐱ㄷ㈲敢搳㑥戶㍥㙤搶㉡㈲昱㥢ㄶ㥢敡攲㕦㠹昸㔷㐵攲愷ㄲ㐲㑤㑥搲㙦㈰て㡢摦㜲㌹㥤敦搲搸搲㠱戴㠷愸戲捣戵捦㌶㔰搲㝡㔱戰戰㠶挶捣㙥〷慤㘳ㄵ㔴㜹慢挲ㄳ扦ㄴ慦㤶㈸㘲㡦㠷戹ㄲ换㘴㡡愳敢〹摥㌲㍢扥㥣㑢昴㤶㜹っ摦散㔰㐵敤搷㜲〹㘲搷戸扥㠶㔲ㄸ㑦〱昱㘳戹㤲㈴晡〱搶ㅦ挲㠴㔷搷㠴搱〷㥢㐸㙥慢搶扤㈳攴挲戰㐵㝣㐱㤱㠸㘳㝣㑡㘱昱㤶㠶㡣捡㘴㙦ㄸ㐳㈵㈷㠸㙥㐶昳㔷㔶敢㠰愸㠲㌸攲㥤戲敡㜰㌱㜶愲愴㥢㙥敢㕤搰㘱攷戶慤挳㐴㝣愶晤昲㐹㐴っ戳挸昱晥挳㤶㜲㝡㕥㐷㜵㈷㍣挳晡挳㜰昱㔴慦愲搳㈸愷愷扡愷㈷㍦㝡晢昷㑤㈶㐰戳㔳〲㤰〸㐱㕦㉤改〷㥦摤㜵攳㈹扤㜷㌵㑤捦攲㌴㑣㐶摣㝢敡㜴昰㝢㥡愶换㌸つ㕢ㄳ昴㤸搳㉦ㅡ昴挱㐶〵㝡㈶愷㘱愴㠲晥戳㑤昰挳收㝢ㄵ攸ㄹ㥣㠶㜵ぢ扡昰㌲捦户〷搷敦㙢㍡攵晦攲㌴捣㘲搰昱㔳搲晡㍣戴收搷愶改改㥣扥㑥搲昹攷㙤㝢攵晡愷ㄴ攸㌳㌸扤㐲搲㕦摦㜶挳㑢㤹て晣搶昴扤㑦攷㌴㉣㜸愴㍣攳晢挷敦㡦晢㔶㠱㥥挶㘹㤸晥愰㕢㕤㝥摡て昱〳づ㌴㝤敦愹㥣挶㤸〱㜴㔲㐵ㄷ㑦昵挲挳㑤搳㔳㌸㝤㠳愴愷つ㝥攴搵昹愷㥡㙣㜴㐸㉥昲㘲㌵㝣搱戴挹㥣㕥㑤㘱㜱㙦昳〶㑢昳㤶挳㌴ㅢ㜹挹挵愰㈷㜱㝡つ㠵〵摤慤捡扣㉡戱扤搹㐶㕥㜲㌱攸㔲㑥㘳㕣〴扡㉤㉡敡昳㘶ㅢ㜹挹挵愰㈷㜲晡㈶ちぢ扡㝢㙥攲㍤ㅤ捥㠸戳㤱㤷㕣っ㝡〲愷搷㔲㔸搰戶ㄶ昶ㄷ摦扢㕢㠱㉥攱昴捤㤲㕥㍣晡搹戳㍢㍥愱㐰ㄷ㜳㝡㥤愴㉤ㅢ慦捡㕤搰㈷摥㐶㠷攴㘲愴㝣㍣愷㙦愱戰㐸昹㑢挳敦㜵㝦㌱㑦㠱ㅥ挷改㕢㈵ㅤ敡扡攲昰搵㝦㈹搰㘳㌹㝤㥢愴晢㑤捥改戵扥㠵挵㐶㠷攴㘲愴㝣っ愷㙦愷戰㐸戹㜸㐳㜳ㄴ攸搳㌸㝤㠷愴摢㙥㥢㜶摣攳ㄳㄴ攸㈲㑥摦㈹改㙦㠶摤晡攵㌳㔷㉡搰愳㌹扤㕥搲搳摦摢昰㜵换㡥㔶ㅢㅤ㤲㡢㤱敦㔱㥣挶ㄸㅥ昹愶㈶昱攷㍢㐶㉡搰㈳㌹㡤挱㍦攸ㄷ摦换㌲摡㙥㔳愰㐷㜰ㅡ戳〶愰㕦戸攸㡥愹慦昷㑢戰㤱㤷㕣㡣㤴ㄷ㜲ㅡ搳つ愰㝢㥣㜳昹扦攷敡㠹㌶昲㤲㡢㐱ㄷ㜰晡㍥ちぢㅡつ搳㌳㥤ㄴ攸攱㥣扥㕦搲㝦攴㝥㜳㕦㌷愷〲㥤捦改〷㈴㙤ㄹ搰散愴㔳㠶敡㌶㍡㈴ㄷ㈳攵㌶㑥㘳㑡〵㈹敦摣㘹㥦㘷捡㈱〵㝡ㄸ愷㌱ㄷ〳扡昷㤶㔵摦㜴散㥥㘴㈳㉦戹ㄸ昷㍥㤵搳㤸挴〱扤攳敤㉥㥦晥昱㤷〲㍤㤴搳㤸晤〱摤晡攰愶㥦㕥㝢㌱搹㐶㕥㜲㌱敥㝤ち愷㌱㙤〴㕡搸㑣㈷愶搸挸㑢㉥〶㝤㌲愷ㅦ愳戰愰晤攷挶㙦扣敡㐱〵㝡〸愷ㅦ㤷昴㜵〵㌰㍤ㄴ攸挱㥣挶っㄷ敥ㅤ敥㠱搳㙣攴㈵ㄷ㈳攵㠳㌸㡤愹㌱搰搴㈶㥥㜳㜰㠸〲㥤挷㘹捣愹㠱ㅥ㌸昳挹愲㤴昳ㄴ攸㤳㌸晤㤴愴扦摣㥡扣㙣扤ち㍤㤰搳ㅢ㈴扤攱扡慢搳ㄷ㍥愶㜰敦〱㥣㝥㕡搲㡥㥦捥ㄸ㝥敡㜷ち㜴㝦㑥㘳摥㄰昹づ㕢ㅥ改㌶昲㤲㡢㔱收晤㌸晤㉣㠵〵㍤㥤敥晣昱㍤ち㜴㉥愷㥦㤳戴㜳昳㡣㌱慦㈶㘴搸攸㤰㕣㡣㝢攷㜰晡㜹ち㡢㝢捦㥡㕦㝣㝣敢㕥捤㙣攴㈵ㄷ㠳敥换改ㄷ㈸㉣攸摤慤㐷㤷晣㌹㑤㠱捥收昴㡢㤲摥ㄹ㝣戴搵挱攴收㌶㍡㈴ㄷ攳摥㝤㌸晤ㄲ㠵挵扤㈷㜶㕦㝢挹〳㜶〵扡㌷愷㌷㑡晡戳て捦つ㡥扣㔶㠱捥攲昴换㤲㜶㥥晣㘵昱ㄵ㉢ㄴ攸㕥㥣㝥㐵搲戰ㄴ㙦扣㔱㠱敥挹改㔷㈵㉤㐶㌵て㈹搰㍤㌸晤㥡愴挳慤愲〲摤㥤搳慦㑢㍡㝦㡦㘳昳㡣㑤ち昴㠹㥣摥㈴㘹搱㉣扥搵挲㐶㠷攴㘲㍣敦㙥㥣摥㑣㘱昱扣扢㔹捦㕤㕥㌰愶愵㡤扣攴㘲搰㕤㌹晤〶㠵〵㥤㜷㐹晥慣ㅤ㈵ち昴〹㥣㝥㔳搲㍢散㌷㝦㌰挰慦㐰㜷攱昴㕢㤲扥愳收㤵㥥㐳㤶㉡搰㥤㌹晤戶愴挵㠰敡ㅤ〵㍡㤳搳敦㐸扡攳愰搹㠵敥扥慤㙣㜴㐸㉥㐶愹㜵攲昴扢ㄴㄶ愵昶攴㈷㤷ㅥ㌲昲ㄴ攸攳㌹晤㥥愴捦㥦㔰戴㘶戱㑢㠱敥挸㘹慣㡥攰摥攱㕤㜰ち㜴〷㑥㘳㔹〵㌴攵摡扦㝢愳〲摤㥥搳ㅦ㐸ㅡ搵㝣捣挵慤㙤㜴㐸㉥㐶愹戵攳昴㠷ㄴㄶ昷晥换昸㝤扢晤㘶〵扡㉤愷戱〲〴㍡晣㠶㉡搰㙤㌸㡤愵㈳搰晥摤ㄷ扥㌶改摣攳㙣攴㈵ㄷ㈳攵挷㜱ㅡ㙢㑥愰扦扤扣挷㡦愹捦㈸搰慤㌹晤愹愴㐵㙦昰㤱〲摤㡡搳㥦㐹㕡っ愰扦㔰愰㕢㜲晡㜳㐹㤷㕥搷昹捡慡㍤ち㜴ぢ㑥㘳㕤つ昹ㅥ戴晦〵攷㕤戳摡搸挸㑢㉥㐶愹㌵攷昴㤷ㄴㄶ㌴㡤愷搲㔶〷ㄵ攸㘶㥣摥㉡㘹㌱敤㜰㤱〲㥤挱改慦㈴㝤捡搳ㄳ㈹攷ち㜴㍡愷户㐹ㅡ挳戱㤷㌷㈹搰㘹㥣晥㕡搲㐳㤳㍥扣愵昲㤰〲㥤捡改敤㤲㝥㤱㑡㝣搲挴戶㌶㍡㈴ㄷ愳捣㔳㌸扤㠳挲愲捣挳扤扦〲㥤捣改㙦㈴㝤㝦户敤攷摦㜸㠵〲㥤挴改㙦㈵㑤搳㐴㉦㝦㌶戰㥤㡤づ挹挵㐸戹捥改敦㈸㉣㔲㝥㡥㘸㤲ㄵ攸㐴㑥㝦㉦改扢㑦愵ㄹ搵㐵ち㜴〲愷㝦㤰昴愲㌹ㅢ㐲换慥㔷愰慤㥣摥㈹改慣㌶换户攸㜷㉡搰ㄶ㑥敦㤲昴㠸㡦㜶敦㍢慤㙤㝢ㅢㅤ㤲㡢㔱㙡昱㥣晥㤱挲愲搴攸㜹扤㜱搷㔵ち㜴ㅣ愷㝦㤲㌴㘶ㄵ㙦摢愵㐰㥢㌹晤戳愴ㅦ〸㔴㕣昳攳㥦ち戴挶改摤㤲ㄶ㌳㠳搳㍢搸攸㤰㕣㡣㝣㥢㌸扤㠷挲㈲摦㘲ㅡ搹慦㐰ㅦ㍥挴收敥昷㑡㍡慦摤㜳搳㌳㥦㔷愰晦攲昴㉦㤲㕥〸戳㘵㤳〲㝤㠸搳晢㈴㉤摥敦㜷ㄵ攸㍦㌹晤慢愴㤷戵挱っ㝡㐷ㅢㅤ㤲㡢㔱㙡〷㌹晤ㅢ㠵㐵愹〹昳㍣㕢㠱㍥挰改摦㈵扤昴㕦㝦ㄵㅣ昰㉡搰㝦㜰㝡扦愴㕢捦ㄹ昷换㤵换ㄴ攸晤㥣晥㐳搲㘸㔲㠷扥慥㐰晦捥改〳㤲ㅥ㝢㝢搲挸㙥扦㉡搰扦㜱晡愰愴敦㝥敢晤㈹扢晡ㅥ㙦愳㐳㜲㌱捡晣㔷㑥晦㐹㘱㔱收㘲〰㝤扡〲扤㡦搳㠷㈴㥤㠹〱昸㌳ち昴㉦㥣晥㑢搲㙦㍦㝣晡慦晦晥㐴㠱摥换改挳㤲ㄶ搵晣戰〲扤㠷搳㔸晦㐷扥㐷㡣ち晣㤱摥戳㤳㡤扣攴㘲㤴摡㙥㑥㘳摤ㄵ㜴㍦㥡摡摢㕥愰㐰晦捣㘹戳愴挵ㅢ㍡㐶㠱晥㠹搳㜱㤲挶㌰㜴愶㕢㠱晥㤱搳搸捤㠳㤴晦㙥㉤扢㝥散㜲〵㝡ㄷ愷戱つ〸㌴㕥㤲搲㐷ㄴ攸㥤㥣挶晥㈱搰㔶搱〵㉢搰㍦㜰ㅡㅢ㡦㐰㡦愱ㄵ慡㘶扦㈹搰摦㜳ㅡ㍢㤶㐰㝦㌷㈷敢户ㄵ㌳㌲㙤攴㈵ㄷ攳㜹㝦挷㘹㕤搲㤷ㅤ挲攰㐰㠱晥㤶搳㐹㤲扥㙦搴㔷ぢ㕢愶㜵戶㠹㕢挷扡昷㌷㥣㑥㤶昴慢搷㍦㐵㜳㘴ち昴づ㑥㘳㔷ㄶ昲㉤㝡㈲ㄵ㝡㍢愷戱㥤ぢ㌴㍤敤㔰搷攳ㄴ敥晤㌵愷戱てっ戴戰㜲戳ㄵ攸㙤㥣挶〶㌲搰㝢ㅦ㈸㤹扢㉡㑦㠱晥㡡搳搸㜹〶㥡㘶㤹扥晡扥㑡㠱摥捡改㘶㤲ㅥ昹搸㉦㠷戶㔴㉢搰㕦㜲ㅡ㝢摤㜰敦敢㍦㕦戶攴挲㈷ㄵ攸㉦㌸摤㐲搲㜷扥㍣㈶敦㤲慦ㄴ攸捦㌹摤㔲搲㠱㑢慦摣扥户㔳ㄷㅢ㈵㠳㕣㡣㝡晥ㄹ愷㕢㐹㕡㑣扥㜷改㘲〳ㅢ㤳晥㤴搳搸捦㠷㝣㘳㍤搳㌹扤㡢㡤扣攴㘲摣晢ㄳ㑥ㅦ㈷改㘵㐳戴㜱ㄷ摣摢挵〶㌶㈶晤㌱愷摢㐸晡㔲㝡摣换ㅦ敡㘲〳ㅢ㤳晥㠸搳㙤㈵扤㤹搶ㅣ㠶晦搸挵〶㌶㈶晤㈱愷摢㐹㕡昴挰改㈷搸〴ㅣ㉢摦ㅦ㜰扡扤愴挹㙡昹㜱攷㉣〵晡㝤㑥㘳㤷㈴捡㕣扣㘳㍥〵㝡ぢ愷㍢㑡晡㉢㑣摤捦㔳愰摦攳㌴昶㘵攲摥㘲㙣㔰愳㐰扦换改㑥㤲㑥ㅥ㐹㌶昶㐲〵晡ㅤ㑥㘷㑡ㅡ㜳敦〷㍥㔳愰摦收㜴㘷㐹㘳扡攵昹敦ㄴ攸户㌸摤㐵搲㍦搲捥㥡㉤〷ㄴ攸㌷㌹㝤㠲愴晦㔸㍢晢攱ㅦ晡㜷㙤扡戶扣挱㘹散㜶㐵㤹敦搹㜷ㅡ敤慥㔱愰㌷㜳ㅡ摢㘴㐱㙦敤㜳昵摡晤搷㈸搰㥢㌸㡤晤戵愰㍦㝥昳昷搲慦㌷㉡搰慦㜳ㅡㅢ㜳㐱㠷㜷㈴㜵戳㤱㤷㕣㡣搶攱㌵㑥㘳㐷㉦攸㘷搳㔶昷㕦㌷㐹㠱㝥㤵搳㍤㈵㥤昶㑣捥捡㕥ㅦ㈹搰慦㜰扡㤷愴㘹扤㘳搳㑦晡㠹㌶愴㍢㘶捡㕦收㜴㤶愴㐵て㝣㤵〲扤㤱搳搸戵㡣㝣㡢㌷昴㐱〵晡㈵㑥㘳扢㌳攸㐳㑢昶㝤晡攱㔷ち昴㡢㥣捥㤶昴〵愹挵昷㕦扢㐳㠱㝥㠱搳㝤㈵摤㡢㐶愱㡢扥㔳愰㥦攷㜴㡥愴挵捣挱捦ち昴㜳㥣捥㤵㜴㌱戶挷戴攸㙥愳㈲㈰ㄷ愳慥㍤换㘹散〵㐷愹㍤㠷慤㜳㉤ㄵ攸㘷㌸摤㕦搲㤸搲㥣搷㕥㠱㝥㥡搳〳㈴㉤㔶敥㍢㉡搰ㅢ㌸㍤㔰搲户㉣愵㑥戴慢〲晤ㄴ愷戱摦ㅤ昹ㄶ㝤㘸㍦〵晡㐹㑥攷㐹㕡慣㤷〴ㄴ攸㝦㜳㝡㤰愴挵ㅡ昴㍡〵晡〹㑥て㤶㌴㤶つ㉥㕣慦㐰㍦捥改㈱㤲ㄶ㕢㍤㕦㔰愰ㅦ攳昴挹㤲挶㔲㡤晦㙤〵晡㔱㑥攳㉢〲㤴昹挱㈱㤵㙦㕥扣㔷㠱㝥㠴搳㐳㈵㉤㉣捤〳ち昴挳㥣挶㜷ぢ戸户搸㕢搳扣㠷㡤扣攴㘲扣㈵て㜱㝡㤸愴㍦㘹㝦㤶扤摦㐰〵晡㐱㑥摢㈴㍤攳戳㤱㜱搵㥢ㄴ攸〷㌸㥤㉦㘹戱搳昲愰〲㝤㍦愷㠷㑢ㅡ慢挰扥收㍤㙤㈲摢戱昲㝤ㅦ愷ぢ㈴㍤㉡慥㍡戹㙢て〵晡㕥㑥攳㙢㄰㤴戹ㄸ〲㔷㈹搰昷㜰ㅡ㥦㤱㠰晥昵㔳㕡〰晦㐶㠱扥㥢搳昸晥〴㜴〹ㄶ愱昷㉡搰㜷㜱ㅡㅦ慥㠰㝥搷昴㠵㔹㑦敡㘵㈳㉦戹ㄸ戵㘵㍤愷昱挵ぢ㘸㜳搶㤲搶ㅦ㡦㔷愰敦攴㜴㤱愴昷搱㘸散晢㡢ㄴ攸㍢㌸㝤㥡愴摦㙣㍢攱㤳昶慢ㄵ攸摢㌹㍤㐶搲ぢ㑦愲搹晢㑦ㄵ攸摢㌸㡤慦㝡㤰㙦㕡㜳㜸昴㠲づ㔹㌶昲㤲㡢㔱㙡户㜲ㅡ㥦〳㠱㝥㥡㜶敤扤㌶㐲㠱扥㠵搳攳㈵㉤㤶挷慥㔵愰搷㜱扡㔸搲㘲㝥敤㈶〵晡㘶㑥㤷㐸㝡挰扡㐷昲昶扦愰㐰慦攵昴〴㐹㡢扤㜳㉦㈹搰㌷㜱ㅡ摦㑡愱搴㈶捣㕤戵㘰昵㌶〵晡㐶㑥㤷㑡㝡〹㌶ㅣ㙥㔷愰搷㜰㝡㤲愴搷户㜸扢昰愳摤ち昴㙡㑥㑦㤶㜴〱戶挶㈶昵戶㔱㈶挸挵愸㉤㌷㜰ㅡ摦㠳㈱摦㈲攵㕤ㄵ攸㔵㥣㥥㉡改挱ㅦ㙣昴づ戰㈹搰㉢㌹㍤㑤搲㕢戰挹戳㕡㠱扥㥥搳愷㑢晡攳㌲摡搰昴㤸〲扤㠲搳㘷㐸㝡攲ㄳ挷㕦戸戳㔹ㅦㅢ捡㉣㘶愹㕤挷改改㤲㍥扦㉦捤扦㥦愸㐰㉦攷㌴扥戲扢㤲敥㜶攳捣㥥㥢㌲扡㉢搰搷㜲㝡㠶愴挳㜳㕣ち昴㌲㑥攳扢㍥摣㍢㙣㘱㉢搰㑢㌹㕤㈶㘹戱㠳㍣㌹摢㐶ㄱ㤱㡢㔱搷慥攱昴㉣㐹㡢㥤戵㙥〵晡㙡㑥摢㈵㉤散㤶㑦ㄴ攸慢㌸㕤㉥改㌳戰㤱慢㑦㕦㥢㐸㜸慣㤴㕦挹㘹㠷愴敤㤳㘸ㄵ扡㐸㠱扥㠲搳昸㕡ㄲ㘵㉥扥㜵㌸愰㐰㕦捥㘹㝣㘶〹㥡㙣扤㜷扦㈸挹㘹㍡攵㤷㜱ㅡ摦㘷㠲挶㈲㔳搲〲〵晡㔲㑥攳挳㑥搰敦㡤㉢捦㤸戶㔲㠱扥㠴搳昸㈲ㄴ戴㔸ㄷ㝣㐸㠱扥㤸搳㙥㐹㡢㜹挵收戹㑤攷㝢〹愷攷㐸㕡昴㘳晢ㄴ攸㡢㌸㍤㔷搲㘲㌵㜵㐲扦愶敦㝤㈱愷昱搵㉢昲㉤昶愷捥㔷愰㉦攰㌴㍥㤷〵㉤扥愳扡㑦㠱㍥㥦搳㍥㐹㘳㤳攷㥣㌷ㄴ攸昳㌸敤㤷戴ㄸ㤷㍣搷扦改㝣㥦换改捡㐸扥昱㔹捤〷ち昴㘲㑥捦㤳昴摥晣户㕣敦晦慥㐰㉦攲㌴扥㈵㐶愹扤㜳つ㉤攵捥ㄹ搰㜴捡捦攱㜴㔰搲㕥晡晥㙢捦㜹〳㥢愶捦收㜴㐸搲㘲㌶戶攴愴愶改戳㌸㕤㈵㘹戱㉥搸㍦慦㘹晡㑣㑥攳㝢㘹攴㕢散㌱戹㐴㠱㕥挸改〵㤲晥慣〲㍢㌵〷㌵㝤敦ㅡ㑥㔷㑢㝡㐱ㅦ捣㍣㈸搰搵㥣慥㤱㜴昳昳㥦㝢晤收㡤ち昴〲㑥㉦㤴㜴㘷㙣搵昸㕣㠱㥥捦改㌳㈵㉤昶㠸㉥ㅥ摣㜴扥慢㌸㡤慦搰㔱收㘲㙤敥㈷〵㍡挴改戳㈵摤㥢㡣㥥㘹〹㐳㥡扥㜷㤰搳昸敥ㅤ昷愶ㄹ捤㐷昲㉡㑥㙥㥡づ㜰㝡㤱愴挵㜸㙣挸㈹㑤搳昳㌸扤㔸搲慦捤㝦收愶㜶挵ち㜴㈵愷捦㤵戴ㄸ搵㡣ㅤ摡昴扤晤㥣㍥㑦搲㔳㜷昵㝤慡晢捦ち戴㡦搳攷㑢晡㥥㝢㍦㉡㥢㍦㜵㔴搳昷昶㌲㍡攳ㄲ愲攳㑤昴搵昳戵㘶晡慥㍦㉥攳㔲㍡捥愰攳搴っ敤㌲昲㉥㈱慦㜵㌹㕤慡晢㜷㈲㈲摦㝢捦愱㘸ㅡ㝥敦扤㠲挲㕡慦㈷挱ㅦ攷搷攸㜷昸㝢散㤵攴攳摦㘳㉦愳戸愳㍦㜸㍥攲ㄷ敢ㄴ昶㘸晦〴搲つ㜴㕦㙤㌹㐵㠰㌸昴搵㌸ㄲ㈹愲摦㉢挹㠷㘴攸㙢㜰昶〶昲攱㤲㝥㈳ぢ㤳扥㐶㥥㑤㑣愷㑢ㄶㄴ搱挹㔱摦㑥戳㐴戳㍦摡㤵㐵㝦慥戱摥㍦ㄳ㌷㠲晥搹户ㅡ挲㑤㜱昴搷愱挳㝦㔳㌹摥㍣攴攸攲ㄲ㝦戲㠰愲戲㈲㑤㜶㝡ち晦㐱㍣挸㜲摤户搶㠸㜱ㄸ晤攸㙢㔱〸㜸㤴愲㠰㙥挶ㄱ㥥愰㈸愰㜵搲㠳〳㑤㤴㉦㠸㤹㈴ㄱ㤷㠱㜲ㄶ㤵敡㔶昲愴挶㘹愲㠴改㙡晤㔰㈸㘹ㄱ敡㜶ㄱ㉡ㅤ㌷㥤㑡愱捣搵㥡㘳㤶㜳搶慣晤改昱㤹敤攲愷搹㔲㔶㙥㝤㝤摢搲㉤晦ㅡ晡敤㥦慢㔷㙦搹扥㜴昳㥦ㅢ捡㠷扥戲㙥摤㑢愷摤戴㜹㕢㜳搷㕡昳㘳晢挷慥㍤㉢㜷敥㔹昳㕣㤳㝢㡤㍡敢昴㌹ㄳ㜲㑢㥡㘵挵挵㈵㈴㜴㙦昱㙡㥢ㅥㄹ㡢攷㍤愱㍤晦昱㜱㍥㑤攴〳挹戸㠳敥ㄴ㜱ㄹ挸㡦㐸挶㥤攴愱挴㈲捤㜸搲摡㔴㉡㕡ㄴ敦㜰ち㑡摢㈵㌴㈴㔳㕣㤸㔲晦㐲〶愲㤳敦っ攲㄰㘱㈶搷て㤳晣㝦㈱慤挸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</si>
</sst>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sz val="10"/>
      <name val="Arial"/>
      <family val="2"/>
    </font>
    <font>
      <sz val="10"/>
      <color indexed="12"/>
      <name val="Arial"/>
      <family val="2"/>
    </font>
    <font>
      <sz val="8"/>
      <name val="Arial"/>
      <family val="2"/>
    </font>
    <font>
      <b/>
      <i/>
      <sz val="10"/>
      <name val="Arial"/>
      <family val="2"/>
    </font>
    <font>
      <b/>
      <sz val="10"/>
      <name val="Arial"/>
      <family val="2"/>
    </font>
    <font>
      <sz val="16"/>
      <name val="Arial"/>
      <family val="2"/>
    </font>
    <font>
      <sz val="12"/>
      <name val="Times New Roman"/>
      <family val="1"/>
    </font>
    <font>
      <b/>
      <sz val="10"/>
      <name val="Times New Roman"/>
      <family val="1"/>
    </font>
    <font>
      <sz val="10"/>
      <name val="Times New Roman"/>
      <family val="1"/>
    </font>
    <font>
      <b/>
      <vertAlign val="superscript"/>
      <sz val="10"/>
      <name val="Arial"/>
      <family val="2"/>
    </font>
    <font>
      <b/>
      <sz val="10"/>
      <color indexed="10"/>
      <name val="Arial"/>
      <family val="2"/>
    </font>
    <font>
      <sz val="10"/>
      <name val="Arial"/>
      <family val="2"/>
      <charset val="204"/>
    </font>
    <font>
      <b/>
      <sz val="10"/>
      <color indexed="10"/>
      <name val="Arial"/>
      <family val="2"/>
      <charset val="204"/>
    </font>
  </fonts>
  <fills count="6">
    <fill>
      <patternFill patternType="none"/>
    </fill>
    <fill>
      <patternFill patternType="gray125"/>
    </fill>
    <fill>
      <patternFill patternType="solid">
        <fgColor indexed="22"/>
        <bgColor indexed="64"/>
      </patternFill>
    </fill>
    <fill>
      <patternFill patternType="solid">
        <fgColor indexed="11"/>
        <bgColor indexed="64"/>
      </patternFill>
    </fill>
    <fill>
      <patternFill patternType="solid">
        <fgColor indexed="15"/>
        <bgColor indexed="64"/>
      </patternFill>
    </fill>
    <fill>
      <patternFill patternType="solid">
        <fgColor indexed="42"/>
        <bgColor indexed="64"/>
      </patternFill>
    </fill>
  </fills>
  <borders count="31">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84">
    <xf numFmtId="0" fontId="0" fillId="0" borderId="0" xfId="0"/>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0"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4" fillId="0" borderId="0" xfId="0" applyFont="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0" fillId="0" borderId="0" xfId="0" applyProtection="1">
      <protection locked="0"/>
    </xf>
    <xf numFmtId="0" fontId="6" fillId="0" borderId="0" xfId="0" applyFont="1" applyProtection="1">
      <protection locked="0"/>
    </xf>
    <xf numFmtId="0" fontId="7" fillId="0" borderId="0" xfId="0" applyFont="1"/>
    <xf numFmtId="0" fontId="2" fillId="0" borderId="10" xfId="0" applyFont="1" applyBorder="1"/>
    <xf numFmtId="0" fontId="2" fillId="0" borderId="11" xfId="0" applyFont="1" applyBorder="1"/>
    <xf numFmtId="0" fontId="5" fillId="2" borderId="12" xfId="0" applyFont="1" applyFill="1" applyBorder="1" applyAlignment="1">
      <alignment horizontal="center"/>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16" xfId="0" applyFont="1" applyFill="1" applyBorder="1" applyAlignment="1">
      <alignment horizontal="left"/>
    </xf>
    <xf numFmtId="0" fontId="5" fillId="2" borderId="17" xfId="0" applyFont="1" applyFill="1" applyBorder="1" applyAlignment="1">
      <alignment horizontal="left"/>
    </xf>
    <xf numFmtId="0" fontId="5" fillId="0" borderId="0" xfId="0" applyFont="1"/>
    <xf numFmtId="0" fontId="5" fillId="2" borderId="3" xfId="0" applyFont="1" applyFill="1" applyBorder="1" applyAlignment="1">
      <alignment horizontal="center"/>
    </xf>
    <xf numFmtId="0" fontId="5" fillId="2" borderId="14" xfId="0" applyFont="1" applyFill="1" applyBorder="1" applyAlignment="1">
      <alignment horizontal="center"/>
    </xf>
    <xf numFmtId="0" fontId="0" fillId="0" borderId="12" xfId="0"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13" xfId="0" applyBorder="1" applyAlignment="1">
      <alignment horizontal="center"/>
    </xf>
    <xf numFmtId="0" fontId="0" fillId="0" borderId="4" xfId="0" applyBorder="1" applyAlignment="1">
      <alignment horizontal="center"/>
    </xf>
    <xf numFmtId="0" fontId="0" fillId="0" borderId="18" xfId="0" applyBorder="1" applyAlignment="1">
      <alignment horizontal="center"/>
    </xf>
    <xf numFmtId="0" fontId="1" fillId="0" borderId="4" xfId="0" applyFont="1" applyBorder="1" applyAlignment="1">
      <alignment horizontal="center"/>
    </xf>
    <xf numFmtId="0" fontId="2" fillId="0" borderId="19" xfId="0" applyFont="1" applyBorder="1" applyAlignment="1">
      <alignment horizontal="center"/>
    </xf>
    <xf numFmtId="0" fontId="0" fillId="0" borderId="5" xfId="0" applyBorder="1" applyAlignment="1">
      <alignment horizontal="center"/>
    </xf>
    <xf numFmtId="0" fontId="1" fillId="0" borderId="5" xfId="0" applyFont="1" applyBorder="1" applyAlignment="1">
      <alignment horizontal="center"/>
    </xf>
    <xf numFmtId="0" fontId="0" fillId="0" borderId="6" xfId="0" applyBorder="1" applyAlignment="1">
      <alignment horizontal="center"/>
    </xf>
    <xf numFmtId="0" fontId="1" fillId="0" borderId="13" xfId="0" applyFont="1" applyBorder="1" applyAlignment="1">
      <alignment horizontal="center"/>
    </xf>
    <xf numFmtId="0" fontId="2" fillId="0" borderId="13" xfId="0" applyFont="1" applyBorder="1" applyAlignment="1">
      <alignment horizontal="center"/>
    </xf>
    <xf numFmtId="0" fontId="1" fillId="0" borderId="6" xfId="0" applyFont="1" applyBorder="1" applyAlignment="1">
      <alignment horizontal="center"/>
    </xf>
    <xf numFmtId="0" fontId="1" fillId="0" borderId="18" xfId="0" applyFont="1" applyBorder="1" applyAlignment="1">
      <alignment horizontal="center"/>
    </xf>
    <xf numFmtId="0" fontId="2" fillId="0" borderId="18" xfId="0" applyFont="1" applyBorder="1" applyAlignment="1">
      <alignment horizontal="center"/>
    </xf>
    <xf numFmtId="0" fontId="0" fillId="0" borderId="7" xfId="0" applyBorder="1" applyAlignment="1">
      <alignment horizontal="center"/>
    </xf>
    <xf numFmtId="0" fontId="1" fillId="0" borderId="7" xfId="0" applyFont="1" applyBorder="1" applyAlignment="1">
      <alignment horizontal="center"/>
    </xf>
    <xf numFmtId="0" fontId="5" fillId="0" borderId="14" xfId="0" applyFont="1" applyBorder="1"/>
    <xf numFmtId="0" fontId="5" fillId="0" borderId="20" xfId="0" applyFont="1" applyBorder="1" applyAlignment="1">
      <alignment horizontal="center"/>
    </xf>
    <xf numFmtId="0" fontId="0" fillId="0" borderId="20" xfId="0" applyBorder="1"/>
    <xf numFmtId="0" fontId="5" fillId="0" borderId="15" xfId="0" applyFont="1" applyBorder="1" applyAlignment="1">
      <alignment horizontal="center"/>
    </xf>
    <xf numFmtId="0" fontId="12" fillId="3" borderId="12" xfId="0" applyFont="1" applyFill="1" applyBorder="1"/>
    <xf numFmtId="0" fontId="13" fillId="4" borderId="12" xfId="0" applyFont="1" applyFill="1" applyBorder="1"/>
    <xf numFmtId="0" fontId="13" fillId="4" borderId="2" xfId="0" applyFont="1" applyFill="1" applyBorder="1"/>
    <xf numFmtId="0" fontId="5" fillId="2" borderId="12" xfId="0" applyFont="1" applyFill="1" applyBorder="1"/>
    <xf numFmtId="0" fontId="1" fillId="2" borderId="12" xfId="0" applyFont="1" applyFill="1" applyBorder="1"/>
    <xf numFmtId="0" fontId="12" fillId="3" borderId="12" xfId="0" applyFont="1" applyFill="1" applyBorder="1" applyAlignment="1">
      <alignment horizontal="center"/>
    </xf>
    <xf numFmtId="0" fontId="5" fillId="2" borderId="14" xfId="0" applyFont="1" applyFill="1" applyBorder="1"/>
    <xf numFmtId="0" fontId="1" fillId="2" borderId="15" xfId="0" applyFont="1" applyFill="1" applyBorder="1"/>
    <xf numFmtId="0" fontId="12" fillId="3" borderId="10" xfId="0" applyFont="1" applyFill="1" applyBorder="1" applyAlignment="1">
      <alignment horizontal="right"/>
    </xf>
    <xf numFmtId="0" fontId="12" fillId="0" borderId="21" xfId="0" applyFont="1" applyBorder="1"/>
    <xf numFmtId="0" fontId="12" fillId="0" borderId="10" xfId="0" applyFont="1" applyBorder="1"/>
    <xf numFmtId="0" fontId="11" fillId="4" borderId="11" xfId="0" applyFont="1" applyFill="1" applyBorder="1"/>
    <xf numFmtId="0" fontId="0" fillId="0" borderId="0" xfId="0" quotePrefix="1"/>
    <xf numFmtId="0" fontId="8" fillId="5" borderId="22" xfId="0" applyFont="1" applyFill="1" applyBorder="1" applyAlignment="1">
      <alignment horizontal="left" vertical="distributed" wrapText="1"/>
    </xf>
    <xf numFmtId="0" fontId="8" fillId="5" borderId="23" xfId="0" applyFont="1" applyFill="1" applyBorder="1" applyAlignment="1">
      <alignment horizontal="left" vertical="distributed" wrapText="1"/>
    </xf>
    <xf numFmtId="0" fontId="8" fillId="5" borderId="24" xfId="0" applyFont="1" applyFill="1" applyBorder="1" applyAlignment="1">
      <alignment horizontal="left" vertical="distributed" wrapText="1"/>
    </xf>
    <xf numFmtId="0" fontId="8" fillId="5" borderId="25" xfId="0" applyFont="1" applyFill="1" applyBorder="1" applyAlignment="1">
      <alignment horizontal="left" vertical="distributed" wrapText="1"/>
    </xf>
    <xf numFmtId="0" fontId="8" fillId="5" borderId="26" xfId="0" applyFont="1" applyFill="1" applyBorder="1" applyAlignment="1">
      <alignment horizontal="left" vertical="distributed" wrapText="1"/>
    </xf>
    <xf numFmtId="0" fontId="8" fillId="5" borderId="27" xfId="0" applyFont="1" applyFill="1" applyBorder="1" applyAlignment="1">
      <alignment horizontal="left" vertical="distributed" wrapText="1"/>
    </xf>
    <xf numFmtId="0" fontId="5" fillId="2" borderId="12" xfId="0" applyFont="1" applyFill="1" applyBorder="1" applyAlignment="1">
      <alignment horizontal="left"/>
    </xf>
    <xf numFmtId="0" fontId="5" fillId="2" borderId="13" xfId="0" applyFont="1" applyFill="1" applyBorder="1" applyAlignment="1">
      <alignment horizontal="center"/>
    </xf>
    <xf numFmtId="0" fontId="5" fillId="2" borderId="8" xfId="0" applyFont="1" applyFill="1" applyBorder="1" applyAlignment="1">
      <alignment horizontal="center"/>
    </xf>
    <xf numFmtId="0" fontId="5" fillId="2" borderId="5" xfId="0" applyFont="1" applyFill="1" applyBorder="1" applyAlignment="1">
      <alignment horizontal="center"/>
    </xf>
    <xf numFmtId="0" fontId="5" fillId="2" borderId="14" xfId="0" applyFont="1" applyFill="1" applyBorder="1" applyAlignment="1">
      <alignment horizontal="center"/>
    </xf>
    <xf numFmtId="0" fontId="5" fillId="2" borderId="20" xfId="0" applyFont="1" applyFill="1" applyBorder="1" applyAlignment="1">
      <alignment horizontal="center"/>
    </xf>
    <xf numFmtId="0" fontId="5" fillId="2" borderId="15" xfId="0" applyFont="1" applyFill="1" applyBorder="1" applyAlignment="1">
      <alignment horizontal="center"/>
    </xf>
    <xf numFmtId="0" fontId="5" fillId="2" borderId="16" xfId="0" applyFont="1" applyFill="1" applyBorder="1" applyAlignment="1">
      <alignment horizontal="left"/>
    </xf>
    <xf numFmtId="0" fontId="5" fillId="2" borderId="30" xfId="0" applyFont="1" applyFill="1" applyBorder="1" applyAlignment="1">
      <alignment horizontal="left"/>
    </xf>
    <xf numFmtId="0" fontId="5" fillId="2" borderId="29" xfId="0" applyFont="1" applyFill="1" applyBorder="1" applyAlignment="1">
      <alignment horizontal="left"/>
    </xf>
    <xf numFmtId="0" fontId="5" fillId="2" borderId="17" xfId="0" applyFont="1" applyFill="1" applyBorder="1" applyAlignment="1">
      <alignment horizontal="left"/>
    </xf>
    <xf numFmtId="0" fontId="5" fillId="2" borderId="28"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epixanalytics.com/"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epixanalytics.com/"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epixanalytics.com/"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epixanalytics.com/"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38100</xdr:rowOff>
    </xdr:from>
    <xdr:to>
      <xdr:col>4</xdr:col>
      <xdr:colOff>0</xdr:colOff>
      <xdr:row>2</xdr:row>
      <xdr:rowOff>114300</xdr:rowOff>
    </xdr:to>
    <xdr:pic>
      <xdr:nvPicPr>
        <xdr:cNvPr id="2" name="Picture 126">
          <a:hlinkClick xmlns:r="http://schemas.openxmlformats.org/officeDocument/2006/relationships" r:id="rId1"/>
          <a:extLst>
            <a:ext uri="{FF2B5EF4-FFF2-40B4-BE49-F238E27FC236}">
              <a16:creationId xmlns:a16="http://schemas.microsoft.com/office/drawing/2014/main" id="{CA5F2767-22E4-4C51-A9B1-4F4A55FE27A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7800" y="38100"/>
          <a:ext cx="2057400" cy="1022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158750</xdr:colOff>
      <xdr:row>0</xdr:row>
      <xdr:rowOff>44450</xdr:rowOff>
    </xdr:from>
    <xdr:to>
      <xdr:col>3</xdr:col>
      <xdr:colOff>596900</xdr:colOff>
      <xdr:row>2</xdr:row>
      <xdr:rowOff>165100</xdr:rowOff>
    </xdr:to>
    <xdr:pic>
      <xdr:nvPicPr>
        <xdr:cNvPr id="3" name="Picture 126">
          <a:hlinkClick xmlns:r="http://schemas.openxmlformats.org/officeDocument/2006/relationships" r:id="rId1"/>
          <a:extLst>
            <a:ext uri="{FF2B5EF4-FFF2-40B4-BE49-F238E27FC236}">
              <a16:creationId xmlns:a16="http://schemas.microsoft.com/office/drawing/2014/main" id="{E3DB0744-27B6-4F28-8FE3-A59D334A64E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8750" y="44450"/>
          <a:ext cx="2057400" cy="10223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146050</xdr:colOff>
      <xdr:row>0</xdr:row>
      <xdr:rowOff>69850</xdr:rowOff>
    </xdr:from>
    <xdr:to>
      <xdr:col>3</xdr:col>
      <xdr:colOff>565150</xdr:colOff>
      <xdr:row>2</xdr:row>
      <xdr:rowOff>114300</xdr:rowOff>
    </xdr:to>
    <xdr:pic>
      <xdr:nvPicPr>
        <xdr:cNvPr id="4" name="Picture 126">
          <a:hlinkClick xmlns:r="http://schemas.openxmlformats.org/officeDocument/2006/relationships" r:id="rId1"/>
          <a:extLst>
            <a:ext uri="{FF2B5EF4-FFF2-40B4-BE49-F238E27FC236}">
              <a16:creationId xmlns:a16="http://schemas.microsoft.com/office/drawing/2014/main" id="{C0326782-461C-4DEF-AC7D-2BC24F9847B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6050" y="69850"/>
          <a:ext cx="2057400" cy="10223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133350</xdr:colOff>
      <xdr:row>0</xdr:row>
      <xdr:rowOff>63500</xdr:rowOff>
    </xdr:from>
    <xdr:to>
      <xdr:col>4</xdr:col>
      <xdr:colOff>12700</xdr:colOff>
      <xdr:row>2</xdr:row>
      <xdr:rowOff>120650</xdr:rowOff>
    </xdr:to>
    <xdr:pic>
      <xdr:nvPicPr>
        <xdr:cNvPr id="3" name="Picture 126">
          <a:hlinkClick xmlns:r="http://schemas.openxmlformats.org/officeDocument/2006/relationships" r:id="rId1"/>
          <a:extLst>
            <a:ext uri="{FF2B5EF4-FFF2-40B4-BE49-F238E27FC236}">
              <a16:creationId xmlns:a16="http://schemas.microsoft.com/office/drawing/2014/main" id="{99721C4D-9ECD-4833-AFE6-3C8D0DC26E5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3350" y="63500"/>
          <a:ext cx="2057400" cy="102235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usik\shared\Program%20Files\Vose%20Consulting\ModelAssist%20Advanced%20for%20@RISK\Models\Empirical%20distributions\Empirical%20distribu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Uniform"/>
      <sheetName val="Cumul"/>
      <sheetName val="Histogrm"/>
      <sheetName val="Joint"/>
    </sheetNames>
    <sheetDataSet>
      <sheetData sheetId="0">
        <row r="10">
          <cell r="B10">
            <v>11.831099999999999</v>
          </cell>
        </row>
        <row r="11">
          <cell r="B11">
            <v>7.1988000000000003</v>
          </cell>
        </row>
        <row r="12">
          <cell r="B12">
            <v>6.9969999999999999</v>
          </cell>
        </row>
        <row r="13">
          <cell r="B13">
            <v>17.0733</v>
          </cell>
        </row>
        <row r="14">
          <cell r="B14">
            <v>11.598800000000001</v>
          </cell>
        </row>
        <row r="15">
          <cell r="B15">
            <v>21.511500000000002</v>
          </cell>
        </row>
        <row r="16">
          <cell r="B16">
            <v>1.2915000000000001</v>
          </cell>
        </row>
        <row r="17">
          <cell r="B17">
            <v>5.2962999999999996</v>
          </cell>
        </row>
        <row r="18">
          <cell r="B18">
            <v>6.1311</v>
          </cell>
        </row>
        <row r="19">
          <cell r="B19">
            <v>4.6985999999999999</v>
          </cell>
        </row>
        <row r="20">
          <cell r="B20">
            <v>3.5867</v>
          </cell>
        </row>
        <row r="21">
          <cell r="B21">
            <v>14.5763</v>
          </cell>
        </row>
        <row r="22">
          <cell r="B22">
            <v>13.019600000000001</v>
          </cell>
        </row>
        <row r="23">
          <cell r="B23">
            <v>4.2911000000000001</v>
          </cell>
        </row>
        <row r="24">
          <cell r="B24">
            <v>13.9704</v>
          </cell>
        </row>
        <row r="25">
          <cell r="B25">
            <v>4.5117000000000003</v>
          </cell>
        </row>
        <row r="26">
          <cell r="B26">
            <v>24.771999999999998</v>
          </cell>
        </row>
        <row r="27">
          <cell r="B27">
            <v>2.6345999999999998</v>
          </cell>
        </row>
        <row r="28">
          <cell r="B28">
            <v>9.0624000000000002</v>
          </cell>
        </row>
        <row r="29">
          <cell r="B29">
            <v>9.7369000000000003</v>
          </cell>
        </row>
        <row r="30">
          <cell r="B30">
            <v>14.0707</v>
          </cell>
        </row>
        <row r="31">
          <cell r="B31">
            <v>2.3447</v>
          </cell>
        </row>
        <row r="32">
          <cell r="B32">
            <v>13.6363</v>
          </cell>
        </row>
        <row r="33">
          <cell r="B33">
            <v>9.0678999999999998</v>
          </cell>
        </row>
        <row r="34">
          <cell r="B34">
            <v>2.4588999999999999</v>
          </cell>
        </row>
        <row r="35">
          <cell r="B35">
            <v>1.9674</v>
          </cell>
        </row>
        <row r="36">
          <cell r="B36">
            <v>2.419</v>
          </cell>
        </row>
        <row r="37">
          <cell r="B37">
            <v>10.1014</v>
          </cell>
        </row>
        <row r="38">
          <cell r="B38">
            <v>3.0045999999999999</v>
          </cell>
        </row>
        <row r="39">
          <cell r="B39">
            <v>5.9356</v>
          </cell>
        </row>
        <row r="40">
          <cell r="B40">
            <v>3.9594</v>
          </cell>
        </row>
        <row r="41">
          <cell r="B41">
            <v>14.355700000000001</v>
          </cell>
        </row>
        <row r="42">
          <cell r="B42">
            <v>28.226700000000001</v>
          </cell>
        </row>
        <row r="43">
          <cell r="B43">
            <v>9.4634</v>
          </cell>
        </row>
        <row r="44">
          <cell r="B44">
            <v>11.973699999999999</v>
          </cell>
        </row>
        <row r="45">
          <cell r="B45">
            <v>5.3501000000000003</v>
          </cell>
        </row>
        <row r="46">
          <cell r="B46">
            <v>5.3041</v>
          </cell>
        </row>
        <row r="47">
          <cell r="B47">
            <v>6.3304</v>
          </cell>
        </row>
        <row r="48">
          <cell r="B48">
            <v>5.1086</v>
          </cell>
        </row>
        <row r="49">
          <cell r="B49">
            <v>12.7302</v>
          </cell>
        </row>
        <row r="50">
          <cell r="B50">
            <v>12.397399999999999</v>
          </cell>
        </row>
        <row r="51">
          <cell r="B51">
            <v>18.683299999999999</v>
          </cell>
        </row>
        <row r="52">
          <cell r="B52">
            <v>19.7517</v>
          </cell>
        </row>
        <row r="53">
          <cell r="B53">
            <v>3.2690999999999999</v>
          </cell>
        </row>
        <row r="54">
          <cell r="B54">
            <v>1.3583000000000001</v>
          </cell>
        </row>
        <row r="55">
          <cell r="B55">
            <v>8.8643000000000001</v>
          </cell>
        </row>
        <row r="56">
          <cell r="B56">
            <v>7.7497999999999996</v>
          </cell>
        </row>
        <row r="57">
          <cell r="B57">
            <v>22.316099999999999</v>
          </cell>
        </row>
        <row r="58">
          <cell r="B58">
            <v>5.6330999999999998</v>
          </cell>
        </row>
        <row r="59">
          <cell r="B59">
            <v>12.491400000000001</v>
          </cell>
        </row>
        <row r="60">
          <cell r="B60">
            <v>19.9681</v>
          </cell>
        </row>
        <row r="61">
          <cell r="B61">
            <v>7.7135999999999996</v>
          </cell>
        </row>
        <row r="62">
          <cell r="B62">
            <v>27.4071</v>
          </cell>
        </row>
        <row r="63">
          <cell r="B63">
            <v>3.8138000000000001</v>
          </cell>
        </row>
        <row r="64">
          <cell r="B64">
            <v>2.8603999999999998</v>
          </cell>
        </row>
        <row r="65">
          <cell r="B65">
            <v>3.1549</v>
          </cell>
        </row>
        <row r="66">
          <cell r="B66">
            <v>7.5468000000000002</v>
          </cell>
        </row>
        <row r="67">
          <cell r="B67">
            <v>16.599</v>
          </cell>
        </row>
        <row r="68">
          <cell r="B68">
            <v>3.6230000000000002</v>
          </cell>
        </row>
        <row r="69">
          <cell r="B69">
            <v>6.649</v>
          </cell>
        </row>
        <row r="70">
          <cell r="B70">
            <v>10.9222</v>
          </cell>
        </row>
        <row r="71">
          <cell r="B71">
            <v>11.4541</v>
          </cell>
        </row>
        <row r="72">
          <cell r="B72">
            <v>0.88039999999999996</v>
          </cell>
        </row>
        <row r="73">
          <cell r="B73">
            <v>10.586399999999999</v>
          </cell>
        </row>
        <row r="74">
          <cell r="B74">
            <v>8.9405000000000001</v>
          </cell>
        </row>
        <row r="75">
          <cell r="B75">
            <v>5.1428000000000003</v>
          </cell>
        </row>
        <row r="76">
          <cell r="B76">
            <v>18.462800000000001</v>
          </cell>
        </row>
        <row r="77">
          <cell r="B77">
            <v>9.9899000000000004</v>
          </cell>
        </row>
        <row r="78">
          <cell r="B78">
            <v>3.8633999999999999</v>
          </cell>
        </row>
        <row r="79">
          <cell r="B79">
            <v>4.6548999999999996</v>
          </cell>
        </row>
        <row r="80">
          <cell r="B80">
            <v>14.0204</v>
          </cell>
        </row>
        <row r="81">
          <cell r="B81">
            <v>1.1012999999999999</v>
          </cell>
        </row>
        <row r="82">
          <cell r="B82">
            <v>14.574299999999999</v>
          </cell>
        </row>
        <row r="83">
          <cell r="B83">
            <v>15.9892</v>
          </cell>
        </row>
        <row r="84">
          <cell r="B84">
            <v>11.553599999999999</v>
          </cell>
        </row>
        <row r="85">
          <cell r="B85">
            <v>5.6912000000000003</v>
          </cell>
        </row>
        <row r="86">
          <cell r="B86">
            <v>2.7845</v>
          </cell>
        </row>
        <row r="87">
          <cell r="B87">
            <v>9.7150999999999996</v>
          </cell>
        </row>
        <row r="88">
          <cell r="B88">
            <v>7.2954999999999997</v>
          </cell>
        </row>
        <row r="89">
          <cell r="B89">
            <v>24.425599999999999</v>
          </cell>
        </row>
        <row r="90">
          <cell r="B90">
            <v>10.3865</v>
          </cell>
        </row>
        <row r="91">
          <cell r="B91">
            <v>4.6912000000000003</v>
          </cell>
        </row>
        <row r="92">
          <cell r="B92">
            <v>7.3940999999999999</v>
          </cell>
        </row>
        <row r="93">
          <cell r="B93">
            <v>13.154</v>
          </cell>
        </row>
        <row r="94">
          <cell r="B94">
            <v>11.9893</v>
          </cell>
        </row>
        <row r="95">
          <cell r="B95">
            <v>8.7360000000000007</v>
          </cell>
        </row>
        <row r="96">
          <cell r="B96">
            <v>13.942600000000001</v>
          </cell>
        </row>
        <row r="97">
          <cell r="B97">
            <v>6.1989999999999998</v>
          </cell>
        </row>
        <row r="98">
          <cell r="B98">
            <v>1.351</v>
          </cell>
        </row>
        <row r="99">
          <cell r="B99">
            <v>7.109</v>
          </cell>
        </row>
        <row r="100">
          <cell r="B100">
            <v>6.9810999999999996</v>
          </cell>
        </row>
        <row r="101">
          <cell r="B101">
            <v>12.0367</v>
          </cell>
        </row>
        <row r="102">
          <cell r="B102">
            <v>3.8391000000000002</v>
          </cell>
        </row>
        <row r="103">
          <cell r="B103">
            <v>1.4179999999999999</v>
          </cell>
        </row>
        <row r="104">
          <cell r="B104">
            <v>24.017600000000002</v>
          </cell>
        </row>
        <row r="105">
          <cell r="B105">
            <v>11.9071</v>
          </cell>
        </row>
        <row r="106">
          <cell r="B106">
            <v>2.6484999999999999</v>
          </cell>
        </row>
        <row r="107">
          <cell r="B107">
            <v>2.2631999999999999</v>
          </cell>
        </row>
        <row r="108">
          <cell r="B108">
            <v>7.8958000000000004</v>
          </cell>
        </row>
        <row r="109">
          <cell r="B109">
            <v>12.5784</v>
          </cell>
        </row>
        <row r="110">
          <cell r="B110">
            <v>7.1886000000000001</v>
          </cell>
        </row>
        <row r="111">
          <cell r="B111">
            <v>18.3169</v>
          </cell>
        </row>
        <row r="112">
          <cell r="B112">
            <v>8.5304000000000002</v>
          </cell>
        </row>
        <row r="113">
          <cell r="B113">
            <v>6.2474999999999996</v>
          </cell>
        </row>
        <row r="114">
          <cell r="B114">
            <v>2.6242999999999999</v>
          </cell>
        </row>
        <row r="115">
          <cell r="B115">
            <v>11.4411</v>
          </cell>
        </row>
        <row r="116">
          <cell r="B116">
            <v>1.1108</v>
          </cell>
        </row>
        <row r="117">
          <cell r="B117">
            <v>4.5953999999999997</v>
          </cell>
        </row>
        <row r="118">
          <cell r="B118">
            <v>8.1828000000000003</v>
          </cell>
        </row>
        <row r="119">
          <cell r="B119">
            <v>9.9545999999999992</v>
          </cell>
        </row>
        <row r="120">
          <cell r="B120">
            <v>6.3883000000000001</v>
          </cell>
        </row>
        <row r="121">
          <cell r="B121">
            <v>2.5556000000000001</v>
          </cell>
        </row>
        <row r="122">
          <cell r="B122">
            <v>15.4268</v>
          </cell>
        </row>
        <row r="123">
          <cell r="B123">
            <v>13.4284</v>
          </cell>
        </row>
        <row r="124">
          <cell r="B124">
            <v>28.309000000000001</v>
          </cell>
        </row>
        <row r="125">
          <cell r="B125">
            <v>23.536200000000001</v>
          </cell>
        </row>
        <row r="126">
          <cell r="B126">
            <v>8.1912000000000003</v>
          </cell>
        </row>
        <row r="127">
          <cell r="B127">
            <v>29.2989</v>
          </cell>
        </row>
        <row r="128">
          <cell r="B128">
            <v>11.5709</v>
          </cell>
        </row>
        <row r="129">
          <cell r="B129">
            <v>16.6966</v>
          </cell>
        </row>
        <row r="130">
          <cell r="B130">
            <v>3.7787999999999999</v>
          </cell>
        </row>
        <row r="131">
          <cell r="B131">
            <v>15.2059</v>
          </cell>
        </row>
        <row r="132">
          <cell r="B132">
            <v>3.0489000000000002</v>
          </cell>
        </row>
        <row r="133">
          <cell r="B133">
            <v>7.8529</v>
          </cell>
        </row>
        <row r="134">
          <cell r="B134">
            <v>15.5885</v>
          </cell>
        </row>
        <row r="135">
          <cell r="B135">
            <v>18.802399999999999</v>
          </cell>
        </row>
        <row r="136">
          <cell r="B136">
            <v>8.5900999999999996</v>
          </cell>
        </row>
        <row r="137">
          <cell r="B137">
            <v>7.3574000000000002</v>
          </cell>
        </row>
        <row r="138">
          <cell r="B138">
            <v>12.950100000000001</v>
          </cell>
        </row>
        <row r="139">
          <cell r="B139">
            <v>0.52769999999999995</v>
          </cell>
        </row>
        <row r="140">
          <cell r="B140">
            <v>5.4</v>
          </cell>
        </row>
        <row r="141">
          <cell r="B141">
            <v>17.954599999999999</v>
          </cell>
        </row>
        <row r="142">
          <cell r="B142">
            <v>2.5222000000000002</v>
          </cell>
        </row>
        <row r="143">
          <cell r="B143">
            <v>16.315899999999999</v>
          </cell>
        </row>
        <row r="144">
          <cell r="B144">
            <v>9.9315999999999995</v>
          </cell>
        </row>
        <row r="145">
          <cell r="B145">
            <v>8.7302999999999997</v>
          </cell>
        </row>
        <row r="146">
          <cell r="B146">
            <v>7.2939999999999996</v>
          </cell>
        </row>
        <row r="147">
          <cell r="B147">
            <v>11.880699999999999</v>
          </cell>
        </row>
        <row r="148">
          <cell r="B148">
            <v>13.7898</v>
          </cell>
        </row>
        <row r="149">
          <cell r="B149">
            <v>13.263500000000001</v>
          </cell>
        </row>
        <row r="150">
          <cell r="B150">
            <v>1.4314</v>
          </cell>
        </row>
        <row r="151">
          <cell r="B151">
            <v>14.535</v>
          </cell>
        </row>
        <row r="152">
          <cell r="B152">
            <v>11.723100000000001</v>
          </cell>
        </row>
        <row r="153">
          <cell r="B153">
            <v>3.9055</v>
          </cell>
        </row>
        <row r="154">
          <cell r="B154">
            <v>4.6738999999999997</v>
          </cell>
        </row>
        <row r="155">
          <cell r="B155">
            <v>10.1104</v>
          </cell>
        </row>
        <row r="156">
          <cell r="B156">
            <v>9.5311000000000003</v>
          </cell>
        </row>
        <row r="157">
          <cell r="B157">
            <v>12.536</v>
          </cell>
        </row>
        <row r="158">
          <cell r="B158">
            <v>4.3369</v>
          </cell>
        </row>
        <row r="159">
          <cell r="B159">
            <v>2.0305</v>
          </cell>
        </row>
        <row r="160">
          <cell r="B160">
            <v>3.7753999999999999</v>
          </cell>
        </row>
        <row r="161">
          <cell r="B161">
            <v>11.448399999999999</v>
          </cell>
        </row>
        <row r="162">
          <cell r="B162">
            <v>6.1128999999999998</v>
          </cell>
        </row>
        <row r="163">
          <cell r="B163">
            <v>7.8163</v>
          </cell>
        </row>
        <row r="164">
          <cell r="B164">
            <v>7.2054</v>
          </cell>
        </row>
        <row r="165">
          <cell r="B165">
            <v>9.1784999999999997</v>
          </cell>
        </row>
        <row r="166">
          <cell r="B166">
            <v>14.608599999999999</v>
          </cell>
        </row>
        <row r="167">
          <cell r="B167">
            <v>11.5573</v>
          </cell>
        </row>
        <row r="168">
          <cell r="B168">
            <v>13.883100000000001</v>
          </cell>
        </row>
        <row r="169">
          <cell r="B169">
            <v>9.6892999999999994</v>
          </cell>
        </row>
        <row r="170">
          <cell r="B170">
            <v>4.6448</v>
          </cell>
        </row>
        <row r="171">
          <cell r="B171">
            <v>5.9668999999999999</v>
          </cell>
        </row>
        <row r="172">
          <cell r="B172">
            <v>7.9656000000000002</v>
          </cell>
        </row>
        <row r="173">
          <cell r="B173">
            <v>13.3049</v>
          </cell>
        </row>
        <row r="174">
          <cell r="B174">
            <v>9.3488000000000007</v>
          </cell>
        </row>
        <row r="175">
          <cell r="B175">
            <v>9.7217000000000002</v>
          </cell>
        </row>
        <row r="176">
          <cell r="B176">
            <v>7.0888999999999998</v>
          </cell>
        </row>
        <row r="177">
          <cell r="B177">
            <v>10.6653</v>
          </cell>
        </row>
        <row r="178">
          <cell r="B178">
            <v>8.5274999999999999</v>
          </cell>
        </row>
        <row r="179">
          <cell r="B179">
            <v>6.5526</v>
          </cell>
        </row>
        <row r="180">
          <cell r="B180">
            <v>6.6028000000000002</v>
          </cell>
        </row>
        <row r="181">
          <cell r="B181">
            <v>14.125400000000001</v>
          </cell>
        </row>
        <row r="182">
          <cell r="B182">
            <v>13.880800000000001</v>
          </cell>
        </row>
        <row r="183">
          <cell r="B183">
            <v>10.2851</v>
          </cell>
        </row>
        <row r="184">
          <cell r="B184">
            <v>11.539400000000001</v>
          </cell>
        </row>
        <row r="185">
          <cell r="B185">
            <v>8.5305</v>
          </cell>
        </row>
        <row r="186">
          <cell r="B186">
            <v>7.7900999999999998</v>
          </cell>
        </row>
        <row r="187">
          <cell r="B187">
            <v>11.3467</v>
          </cell>
        </row>
        <row r="188">
          <cell r="B188">
            <v>1.6376999999999999</v>
          </cell>
        </row>
        <row r="189">
          <cell r="B189">
            <v>5.0789999999999997</v>
          </cell>
        </row>
        <row r="190">
          <cell r="B190">
            <v>2.6648999999999998</v>
          </cell>
        </row>
        <row r="191">
          <cell r="B191">
            <v>16.465</v>
          </cell>
        </row>
        <row r="192">
          <cell r="B192">
            <v>11.4681</v>
          </cell>
        </row>
        <row r="193">
          <cell r="B193">
            <v>3.4706000000000001</v>
          </cell>
        </row>
        <row r="194">
          <cell r="B194">
            <v>13.9457</v>
          </cell>
        </row>
        <row r="195">
          <cell r="B195">
            <v>24.865500000000001</v>
          </cell>
        </row>
        <row r="196">
          <cell r="B196">
            <v>6.8902999999999999</v>
          </cell>
        </row>
        <row r="197">
          <cell r="B197">
            <v>6.1387999999999998</v>
          </cell>
        </row>
        <row r="198">
          <cell r="B198">
            <v>5.2042999999999999</v>
          </cell>
        </row>
        <row r="199">
          <cell r="B199">
            <v>0.80159999999999998</v>
          </cell>
        </row>
        <row r="200">
          <cell r="B200">
            <v>2.7642000000000002</v>
          </cell>
        </row>
        <row r="201">
          <cell r="B201">
            <v>14.9541</v>
          </cell>
        </row>
        <row r="202">
          <cell r="B202">
            <v>3.8134999999999999</v>
          </cell>
        </row>
        <row r="203">
          <cell r="B203">
            <v>6.6641000000000004</v>
          </cell>
        </row>
        <row r="204">
          <cell r="B204">
            <v>6.3453999999999997</v>
          </cell>
        </row>
        <row r="205">
          <cell r="B205">
            <v>4.9528999999999996</v>
          </cell>
        </row>
        <row r="206">
          <cell r="B206">
            <v>1.1215999999999999</v>
          </cell>
        </row>
        <row r="207">
          <cell r="B207">
            <v>2.1558000000000002</v>
          </cell>
        </row>
        <row r="208">
          <cell r="B208">
            <v>8.6085999999999991</v>
          </cell>
        </row>
        <row r="209">
          <cell r="B209">
            <v>12.974299999999999</v>
          </cell>
        </row>
        <row r="210">
          <cell r="B210">
            <v>3.2486999999999999</v>
          </cell>
        </row>
        <row r="211">
          <cell r="B211">
            <v>19.8369</v>
          </cell>
        </row>
        <row r="212">
          <cell r="B212">
            <v>11.538600000000001</v>
          </cell>
        </row>
        <row r="213">
          <cell r="B213">
            <v>23.2027</v>
          </cell>
        </row>
        <row r="214">
          <cell r="B214">
            <v>25.503499999999999</v>
          </cell>
        </row>
        <row r="215">
          <cell r="B215">
            <v>5.9619</v>
          </cell>
        </row>
        <row r="216">
          <cell r="B216">
            <v>46.683300000000003</v>
          </cell>
        </row>
        <row r="217">
          <cell r="B217">
            <v>4.0076000000000001</v>
          </cell>
        </row>
        <row r="218">
          <cell r="B218">
            <v>12.103899999999999</v>
          </cell>
        </row>
        <row r="219">
          <cell r="B219">
            <v>7.8238000000000003</v>
          </cell>
        </row>
        <row r="220">
          <cell r="B220">
            <v>3.3744999999999998</v>
          </cell>
        </row>
        <row r="221">
          <cell r="B221">
            <v>7.4893999999999998</v>
          </cell>
        </row>
        <row r="222">
          <cell r="B222">
            <v>6.7747000000000002</v>
          </cell>
        </row>
        <row r="223">
          <cell r="B223">
            <v>13.5557</v>
          </cell>
        </row>
        <row r="224">
          <cell r="B224">
            <v>7.9260999999999999</v>
          </cell>
        </row>
        <row r="225">
          <cell r="B225">
            <v>7.4474999999999998</v>
          </cell>
        </row>
        <row r="226">
          <cell r="B226">
            <v>3.5188999999999999</v>
          </cell>
        </row>
        <row r="227">
          <cell r="B227">
            <v>2.4649000000000001</v>
          </cell>
        </row>
        <row r="228">
          <cell r="B228">
            <v>6.6246999999999998</v>
          </cell>
        </row>
        <row r="229">
          <cell r="B229">
            <v>5.4432999999999998</v>
          </cell>
        </row>
        <row r="230">
          <cell r="B230">
            <v>9.3389000000000006</v>
          </cell>
        </row>
        <row r="231">
          <cell r="B231">
            <v>6.0944000000000003</v>
          </cell>
        </row>
        <row r="232">
          <cell r="B232">
            <v>2.8997999999999999</v>
          </cell>
        </row>
        <row r="233">
          <cell r="B233">
            <v>14.2361</v>
          </cell>
        </row>
        <row r="234">
          <cell r="B234">
            <v>4.6479999999999997</v>
          </cell>
        </row>
        <row r="235">
          <cell r="B235">
            <v>7.9903000000000004</v>
          </cell>
        </row>
        <row r="236">
          <cell r="B236">
            <v>2.6947000000000001</v>
          </cell>
        </row>
        <row r="237">
          <cell r="B237">
            <v>15.643800000000001</v>
          </cell>
        </row>
        <row r="238">
          <cell r="B238">
            <v>11.019399999999999</v>
          </cell>
        </row>
        <row r="239">
          <cell r="B239">
            <v>5.9858000000000002</v>
          </cell>
        </row>
        <row r="240">
          <cell r="B240">
            <v>8.5451999999999995</v>
          </cell>
        </row>
        <row r="241">
          <cell r="B241">
            <v>5.0735000000000001</v>
          </cell>
        </row>
        <row r="242">
          <cell r="B242">
            <v>26.028700000000001</v>
          </cell>
        </row>
        <row r="243">
          <cell r="B243">
            <v>9.7383000000000006</v>
          </cell>
        </row>
        <row r="244">
          <cell r="B244">
            <v>3.0154999999999998</v>
          </cell>
        </row>
        <row r="245">
          <cell r="B245">
            <v>11.2805</v>
          </cell>
        </row>
        <row r="246">
          <cell r="B246">
            <v>7.5877999999999997</v>
          </cell>
        </row>
        <row r="247">
          <cell r="B247">
            <v>20.415099999999999</v>
          </cell>
        </row>
        <row r="248">
          <cell r="B248">
            <v>11.8165</v>
          </cell>
        </row>
        <row r="249">
          <cell r="B249">
            <v>5.8762999999999996</v>
          </cell>
        </row>
        <row r="250">
          <cell r="B250">
            <v>15.023099999999999</v>
          </cell>
        </row>
        <row r="251">
          <cell r="B251">
            <v>5.6576000000000004</v>
          </cell>
        </row>
        <row r="252">
          <cell r="B252">
            <v>25.93</v>
          </cell>
        </row>
        <row r="253">
          <cell r="B253">
            <v>29.934200000000001</v>
          </cell>
        </row>
        <row r="254">
          <cell r="B254">
            <v>7.6858000000000004</v>
          </cell>
        </row>
        <row r="255">
          <cell r="B255">
            <v>13.812099999999999</v>
          </cell>
        </row>
      </sheetData>
      <sheetData sheetId="1"/>
      <sheetData sheetId="2" refreshError="1"/>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31"/>
  <sheetViews>
    <sheetView workbookViewId="0"/>
  </sheetViews>
  <sheetFormatPr defaultRowHeight="12.5" x14ac:dyDescent="0.25"/>
  <cols>
    <col min="1" max="5" width="36.6328125" customWidth="1"/>
  </cols>
  <sheetData>
    <row r="1" spans="1:5" ht="13" x14ac:dyDescent="0.3">
      <c r="A1" s="27" t="s">
        <v>28</v>
      </c>
    </row>
    <row r="3" spans="1:5" x14ac:dyDescent="0.25">
      <c r="A3" t="s">
        <v>29</v>
      </c>
      <c r="B3" t="s">
        <v>30</v>
      </c>
      <c r="C3">
        <v>0</v>
      </c>
    </row>
    <row r="4" spans="1:5" x14ac:dyDescent="0.25">
      <c r="A4" t="s">
        <v>31</v>
      </c>
    </row>
    <row r="5" spans="1:5" x14ac:dyDescent="0.25">
      <c r="A5" t="s">
        <v>32</v>
      </c>
    </row>
    <row r="7" spans="1:5" ht="13" x14ac:dyDescent="0.3">
      <c r="A7" s="27" t="s">
        <v>33</v>
      </c>
      <c r="B7" t="s">
        <v>34</v>
      </c>
    </row>
    <row r="8" spans="1:5" x14ac:dyDescent="0.25">
      <c r="B8">
        <v>5</v>
      </c>
    </row>
    <row r="10" spans="1:5" x14ac:dyDescent="0.25">
      <c r="A10" t="s">
        <v>35</v>
      </c>
    </row>
    <row r="11" spans="1:5" x14ac:dyDescent="0.25">
      <c r="A11" t="e">
        <f>CB_DATA_!#REF!</f>
        <v>#REF!</v>
      </c>
      <c r="B11" t="e">
        <f>Joint!#REF!</f>
        <v>#REF!</v>
      </c>
      <c r="C11" t="e">
        <f>Cumul!#REF!</f>
        <v>#REF!</v>
      </c>
      <c r="D11" t="e">
        <f>Histogrm!#REF!</f>
        <v>#REF!</v>
      </c>
      <c r="E11" t="e">
        <f>Discrete!#REF!</f>
        <v>#REF!</v>
      </c>
    </row>
    <row r="13" spans="1:5" x14ac:dyDescent="0.25">
      <c r="A13" t="s">
        <v>36</v>
      </c>
    </row>
    <row r="14" spans="1:5" x14ac:dyDescent="0.25">
      <c r="A14" t="s">
        <v>46</v>
      </c>
      <c r="B14" t="s">
        <v>40</v>
      </c>
      <c r="C14" t="s">
        <v>48</v>
      </c>
      <c r="D14" t="s">
        <v>51</v>
      </c>
      <c r="E14" t="s">
        <v>54</v>
      </c>
    </row>
    <row r="16" spans="1:5" x14ac:dyDescent="0.25">
      <c r="A16" t="s">
        <v>37</v>
      </c>
    </row>
    <row r="19" spans="1:5" x14ac:dyDescent="0.25">
      <c r="A19" t="s">
        <v>38</v>
      </c>
    </row>
    <row r="20" spans="1:5" x14ac:dyDescent="0.25">
      <c r="A20">
        <v>28</v>
      </c>
      <c r="B20">
        <v>31</v>
      </c>
      <c r="C20">
        <v>31</v>
      </c>
      <c r="D20">
        <v>31</v>
      </c>
      <c r="E20">
        <v>31</v>
      </c>
    </row>
    <row r="25" spans="1:5" ht="13" x14ac:dyDescent="0.3">
      <c r="A25" s="27" t="s">
        <v>39</v>
      </c>
    </row>
    <row r="26" spans="1:5" x14ac:dyDescent="0.25">
      <c r="A26" s="65" t="s">
        <v>41</v>
      </c>
      <c r="B26" s="65" t="s">
        <v>41</v>
      </c>
      <c r="C26" s="65" t="s">
        <v>41</v>
      </c>
      <c r="D26" s="65" t="s">
        <v>41</v>
      </c>
      <c r="E26" s="65" t="s">
        <v>41</v>
      </c>
    </row>
    <row r="27" spans="1:5" x14ac:dyDescent="0.25">
      <c r="A27" t="s">
        <v>47</v>
      </c>
      <c r="B27" t="s">
        <v>42</v>
      </c>
      <c r="C27" t="s">
        <v>49</v>
      </c>
      <c r="D27" t="s">
        <v>52</v>
      </c>
      <c r="E27" t="s">
        <v>55</v>
      </c>
    </row>
    <row r="28" spans="1:5" x14ac:dyDescent="0.25">
      <c r="A28" s="65" t="s">
        <v>43</v>
      </c>
      <c r="B28" s="65" t="s">
        <v>43</v>
      </c>
      <c r="C28" s="65" t="s">
        <v>43</v>
      </c>
      <c r="D28" s="65" t="s">
        <v>43</v>
      </c>
      <c r="E28" s="65" t="s">
        <v>43</v>
      </c>
    </row>
    <row r="29" spans="1:5" x14ac:dyDescent="0.25">
      <c r="B29" s="65" t="s">
        <v>44</v>
      </c>
      <c r="C29" s="65" t="s">
        <v>44</v>
      </c>
      <c r="D29" s="65" t="s">
        <v>44</v>
      </c>
      <c r="E29" s="65" t="s">
        <v>44</v>
      </c>
    </row>
    <row r="30" spans="1:5" x14ac:dyDescent="0.25">
      <c r="B30" t="s">
        <v>45</v>
      </c>
      <c r="C30" t="s">
        <v>50</v>
      </c>
      <c r="D30" t="s">
        <v>53</v>
      </c>
      <c r="E30" t="s">
        <v>56</v>
      </c>
    </row>
    <row r="31" spans="1:5" x14ac:dyDescent="0.25">
      <c r="B31" s="65" t="s">
        <v>43</v>
      </c>
      <c r="C31" s="65" t="s">
        <v>43</v>
      </c>
      <c r="D31" s="65" t="s">
        <v>43</v>
      </c>
      <c r="E31" s="65" t="s">
        <v>43</v>
      </c>
    </row>
  </sheetData>
  <phoneticPr fontId="3" type="noConversion"/>
  <pageMargins left="0.75" right="0.75" top="1" bottom="1" header="0.5" footer="0.5"/>
  <pageSetup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K255"/>
  <sheetViews>
    <sheetView showGridLines="0" tabSelected="1" workbookViewId="0"/>
  </sheetViews>
  <sheetFormatPr defaultRowHeight="12.5" x14ac:dyDescent="0.25"/>
  <cols>
    <col min="1" max="1" width="2.54296875" customWidth="1"/>
    <col min="2" max="2" width="12" customWidth="1"/>
  </cols>
  <sheetData>
    <row r="1" spans="2:11" s="15" customFormat="1" ht="57.75" customHeight="1" x14ac:dyDescent="0.25"/>
    <row r="2" spans="2:11" s="15" customFormat="1" ht="17.25" customHeight="1" x14ac:dyDescent="0.4">
      <c r="F2" s="16" t="s">
        <v>11</v>
      </c>
    </row>
    <row r="3" spans="2:11" s="15" customFormat="1" ht="17.25" customHeight="1" thickBot="1" x14ac:dyDescent="0.4">
      <c r="E3" s="17"/>
      <c r="G3"/>
      <c r="H3"/>
      <c r="I3"/>
      <c r="J3"/>
      <c r="K3"/>
    </row>
    <row r="4" spans="2:11" s="15" customFormat="1" ht="12.75" customHeight="1" x14ac:dyDescent="0.25">
      <c r="B4" s="66" t="s">
        <v>10</v>
      </c>
      <c r="C4" s="67"/>
      <c r="D4" s="67"/>
      <c r="E4" s="67"/>
      <c r="F4" s="68"/>
      <c r="G4"/>
      <c r="H4"/>
      <c r="I4"/>
      <c r="J4"/>
      <c r="K4"/>
    </row>
    <row r="5" spans="2:11" s="15" customFormat="1" ht="12.75" customHeight="1" thickBot="1" x14ac:dyDescent="0.3">
      <c r="B5" s="69"/>
      <c r="C5" s="70"/>
      <c r="D5" s="70"/>
      <c r="E5" s="70"/>
      <c r="F5" s="71"/>
      <c r="G5"/>
      <c r="H5"/>
      <c r="I5"/>
      <c r="J5"/>
      <c r="K5"/>
    </row>
    <row r="7" spans="2:11" ht="13" x14ac:dyDescent="0.3">
      <c r="B7" s="72" t="s">
        <v>1</v>
      </c>
      <c r="C7" s="72"/>
      <c r="D7" s="53">
        <v>14.9541</v>
      </c>
      <c r="E7" t="s">
        <v>23</v>
      </c>
    </row>
    <row r="8" spans="2:11" ht="13" x14ac:dyDescent="0.3">
      <c r="D8" s="54">
        <f>D7</f>
        <v>14.9541</v>
      </c>
    </row>
    <row r="9" spans="2:11" ht="13" x14ac:dyDescent="0.3">
      <c r="B9" s="20" t="s">
        <v>0</v>
      </c>
    </row>
    <row r="10" spans="2:11" x14ac:dyDescent="0.25">
      <c r="B10" s="1">
        <v>11.831099999999999</v>
      </c>
    </row>
    <row r="11" spans="2:11" x14ac:dyDescent="0.25">
      <c r="B11" s="1">
        <v>7.1988000000000003</v>
      </c>
    </row>
    <row r="12" spans="2:11" x14ac:dyDescent="0.25">
      <c r="B12" s="1">
        <v>6.9969999999999999</v>
      </c>
    </row>
    <row r="13" spans="2:11" x14ac:dyDescent="0.25">
      <c r="B13" s="1">
        <v>17.0733</v>
      </c>
    </row>
    <row r="14" spans="2:11" x14ac:dyDescent="0.25">
      <c r="B14" s="1">
        <v>11.598800000000001</v>
      </c>
    </row>
    <row r="15" spans="2:11" x14ac:dyDescent="0.25">
      <c r="B15" s="1">
        <v>21.511500000000002</v>
      </c>
    </row>
    <row r="16" spans="2:11" x14ac:dyDescent="0.25">
      <c r="B16" s="1">
        <v>1.2915000000000001</v>
      </c>
    </row>
    <row r="17" spans="2:2" x14ac:dyDescent="0.25">
      <c r="B17" s="1">
        <v>5.2962999999999996</v>
      </c>
    </row>
    <row r="18" spans="2:2" x14ac:dyDescent="0.25">
      <c r="B18" s="1">
        <v>6.1311</v>
      </c>
    </row>
    <row r="19" spans="2:2" x14ac:dyDescent="0.25">
      <c r="B19" s="1">
        <v>4.6985999999999999</v>
      </c>
    </row>
    <row r="20" spans="2:2" x14ac:dyDescent="0.25">
      <c r="B20" s="1">
        <v>3.5867</v>
      </c>
    </row>
    <row r="21" spans="2:2" x14ac:dyDescent="0.25">
      <c r="B21" s="1">
        <v>14.5763</v>
      </c>
    </row>
    <row r="22" spans="2:2" x14ac:dyDescent="0.25">
      <c r="B22" s="1">
        <v>13.019600000000001</v>
      </c>
    </row>
    <row r="23" spans="2:2" x14ac:dyDescent="0.25">
      <c r="B23" s="1">
        <v>4.2911000000000001</v>
      </c>
    </row>
    <row r="24" spans="2:2" x14ac:dyDescent="0.25">
      <c r="B24" s="1">
        <v>13.9704</v>
      </c>
    </row>
    <row r="25" spans="2:2" x14ac:dyDescent="0.25">
      <c r="B25" s="1">
        <v>4.5117000000000003</v>
      </c>
    </row>
    <row r="26" spans="2:2" x14ac:dyDescent="0.25">
      <c r="B26" s="1">
        <v>24.771999999999998</v>
      </c>
    </row>
    <row r="27" spans="2:2" x14ac:dyDescent="0.25">
      <c r="B27" s="1">
        <v>2.6345999999999998</v>
      </c>
    </row>
    <row r="28" spans="2:2" x14ac:dyDescent="0.25">
      <c r="B28" s="1">
        <v>9.0624000000000002</v>
      </c>
    </row>
    <row r="29" spans="2:2" x14ac:dyDescent="0.25">
      <c r="B29" s="1">
        <v>9.7369000000000003</v>
      </c>
    </row>
    <row r="30" spans="2:2" x14ac:dyDescent="0.25">
      <c r="B30" s="1">
        <v>14.0707</v>
      </c>
    </row>
    <row r="31" spans="2:2" x14ac:dyDescent="0.25">
      <c r="B31" s="1">
        <v>2.3447</v>
      </c>
    </row>
    <row r="32" spans="2:2" x14ac:dyDescent="0.25">
      <c r="B32" s="1">
        <v>13.6363</v>
      </c>
    </row>
    <row r="33" spans="2:2" x14ac:dyDescent="0.25">
      <c r="B33" s="1">
        <v>9.0678999999999998</v>
      </c>
    </row>
    <row r="34" spans="2:2" x14ac:dyDescent="0.25">
      <c r="B34" s="1">
        <v>2.4588999999999999</v>
      </c>
    </row>
    <row r="35" spans="2:2" x14ac:dyDescent="0.25">
      <c r="B35" s="1">
        <v>1.9674</v>
      </c>
    </row>
    <row r="36" spans="2:2" x14ac:dyDescent="0.25">
      <c r="B36" s="1">
        <v>2.419</v>
      </c>
    </row>
    <row r="37" spans="2:2" x14ac:dyDescent="0.25">
      <c r="B37" s="1">
        <v>10.1014</v>
      </c>
    </row>
    <row r="38" spans="2:2" x14ac:dyDescent="0.25">
      <c r="B38" s="1">
        <v>3.0045999999999999</v>
      </c>
    </row>
    <row r="39" spans="2:2" x14ac:dyDescent="0.25">
      <c r="B39" s="1">
        <v>5.9356</v>
      </c>
    </row>
    <row r="40" spans="2:2" x14ac:dyDescent="0.25">
      <c r="B40" s="1">
        <v>3.9594</v>
      </c>
    </row>
    <row r="41" spans="2:2" x14ac:dyDescent="0.25">
      <c r="B41" s="1">
        <v>14.355700000000001</v>
      </c>
    </row>
    <row r="42" spans="2:2" x14ac:dyDescent="0.25">
      <c r="B42" s="1">
        <v>28.226700000000001</v>
      </c>
    </row>
    <row r="43" spans="2:2" x14ac:dyDescent="0.25">
      <c r="B43" s="1">
        <v>9.4634</v>
      </c>
    </row>
    <row r="44" spans="2:2" x14ac:dyDescent="0.25">
      <c r="B44" s="1">
        <v>11.973699999999999</v>
      </c>
    </row>
    <row r="45" spans="2:2" x14ac:dyDescent="0.25">
      <c r="B45" s="1">
        <v>5.3501000000000003</v>
      </c>
    </row>
    <row r="46" spans="2:2" x14ac:dyDescent="0.25">
      <c r="B46" s="1">
        <v>5.3041</v>
      </c>
    </row>
    <row r="47" spans="2:2" x14ac:dyDescent="0.25">
      <c r="B47" s="1">
        <v>6.3304</v>
      </c>
    </row>
    <row r="48" spans="2:2" x14ac:dyDescent="0.25">
      <c r="B48" s="1">
        <v>5.1086</v>
      </c>
    </row>
    <row r="49" spans="2:2" x14ac:dyDescent="0.25">
      <c r="B49" s="1">
        <v>12.7302</v>
      </c>
    </row>
    <row r="50" spans="2:2" x14ac:dyDescent="0.25">
      <c r="B50" s="1">
        <v>12.397399999999999</v>
      </c>
    </row>
    <row r="51" spans="2:2" x14ac:dyDescent="0.25">
      <c r="B51" s="1">
        <v>18.683299999999999</v>
      </c>
    </row>
    <row r="52" spans="2:2" x14ac:dyDescent="0.25">
      <c r="B52" s="1">
        <v>19.7517</v>
      </c>
    </row>
    <row r="53" spans="2:2" x14ac:dyDescent="0.25">
      <c r="B53" s="1">
        <v>3.2690999999999999</v>
      </c>
    </row>
    <row r="54" spans="2:2" x14ac:dyDescent="0.25">
      <c r="B54" s="1">
        <v>1.3583000000000001</v>
      </c>
    </row>
    <row r="55" spans="2:2" x14ac:dyDescent="0.25">
      <c r="B55" s="1">
        <v>8.8643000000000001</v>
      </c>
    </row>
    <row r="56" spans="2:2" x14ac:dyDescent="0.25">
      <c r="B56" s="1">
        <v>7.7497999999999996</v>
      </c>
    </row>
    <row r="57" spans="2:2" x14ac:dyDescent="0.25">
      <c r="B57" s="1">
        <v>22.316099999999999</v>
      </c>
    </row>
    <row r="58" spans="2:2" x14ac:dyDescent="0.25">
      <c r="B58" s="1">
        <v>5.6330999999999998</v>
      </c>
    </row>
    <row r="59" spans="2:2" x14ac:dyDescent="0.25">
      <c r="B59" s="1">
        <v>12.491400000000001</v>
      </c>
    </row>
    <row r="60" spans="2:2" x14ac:dyDescent="0.25">
      <c r="B60" s="1">
        <v>19.9681</v>
      </c>
    </row>
    <row r="61" spans="2:2" x14ac:dyDescent="0.25">
      <c r="B61" s="1">
        <v>7.7135999999999996</v>
      </c>
    </row>
    <row r="62" spans="2:2" x14ac:dyDescent="0.25">
      <c r="B62" s="1">
        <v>27.4071</v>
      </c>
    </row>
    <row r="63" spans="2:2" x14ac:dyDescent="0.25">
      <c r="B63" s="1">
        <v>3.8138000000000001</v>
      </c>
    </row>
    <row r="64" spans="2:2" x14ac:dyDescent="0.25">
      <c r="B64" s="1">
        <v>2.8603999999999998</v>
      </c>
    </row>
    <row r="65" spans="2:2" x14ac:dyDescent="0.25">
      <c r="B65" s="1">
        <v>3.1549</v>
      </c>
    </row>
    <row r="66" spans="2:2" x14ac:dyDescent="0.25">
      <c r="B66" s="1">
        <v>7.5468000000000002</v>
      </c>
    </row>
    <row r="67" spans="2:2" x14ac:dyDescent="0.25">
      <c r="B67" s="1">
        <v>16.599</v>
      </c>
    </row>
    <row r="68" spans="2:2" x14ac:dyDescent="0.25">
      <c r="B68" s="1">
        <v>3.6230000000000002</v>
      </c>
    </row>
    <row r="69" spans="2:2" x14ac:dyDescent="0.25">
      <c r="B69" s="1">
        <v>6.649</v>
      </c>
    </row>
    <row r="70" spans="2:2" x14ac:dyDescent="0.25">
      <c r="B70" s="1">
        <v>10.9222</v>
      </c>
    </row>
    <row r="71" spans="2:2" x14ac:dyDescent="0.25">
      <c r="B71" s="1">
        <v>11.4541</v>
      </c>
    </row>
    <row r="72" spans="2:2" x14ac:dyDescent="0.25">
      <c r="B72" s="1">
        <v>0.88039999999999996</v>
      </c>
    </row>
    <row r="73" spans="2:2" x14ac:dyDescent="0.25">
      <c r="B73" s="1">
        <v>10.586399999999999</v>
      </c>
    </row>
    <row r="74" spans="2:2" x14ac:dyDescent="0.25">
      <c r="B74" s="1">
        <v>8.9405000000000001</v>
      </c>
    </row>
    <row r="75" spans="2:2" x14ac:dyDescent="0.25">
      <c r="B75" s="1">
        <v>5.1428000000000003</v>
      </c>
    </row>
    <row r="76" spans="2:2" x14ac:dyDescent="0.25">
      <c r="B76" s="1">
        <v>18.462800000000001</v>
      </c>
    </row>
    <row r="77" spans="2:2" x14ac:dyDescent="0.25">
      <c r="B77" s="1">
        <v>9.9899000000000004</v>
      </c>
    </row>
    <row r="78" spans="2:2" x14ac:dyDescent="0.25">
      <c r="B78" s="1">
        <v>3.8633999999999999</v>
      </c>
    </row>
    <row r="79" spans="2:2" x14ac:dyDescent="0.25">
      <c r="B79" s="1">
        <v>4.6548999999999996</v>
      </c>
    </row>
    <row r="80" spans="2:2" x14ac:dyDescent="0.25">
      <c r="B80" s="1">
        <v>14.0204</v>
      </c>
    </row>
    <row r="81" spans="2:2" x14ac:dyDescent="0.25">
      <c r="B81" s="1">
        <v>1.1012999999999999</v>
      </c>
    </row>
    <row r="82" spans="2:2" x14ac:dyDescent="0.25">
      <c r="B82" s="1">
        <v>14.574299999999999</v>
      </c>
    </row>
    <row r="83" spans="2:2" x14ac:dyDescent="0.25">
      <c r="B83" s="1">
        <v>15.9892</v>
      </c>
    </row>
    <row r="84" spans="2:2" x14ac:dyDescent="0.25">
      <c r="B84" s="1">
        <v>11.553599999999999</v>
      </c>
    </row>
    <row r="85" spans="2:2" x14ac:dyDescent="0.25">
      <c r="B85" s="1">
        <v>5.6912000000000003</v>
      </c>
    </row>
    <row r="86" spans="2:2" x14ac:dyDescent="0.25">
      <c r="B86" s="1">
        <v>2.7845</v>
      </c>
    </row>
    <row r="87" spans="2:2" x14ac:dyDescent="0.25">
      <c r="B87" s="1">
        <v>9.7150999999999996</v>
      </c>
    </row>
    <row r="88" spans="2:2" x14ac:dyDescent="0.25">
      <c r="B88" s="1">
        <v>7.2954999999999997</v>
      </c>
    </row>
    <row r="89" spans="2:2" x14ac:dyDescent="0.25">
      <c r="B89" s="1">
        <v>24.425599999999999</v>
      </c>
    </row>
    <row r="90" spans="2:2" x14ac:dyDescent="0.25">
      <c r="B90" s="1">
        <v>10.3865</v>
      </c>
    </row>
    <row r="91" spans="2:2" x14ac:dyDescent="0.25">
      <c r="B91" s="1">
        <v>4.6912000000000003</v>
      </c>
    </row>
    <row r="92" spans="2:2" x14ac:dyDescent="0.25">
      <c r="B92" s="1">
        <v>7.3940999999999999</v>
      </c>
    </row>
    <row r="93" spans="2:2" x14ac:dyDescent="0.25">
      <c r="B93" s="1">
        <v>13.154</v>
      </c>
    </row>
    <row r="94" spans="2:2" x14ac:dyDescent="0.25">
      <c r="B94" s="1">
        <v>11.9893</v>
      </c>
    </row>
    <row r="95" spans="2:2" x14ac:dyDescent="0.25">
      <c r="B95" s="1">
        <v>8.7360000000000007</v>
      </c>
    </row>
    <row r="96" spans="2:2" x14ac:dyDescent="0.25">
      <c r="B96" s="1">
        <v>13.942600000000001</v>
      </c>
    </row>
    <row r="97" spans="2:2" x14ac:dyDescent="0.25">
      <c r="B97" s="1">
        <v>6.1989999999999998</v>
      </c>
    </row>
    <row r="98" spans="2:2" x14ac:dyDescent="0.25">
      <c r="B98" s="1">
        <v>1.351</v>
      </c>
    </row>
    <row r="99" spans="2:2" x14ac:dyDescent="0.25">
      <c r="B99" s="1">
        <v>7.109</v>
      </c>
    </row>
    <row r="100" spans="2:2" x14ac:dyDescent="0.25">
      <c r="B100" s="1">
        <v>6.9810999999999996</v>
      </c>
    </row>
    <row r="101" spans="2:2" x14ac:dyDescent="0.25">
      <c r="B101" s="1">
        <v>12.0367</v>
      </c>
    </row>
    <row r="102" spans="2:2" x14ac:dyDescent="0.25">
      <c r="B102" s="1">
        <v>3.8391000000000002</v>
      </c>
    </row>
    <row r="103" spans="2:2" x14ac:dyDescent="0.25">
      <c r="B103" s="1">
        <v>1.4179999999999999</v>
      </c>
    </row>
    <row r="104" spans="2:2" x14ac:dyDescent="0.25">
      <c r="B104" s="1">
        <v>24.017600000000002</v>
      </c>
    </row>
    <row r="105" spans="2:2" x14ac:dyDescent="0.25">
      <c r="B105" s="1">
        <v>11.9071</v>
      </c>
    </row>
    <row r="106" spans="2:2" x14ac:dyDescent="0.25">
      <c r="B106" s="1">
        <v>2.6484999999999999</v>
      </c>
    </row>
    <row r="107" spans="2:2" x14ac:dyDescent="0.25">
      <c r="B107" s="1">
        <v>2.2631999999999999</v>
      </c>
    </row>
    <row r="108" spans="2:2" x14ac:dyDescent="0.25">
      <c r="B108" s="1">
        <v>7.8958000000000004</v>
      </c>
    </row>
    <row r="109" spans="2:2" x14ac:dyDescent="0.25">
      <c r="B109" s="1">
        <v>12.5784</v>
      </c>
    </row>
    <row r="110" spans="2:2" x14ac:dyDescent="0.25">
      <c r="B110" s="1">
        <v>7.1886000000000001</v>
      </c>
    </row>
    <row r="111" spans="2:2" x14ac:dyDescent="0.25">
      <c r="B111" s="1">
        <v>18.3169</v>
      </c>
    </row>
    <row r="112" spans="2:2" x14ac:dyDescent="0.25">
      <c r="B112" s="1">
        <v>8.5304000000000002</v>
      </c>
    </row>
    <row r="113" spans="2:2" x14ac:dyDescent="0.25">
      <c r="B113" s="1">
        <v>6.2474999999999996</v>
      </c>
    </row>
    <row r="114" spans="2:2" x14ac:dyDescent="0.25">
      <c r="B114" s="1">
        <v>2.6242999999999999</v>
      </c>
    </row>
    <row r="115" spans="2:2" x14ac:dyDescent="0.25">
      <c r="B115" s="1">
        <v>11.4411</v>
      </c>
    </row>
    <row r="116" spans="2:2" x14ac:dyDescent="0.25">
      <c r="B116" s="1">
        <v>1.1108</v>
      </c>
    </row>
    <row r="117" spans="2:2" x14ac:dyDescent="0.25">
      <c r="B117" s="1">
        <v>4.5953999999999997</v>
      </c>
    </row>
    <row r="118" spans="2:2" x14ac:dyDescent="0.25">
      <c r="B118" s="1">
        <v>8.1828000000000003</v>
      </c>
    </row>
    <row r="119" spans="2:2" x14ac:dyDescent="0.25">
      <c r="B119" s="1">
        <v>9.9545999999999992</v>
      </c>
    </row>
    <row r="120" spans="2:2" x14ac:dyDescent="0.25">
      <c r="B120" s="1">
        <v>6.3883000000000001</v>
      </c>
    </row>
    <row r="121" spans="2:2" x14ac:dyDescent="0.25">
      <c r="B121" s="1">
        <v>2.5556000000000001</v>
      </c>
    </row>
    <row r="122" spans="2:2" x14ac:dyDescent="0.25">
      <c r="B122" s="1">
        <v>15.4268</v>
      </c>
    </row>
    <row r="123" spans="2:2" x14ac:dyDescent="0.25">
      <c r="B123" s="1">
        <v>13.4284</v>
      </c>
    </row>
    <row r="124" spans="2:2" x14ac:dyDescent="0.25">
      <c r="B124" s="1">
        <v>28.309000000000001</v>
      </c>
    </row>
    <row r="125" spans="2:2" x14ac:dyDescent="0.25">
      <c r="B125" s="1">
        <v>23.536200000000001</v>
      </c>
    </row>
    <row r="126" spans="2:2" x14ac:dyDescent="0.25">
      <c r="B126" s="1">
        <v>8.1912000000000003</v>
      </c>
    </row>
    <row r="127" spans="2:2" x14ac:dyDescent="0.25">
      <c r="B127" s="1">
        <v>29.2989</v>
      </c>
    </row>
    <row r="128" spans="2:2" x14ac:dyDescent="0.25">
      <c r="B128" s="1">
        <v>11.5709</v>
      </c>
    </row>
    <row r="129" spans="2:2" x14ac:dyDescent="0.25">
      <c r="B129" s="1">
        <v>16.6966</v>
      </c>
    </row>
    <row r="130" spans="2:2" x14ac:dyDescent="0.25">
      <c r="B130" s="1">
        <v>3.7787999999999999</v>
      </c>
    </row>
    <row r="131" spans="2:2" x14ac:dyDescent="0.25">
      <c r="B131" s="1">
        <v>15.2059</v>
      </c>
    </row>
    <row r="132" spans="2:2" x14ac:dyDescent="0.25">
      <c r="B132" s="1">
        <v>3.0489000000000002</v>
      </c>
    </row>
    <row r="133" spans="2:2" x14ac:dyDescent="0.25">
      <c r="B133" s="1">
        <v>7.8529</v>
      </c>
    </row>
    <row r="134" spans="2:2" x14ac:dyDescent="0.25">
      <c r="B134" s="1">
        <v>15.5885</v>
      </c>
    </row>
    <row r="135" spans="2:2" x14ac:dyDescent="0.25">
      <c r="B135" s="1">
        <v>18.802399999999999</v>
      </c>
    </row>
    <row r="136" spans="2:2" x14ac:dyDescent="0.25">
      <c r="B136" s="1">
        <v>8.5900999999999996</v>
      </c>
    </row>
    <row r="137" spans="2:2" x14ac:dyDescent="0.25">
      <c r="B137" s="1">
        <v>7.3574000000000002</v>
      </c>
    </row>
    <row r="138" spans="2:2" x14ac:dyDescent="0.25">
      <c r="B138" s="1">
        <v>12.950100000000001</v>
      </c>
    </row>
    <row r="139" spans="2:2" x14ac:dyDescent="0.25">
      <c r="B139" s="1">
        <v>0.52769999999999995</v>
      </c>
    </row>
    <row r="140" spans="2:2" x14ac:dyDescent="0.25">
      <c r="B140" s="1">
        <v>5.4</v>
      </c>
    </row>
    <row r="141" spans="2:2" x14ac:dyDescent="0.25">
      <c r="B141" s="1">
        <v>17.954599999999999</v>
      </c>
    </row>
    <row r="142" spans="2:2" x14ac:dyDescent="0.25">
      <c r="B142" s="1">
        <v>2.5222000000000002</v>
      </c>
    </row>
    <row r="143" spans="2:2" x14ac:dyDescent="0.25">
      <c r="B143" s="1">
        <v>16.315899999999999</v>
      </c>
    </row>
    <row r="144" spans="2:2" x14ac:dyDescent="0.25">
      <c r="B144" s="1">
        <v>9.9315999999999995</v>
      </c>
    </row>
    <row r="145" spans="2:2" x14ac:dyDescent="0.25">
      <c r="B145" s="1">
        <v>8.7302999999999997</v>
      </c>
    </row>
    <row r="146" spans="2:2" x14ac:dyDescent="0.25">
      <c r="B146" s="1">
        <v>7.2939999999999996</v>
      </c>
    </row>
    <row r="147" spans="2:2" x14ac:dyDescent="0.25">
      <c r="B147" s="1">
        <v>11.880699999999999</v>
      </c>
    </row>
    <row r="148" spans="2:2" x14ac:dyDescent="0.25">
      <c r="B148" s="1">
        <v>13.7898</v>
      </c>
    </row>
    <row r="149" spans="2:2" x14ac:dyDescent="0.25">
      <c r="B149" s="1">
        <v>13.263500000000001</v>
      </c>
    </row>
    <row r="150" spans="2:2" x14ac:dyDescent="0.25">
      <c r="B150" s="1">
        <v>1.4314</v>
      </c>
    </row>
    <row r="151" spans="2:2" x14ac:dyDescent="0.25">
      <c r="B151" s="1">
        <v>14.535</v>
      </c>
    </row>
    <row r="152" spans="2:2" x14ac:dyDescent="0.25">
      <c r="B152" s="1">
        <v>11.723100000000001</v>
      </c>
    </row>
    <row r="153" spans="2:2" x14ac:dyDescent="0.25">
      <c r="B153" s="1">
        <v>3.9055</v>
      </c>
    </row>
    <row r="154" spans="2:2" x14ac:dyDescent="0.25">
      <c r="B154" s="1">
        <v>4.6738999999999997</v>
      </c>
    </row>
    <row r="155" spans="2:2" x14ac:dyDescent="0.25">
      <c r="B155" s="1">
        <v>10.1104</v>
      </c>
    </row>
    <row r="156" spans="2:2" x14ac:dyDescent="0.25">
      <c r="B156" s="1">
        <v>9.5311000000000003</v>
      </c>
    </row>
    <row r="157" spans="2:2" x14ac:dyDescent="0.25">
      <c r="B157" s="1">
        <v>12.536</v>
      </c>
    </row>
    <row r="158" spans="2:2" x14ac:dyDescent="0.25">
      <c r="B158" s="1">
        <v>4.3369</v>
      </c>
    </row>
    <row r="159" spans="2:2" x14ac:dyDescent="0.25">
      <c r="B159" s="1">
        <v>2.0305</v>
      </c>
    </row>
    <row r="160" spans="2:2" x14ac:dyDescent="0.25">
      <c r="B160" s="1">
        <v>3.7753999999999999</v>
      </c>
    </row>
    <row r="161" spans="2:2" x14ac:dyDescent="0.25">
      <c r="B161" s="1">
        <v>11.448399999999999</v>
      </c>
    </row>
    <row r="162" spans="2:2" x14ac:dyDescent="0.25">
      <c r="B162" s="1">
        <v>6.1128999999999998</v>
      </c>
    </row>
    <row r="163" spans="2:2" x14ac:dyDescent="0.25">
      <c r="B163" s="1">
        <v>7.8163</v>
      </c>
    </row>
    <row r="164" spans="2:2" x14ac:dyDescent="0.25">
      <c r="B164" s="1">
        <v>7.2054</v>
      </c>
    </row>
    <row r="165" spans="2:2" x14ac:dyDescent="0.25">
      <c r="B165" s="1">
        <v>9.1784999999999997</v>
      </c>
    </row>
    <row r="166" spans="2:2" x14ac:dyDescent="0.25">
      <c r="B166" s="1">
        <v>14.608599999999999</v>
      </c>
    </row>
    <row r="167" spans="2:2" x14ac:dyDescent="0.25">
      <c r="B167" s="1">
        <v>11.5573</v>
      </c>
    </row>
    <row r="168" spans="2:2" x14ac:dyDescent="0.25">
      <c r="B168" s="1">
        <v>13.883100000000001</v>
      </c>
    </row>
    <row r="169" spans="2:2" x14ac:dyDescent="0.25">
      <c r="B169" s="1">
        <v>9.6892999999999994</v>
      </c>
    </row>
    <row r="170" spans="2:2" x14ac:dyDescent="0.25">
      <c r="B170" s="1">
        <v>4.6448</v>
      </c>
    </row>
    <row r="171" spans="2:2" x14ac:dyDescent="0.25">
      <c r="B171" s="1">
        <v>5.9668999999999999</v>
      </c>
    </row>
    <row r="172" spans="2:2" x14ac:dyDescent="0.25">
      <c r="B172" s="1">
        <v>7.9656000000000002</v>
      </c>
    </row>
    <row r="173" spans="2:2" x14ac:dyDescent="0.25">
      <c r="B173" s="1">
        <v>13.3049</v>
      </c>
    </row>
    <row r="174" spans="2:2" x14ac:dyDescent="0.25">
      <c r="B174" s="1">
        <v>9.3488000000000007</v>
      </c>
    </row>
    <row r="175" spans="2:2" x14ac:dyDescent="0.25">
      <c r="B175" s="1">
        <v>9.7217000000000002</v>
      </c>
    </row>
    <row r="176" spans="2:2" x14ac:dyDescent="0.25">
      <c r="B176" s="1">
        <v>7.0888999999999998</v>
      </c>
    </row>
    <row r="177" spans="2:2" x14ac:dyDescent="0.25">
      <c r="B177" s="1">
        <v>10.6653</v>
      </c>
    </row>
    <row r="178" spans="2:2" x14ac:dyDescent="0.25">
      <c r="B178" s="1">
        <v>8.5274999999999999</v>
      </c>
    </row>
    <row r="179" spans="2:2" x14ac:dyDescent="0.25">
      <c r="B179" s="1">
        <v>6.5526</v>
      </c>
    </row>
    <row r="180" spans="2:2" x14ac:dyDescent="0.25">
      <c r="B180" s="1">
        <v>6.6028000000000002</v>
      </c>
    </row>
    <row r="181" spans="2:2" x14ac:dyDescent="0.25">
      <c r="B181" s="1">
        <v>14.125400000000001</v>
      </c>
    </row>
    <row r="182" spans="2:2" x14ac:dyDescent="0.25">
      <c r="B182" s="1">
        <v>13.880800000000001</v>
      </c>
    </row>
    <row r="183" spans="2:2" x14ac:dyDescent="0.25">
      <c r="B183" s="1">
        <v>10.2851</v>
      </c>
    </row>
    <row r="184" spans="2:2" x14ac:dyDescent="0.25">
      <c r="B184" s="1">
        <v>11.539400000000001</v>
      </c>
    </row>
    <row r="185" spans="2:2" x14ac:dyDescent="0.25">
      <c r="B185" s="1">
        <v>8.5305</v>
      </c>
    </row>
    <row r="186" spans="2:2" x14ac:dyDescent="0.25">
      <c r="B186" s="1">
        <v>7.7900999999999998</v>
      </c>
    </row>
    <row r="187" spans="2:2" x14ac:dyDescent="0.25">
      <c r="B187" s="1">
        <v>11.3467</v>
      </c>
    </row>
    <row r="188" spans="2:2" x14ac:dyDescent="0.25">
      <c r="B188" s="1">
        <v>1.6376999999999999</v>
      </c>
    </row>
    <row r="189" spans="2:2" x14ac:dyDescent="0.25">
      <c r="B189" s="1">
        <v>5.0789999999999997</v>
      </c>
    </row>
    <row r="190" spans="2:2" x14ac:dyDescent="0.25">
      <c r="B190" s="1">
        <v>2.6648999999999998</v>
      </c>
    </row>
    <row r="191" spans="2:2" x14ac:dyDescent="0.25">
      <c r="B191" s="1">
        <v>16.465</v>
      </c>
    </row>
    <row r="192" spans="2:2" x14ac:dyDescent="0.25">
      <c r="B192" s="1">
        <v>11.4681</v>
      </c>
    </row>
    <row r="193" spans="2:2" x14ac:dyDescent="0.25">
      <c r="B193" s="1">
        <v>3.4706000000000001</v>
      </c>
    </row>
    <row r="194" spans="2:2" x14ac:dyDescent="0.25">
      <c r="B194" s="1">
        <v>13.9457</v>
      </c>
    </row>
    <row r="195" spans="2:2" x14ac:dyDescent="0.25">
      <c r="B195" s="1">
        <v>24.865500000000001</v>
      </c>
    </row>
    <row r="196" spans="2:2" x14ac:dyDescent="0.25">
      <c r="B196" s="1">
        <v>6.8902999999999999</v>
      </c>
    </row>
    <row r="197" spans="2:2" x14ac:dyDescent="0.25">
      <c r="B197" s="1">
        <v>6.1387999999999998</v>
      </c>
    </row>
    <row r="198" spans="2:2" x14ac:dyDescent="0.25">
      <c r="B198" s="1">
        <v>5.2042999999999999</v>
      </c>
    </row>
    <row r="199" spans="2:2" x14ac:dyDescent="0.25">
      <c r="B199" s="1">
        <v>0.80159999999999998</v>
      </c>
    </row>
    <row r="200" spans="2:2" x14ac:dyDescent="0.25">
      <c r="B200" s="1">
        <v>2.7642000000000002</v>
      </c>
    </row>
    <row r="201" spans="2:2" x14ac:dyDescent="0.25">
      <c r="B201" s="1">
        <v>14.9541</v>
      </c>
    </row>
    <row r="202" spans="2:2" x14ac:dyDescent="0.25">
      <c r="B202" s="1">
        <v>3.8134999999999999</v>
      </c>
    </row>
    <row r="203" spans="2:2" x14ac:dyDescent="0.25">
      <c r="B203" s="1">
        <v>6.6641000000000004</v>
      </c>
    </row>
    <row r="204" spans="2:2" x14ac:dyDescent="0.25">
      <c r="B204" s="1">
        <v>6.3453999999999997</v>
      </c>
    </row>
    <row r="205" spans="2:2" x14ac:dyDescent="0.25">
      <c r="B205" s="1">
        <v>4.9528999999999996</v>
      </c>
    </row>
    <row r="206" spans="2:2" x14ac:dyDescent="0.25">
      <c r="B206" s="1">
        <v>1.1215999999999999</v>
      </c>
    </row>
    <row r="207" spans="2:2" x14ac:dyDescent="0.25">
      <c r="B207" s="1">
        <v>2.1558000000000002</v>
      </c>
    </row>
    <row r="208" spans="2:2" x14ac:dyDescent="0.25">
      <c r="B208" s="1">
        <v>8.6085999999999991</v>
      </c>
    </row>
    <row r="209" spans="2:2" x14ac:dyDescent="0.25">
      <c r="B209" s="1">
        <v>12.974299999999999</v>
      </c>
    </row>
    <row r="210" spans="2:2" x14ac:dyDescent="0.25">
      <c r="B210" s="1">
        <v>3.2486999999999999</v>
      </c>
    </row>
    <row r="211" spans="2:2" x14ac:dyDescent="0.25">
      <c r="B211" s="1">
        <v>19.8369</v>
      </c>
    </row>
    <row r="212" spans="2:2" x14ac:dyDescent="0.25">
      <c r="B212" s="1">
        <v>11.538600000000001</v>
      </c>
    </row>
    <row r="213" spans="2:2" x14ac:dyDescent="0.25">
      <c r="B213" s="1">
        <v>23.2027</v>
      </c>
    </row>
    <row r="214" spans="2:2" x14ac:dyDescent="0.25">
      <c r="B214" s="1">
        <v>25.503499999999999</v>
      </c>
    </row>
    <row r="215" spans="2:2" x14ac:dyDescent="0.25">
      <c r="B215" s="1">
        <v>5.9619</v>
      </c>
    </row>
    <row r="216" spans="2:2" x14ac:dyDescent="0.25">
      <c r="B216" s="1">
        <v>46.683300000000003</v>
      </c>
    </row>
    <row r="217" spans="2:2" x14ac:dyDescent="0.25">
      <c r="B217" s="1">
        <v>4.0076000000000001</v>
      </c>
    </row>
    <row r="218" spans="2:2" x14ac:dyDescent="0.25">
      <c r="B218" s="1">
        <v>12.103899999999999</v>
      </c>
    </row>
    <row r="219" spans="2:2" x14ac:dyDescent="0.25">
      <c r="B219" s="1">
        <v>7.8238000000000003</v>
      </c>
    </row>
    <row r="220" spans="2:2" x14ac:dyDescent="0.25">
      <c r="B220" s="1">
        <v>3.3744999999999998</v>
      </c>
    </row>
    <row r="221" spans="2:2" x14ac:dyDescent="0.25">
      <c r="B221" s="1">
        <v>7.4893999999999998</v>
      </c>
    </row>
    <row r="222" spans="2:2" x14ac:dyDescent="0.25">
      <c r="B222" s="1">
        <v>6.7747000000000002</v>
      </c>
    </row>
    <row r="223" spans="2:2" x14ac:dyDescent="0.25">
      <c r="B223" s="1">
        <v>13.5557</v>
      </c>
    </row>
    <row r="224" spans="2:2" x14ac:dyDescent="0.25">
      <c r="B224" s="1">
        <v>7.9260999999999999</v>
      </c>
    </row>
    <row r="225" spans="2:2" x14ac:dyDescent="0.25">
      <c r="B225" s="1">
        <v>7.4474999999999998</v>
      </c>
    </row>
    <row r="226" spans="2:2" x14ac:dyDescent="0.25">
      <c r="B226" s="1">
        <v>3.5188999999999999</v>
      </c>
    </row>
    <row r="227" spans="2:2" x14ac:dyDescent="0.25">
      <c r="B227" s="1">
        <v>2.4649000000000001</v>
      </c>
    </row>
    <row r="228" spans="2:2" x14ac:dyDescent="0.25">
      <c r="B228" s="1">
        <v>6.6246999999999998</v>
      </c>
    </row>
    <row r="229" spans="2:2" x14ac:dyDescent="0.25">
      <c r="B229" s="1">
        <v>5.4432999999999998</v>
      </c>
    </row>
    <row r="230" spans="2:2" x14ac:dyDescent="0.25">
      <c r="B230" s="1">
        <v>9.3389000000000006</v>
      </c>
    </row>
    <row r="231" spans="2:2" x14ac:dyDescent="0.25">
      <c r="B231" s="1">
        <v>6.0944000000000003</v>
      </c>
    </row>
    <row r="232" spans="2:2" x14ac:dyDescent="0.25">
      <c r="B232" s="1">
        <v>2.8997999999999999</v>
      </c>
    </row>
    <row r="233" spans="2:2" x14ac:dyDescent="0.25">
      <c r="B233" s="1">
        <v>14.2361</v>
      </c>
    </row>
    <row r="234" spans="2:2" x14ac:dyDescent="0.25">
      <c r="B234" s="1">
        <v>4.6479999999999997</v>
      </c>
    </row>
    <row r="235" spans="2:2" x14ac:dyDescent="0.25">
      <c r="B235" s="1">
        <v>7.9903000000000004</v>
      </c>
    </row>
    <row r="236" spans="2:2" x14ac:dyDescent="0.25">
      <c r="B236" s="1">
        <v>2.6947000000000001</v>
      </c>
    </row>
    <row r="237" spans="2:2" x14ac:dyDescent="0.25">
      <c r="B237" s="1">
        <v>15.643800000000001</v>
      </c>
    </row>
    <row r="238" spans="2:2" x14ac:dyDescent="0.25">
      <c r="B238" s="1">
        <v>11.019399999999999</v>
      </c>
    </row>
    <row r="239" spans="2:2" x14ac:dyDescent="0.25">
      <c r="B239" s="1">
        <v>5.9858000000000002</v>
      </c>
    </row>
    <row r="240" spans="2:2" x14ac:dyDescent="0.25">
      <c r="B240" s="1">
        <v>8.5451999999999995</v>
      </c>
    </row>
    <row r="241" spans="2:2" x14ac:dyDescent="0.25">
      <c r="B241" s="1">
        <v>5.0735000000000001</v>
      </c>
    </row>
    <row r="242" spans="2:2" x14ac:dyDescent="0.25">
      <c r="B242" s="1">
        <v>26.028700000000001</v>
      </c>
    </row>
    <row r="243" spans="2:2" x14ac:dyDescent="0.25">
      <c r="B243" s="1">
        <v>9.7383000000000006</v>
      </c>
    </row>
    <row r="244" spans="2:2" x14ac:dyDescent="0.25">
      <c r="B244" s="1">
        <v>3.0154999999999998</v>
      </c>
    </row>
    <row r="245" spans="2:2" x14ac:dyDescent="0.25">
      <c r="B245" s="1">
        <v>11.2805</v>
      </c>
    </row>
    <row r="246" spans="2:2" x14ac:dyDescent="0.25">
      <c r="B246" s="1">
        <v>7.5877999999999997</v>
      </c>
    </row>
    <row r="247" spans="2:2" x14ac:dyDescent="0.25">
      <c r="B247" s="1">
        <v>20.415099999999999</v>
      </c>
    </row>
    <row r="248" spans="2:2" x14ac:dyDescent="0.25">
      <c r="B248" s="1">
        <v>11.8165</v>
      </c>
    </row>
    <row r="249" spans="2:2" x14ac:dyDescent="0.25">
      <c r="B249" s="1">
        <v>5.8762999999999996</v>
      </c>
    </row>
    <row r="250" spans="2:2" x14ac:dyDescent="0.25">
      <c r="B250" s="1">
        <v>15.023099999999999</v>
      </c>
    </row>
    <row r="251" spans="2:2" x14ac:dyDescent="0.25">
      <c r="B251" s="1">
        <v>5.6576000000000004</v>
      </c>
    </row>
    <row r="252" spans="2:2" x14ac:dyDescent="0.25">
      <c r="B252" s="1">
        <v>25.93</v>
      </c>
    </row>
    <row r="253" spans="2:2" x14ac:dyDescent="0.25">
      <c r="B253" s="1">
        <v>29.934200000000001</v>
      </c>
    </row>
    <row r="254" spans="2:2" x14ac:dyDescent="0.25">
      <c r="B254" s="1">
        <v>7.6858000000000004</v>
      </c>
    </row>
    <row r="255" spans="2:2" x14ac:dyDescent="0.25">
      <c r="B255" s="2">
        <v>13.812099999999999</v>
      </c>
    </row>
  </sheetData>
  <mergeCells count="2">
    <mergeCell ref="B4:F5"/>
    <mergeCell ref="B7:C7"/>
  </mergeCells>
  <phoneticPr fontId="3" type="noConversion"/>
  <pageMargins left="0.75" right="0.75" top="1" bottom="1" header="0.5" footer="0.5"/>
  <pageSetup orientation="portrait" horizontalDpi="1200" verticalDpi="1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K258"/>
  <sheetViews>
    <sheetView showGridLines="0" workbookViewId="0"/>
  </sheetViews>
  <sheetFormatPr defaultRowHeight="12.5" x14ac:dyDescent="0.25"/>
  <cols>
    <col min="1" max="1" width="2.453125" customWidth="1"/>
    <col min="3" max="4" width="12" customWidth="1"/>
    <col min="6" max="6" width="16.7265625" customWidth="1"/>
    <col min="7" max="7" width="17.7265625" customWidth="1"/>
  </cols>
  <sheetData>
    <row r="1" spans="2:11" s="15" customFormat="1" ht="54" customHeight="1" x14ac:dyDescent="0.25"/>
    <row r="2" spans="2:11" s="15" customFormat="1" ht="17.25" customHeight="1" x14ac:dyDescent="0.4">
      <c r="F2" s="16" t="s">
        <v>11</v>
      </c>
    </row>
    <row r="3" spans="2:11" s="15" customFormat="1" ht="17.25" customHeight="1" thickBot="1" x14ac:dyDescent="0.4">
      <c r="E3" s="17"/>
      <c r="G3"/>
      <c r="H3"/>
      <c r="I3"/>
      <c r="J3"/>
      <c r="K3"/>
    </row>
    <row r="4" spans="2:11" s="15" customFormat="1" ht="12.75" customHeight="1" x14ac:dyDescent="0.25">
      <c r="B4" s="66" t="s">
        <v>10</v>
      </c>
      <c r="C4" s="67"/>
      <c r="D4" s="67"/>
      <c r="E4" s="67"/>
      <c r="F4" s="68"/>
      <c r="G4"/>
      <c r="H4"/>
      <c r="I4"/>
      <c r="J4"/>
      <c r="K4"/>
    </row>
    <row r="5" spans="2:11" s="15" customFormat="1" ht="12.75" customHeight="1" thickBot="1" x14ac:dyDescent="0.3">
      <c r="B5" s="69"/>
      <c r="C5" s="70"/>
      <c r="D5" s="70"/>
      <c r="E5" s="70"/>
      <c r="F5" s="71"/>
      <c r="G5"/>
      <c r="H5"/>
      <c r="I5"/>
      <c r="J5"/>
      <c r="K5"/>
    </row>
    <row r="7" spans="2:11" ht="13" x14ac:dyDescent="0.3">
      <c r="C7" s="56" t="s">
        <v>1</v>
      </c>
      <c r="D7" s="57"/>
      <c r="E7" s="53">
        <v>5.1200252416183352</v>
      </c>
      <c r="F7" t="s">
        <v>24</v>
      </c>
    </row>
    <row r="8" spans="2:11" ht="13" x14ac:dyDescent="0.3">
      <c r="E8" s="55">
        <f>E7</f>
        <v>5.1200252416183352</v>
      </c>
    </row>
    <row r="9" spans="2:11" ht="13" thickBot="1" x14ac:dyDescent="0.3"/>
    <row r="10" spans="2:11" ht="13" x14ac:dyDescent="0.3">
      <c r="B10" s="28" t="s">
        <v>2</v>
      </c>
      <c r="C10" s="28" t="s">
        <v>26</v>
      </c>
      <c r="D10" s="28" t="s">
        <v>27</v>
      </c>
      <c r="E10" s="28" t="s">
        <v>3</v>
      </c>
      <c r="G10" s="25" t="s">
        <v>4</v>
      </c>
      <c r="H10" s="18">
        <v>0</v>
      </c>
    </row>
    <row r="11" spans="2:11" ht="13.5" thickBot="1" x14ac:dyDescent="0.35">
      <c r="B11" s="42">
        <v>1</v>
      </c>
      <c r="C11" s="43">
        <f>Minimum</f>
        <v>0</v>
      </c>
      <c r="D11" s="39">
        <f>C12</f>
        <v>0.52769999999999995</v>
      </c>
      <c r="E11" s="40">
        <f t="shared" ref="E11:E74" si="0">Rank/(n+1)</f>
        <v>4.048582995951417E-3</v>
      </c>
      <c r="G11" s="26" t="s">
        <v>5</v>
      </c>
      <c r="H11" s="19">
        <v>55</v>
      </c>
    </row>
    <row r="12" spans="2:11" x14ac:dyDescent="0.25">
      <c r="B12" s="37">
        <v>2</v>
      </c>
      <c r="C12" s="4">
        <v>0.52769999999999995</v>
      </c>
      <c r="D12" s="41">
        <f t="shared" ref="D12:D75" si="1">C13</f>
        <v>0.80159999999999998</v>
      </c>
      <c r="E12" s="44">
        <f t="shared" si="0"/>
        <v>8.0971659919028341E-3</v>
      </c>
    </row>
    <row r="13" spans="2:11" x14ac:dyDescent="0.25">
      <c r="B13" s="37">
        <v>3</v>
      </c>
      <c r="C13" s="4">
        <v>0.80159999999999998</v>
      </c>
      <c r="D13" s="41">
        <f t="shared" si="1"/>
        <v>0.88039999999999996</v>
      </c>
      <c r="E13" s="44">
        <f t="shared" si="0"/>
        <v>1.2145748987854251E-2</v>
      </c>
    </row>
    <row r="14" spans="2:11" x14ac:dyDescent="0.25">
      <c r="B14" s="37">
        <v>4</v>
      </c>
      <c r="C14" s="4">
        <v>0.88039999999999996</v>
      </c>
      <c r="D14" s="41">
        <f t="shared" si="1"/>
        <v>1.1012999999999999</v>
      </c>
      <c r="E14" s="44">
        <f t="shared" si="0"/>
        <v>1.6194331983805668E-2</v>
      </c>
    </row>
    <row r="15" spans="2:11" x14ac:dyDescent="0.25">
      <c r="B15" s="37">
        <v>5</v>
      </c>
      <c r="C15" s="4">
        <v>1.1012999999999999</v>
      </c>
      <c r="D15" s="41">
        <f t="shared" si="1"/>
        <v>1.1108</v>
      </c>
      <c r="E15" s="44">
        <f t="shared" si="0"/>
        <v>2.0242914979757085E-2</v>
      </c>
    </row>
    <row r="16" spans="2:11" x14ac:dyDescent="0.25">
      <c r="B16" s="37">
        <v>6</v>
      </c>
      <c r="C16" s="4">
        <v>1.1108</v>
      </c>
      <c r="D16" s="41">
        <f t="shared" si="1"/>
        <v>1.1215999999999999</v>
      </c>
      <c r="E16" s="44">
        <f t="shared" si="0"/>
        <v>2.4291497975708502E-2</v>
      </c>
    </row>
    <row r="17" spans="2:5" x14ac:dyDescent="0.25">
      <c r="B17" s="37">
        <v>7</v>
      </c>
      <c r="C17" s="4">
        <v>1.1215999999999999</v>
      </c>
      <c r="D17" s="41">
        <f t="shared" si="1"/>
        <v>1.2915000000000001</v>
      </c>
      <c r="E17" s="44">
        <f t="shared" si="0"/>
        <v>2.8340080971659919E-2</v>
      </c>
    </row>
    <row r="18" spans="2:5" x14ac:dyDescent="0.25">
      <c r="B18" s="37">
        <v>8</v>
      </c>
      <c r="C18" s="4">
        <v>1.2915000000000001</v>
      </c>
      <c r="D18" s="41">
        <f t="shared" si="1"/>
        <v>1.351</v>
      </c>
      <c r="E18" s="44">
        <f t="shared" si="0"/>
        <v>3.2388663967611336E-2</v>
      </c>
    </row>
    <row r="19" spans="2:5" x14ac:dyDescent="0.25">
      <c r="B19" s="37">
        <v>9</v>
      </c>
      <c r="C19" s="4">
        <v>1.351</v>
      </c>
      <c r="D19" s="41">
        <f t="shared" si="1"/>
        <v>1.3583000000000001</v>
      </c>
      <c r="E19" s="44">
        <f t="shared" si="0"/>
        <v>3.643724696356275E-2</v>
      </c>
    </row>
    <row r="20" spans="2:5" x14ac:dyDescent="0.25">
      <c r="B20" s="37">
        <v>10</v>
      </c>
      <c r="C20" s="4">
        <v>1.3583000000000001</v>
      </c>
      <c r="D20" s="41">
        <f t="shared" si="1"/>
        <v>1.4179999999999999</v>
      </c>
      <c r="E20" s="44">
        <f t="shared" si="0"/>
        <v>4.048582995951417E-2</v>
      </c>
    </row>
    <row r="21" spans="2:5" x14ac:dyDescent="0.25">
      <c r="B21" s="37">
        <v>11</v>
      </c>
      <c r="C21" s="4">
        <v>1.4179999999999999</v>
      </c>
      <c r="D21" s="41">
        <f t="shared" si="1"/>
        <v>1.4314</v>
      </c>
      <c r="E21" s="44">
        <f t="shared" si="0"/>
        <v>4.4534412955465584E-2</v>
      </c>
    </row>
    <row r="22" spans="2:5" x14ac:dyDescent="0.25">
      <c r="B22" s="37">
        <v>12</v>
      </c>
      <c r="C22" s="4">
        <v>1.4314</v>
      </c>
      <c r="D22" s="41">
        <f t="shared" si="1"/>
        <v>1.6376999999999999</v>
      </c>
      <c r="E22" s="44">
        <f t="shared" si="0"/>
        <v>4.8582995951417005E-2</v>
      </c>
    </row>
    <row r="23" spans="2:5" x14ac:dyDescent="0.25">
      <c r="B23" s="37">
        <v>13</v>
      </c>
      <c r="C23" s="4">
        <v>1.6376999999999999</v>
      </c>
      <c r="D23" s="41">
        <f t="shared" si="1"/>
        <v>1.9674</v>
      </c>
      <c r="E23" s="44">
        <f t="shared" si="0"/>
        <v>5.2631578947368418E-2</v>
      </c>
    </row>
    <row r="24" spans="2:5" x14ac:dyDescent="0.25">
      <c r="B24" s="37">
        <v>14</v>
      </c>
      <c r="C24" s="4">
        <v>1.9674</v>
      </c>
      <c r="D24" s="41">
        <f t="shared" si="1"/>
        <v>2.0305</v>
      </c>
      <c r="E24" s="44">
        <f t="shared" si="0"/>
        <v>5.6680161943319839E-2</v>
      </c>
    </row>
    <row r="25" spans="2:5" x14ac:dyDescent="0.25">
      <c r="B25" s="37">
        <v>15</v>
      </c>
      <c r="C25" s="4">
        <v>2.0305</v>
      </c>
      <c r="D25" s="41">
        <f t="shared" si="1"/>
        <v>2.1558000000000002</v>
      </c>
      <c r="E25" s="44">
        <f t="shared" si="0"/>
        <v>6.0728744939271252E-2</v>
      </c>
    </row>
    <row r="26" spans="2:5" x14ac:dyDescent="0.25">
      <c r="B26" s="37">
        <v>16</v>
      </c>
      <c r="C26" s="4">
        <v>2.1558000000000002</v>
      </c>
      <c r="D26" s="41">
        <f t="shared" si="1"/>
        <v>2.2631999999999999</v>
      </c>
      <c r="E26" s="44">
        <f t="shared" si="0"/>
        <v>6.4777327935222673E-2</v>
      </c>
    </row>
    <row r="27" spans="2:5" x14ac:dyDescent="0.25">
      <c r="B27" s="37">
        <v>17</v>
      </c>
      <c r="C27" s="4">
        <v>2.2631999999999999</v>
      </c>
      <c r="D27" s="41">
        <f t="shared" si="1"/>
        <v>2.3447</v>
      </c>
      <c r="E27" s="44">
        <f t="shared" si="0"/>
        <v>6.8825910931174086E-2</v>
      </c>
    </row>
    <row r="28" spans="2:5" x14ac:dyDescent="0.25">
      <c r="B28" s="37">
        <v>18</v>
      </c>
      <c r="C28" s="4">
        <v>2.3447</v>
      </c>
      <c r="D28" s="41">
        <f t="shared" si="1"/>
        <v>2.419</v>
      </c>
      <c r="E28" s="44">
        <f t="shared" si="0"/>
        <v>7.28744939271255E-2</v>
      </c>
    </row>
    <row r="29" spans="2:5" x14ac:dyDescent="0.25">
      <c r="B29" s="37">
        <v>19</v>
      </c>
      <c r="C29" s="4">
        <v>2.419</v>
      </c>
      <c r="D29" s="41">
        <f t="shared" si="1"/>
        <v>2.4588999999999999</v>
      </c>
      <c r="E29" s="44">
        <f t="shared" si="0"/>
        <v>7.6923076923076927E-2</v>
      </c>
    </row>
    <row r="30" spans="2:5" x14ac:dyDescent="0.25">
      <c r="B30" s="37">
        <v>20</v>
      </c>
      <c r="C30" s="4">
        <v>2.4588999999999999</v>
      </c>
      <c r="D30" s="41">
        <f t="shared" si="1"/>
        <v>2.4649000000000001</v>
      </c>
      <c r="E30" s="44">
        <f t="shared" si="0"/>
        <v>8.0971659919028341E-2</v>
      </c>
    </row>
    <row r="31" spans="2:5" x14ac:dyDescent="0.25">
      <c r="B31" s="37">
        <v>21</v>
      </c>
      <c r="C31" s="4">
        <v>2.4649000000000001</v>
      </c>
      <c r="D31" s="41">
        <f t="shared" si="1"/>
        <v>2.5222000000000002</v>
      </c>
      <c r="E31" s="44">
        <f t="shared" si="0"/>
        <v>8.5020242914979755E-2</v>
      </c>
    </row>
    <row r="32" spans="2:5" x14ac:dyDescent="0.25">
      <c r="B32" s="37">
        <v>22</v>
      </c>
      <c r="C32" s="4">
        <v>2.5222000000000002</v>
      </c>
      <c r="D32" s="41">
        <f t="shared" si="1"/>
        <v>2.5556000000000001</v>
      </c>
      <c r="E32" s="44">
        <f t="shared" si="0"/>
        <v>8.9068825910931168E-2</v>
      </c>
    </row>
    <row r="33" spans="2:5" x14ac:dyDescent="0.25">
      <c r="B33" s="37">
        <v>23</v>
      </c>
      <c r="C33" s="4">
        <v>2.5556000000000001</v>
      </c>
      <c r="D33" s="41">
        <f t="shared" si="1"/>
        <v>2.6242999999999999</v>
      </c>
      <c r="E33" s="44">
        <f t="shared" si="0"/>
        <v>9.3117408906882596E-2</v>
      </c>
    </row>
    <row r="34" spans="2:5" x14ac:dyDescent="0.25">
      <c r="B34" s="37">
        <v>24</v>
      </c>
      <c r="C34" s="4">
        <v>2.6242999999999999</v>
      </c>
      <c r="D34" s="41">
        <f t="shared" si="1"/>
        <v>2.6345999999999998</v>
      </c>
      <c r="E34" s="44">
        <f t="shared" si="0"/>
        <v>9.7165991902834009E-2</v>
      </c>
    </row>
    <row r="35" spans="2:5" x14ac:dyDescent="0.25">
      <c r="B35" s="37">
        <v>25</v>
      </c>
      <c r="C35" s="4">
        <v>2.6345999999999998</v>
      </c>
      <c r="D35" s="41">
        <f t="shared" si="1"/>
        <v>2.6484999999999999</v>
      </c>
      <c r="E35" s="44">
        <f t="shared" si="0"/>
        <v>0.10121457489878542</v>
      </c>
    </row>
    <row r="36" spans="2:5" x14ac:dyDescent="0.25">
      <c r="B36" s="37">
        <v>26</v>
      </c>
      <c r="C36" s="4">
        <v>2.6484999999999999</v>
      </c>
      <c r="D36" s="41">
        <f t="shared" si="1"/>
        <v>2.6648999999999998</v>
      </c>
      <c r="E36" s="44">
        <f t="shared" si="0"/>
        <v>0.10526315789473684</v>
      </c>
    </row>
    <row r="37" spans="2:5" x14ac:dyDescent="0.25">
      <c r="B37" s="37">
        <v>27</v>
      </c>
      <c r="C37" s="4">
        <v>2.6648999999999998</v>
      </c>
      <c r="D37" s="41">
        <f t="shared" si="1"/>
        <v>2.6947000000000001</v>
      </c>
      <c r="E37" s="44">
        <f t="shared" si="0"/>
        <v>0.10931174089068826</v>
      </c>
    </row>
    <row r="38" spans="2:5" x14ac:dyDescent="0.25">
      <c r="B38" s="37">
        <v>28</v>
      </c>
      <c r="C38" s="4">
        <v>2.6947000000000001</v>
      </c>
      <c r="D38" s="41">
        <f t="shared" si="1"/>
        <v>2.7642000000000002</v>
      </c>
      <c r="E38" s="44">
        <f t="shared" si="0"/>
        <v>0.11336032388663968</v>
      </c>
    </row>
    <row r="39" spans="2:5" x14ac:dyDescent="0.25">
      <c r="B39" s="37">
        <v>29</v>
      </c>
      <c r="C39" s="4">
        <v>2.7642000000000002</v>
      </c>
      <c r="D39" s="41">
        <f t="shared" si="1"/>
        <v>2.7845</v>
      </c>
      <c r="E39" s="44">
        <f t="shared" si="0"/>
        <v>0.11740890688259109</v>
      </c>
    </row>
    <row r="40" spans="2:5" x14ac:dyDescent="0.25">
      <c r="B40" s="37">
        <v>30</v>
      </c>
      <c r="C40" s="4">
        <v>2.7845</v>
      </c>
      <c r="D40" s="41">
        <f t="shared" si="1"/>
        <v>2.8603999999999998</v>
      </c>
      <c r="E40" s="44">
        <f t="shared" si="0"/>
        <v>0.1214574898785425</v>
      </c>
    </row>
    <row r="41" spans="2:5" x14ac:dyDescent="0.25">
      <c r="B41" s="37">
        <v>31</v>
      </c>
      <c r="C41" s="4">
        <v>2.8603999999999998</v>
      </c>
      <c r="D41" s="41">
        <f t="shared" si="1"/>
        <v>2.8997999999999999</v>
      </c>
      <c r="E41" s="44">
        <f t="shared" si="0"/>
        <v>0.12550607287449392</v>
      </c>
    </row>
    <row r="42" spans="2:5" x14ac:dyDescent="0.25">
      <c r="B42" s="37">
        <v>32</v>
      </c>
      <c r="C42" s="4">
        <v>2.8997999999999999</v>
      </c>
      <c r="D42" s="41">
        <f t="shared" si="1"/>
        <v>3.0045999999999999</v>
      </c>
      <c r="E42" s="44">
        <f t="shared" si="0"/>
        <v>0.12955465587044535</v>
      </c>
    </row>
    <row r="43" spans="2:5" x14ac:dyDescent="0.25">
      <c r="B43" s="37">
        <v>33</v>
      </c>
      <c r="C43" s="4">
        <v>3.0045999999999999</v>
      </c>
      <c r="D43" s="41">
        <f t="shared" si="1"/>
        <v>3.0154999999999998</v>
      </c>
      <c r="E43" s="44">
        <f t="shared" si="0"/>
        <v>0.13360323886639677</v>
      </c>
    </row>
    <row r="44" spans="2:5" x14ac:dyDescent="0.25">
      <c r="B44" s="37">
        <v>34</v>
      </c>
      <c r="C44" s="4">
        <v>3.0154999999999998</v>
      </c>
      <c r="D44" s="41">
        <f t="shared" si="1"/>
        <v>3.0489000000000002</v>
      </c>
      <c r="E44" s="44">
        <f t="shared" si="0"/>
        <v>0.13765182186234817</v>
      </c>
    </row>
    <row r="45" spans="2:5" x14ac:dyDescent="0.25">
      <c r="B45" s="37">
        <v>35</v>
      </c>
      <c r="C45" s="4">
        <v>3.0489000000000002</v>
      </c>
      <c r="D45" s="41">
        <f t="shared" si="1"/>
        <v>3.1549</v>
      </c>
      <c r="E45" s="44">
        <f t="shared" si="0"/>
        <v>0.1417004048582996</v>
      </c>
    </row>
    <row r="46" spans="2:5" x14ac:dyDescent="0.25">
      <c r="B46" s="37">
        <v>36</v>
      </c>
      <c r="C46" s="4">
        <v>3.1549</v>
      </c>
      <c r="D46" s="41">
        <f t="shared" si="1"/>
        <v>3.2486999999999999</v>
      </c>
      <c r="E46" s="44">
        <f t="shared" si="0"/>
        <v>0.145748987854251</v>
      </c>
    </row>
    <row r="47" spans="2:5" x14ac:dyDescent="0.25">
      <c r="B47" s="37">
        <v>37</v>
      </c>
      <c r="C47" s="4">
        <v>3.2486999999999999</v>
      </c>
      <c r="D47" s="41">
        <f t="shared" si="1"/>
        <v>3.2690999999999999</v>
      </c>
      <c r="E47" s="44">
        <f t="shared" si="0"/>
        <v>0.14979757085020243</v>
      </c>
    </row>
    <row r="48" spans="2:5" x14ac:dyDescent="0.25">
      <c r="B48" s="37">
        <v>38</v>
      </c>
      <c r="C48" s="4">
        <v>3.2690999999999999</v>
      </c>
      <c r="D48" s="41">
        <f t="shared" si="1"/>
        <v>3.3744999999999998</v>
      </c>
      <c r="E48" s="44">
        <f t="shared" si="0"/>
        <v>0.15384615384615385</v>
      </c>
    </row>
    <row r="49" spans="2:5" x14ac:dyDescent="0.25">
      <c r="B49" s="37">
        <v>39</v>
      </c>
      <c r="C49" s="4">
        <v>3.3744999999999998</v>
      </c>
      <c r="D49" s="41">
        <f t="shared" si="1"/>
        <v>3.4706000000000001</v>
      </c>
      <c r="E49" s="44">
        <f t="shared" si="0"/>
        <v>0.15789473684210525</v>
      </c>
    </row>
    <row r="50" spans="2:5" x14ac:dyDescent="0.25">
      <c r="B50" s="37">
        <v>40</v>
      </c>
      <c r="C50" s="4">
        <v>3.4706000000000001</v>
      </c>
      <c r="D50" s="41">
        <f t="shared" si="1"/>
        <v>3.5188999999999999</v>
      </c>
      <c r="E50" s="44">
        <f t="shared" si="0"/>
        <v>0.16194331983805668</v>
      </c>
    </row>
    <row r="51" spans="2:5" x14ac:dyDescent="0.25">
      <c r="B51" s="37">
        <v>41</v>
      </c>
      <c r="C51" s="4">
        <v>3.5188999999999999</v>
      </c>
      <c r="D51" s="41">
        <f t="shared" si="1"/>
        <v>3.5867</v>
      </c>
      <c r="E51" s="44">
        <f t="shared" si="0"/>
        <v>0.16599190283400811</v>
      </c>
    </row>
    <row r="52" spans="2:5" x14ac:dyDescent="0.25">
      <c r="B52" s="37">
        <v>42</v>
      </c>
      <c r="C52" s="4">
        <v>3.5867</v>
      </c>
      <c r="D52" s="41">
        <f t="shared" si="1"/>
        <v>3.6230000000000002</v>
      </c>
      <c r="E52" s="44">
        <f t="shared" si="0"/>
        <v>0.17004048582995951</v>
      </c>
    </row>
    <row r="53" spans="2:5" x14ac:dyDescent="0.25">
      <c r="B53" s="37">
        <v>43</v>
      </c>
      <c r="C53" s="4">
        <v>3.6230000000000002</v>
      </c>
      <c r="D53" s="41">
        <f t="shared" si="1"/>
        <v>3.7753999999999999</v>
      </c>
      <c r="E53" s="44">
        <f t="shared" si="0"/>
        <v>0.17408906882591094</v>
      </c>
    </row>
    <row r="54" spans="2:5" x14ac:dyDescent="0.25">
      <c r="B54" s="37">
        <v>44</v>
      </c>
      <c r="C54" s="4">
        <v>3.7753999999999999</v>
      </c>
      <c r="D54" s="41">
        <f t="shared" si="1"/>
        <v>3.7787999999999999</v>
      </c>
      <c r="E54" s="44">
        <f t="shared" si="0"/>
        <v>0.17813765182186234</v>
      </c>
    </row>
    <row r="55" spans="2:5" x14ac:dyDescent="0.25">
      <c r="B55" s="37">
        <v>45</v>
      </c>
      <c r="C55" s="4">
        <v>3.7787999999999999</v>
      </c>
      <c r="D55" s="41">
        <f t="shared" si="1"/>
        <v>3.8134999999999999</v>
      </c>
      <c r="E55" s="44">
        <f t="shared" si="0"/>
        <v>0.18218623481781376</v>
      </c>
    </row>
    <row r="56" spans="2:5" x14ac:dyDescent="0.25">
      <c r="B56" s="37">
        <v>46</v>
      </c>
      <c r="C56" s="4">
        <v>3.8134999999999999</v>
      </c>
      <c r="D56" s="41">
        <f t="shared" si="1"/>
        <v>3.8138000000000001</v>
      </c>
      <c r="E56" s="44">
        <f t="shared" si="0"/>
        <v>0.18623481781376519</v>
      </c>
    </row>
    <row r="57" spans="2:5" x14ac:dyDescent="0.25">
      <c r="B57" s="37">
        <v>47</v>
      </c>
      <c r="C57" s="4">
        <v>3.8138000000000001</v>
      </c>
      <c r="D57" s="41">
        <f t="shared" si="1"/>
        <v>3.8391000000000002</v>
      </c>
      <c r="E57" s="44">
        <f t="shared" si="0"/>
        <v>0.19028340080971659</v>
      </c>
    </row>
    <row r="58" spans="2:5" x14ac:dyDescent="0.25">
      <c r="B58" s="37">
        <v>48</v>
      </c>
      <c r="C58" s="4">
        <v>3.8391000000000002</v>
      </c>
      <c r="D58" s="41">
        <f t="shared" si="1"/>
        <v>3.8633999999999999</v>
      </c>
      <c r="E58" s="44">
        <f t="shared" si="0"/>
        <v>0.19433198380566802</v>
      </c>
    </row>
    <row r="59" spans="2:5" x14ac:dyDescent="0.25">
      <c r="B59" s="37">
        <v>49</v>
      </c>
      <c r="C59" s="4">
        <v>3.8633999999999999</v>
      </c>
      <c r="D59" s="41">
        <f t="shared" si="1"/>
        <v>3.9055</v>
      </c>
      <c r="E59" s="44">
        <f t="shared" si="0"/>
        <v>0.19838056680161945</v>
      </c>
    </row>
    <row r="60" spans="2:5" x14ac:dyDescent="0.25">
      <c r="B60" s="37">
        <v>50</v>
      </c>
      <c r="C60" s="4">
        <v>3.9055</v>
      </c>
      <c r="D60" s="41">
        <f t="shared" si="1"/>
        <v>3.9594</v>
      </c>
      <c r="E60" s="44">
        <f t="shared" si="0"/>
        <v>0.20242914979757085</v>
      </c>
    </row>
    <row r="61" spans="2:5" x14ac:dyDescent="0.25">
      <c r="B61" s="37">
        <v>51</v>
      </c>
      <c r="C61" s="4">
        <v>3.9594</v>
      </c>
      <c r="D61" s="41">
        <f t="shared" si="1"/>
        <v>4.0076000000000001</v>
      </c>
      <c r="E61" s="44">
        <f t="shared" si="0"/>
        <v>0.20647773279352227</v>
      </c>
    </row>
    <row r="62" spans="2:5" x14ac:dyDescent="0.25">
      <c r="B62" s="37">
        <v>52</v>
      </c>
      <c r="C62" s="4">
        <v>4.0076000000000001</v>
      </c>
      <c r="D62" s="41">
        <f t="shared" si="1"/>
        <v>4.2911000000000001</v>
      </c>
      <c r="E62" s="44">
        <f t="shared" si="0"/>
        <v>0.21052631578947367</v>
      </c>
    </row>
    <row r="63" spans="2:5" x14ac:dyDescent="0.25">
      <c r="B63" s="37">
        <v>53</v>
      </c>
      <c r="C63" s="4">
        <v>4.2911000000000001</v>
      </c>
      <c r="D63" s="41">
        <f t="shared" si="1"/>
        <v>4.3369</v>
      </c>
      <c r="E63" s="44">
        <f t="shared" si="0"/>
        <v>0.2145748987854251</v>
      </c>
    </row>
    <row r="64" spans="2:5" x14ac:dyDescent="0.25">
      <c r="B64" s="37">
        <v>54</v>
      </c>
      <c r="C64" s="4">
        <v>4.3369</v>
      </c>
      <c r="D64" s="41">
        <f t="shared" si="1"/>
        <v>4.5117000000000003</v>
      </c>
      <c r="E64" s="44">
        <f t="shared" si="0"/>
        <v>0.21862348178137653</v>
      </c>
    </row>
    <row r="65" spans="2:5" x14ac:dyDescent="0.25">
      <c r="B65" s="37">
        <v>55</v>
      </c>
      <c r="C65" s="4">
        <v>4.5117000000000003</v>
      </c>
      <c r="D65" s="41">
        <f t="shared" si="1"/>
        <v>4.5953999999999997</v>
      </c>
      <c r="E65" s="44">
        <f t="shared" si="0"/>
        <v>0.22267206477732793</v>
      </c>
    </row>
    <row r="66" spans="2:5" x14ac:dyDescent="0.25">
      <c r="B66" s="37">
        <v>56</v>
      </c>
      <c r="C66" s="4">
        <v>4.5953999999999997</v>
      </c>
      <c r="D66" s="41">
        <f t="shared" si="1"/>
        <v>4.6448</v>
      </c>
      <c r="E66" s="44">
        <f t="shared" si="0"/>
        <v>0.22672064777327935</v>
      </c>
    </row>
    <row r="67" spans="2:5" x14ac:dyDescent="0.25">
      <c r="B67" s="37">
        <v>57</v>
      </c>
      <c r="C67" s="4">
        <v>4.6448</v>
      </c>
      <c r="D67" s="41">
        <f t="shared" si="1"/>
        <v>4.6479999999999997</v>
      </c>
      <c r="E67" s="44">
        <f t="shared" si="0"/>
        <v>0.23076923076923078</v>
      </c>
    </row>
    <row r="68" spans="2:5" x14ac:dyDescent="0.25">
      <c r="B68" s="37">
        <v>58</v>
      </c>
      <c r="C68" s="4">
        <v>4.6479999999999997</v>
      </c>
      <c r="D68" s="41">
        <f t="shared" si="1"/>
        <v>4.6548999999999996</v>
      </c>
      <c r="E68" s="44">
        <f t="shared" si="0"/>
        <v>0.23481781376518218</v>
      </c>
    </row>
    <row r="69" spans="2:5" x14ac:dyDescent="0.25">
      <c r="B69" s="37">
        <v>59</v>
      </c>
      <c r="C69" s="4">
        <v>4.6548999999999996</v>
      </c>
      <c r="D69" s="41">
        <f t="shared" si="1"/>
        <v>4.6738999999999997</v>
      </c>
      <c r="E69" s="44">
        <f t="shared" si="0"/>
        <v>0.23886639676113361</v>
      </c>
    </row>
    <row r="70" spans="2:5" x14ac:dyDescent="0.25">
      <c r="B70" s="37">
        <v>60</v>
      </c>
      <c r="C70" s="4">
        <v>4.6738999999999997</v>
      </c>
      <c r="D70" s="41">
        <f t="shared" si="1"/>
        <v>4.6912000000000003</v>
      </c>
      <c r="E70" s="44">
        <f t="shared" si="0"/>
        <v>0.24291497975708501</v>
      </c>
    </row>
    <row r="71" spans="2:5" x14ac:dyDescent="0.25">
      <c r="B71" s="37">
        <v>61</v>
      </c>
      <c r="C71" s="4">
        <v>4.6912000000000003</v>
      </c>
      <c r="D71" s="41">
        <f t="shared" si="1"/>
        <v>4.6985999999999999</v>
      </c>
      <c r="E71" s="44">
        <f t="shared" si="0"/>
        <v>0.24696356275303644</v>
      </c>
    </row>
    <row r="72" spans="2:5" x14ac:dyDescent="0.25">
      <c r="B72" s="37">
        <v>62</v>
      </c>
      <c r="C72" s="4">
        <v>4.6985999999999999</v>
      </c>
      <c r="D72" s="41">
        <f t="shared" si="1"/>
        <v>4.9528999999999996</v>
      </c>
      <c r="E72" s="44">
        <f t="shared" si="0"/>
        <v>0.25101214574898784</v>
      </c>
    </row>
    <row r="73" spans="2:5" x14ac:dyDescent="0.25">
      <c r="B73" s="37">
        <v>63</v>
      </c>
      <c r="C73" s="4">
        <v>4.9528999999999996</v>
      </c>
      <c r="D73" s="41">
        <f t="shared" si="1"/>
        <v>5.0735000000000001</v>
      </c>
      <c r="E73" s="44">
        <f t="shared" si="0"/>
        <v>0.25506072874493929</v>
      </c>
    </row>
    <row r="74" spans="2:5" x14ac:dyDescent="0.25">
      <c r="B74" s="37">
        <v>64</v>
      </c>
      <c r="C74" s="4">
        <v>5.0735000000000001</v>
      </c>
      <c r="D74" s="41">
        <f t="shared" si="1"/>
        <v>5.0789999999999997</v>
      </c>
      <c r="E74" s="44">
        <f t="shared" si="0"/>
        <v>0.25910931174089069</v>
      </c>
    </row>
    <row r="75" spans="2:5" x14ac:dyDescent="0.25">
      <c r="B75" s="37">
        <v>65</v>
      </c>
      <c r="C75" s="4">
        <v>5.0789999999999997</v>
      </c>
      <c r="D75" s="41">
        <f t="shared" si="1"/>
        <v>5.1086</v>
      </c>
      <c r="E75" s="44">
        <f t="shared" ref="E75:E138" si="2">Rank/(n+1)</f>
        <v>0.26315789473684209</v>
      </c>
    </row>
    <row r="76" spans="2:5" x14ac:dyDescent="0.25">
      <c r="B76" s="37">
        <v>66</v>
      </c>
      <c r="C76" s="4">
        <v>5.1086</v>
      </c>
      <c r="D76" s="41">
        <f t="shared" ref="D76:D139" si="3">C77</f>
        <v>5.1428000000000003</v>
      </c>
      <c r="E76" s="44">
        <f t="shared" si="2"/>
        <v>0.26720647773279355</v>
      </c>
    </row>
    <row r="77" spans="2:5" x14ac:dyDescent="0.25">
      <c r="B77" s="37">
        <v>67</v>
      </c>
      <c r="C77" s="4">
        <v>5.1428000000000003</v>
      </c>
      <c r="D77" s="41">
        <f t="shared" si="3"/>
        <v>5.2042999999999999</v>
      </c>
      <c r="E77" s="44">
        <f t="shared" si="2"/>
        <v>0.27125506072874495</v>
      </c>
    </row>
    <row r="78" spans="2:5" x14ac:dyDescent="0.25">
      <c r="B78" s="37">
        <v>68</v>
      </c>
      <c r="C78" s="4">
        <v>5.2042999999999999</v>
      </c>
      <c r="D78" s="41">
        <f t="shared" si="3"/>
        <v>5.2962999999999996</v>
      </c>
      <c r="E78" s="44">
        <f t="shared" si="2"/>
        <v>0.27530364372469635</v>
      </c>
    </row>
    <row r="79" spans="2:5" x14ac:dyDescent="0.25">
      <c r="B79" s="37">
        <v>69</v>
      </c>
      <c r="C79" s="4">
        <v>5.2962999999999996</v>
      </c>
      <c r="D79" s="41">
        <f t="shared" si="3"/>
        <v>5.3041</v>
      </c>
      <c r="E79" s="44">
        <f t="shared" si="2"/>
        <v>0.2793522267206478</v>
      </c>
    </row>
    <row r="80" spans="2:5" x14ac:dyDescent="0.25">
      <c r="B80" s="37">
        <v>70</v>
      </c>
      <c r="C80" s="4">
        <v>5.3041</v>
      </c>
      <c r="D80" s="41">
        <f t="shared" si="3"/>
        <v>5.3501000000000003</v>
      </c>
      <c r="E80" s="44">
        <f t="shared" si="2"/>
        <v>0.2834008097165992</v>
      </c>
    </row>
    <row r="81" spans="2:5" x14ac:dyDescent="0.25">
      <c r="B81" s="37">
        <v>71</v>
      </c>
      <c r="C81" s="4">
        <v>5.3501000000000003</v>
      </c>
      <c r="D81" s="41">
        <f t="shared" si="3"/>
        <v>5.4</v>
      </c>
      <c r="E81" s="44">
        <f t="shared" si="2"/>
        <v>0.2874493927125506</v>
      </c>
    </row>
    <row r="82" spans="2:5" x14ac:dyDescent="0.25">
      <c r="B82" s="37">
        <v>72</v>
      </c>
      <c r="C82" s="4">
        <v>5.4</v>
      </c>
      <c r="D82" s="41">
        <f t="shared" si="3"/>
        <v>5.4432999999999998</v>
      </c>
      <c r="E82" s="44">
        <f t="shared" si="2"/>
        <v>0.291497975708502</v>
      </c>
    </row>
    <row r="83" spans="2:5" x14ac:dyDescent="0.25">
      <c r="B83" s="37">
        <v>73</v>
      </c>
      <c r="C83" s="4">
        <v>5.4432999999999998</v>
      </c>
      <c r="D83" s="41">
        <f t="shared" si="3"/>
        <v>5.6330999999999998</v>
      </c>
      <c r="E83" s="44">
        <f t="shared" si="2"/>
        <v>0.29554655870445345</v>
      </c>
    </row>
    <row r="84" spans="2:5" x14ac:dyDescent="0.25">
      <c r="B84" s="37">
        <v>74</v>
      </c>
      <c r="C84" s="4">
        <v>5.6330999999999998</v>
      </c>
      <c r="D84" s="41">
        <f t="shared" si="3"/>
        <v>5.6576000000000004</v>
      </c>
      <c r="E84" s="44">
        <f t="shared" si="2"/>
        <v>0.29959514170040485</v>
      </c>
    </row>
    <row r="85" spans="2:5" x14ac:dyDescent="0.25">
      <c r="B85" s="37">
        <v>75</v>
      </c>
      <c r="C85" s="4">
        <v>5.6576000000000004</v>
      </c>
      <c r="D85" s="41">
        <f t="shared" si="3"/>
        <v>5.6912000000000003</v>
      </c>
      <c r="E85" s="44">
        <f t="shared" si="2"/>
        <v>0.30364372469635625</v>
      </c>
    </row>
    <row r="86" spans="2:5" x14ac:dyDescent="0.25">
      <c r="B86" s="37">
        <v>76</v>
      </c>
      <c r="C86" s="4">
        <v>5.6912000000000003</v>
      </c>
      <c r="D86" s="41">
        <f t="shared" si="3"/>
        <v>5.8762999999999996</v>
      </c>
      <c r="E86" s="44">
        <f t="shared" si="2"/>
        <v>0.30769230769230771</v>
      </c>
    </row>
    <row r="87" spans="2:5" x14ac:dyDescent="0.25">
      <c r="B87" s="37">
        <v>77</v>
      </c>
      <c r="C87" s="4">
        <v>5.8762999999999996</v>
      </c>
      <c r="D87" s="41">
        <f t="shared" si="3"/>
        <v>5.9356</v>
      </c>
      <c r="E87" s="44">
        <f t="shared" si="2"/>
        <v>0.31174089068825911</v>
      </c>
    </row>
    <row r="88" spans="2:5" x14ac:dyDescent="0.25">
      <c r="B88" s="37">
        <v>78</v>
      </c>
      <c r="C88" s="4">
        <v>5.9356</v>
      </c>
      <c r="D88" s="41">
        <f t="shared" si="3"/>
        <v>5.9619</v>
      </c>
      <c r="E88" s="44">
        <f t="shared" si="2"/>
        <v>0.31578947368421051</v>
      </c>
    </row>
    <row r="89" spans="2:5" x14ac:dyDescent="0.25">
      <c r="B89" s="37">
        <v>79</v>
      </c>
      <c r="C89" s="4">
        <v>5.9619</v>
      </c>
      <c r="D89" s="41">
        <f t="shared" si="3"/>
        <v>5.9668999999999999</v>
      </c>
      <c r="E89" s="44">
        <f t="shared" si="2"/>
        <v>0.31983805668016196</v>
      </c>
    </row>
    <row r="90" spans="2:5" x14ac:dyDescent="0.25">
      <c r="B90" s="37">
        <v>80</v>
      </c>
      <c r="C90" s="4">
        <v>5.9668999999999999</v>
      </c>
      <c r="D90" s="41">
        <f t="shared" si="3"/>
        <v>5.9858000000000002</v>
      </c>
      <c r="E90" s="44">
        <f t="shared" si="2"/>
        <v>0.32388663967611336</v>
      </c>
    </row>
    <row r="91" spans="2:5" x14ac:dyDescent="0.25">
      <c r="B91" s="37">
        <v>81</v>
      </c>
      <c r="C91" s="4">
        <v>5.9858000000000002</v>
      </c>
      <c r="D91" s="41">
        <f t="shared" si="3"/>
        <v>6.0944000000000003</v>
      </c>
      <c r="E91" s="44">
        <f t="shared" si="2"/>
        <v>0.32793522267206476</v>
      </c>
    </row>
    <row r="92" spans="2:5" x14ac:dyDescent="0.25">
      <c r="B92" s="37">
        <v>82</v>
      </c>
      <c r="C92" s="4">
        <v>6.0944000000000003</v>
      </c>
      <c r="D92" s="41">
        <f t="shared" si="3"/>
        <v>6.1128999999999998</v>
      </c>
      <c r="E92" s="44">
        <f t="shared" si="2"/>
        <v>0.33198380566801622</v>
      </c>
    </row>
    <row r="93" spans="2:5" x14ac:dyDescent="0.25">
      <c r="B93" s="37">
        <v>83</v>
      </c>
      <c r="C93" s="4">
        <v>6.1128999999999998</v>
      </c>
      <c r="D93" s="41">
        <f t="shared" si="3"/>
        <v>6.1311</v>
      </c>
      <c r="E93" s="44">
        <f t="shared" si="2"/>
        <v>0.33603238866396762</v>
      </c>
    </row>
    <row r="94" spans="2:5" x14ac:dyDescent="0.25">
      <c r="B94" s="37">
        <v>84</v>
      </c>
      <c r="C94" s="4">
        <v>6.1311</v>
      </c>
      <c r="D94" s="41">
        <f t="shared" si="3"/>
        <v>6.1387999999999998</v>
      </c>
      <c r="E94" s="44">
        <f t="shared" si="2"/>
        <v>0.34008097165991902</v>
      </c>
    </row>
    <row r="95" spans="2:5" x14ac:dyDescent="0.25">
      <c r="B95" s="37">
        <v>85</v>
      </c>
      <c r="C95" s="4">
        <v>6.1387999999999998</v>
      </c>
      <c r="D95" s="41">
        <f t="shared" si="3"/>
        <v>6.1989999999999998</v>
      </c>
      <c r="E95" s="44">
        <f t="shared" si="2"/>
        <v>0.34412955465587042</v>
      </c>
    </row>
    <row r="96" spans="2:5" x14ac:dyDescent="0.25">
      <c r="B96" s="37">
        <v>86</v>
      </c>
      <c r="C96" s="4">
        <v>6.1989999999999998</v>
      </c>
      <c r="D96" s="41">
        <f t="shared" si="3"/>
        <v>6.2474999999999996</v>
      </c>
      <c r="E96" s="44">
        <f t="shared" si="2"/>
        <v>0.34817813765182187</v>
      </c>
    </row>
    <row r="97" spans="2:5" x14ac:dyDescent="0.25">
      <c r="B97" s="37">
        <v>87</v>
      </c>
      <c r="C97" s="4">
        <v>6.2474999999999996</v>
      </c>
      <c r="D97" s="41">
        <f t="shared" si="3"/>
        <v>6.3304</v>
      </c>
      <c r="E97" s="44">
        <f t="shared" si="2"/>
        <v>0.35222672064777327</v>
      </c>
    </row>
    <row r="98" spans="2:5" x14ac:dyDescent="0.25">
      <c r="B98" s="37">
        <v>88</v>
      </c>
      <c r="C98" s="4">
        <v>6.3304</v>
      </c>
      <c r="D98" s="41">
        <f t="shared" si="3"/>
        <v>6.3453999999999997</v>
      </c>
      <c r="E98" s="44">
        <f t="shared" si="2"/>
        <v>0.35627530364372467</v>
      </c>
    </row>
    <row r="99" spans="2:5" x14ac:dyDescent="0.25">
      <c r="B99" s="37">
        <v>89</v>
      </c>
      <c r="C99" s="4">
        <v>6.3453999999999997</v>
      </c>
      <c r="D99" s="41">
        <f t="shared" si="3"/>
        <v>6.3883000000000001</v>
      </c>
      <c r="E99" s="44">
        <f t="shared" si="2"/>
        <v>0.36032388663967613</v>
      </c>
    </row>
    <row r="100" spans="2:5" x14ac:dyDescent="0.25">
      <c r="B100" s="37">
        <v>90</v>
      </c>
      <c r="C100" s="4">
        <v>6.3883000000000001</v>
      </c>
      <c r="D100" s="41">
        <f t="shared" si="3"/>
        <v>6.5526</v>
      </c>
      <c r="E100" s="44">
        <f t="shared" si="2"/>
        <v>0.36437246963562753</v>
      </c>
    </row>
    <row r="101" spans="2:5" x14ac:dyDescent="0.25">
      <c r="B101" s="37">
        <v>91</v>
      </c>
      <c r="C101" s="4">
        <v>6.5526</v>
      </c>
      <c r="D101" s="41">
        <f t="shared" si="3"/>
        <v>6.6028000000000002</v>
      </c>
      <c r="E101" s="44">
        <f t="shared" si="2"/>
        <v>0.36842105263157893</v>
      </c>
    </row>
    <row r="102" spans="2:5" x14ac:dyDescent="0.25">
      <c r="B102" s="37">
        <v>92</v>
      </c>
      <c r="C102" s="4">
        <v>6.6028000000000002</v>
      </c>
      <c r="D102" s="41">
        <f t="shared" si="3"/>
        <v>6.6246999999999998</v>
      </c>
      <c r="E102" s="44">
        <f t="shared" si="2"/>
        <v>0.37246963562753038</v>
      </c>
    </row>
    <row r="103" spans="2:5" x14ac:dyDescent="0.25">
      <c r="B103" s="37">
        <v>93</v>
      </c>
      <c r="C103" s="4">
        <v>6.6246999999999998</v>
      </c>
      <c r="D103" s="41">
        <f t="shared" si="3"/>
        <v>6.649</v>
      </c>
      <c r="E103" s="44">
        <f t="shared" si="2"/>
        <v>0.37651821862348178</v>
      </c>
    </row>
    <row r="104" spans="2:5" x14ac:dyDescent="0.25">
      <c r="B104" s="37">
        <v>94</v>
      </c>
      <c r="C104" s="4">
        <v>6.649</v>
      </c>
      <c r="D104" s="41">
        <f t="shared" si="3"/>
        <v>6.6641000000000004</v>
      </c>
      <c r="E104" s="44">
        <f t="shared" si="2"/>
        <v>0.38056680161943318</v>
      </c>
    </row>
    <row r="105" spans="2:5" x14ac:dyDescent="0.25">
      <c r="B105" s="37">
        <v>95</v>
      </c>
      <c r="C105" s="4">
        <v>6.6641000000000004</v>
      </c>
      <c r="D105" s="41">
        <f t="shared" si="3"/>
        <v>6.7747000000000002</v>
      </c>
      <c r="E105" s="44">
        <f t="shared" si="2"/>
        <v>0.38461538461538464</v>
      </c>
    </row>
    <row r="106" spans="2:5" x14ac:dyDescent="0.25">
      <c r="B106" s="37">
        <v>96</v>
      </c>
      <c r="C106" s="4">
        <v>6.7747000000000002</v>
      </c>
      <c r="D106" s="41">
        <f t="shared" si="3"/>
        <v>6.8902999999999999</v>
      </c>
      <c r="E106" s="44">
        <f t="shared" si="2"/>
        <v>0.38866396761133604</v>
      </c>
    </row>
    <row r="107" spans="2:5" x14ac:dyDescent="0.25">
      <c r="B107" s="37">
        <v>97</v>
      </c>
      <c r="C107" s="4">
        <v>6.8902999999999999</v>
      </c>
      <c r="D107" s="41">
        <f t="shared" si="3"/>
        <v>6.9810999999999996</v>
      </c>
      <c r="E107" s="44">
        <f t="shared" si="2"/>
        <v>0.39271255060728744</v>
      </c>
    </row>
    <row r="108" spans="2:5" x14ac:dyDescent="0.25">
      <c r="B108" s="37">
        <v>98</v>
      </c>
      <c r="C108" s="4">
        <v>6.9810999999999996</v>
      </c>
      <c r="D108" s="41">
        <f t="shared" si="3"/>
        <v>6.9969999999999999</v>
      </c>
      <c r="E108" s="44">
        <f t="shared" si="2"/>
        <v>0.39676113360323889</v>
      </c>
    </row>
    <row r="109" spans="2:5" x14ac:dyDescent="0.25">
      <c r="B109" s="37">
        <v>99</v>
      </c>
      <c r="C109" s="4">
        <v>6.9969999999999999</v>
      </c>
      <c r="D109" s="41">
        <f t="shared" si="3"/>
        <v>7.0888999999999998</v>
      </c>
      <c r="E109" s="44">
        <f t="shared" si="2"/>
        <v>0.40080971659919029</v>
      </c>
    </row>
    <row r="110" spans="2:5" x14ac:dyDescent="0.25">
      <c r="B110" s="37">
        <v>100</v>
      </c>
      <c r="C110" s="4">
        <v>7.0888999999999998</v>
      </c>
      <c r="D110" s="41">
        <f t="shared" si="3"/>
        <v>7.109</v>
      </c>
      <c r="E110" s="44">
        <f t="shared" si="2"/>
        <v>0.40485829959514169</v>
      </c>
    </row>
    <row r="111" spans="2:5" x14ac:dyDescent="0.25">
      <c r="B111" s="37">
        <v>101</v>
      </c>
      <c r="C111" s="4">
        <v>7.109</v>
      </c>
      <c r="D111" s="41">
        <f t="shared" si="3"/>
        <v>7.1886000000000001</v>
      </c>
      <c r="E111" s="44">
        <f t="shared" si="2"/>
        <v>0.40890688259109309</v>
      </c>
    </row>
    <row r="112" spans="2:5" x14ac:dyDescent="0.25">
      <c r="B112" s="37">
        <v>102</v>
      </c>
      <c r="C112" s="4">
        <v>7.1886000000000001</v>
      </c>
      <c r="D112" s="41">
        <f t="shared" si="3"/>
        <v>7.1988000000000003</v>
      </c>
      <c r="E112" s="44">
        <f t="shared" si="2"/>
        <v>0.41295546558704455</v>
      </c>
    </row>
    <row r="113" spans="2:5" x14ac:dyDescent="0.25">
      <c r="B113" s="37">
        <v>103</v>
      </c>
      <c r="C113" s="4">
        <v>7.1988000000000003</v>
      </c>
      <c r="D113" s="41">
        <f t="shared" si="3"/>
        <v>7.2054</v>
      </c>
      <c r="E113" s="44">
        <f t="shared" si="2"/>
        <v>0.41700404858299595</v>
      </c>
    </row>
    <row r="114" spans="2:5" x14ac:dyDescent="0.25">
      <c r="B114" s="37">
        <v>104</v>
      </c>
      <c r="C114" s="4">
        <v>7.2054</v>
      </c>
      <c r="D114" s="41">
        <f t="shared" si="3"/>
        <v>7.2939999999999996</v>
      </c>
      <c r="E114" s="44">
        <f t="shared" si="2"/>
        <v>0.42105263157894735</v>
      </c>
    </row>
    <row r="115" spans="2:5" x14ac:dyDescent="0.25">
      <c r="B115" s="37">
        <v>105</v>
      </c>
      <c r="C115" s="4">
        <v>7.2939999999999996</v>
      </c>
      <c r="D115" s="41">
        <f t="shared" si="3"/>
        <v>7.2954999999999997</v>
      </c>
      <c r="E115" s="44">
        <f t="shared" si="2"/>
        <v>0.4251012145748988</v>
      </c>
    </row>
    <row r="116" spans="2:5" x14ac:dyDescent="0.25">
      <c r="B116" s="37">
        <v>106</v>
      </c>
      <c r="C116" s="4">
        <v>7.2954999999999997</v>
      </c>
      <c r="D116" s="41">
        <f t="shared" si="3"/>
        <v>7.3574000000000002</v>
      </c>
      <c r="E116" s="44">
        <f t="shared" si="2"/>
        <v>0.4291497975708502</v>
      </c>
    </row>
    <row r="117" spans="2:5" x14ac:dyDescent="0.25">
      <c r="B117" s="37">
        <v>107</v>
      </c>
      <c r="C117" s="4">
        <v>7.3574000000000002</v>
      </c>
      <c r="D117" s="41">
        <f t="shared" si="3"/>
        <v>7.3940999999999999</v>
      </c>
      <c r="E117" s="44">
        <f t="shared" si="2"/>
        <v>0.4331983805668016</v>
      </c>
    </row>
    <row r="118" spans="2:5" x14ac:dyDescent="0.25">
      <c r="B118" s="37">
        <v>108</v>
      </c>
      <c r="C118" s="4">
        <v>7.3940999999999999</v>
      </c>
      <c r="D118" s="41">
        <f t="shared" si="3"/>
        <v>7.4474999999999998</v>
      </c>
      <c r="E118" s="44">
        <f t="shared" si="2"/>
        <v>0.43724696356275305</v>
      </c>
    </row>
    <row r="119" spans="2:5" x14ac:dyDescent="0.25">
      <c r="B119" s="37">
        <v>109</v>
      </c>
      <c r="C119" s="4">
        <v>7.4474999999999998</v>
      </c>
      <c r="D119" s="41">
        <f t="shared" si="3"/>
        <v>7.4893999999999998</v>
      </c>
      <c r="E119" s="44">
        <f t="shared" si="2"/>
        <v>0.44129554655870445</v>
      </c>
    </row>
    <row r="120" spans="2:5" x14ac:dyDescent="0.25">
      <c r="B120" s="37">
        <v>110</v>
      </c>
      <c r="C120" s="4">
        <v>7.4893999999999998</v>
      </c>
      <c r="D120" s="41">
        <f t="shared" si="3"/>
        <v>7.5468000000000002</v>
      </c>
      <c r="E120" s="44">
        <f t="shared" si="2"/>
        <v>0.44534412955465585</v>
      </c>
    </row>
    <row r="121" spans="2:5" x14ac:dyDescent="0.25">
      <c r="B121" s="37">
        <v>111</v>
      </c>
      <c r="C121" s="4">
        <v>7.5468000000000002</v>
      </c>
      <c r="D121" s="41">
        <f t="shared" si="3"/>
        <v>7.5877999999999997</v>
      </c>
      <c r="E121" s="44">
        <f t="shared" si="2"/>
        <v>0.44939271255060731</v>
      </c>
    </row>
    <row r="122" spans="2:5" x14ac:dyDescent="0.25">
      <c r="B122" s="37">
        <v>112</v>
      </c>
      <c r="C122" s="4">
        <v>7.5877999999999997</v>
      </c>
      <c r="D122" s="41">
        <f t="shared" si="3"/>
        <v>7.6858000000000004</v>
      </c>
      <c r="E122" s="44">
        <f t="shared" si="2"/>
        <v>0.45344129554655871</v>
      </c>
    </row>
    <row r="123" spans="2:5" x14ac:dyDescent="0.25">
      <c r="B123" s="37">
        <v>113</v>
      </c>
      <c r="C123" s="4">
        <v>7.6858000000000004</v>
      </c>
      <c r="D123" s="41">
        <f t="shared" si="3"/>
        <v>7.7135999999999996</v>
      </c>
      <c r="E123" s="44">
        <f t="shared" si="2"/>
        <v>0.45748987854251011</v>
      </c>
    </row>
    <row r="124" spans="2:5" x14ac:dyDescent="0.25">
      <c r="B124" s="37">
        <v>114</v>
      </c>
      <c r="C124" s="4">
        <v>7.7135999999999996</v>
      </c>
      <c r="D124" s="41">
        <f t="shared" si="3"/>
        <v>7.7497999999999996</v>
      </c>
      <c r="E124" s="44">
        <f t="shared" si="2"/>
        <v>0.46153846153846156</v>
      </c>
    </row>
    <row r="125" spans="2:5" x14ac:dyDescent="0.25">
      <c r="B125" s="37">
        <v>115</v>
      </c>
      <c r="C125" s="4">
        <v>7.7497999999999996</v>
      </c>
      <c r="D125" s="41">
        <f t="shared" si="3"/>
        <v>7.7900999999999998</v>
      </c>
      <c r="E125" s="44">
        <f t="shared" si="2"/>
        <v>0.46558704453441296</v>
      </c>
    </row>
    <row r="126" spans="2:5" x14ac:dyDescent="0.25">
      <c r="B126" s="37">
        <v>116</v>
      </c>
      <c r="C126" s="4">
        <v>7.7900999999999998</v>
      </c>
      <c r="D126" s="41">
        <f t="shared" si="3"/>
        <v>7.8163</v>
      </c>
      <c r="E126" s="44">
        <f t="shared" si="2"/>
        <v>0.46963562753036436</v>
      </c>
    </row>
    <row r="127" spans="2:5" x14ac:dyDescent="0.25">
      <c r="B127" s="37">
        <v>117</v>
      </c>
      <c r="C127" s="4">
        <v>7.8163</v>
      </c>
      <c r="D127" s="41">
        <f t="shared" si="3"/>
        <v>7.8238000000000003</v>
      </c>
      <c r="E127" s="44">
        <f t="shared" si="2"/>
        <v>0.47368421052631576</v>
      </c>
    </row>
    <row r="128" spans="2:5" x14ac:dyDescent="0.25">
      <c r="B128" s="37">
        <v>118</v>
      </c>
      <c r="C128" s="4">
        <v>7.8238000000000003</v>
      </c>
      <c r="D128" s="41">
        <f t="shared" si="3"/>
        <v>7.8529</v>
      </c>
      <c r="E128" s="44">
        <f t="shared" si="2"/>
        <v>0.47773279352226722</v>
      </c>
    </row>
    <row r="129" spans="2:5" x14ac:dyDescent="0.25">
      <c r="B129" s="37">
        <v>119</v>
      </c>
      <c r="C129" s="4">
        <v>7.8529</v>
      </c>
      <c r="D129" s="41">
        <f t="shared" si="3"/>
        <v>7.8958000000000004</v>
      </c>
      <c r="E129" s="44">
        <f t="shared" si="2"/>
        <v>0.48178137651821862</v>
      </c>
    </row>
    <row r="130" spans="2:5" x14ac:dyDescent="0.25">
      <c r="B130" s="37">
        <v>120</v>
      </c>
      <c r="C130" s="4">
        <v>7.8958000000000004</v>
      </c>
      <c r="D130" s="41">
        <f t="shared" si="3"/>
        <v>7.9260999999999999</v>
      </c>
      <c r="E130" s="44">
        <f t="shared" si="2"/>
        <v>0.48582995951417002</v>
      </c>
    </row>
    <row r="131" spans="2:5" x14ac:dyDescent="0.25">
      <c r="B131" s="37">
        <v>121</v>
      </c>
      <c r="C131" s="4">
        <v>7.9260999999999999</v>
      </c>
      <c r="D131" s="41">
        <f t="shared" si="3"/>
        <v>7.9656000000000002</v>
      </c>
      <c r="E131" s="44">
        <f t="shared" si="2"/>
        <v>0.48987854251012147</v>
      </c>
    </row>
    <row r="132" spans="2:5" x14ac:dyDescent="0.25">
      <c r="B132" s="37">
        <v>122</v>
      </c>
      <c r="C132" s="4">
        <v>7.9656000000000002</v>
      </c>
      <c r="D132" s="41">
        <f t="shared" si="3"/>
        <v>7.9903000000000004</v>
      </c>
      <c r="E132" s="44">
        <f t="shared" si="2"/>
        <v>0.49392712550607287</v>
      </c>
    </row>
    <row r="133" spans="2:5" x14ac:dyDescent="0.25">
      <c r="B133" s="37">
        <v>123</v>
      </c>
      <c r="C133" s="4">
        <v>7.9903000000000004</v>
      </c>
      <c r="D133" s="41">
        <f t="shared" si="3"/>
        <v>8.1828000000000003</v>
      </c>
      <c r="E133" s="44">
        <f t="shared" si="2"/>
        <v>0.49797570850202427</v>
      </c>
    </row>
    <row r="134" spans="2:5" x14ac:dyDescent="0.25">
      <c r="B134" s="37">
        <v>124</v>
      </c>
      <c r="C134" s="4">
        <v>8.1828000000000003</v>
      </c>
      <c r="D134" s="41">
        <f t="shared" si="3"/>
        <v>8.1912000000000003</v>
      </c>
      <c r="E134" s="44">
        <f t="shared" si="2"/>
        <v>0.50202429149797567</v>
      </c>
    </row>
    <row r="135" spans="2:5" x14ac:dyDescent="0.25">
      <c r="B135" s="37">
        <v>125</v>
      </c>
      <c r="C135" s="4">
        <v>8.1912000000000003</v>
      </c>
      <c r="D135" s="41">
        <f t="shared" si="3"/>
        <v>8.5274999999999999</v>
      </c>
      <c r="E135" s="44">
        <f t="shared" si="2"/>
        <v>0.50607287449392713</v>
      </c>
    </row>
    <row r="136" spans="2:5" x14ac:dyDescent="0.25">
      <c r="B136" s="37">
        <v>126</v>
      </c>
      <c r="C136" s="4">
        <v>8.5274999999999999</v>
      </c>
      <c r="D136" s="41">
        <f t="shared" si="3"/>
        <v>8.5304000000000002</v>
      </c>
      <c r="E136" s="44">
        <f t="shared" si="2"/>
        <v>0.51012145748987858</v>
      </c>
    </row>
    <row r="137" spans="2:5" x14ac:dyDescent="0.25">
      <c r="B137" s="37">
        <v>127</v>
      </c>
      <c r="C137" s="4">
        <v>8.5304000000000002</v>
      </c>
      <c r="D137" s="41">
        <f t="shared" si="3"/>
        <v>8.5305</v>
      </c>
      <c r="E137" s="44">
        <f t="shared" si="2"/>
        <v>0.51417004048582993</v>
      </c>
    </row>
    <row r="138" spans="2:5" x14ac:dyDescent="0.25">
      <c r="B138" s="37">
        <v>128</v>
      </c>
      <c r="C138" s="4">
        <v>8.5305</v>
      </c>
      <c r="D138" s="41">
        <f t="shared" si="3"/>
        <v>8.5451999999999995</v>
      </c>
      <c r="E138" s="44">
        <f t="shared" si="2"/>
        <v>0.51821862348178138</v>
      </c>
    </row>
    <row r="139" spans="2:5" x14ac:dyDescent="0.25">
      <c r="B139" s="37">
        <v>129</v>
      </c>
      <c r="C139" s="4">
        <v>8.5451999999999995</v>
      </c>
      <c r="D139" s="41">
        <f t="shared" si="3"/>
        <v>8.5900999999999996</v>
      </c>
      <c r="E139" s="44">
        <f t="shared" ref="E139:E202" si="4">Rank/(n+1)</f>
        <v>0.52226720647773284</v>
      </c>
    </row>
    <row r="140" spans="2:5" x14ac:dyDescent="0.25">
      <c r="B140" s="37">
        <v>130</v>
      </c>
      <c r="C140" s="4">
        <v>8.5900999999999996</v>
      </c>
      <c r="D140" s="41">
        <f t="shared" ref="D140:D203" si="5">C141</f>
        <v>8.6085999999999991</v>
      </c>
      <c r="E140" s="44">
        <f t="shared" si="4"/>
        <v>0.52631578947368418</v>
      </c>
    </row>
    <row r="141" spans="2:5" x14ac:dyDescent="0.25">
      <c r="B141" s="37">
        <v>131</v>
      </c>
      <c r="C141" s="4">
        <v>8.6085999999999991</v>
      </c>
      <c r="D141" s="41">
        <f t="shared" si="5"/>
        <v>8.7302999999999997</v>
      </c>
      <c r="E141" s="44">
        <f t="shared" si="4"/>
        <v>0.53036437246963564</v>
      </c>
    </row>
    <row r="142" spans="2:5" x14ac:dyDescent="0.25">
      <c r="B142" s="37">
        <v>132</v>
      </c>
      <c r="C142" s="4">
        <v>8.7302999999999997</v>
      </c>
      <c r="D142" s="41">
        <f t="shared" si="5"/>
        <v>8.7360000000000007</v>
      </c>
      <c r="E142" s="44">
        <f t="shared" si="4"/>
        <v>0.53441295546558709</v>
      </c>
    </row>
    <row r="143" spans="2:5" x14ac:dyDescent="0.25">
      <c r="B143" s="37">
        <v>133</v>
      </c>
      <c r="C143" s="4">
        <v>8.7360000000000007</v>
      </c>
      <c r="D143" s="41">
        <f t="shared" si="5"/>
        <v>8.8643000000000001</v>
      </c>
      <c r="E143" s="44">
        <f t="shared" si="4"/>
        <v>0.53846153846153844</v>
      </c>
    </row>
    <row r="144" spans="2:5" x14ac:dyDescent="0.25">
      <c r="B144" s="37">
        <v>134</v>
      </c>
      <c r="C144" s="4">
        <v>8.8643000000000001</v>
      </c>
      <c r="D144" s="41">
        <f t="shared" si="5"/>
        <v>8.9405000000000001</v>
      </c>
      <c r="E144" s="44">
        <f t="shared" si="4"/>
        <v>0.54251012145748989</v>
      </c>
    </row>
    <row r="145" spans="2:5" x14ac:dyDescent="0.25">
      <c r="B145" s="37">
        <v>135</v>
      </c>
      <c r="C145" s="4">
        <v>8.9405000000000001</v>
      </c>
      <c r="D145" s="41">
        <f t="shared" si="5"/>
        <v>9.0624000000000002</v>
      </c>
      <c r="E145" s="44">
        <f t="shared" si="4"/>
        <v>0.54655870445344135</v>
      </c>
    </row>
    <row r="146" spans="2:5" x14ac:dyDescent="0.25">
      <c r="B146" s="37">
        <v>136</v>
      </c>
      <c r="C146" s="4">
        <v>9.0624000000000002</v>
      </c>
      <c r="D146" s="41">
        <f t="shared" si="5"/>
        <v>9.0678999999999998</v>
      </c>
      <c r="E146" s="44">
        <f t="shared" si="4"/>
        <v>0.55060728744939269</v>
      </c>
    </row>
    <row r="147" spans="2:5" x14ac:dyDescent="0.25">
      <c r="B147" s="37">
        <v>137</v>
      </c>
      <c r="C147" s="4">
        <v>9.0678999999999998</v>
      </c>
      <c r="D147" s="41">
        <f t="shared" si="5"/>
        <v>9.1784999999999997</v>
      </c>
      <c r="E147" s="44">
        <f t="shared" si="4"/>
        <v>0.55465587044534415</v>
      </c>
    </row>
    <row r="148" spans="2:5" x14ac:dyDescent="0.25">
      <c r="B148" s="37">
        <v>138</v>
      </c>
      <c r="C148" s="4">
        <v>9.1784999999999997</v>
      </c>
      <c r="D148" s="41">
        <f t="shared" si="5"/>
        <v>9.3389000000000006</v>
      </c>
      <c r="E148" s="44">
        <f t="shared" si="4"/>
        <v>0.5587044534412956</v>
      </c>
    </row>
    <row r="149" spans="2:5" x14ac:dyDescent="0.25">
      <c r="B149" s="37">
        <v>139</v>
      </c>
      <c r="C149" s="4">
        <v>9.3389000000000006</v>
      </c>
      <c r="D149" s="41">
        <f t="shared" si="5"/>
        <v>9.3488000000000007</v>
      </c>
      <c r="E149" s="44">
        <f t="shared" si="4"/>
        <v>0.56275303643724695</v>
      </c>
    </row>
    <row r="150" spans="2:5" x14ac:dyDescent="0.25">
      <c r="B150" s="37">
        <v>140</v>
      </c>
      <c r="C150" s="4">
        <v>9.3488000000000007</v>
      </c>
      <c r="D150" s="41">
        <f t="shared" si="5"/>
        <v>9.4634</v>
      </c>
      <c r="E150" s="44">
        <f t="shared" si="4"/>
        <v>0.5668016194331984</v>
      </c>
    </row>
    <row r="151" spans="2:5" x14ac:dyDescent="0.25">
      <c r="B151" s="37">
        <v>141</v>
      </c>
      <c r="C151" s="4">
        <v>9.4634</v>
      </c>
      <c r="D151" s="41">
        <f t="shared" si="5"/>
        <v>9.5311000000000003</v>
      </c>
      <c r="E151" s="44">
        <f t="shared" si="4"/>
        <v>0.57085020242914974</v>
      </c>
    </row>
    <row r="152" spans="2:5" x14ac:dyDescent="0.25">
      <c r="B152" s="37">
        <v>142</v>
      </c>
      <c r="C152" s="4">
        <v>9.5311000000000003</v>
      </c>
      <c r="D152" s="41">
        <f t="shared" si="5"/>
        <v>9.6892999999999994</v>
      </c>
      <c r="E152" s="44">
        <f t="shared" si="4"/>
        <v>0.5748987854251012</v>
      </c>
    </row>
    <row r="153" spans="2:5" x14ac:dyDescent="0.25">
      <c r="B153" s="37">
        <v>143</v>
      </c>
      <c r="C153" s="4">
        <v>9.6892999999999994</v>
      </c>
      <c r="D153" s="41">
        <f t="shared" si="5"/>
        <v>9.7150999999999996</v>
      </c>
      <c r="E153" s="44">
        <f t="shared" si="4"/>
        <v>0.57894736842105265</v>
      </c>
    </row>
    <row r="154" spans="2:5" x14ac:dyDescent="0.25">
      <c r="B154" s="37">
        <v>144</v>
      </c>
      <c r="C154" s="4">
        <v>9.7150999999999996</v>
      </c>
      <c r="D154" s="41">
        <f t="shared" si="5"/>
        <v>9.7217000000000002</v>
      </c>
      <c r="E154" s="44">
        <f t="shared" si="4"/>
        <v>0.582995951417004</v>
      </c>
    </row>
    <row r="155" spans="2:5" x14ac:dyDescent="0.25">
      <c r="B155" s="37">
        <v>145</v>
      </c>
      <c r="C155" s="4">
        <v>9.7217000000000002</v>
      </c>
      <c r="D155" s="41">
        <f t="shared" si="5"/>
        <v>9.7369000000000003</v>
      </c>
      <c r="E155" s="44">
        <f t="shared" si="4"/>
        <v>0.58704453441295545</v>
      </c>
    </row>
    <row r="156" spans="2:5" x14ac:dyDescent="0.25">
      <c r="B156" s="37">
        <v>146</v>
      </c>
      <c r="C156" s="4">
        <v>9.7369000000000003</v>
      </c>
      <c r="D156" s="41">
        <f t="shared" si="5"/>
        <v>9.7383000000000006</v>
      </c>
      <c r="E156" s="44">
        <f t="shared" si="4"/>
        <v>0.59109311740890691</v>
      </c>
    </row>
    <row r="157" spans="2:5" x14ac:dyDescent="0.25">
      <c r="B157" s="37">
        <v>147</v>
      </c>
      <c r="C157" s="4">
        <v>9.7383000000000006</v>
      </c>
      <c r="D157" s="41">
        <f t="shared" si="5"/>
        <v>9.9315999999999995</v>
      </c>
      <c r="E157" s="44">
        <f t="shared" si="4"/>
        <v>0.59514170040485825</v>
      </c>
    </row>
    <row r="158" spans="2:5" x14ac:dyDescent="0.25">
      <c r="B158" s="37">
        <v>148</v>
      </c>
      <c r="C158" s="4">
        <v>9.9315999999999995</v>
      </c>
      <c r="D158" s="41">
        <f t="shared" si="5"/>
        <v>9.9545999999999992</v>
      </c>
      <c r="E158" s="44">
        <f t="shared" si="4"/>
        <v>0.59919028340080971</v>
      </c>
    </row>
    <row r="159" spans="2:5" x14ac:dyDescent="0.25">
      <c r="B159" s="37">
        <v>149</v>
      </c>
      <c r="C159" s="4">
        <v>9.9545999999999992</v>
      </c>
      <c r="D159" s="41">
        <f t="shared" si="5"/>
        <v>9.9899000000000004</v>
      </c>
      <c r="E159" s="44">
        <f t="shared" si="4"/>
        <v>0.60323886639676116</v>
      </c>
    </row>
    <row r="160" spans="2:5" x14ac:dyDescent="0.25">
      <c r="B160" s="37">
        <v>150</v>
      </c>
      <c r="C160" s="4">
        <v>9.9899000000000004</v>
      </c>
      <c r="D160" s="41">
        <f t="shared" si="5"/>
        <v>10.1014</v>
      </c>
      <c r="E160" s="44">
        <f t="shared" si="4"/>
        <v>0.60728744939271251</v>
      </c>
    </row>
    <row r="161" spans="2:5" x14ac:dyDescent="0.25">
      <c r="B161" s="37">
        <v>151</v>
      </c>
      <c r="C161" s="4">
        <v>10.1014</v>
      </c>
      <c r="D161" s="41">
        <f t="shared" si="5"/>
        <v>10.1104</v>
      </c>
      <c r="E161" s="44">
        <f t="shared" si="4"/>
        <v>0.61133603238866396</v>
      </c>
    </row>
    <row r="162" spans="2:5" x14ac:dyDescent="0.25">
      <c r="B162" s="37">
        <v>152</v>
      </c>
      <c r="C162" s="4">
        <v>10.1104</v>
      </c>
      <c r="D162" s="41">
        <f t="shared" si="5"/>
        <v>10.2851</v>
      </c>
      <c r="E162" s="44">
        <f t="shared" si="4"/>
        <v>0.61538461538461542</v>
      </c>
    </row>
    <row r="163" spans="2:5" x14ac:dyDescent="0.25">
      <c r="B163" s="37">
        <v>153</v>
      </c>
      <c r="C163" s="4">
        <v>10.2851</v>
      </c>
      <c r="D163" s="41">
        <f t="shared" si="5"/>
        <v>10.3865</v>
      </c>
      <c r="E163" s="44">
        <f t="shared" si="4"/>
        <v>0.61943319838056676</v>
      </c>
    </row>
    <row r="164" spans="2:5" x14ac:dyDescent="0.25">
      <c r="B164" s="37">
        <v>154</v>
      </c>
      <c r="C164" s="4">
        <v>10.3865</v>
      </c>
      <c r="D164" s="41">
        <f t="shared" si="5"/>
        <v>10.586399999999999</v>
      </c>
      <c r="E164" s="44">
        <f t="shared" si="4"/>
        <v>0.62348178137651822</v>
      </c>
    </row>
    <row r="165" spans="2:5" x14ac:dyDescent="0.25">
      <c r="B165" s="37">
        <v>155</v>
      </c>
      <c r="C165" s="4">
        <v>10.586399999999999</v>
      </c>
      <c r="D165" s="41">
        <f t="shared" si="5"/>
        <v>10.6653</v>
      </c>
      <c r="E165" s="44">
        <f t="shared" si="4"/>
        <v>0.62753036437246967</v>
      </c>
    </row>
    <row r="166" spans="2:5" x14ac:dyDescent="0.25">
      <c r="B166" s="37">
        <v>156</v>
      </c>
      <c r="C166" s="4">
        <v>10.6653</v>
      </c>
      <c r="D166" s="41">
        <f t="shared" si="5"/>
        <v>10.9222</v>
      </c>
      <c r="E166" s="44">
        <f t="shared" si="4"/>
        <v>0.63157894736842102</v>
      </c>
    </row>
    <row r="167" spans="2:5" x14ac:dyDescent="0.25">
      <c r="B167" s="37">
        <v>157</v>
      </c>
      <c r="C167" s="4">
        <v>10.9222</v>
      </c>
      <c r="D167" s="41">
        <f t="shared" si="5"/>
        <v>11.019399999999999</v>
      </c>
      <c r="E167" s="44">
        <f t="shared" si="4"/>
        <v>0.63562753036437247</v>
      </c>
    </row>
    <row r="168" spans="2:5" x14ac:dyDescent="0.25">
      <c r="B168" s="37">
        <v>158</v>
      </c>
      <c r="C168" s="4">
        <v>11.019399999999999</v>
      </c>
      <c r="D168" s="41">
        <f t="shared" si="5"/>
        <v>11.2805</v>
      </c>
      <c r="E168" s="44">
        <f t="shared" si="4"/>
        <v>0.63967611336032393</v>
      </c>
    </row>
    <row r="169" spans="2:5" x14ac:dyDescent="0.25">
      <c r="B169" s="37">
        <v>159</v>
      </c>
      <c r="C169" s="4">
        <v>11.2805</v>
      </c>
      <c r="D169" s="41">
        <f t="shared" si="5"/>
        <v>11.3467</v>
      </c>
      <c r="E169" s="44">
        <f t="shared" si="4"/>
        <v>0.64372469635627527</v>
      </c>
    </row>
    <row r="170" spans="2:5" x14ac:dyDescent="0.25">
      <c r="B170" s="37">
        <v>160</v>
      </c>
      <c r="C170" s="4">
        <v>11.3467</v>
      </c>
      <c r="D170" s="41">
        <f t="shared" si="5"/>
        <v>11.4411</v>
      </c>
      <c r="E170" s="44">
        <f t="shared" si="4"/>
        <v>0.64777327935222673</v>
      </c>
    </row>
    <row r="171" spans="2:5" x14ac:dyDescent="0.25">
      <c r="B171" s="37">
        <v>161</v>
      </c>
      <c r="C171" s="4">
        <v>11.4411</v>
      </c>
      <c r="D171" s="41">
        <f t="shared" si="5"/>
        <v>11.448399999999999</v>
      </c>
      <c r="E171" s="44">
        <f t="shared" si="4"/>
        <v>0.65182186234817818</v>
      </c>
    </row>
    <row r="172" spans="2:5" x14ac:dyDescent="0.25">
      <c r="B172" s="37">
        <v>162</v>
      </c>
      <c r="C172" s="4">
        <v>11.448399999999999</v>
      </c>
      <c r="D172" s="41">
        <f t="shared" si="5"/>
        <v>11.4541</v>
      </c>
      <c r="E172" s="44">
        <f t="shared" si="4"/>
        <v>0.65587044534412953</v>
      </c>
    </row>
    <row r="173" spans="2:5" x14ac:dyDescent="0.25">
      <c r="B173" s="37">
        <v>163</v>
      </c>
      <c r="C173" s="4">
        <v>11.4541</v>
      </c>
      <c r="D173" s="41">
        <f t="shared" si="5"/>
        <v>11.4681</v>
      </c>
      <c r="E173" s="44">
        <f t="shared" si="4"/>
        <v>0.65991902834008098</v>
      </c>
    </row>
    <row r="174" spans="2:5" x14ac:dyDescent="0.25">
      <c r="B174" s="37">
        <v>164</v>
      </c>
      <c r="C174" s="4">
        <v>11.4681</v>
      </c>
      <c r="D174" s="41">
        <f t="shared" si="5"/>
        <v>11.538600000000001</v>
      </c>
      <c r="E174" s="44">
        <f t="shared" si="4"/>
        <v>0.66396761133603244</v>
      </c>
    </row>
    <row r="175" spans="2:5" x14ac:dyDescent="0.25">
      <c r="B175" s="37">
        <v>165</v>
      </c>
      <c r="C175" s="4">
        <v>11.538600000000001</v>
      </c>
      <c r="D175" s="41">
        <f t="shared" si="5"/>
        <v>11.539400000000001</v>
      </c>
      <c r="E175" s="44">
        <f t="shared" si="4"/>
        <v>0.66801619433198378</v>
      </c>
    </row>
    <row r="176" spans="2:5" x14ac:dyDescent="0.25">
      <c r="B176" s="37">
        <v>166</v>
      </c>
      <c r="C176" s="4">
        <v>11.539400000000001</v>
      </c>
      <c r="D176" s="41">
        <f t="shared" si="5"/>
        <v>11.553599999999999</v>
      </c>
      <c r="E176" s="44">
        <f t="shared" si="4"/>
        <v>0.67206477732793524</v>
      </c>
    </row>
    <row r="177" spans="2:5" x14ac:dyDescent="0.25">
      <c r="B177" s="37">
        <v>167</v>
      </c>
      <c r="C177" s="4">
        <v>11.553599999999999</v>
      </c>
      <c r="D177" s="41">
        <f t="shared" si="5"/>
        <v>11.5573</v>
      </c>
      <c r="E177" s="44">
        <f t="shared" si="4"/>
        <v>0.67611336032388669</v>
      </c>
    </row>
    <row r="178" spans="2:5" x14ac:dyDescent="0.25">
      <c r="B178" s="37">
        <v>168</v>
      </c>
      <c r="C178" s="4">
        <v>11.5573</v>
      </c>
      <c r="D178" s="41">
        <f t="shared" si="5"/>
        <v>11.5709</v>
      </c>
      <c r="E178" s="44">
        <f t="shared" si="4"/>
        <v>0.68016194331983804</v>
      </c>
    </row>
    <row r="179" spans="2:5" x14ac:dyDescent="0.25">
      <c r="B179" s="37">
        <v>169</v>
      </c>
      <c r="C179" s="4">
        <v>11.5709</v>
      </c>
      <c r="D179" s="41">
        <f t="shared" si="5"/>
        <v>11.598800000000001</v>
      </c>
      <c r="E179" s="44">
        <f t="shared" si="4"/>
        <v>0.68421052631578949</v>
      </c>
    </row>
    <row r="180" spans="2:5" x14ac:dyDescent="0.25">
      <c r="B180" s="37">
        <v>170</v>
      </c>
      <c r="C180" s="4">
        <v>11.598800000000001</v>
      </c>
      <c r="D180" s="41">
        <f t="shared" si="5"/>
        <v>11.723100000000001</v>
      </c>
      <c r="E180" s="44">
        <f t="shared" si="4"/>
        <v>0.68825910931174084</v>
      </c>
    </row>
    <row r="181" spans="2:5" x14ac:dyDescent="0.25">
      <c r="B181" s="37">
        <v>171</v>
      </c>
      <c r="C181" s="4">
        <v>11.723100000000001</v>
      </c>
      <c r="D181" s="41">
        <f t="shared" si="5"/>
        <v>11.8165</v>
      </c>
      <c r="E181" s="44">
        <f t="shared" si="4"/>
        <v>0.69230769230769229</v>
      </c>
    </row>
    <row r="182" spans="2:5" x14ac:dyDescent="0.25">
      <c r="B182" s="37">
        <v>172</v>
      </c>
      <c r="C182" s="4">
        <v>11.8165</v>
      </c>
      <c r="D182" s="41">
        <f t="shared" si="5"/>
        <v>11.831099999999999</v>
      </c>
      <c r="E182" s="44">
        <f t="shared" si="4"/>
        <v>0.69635627530364375</v>
      </c>
    </row>
    <row r="183" spans="2:5" x14ac:dyDescent="0.25">
      <c r="B183" s="37">
        <v>173</v>
      </c>
      <c r="C183" s="4">
        <v>11.831099999999999</v>
      </c>
      <c r="D183" s="41">
        <f t="shared" si="5"/>
        <v>11.880699999999999</v>
      </c>
      <c r="E183" s="44">
        <f t="shared" si="4"/>
        <v>0.70040485829959509</v>
      </c>
    </row>
    <row r="184" spans="2:5" x14ac:dyDescent="0.25">
      <c r="B184" s="37">
        <v>174</v>
      </c>
      <c r="C184" s="4">
        <v>11.880699999999999</v>
      </c>
      <c r="D184" s="41">
        <f t="shared" si="5"/>
        <v>11.9071</v>
      </c>
      <c r="E184" s="44">
        <f t="shared" si="4"/>
        <v>0.70445344129554655</v>
      </c>
    </row>
    <row r="185" spans="2:5" x14ac:dyDescent="0.25">
      <c r="B185" s="37">
        <v>175</v>
      </c>
      <c r="C185" s="4">
        <v>11.9071</v>
      </c>
      <c r="D185" s="41">
        <f t="shared" si="5"/>
        <v>11.973699999999999</v>
      </c>
      <c r="E185" s="44">
        <f t="shared" si="4"/>
        <v>0.708502024291498</v>
      </c>
    </row>
    <row r="186" spans="2:5" x14ac:dyDescent="0.25">
      <c r="B186" s="37">
        <v>176</v>
      </c>
      <c r="C186" s="4">
        <v>11.973699999999999</v>
      </c>
      <c r="D186" s="41">
        <f t="shared" si="5"/>
        <v>11.9893</v>
      </c>
      <c r="E186" s="44">
        <f t="shared" si="4"/>
        <v>0.71255060728744934</v>
      </c>
    </row>
    <row r="187" spans="2:5" x14ac:dyDescent="0.25">
      <c r="B187" s="37">
        <v>177</v>
      </c>
      <c r="C187" s="4">
        <v>11.9893</v>
      </c>
      <c r="D187" s="41">
        <f t="shared" si="5"/>
        <v>12.0367</v>
      </c>
      <c r="E187" s="44">
        <f t="shared" si="4"/>
        <v>0.7165991902834008</v>
      </c>
    </row>
    <row r="188" spans="2:5" x14ac:dyDescent="0.25">
      <c r="B188" s="37">
        <v>178</v>
      </c>
      <c r="C188" s="4">
        <v>12.0367</v>
      </c>
      <c r="D188" s="41">
        <f t="shared" si="5"/>
        <v>12.103899999999999</v>
      </c>
      <c r="E188" s="44">
        <f t="shared" si="4"/>
        <v>0.72064777327935226</v>
      </c>
    </row>
    <row r="189" spans="2:5" x14ac:dyDescent="0.25">
      <c r="B189" s="37">
        <v>179</v>
      </c>
      <c r="C189" s="4">
        <v>12.103899999999999</v>
      </c>
      <c r="D189" s="41">
        <f t="shared" si="5"/>
        <v>12.397399999999999</v>
      </c>
      <c r="E189" s="44">
        <f t="shared" si="4"/>
        <v>0.7246963562753036</v>
      </c>
    </row>
    <row r="190" spans="2:5" x14ac:dyDescent="0.25">
      <c r="B190" s="37">
        <v>180</v>
      </c>
      <c r="C190" s="4">
        <v>12.397399999999999</v>
      </c>
      <c r="D190" s="41">
        <f t="shared" si="5"/>
        <v>12.491400000000001</v>
      </c>
      <c r="E190" s="44">
        <f t="shared" si="4"/>
        <v>0.72874493927125505</v>
      </c>
    </row>
    <row r="191" spans="2:5" x14ac:dyDescent="0.25">
      <c r="B191" s="37">
        <v>181</v>
      </c>
      <c r="C191" s="4">
        <v>12.491400000000001</v>
      </c>
      <c r="D191" s="41">
        <f t="shared" si="5"/>
        <v>12.536</v>
      </c>
      <c r="E191" s="44">
        <f t="shared" si="4"/>
        <v>0.73279352226720651</v>
      </c>
    </row>
    <row r="192" spans="2:5" x14ac:dyDescent="0.25">
      <c r="B192" s="37">
        <v>182</v>
      </c>
      <c r="C192" s="4">
        <v>12.536</v>
      </c>
      <c r="D192" s="41">
        <f t="shared" si="5"/>
        <v>12.5784</v>
      </c>
      <c r="E192" s="44">
        <f t="shared" si="4"/>
        <v>0.73684210526315785</v>
      </c>
    </row>
    <row r="193" spans="2:5" x14ac:dyDescent="0.25">
      <c r="B193" s="37">
        <v>183</v>
      </c>
      <c r="C193" s="4">
        <v>12.5784</v>
      </c>
      <c r="D193" s="41">
        <f t="shared" si="5"/>
        <v>12.7302</v>
      </c>
      <c r="E193" s="44">
        <f t="shared" si="4"/>
        <v>0.74089068825910931</v>
      </c>
    </row>
    <row r="194" spans="2:5" x14ac:dyDescent="0.25">
      <c r="B194" s="37">
        <v>184</v>
      </c>
      <c r="C194" s="4">
        <v>12.7302</v>
      </c>
      <c r="D194" s="41">
        <f t="shared" si="5"/>
        <v>12.950100000000001</v>
      </c>
      <c r="E194" s="44">
        <f t="shared" si="4"/>
        <v>0.74493927125506076</v>
      </c>
    </row>
    <row r="195" spans="2:5" x14ac:dyDescent="0.25">
      <c r="B195" s="37">
        <v>185</v>
      </c>
      <c r="C195" s="4">
        <v>12.950100000000001</v>
      </c>
      <c r="D195" s="41">
        <f t="shared" si="5"/>
        <v>12.974299999999999</v>
      </c>
      <c r="E195" s="44">
        <f t="shared" si="4"/>
        <v>0.74898785425101211</v>
      </c>
    </row>
    <row r="196" spans="2:5" x14ac:dyDescent="0.25">
      <c r="B196" s="37">
        <v>186</v>
      </c>
      <c r="C196" s="4">
        <v>12.974299999999999</v>
      </c>
      <c r="D196" s="41">
        <f t="shared" si="5"/>
        <v>13.019600000000001</v>
      </c>
      <c r="E196" s="44">
        <f t="shared" si="4"/>
        <v>0.75303643724696356</v>
      </c>
    </row>
    <row r="197" spans="2:5" x14ac:dyDescent="0.25">
      <c r="B197" s="37">
        <v>187</v>
      </c>
      <c r="C197" s="4">
        <v>13.019600000000001</v>
      </c>
      <c r="D197" s="41">
        <f t="shared" si="5"/>
        <v>13.154</v>
      </c>
      <c r="E197" s="44">
        <f t="shared" si="4"/>
        <v>0.75708502024291502</v>
      </c>
    </row>
    <row r="198" spans="2:5" x14ac:dyDescent="0.25">
      <c r="B198" s="37">
        <v>188</v>
      </c>
      <c r="C198" s="4">
        <v>13.154</v>
      </c>
      <c r="D198" s="41">
        <f t="shared" si="5"/>
        <v>13.263500000000001</v>
      </c>
      <c r="E198" s="44">
        <f t="shared" si="4"/>
        <v>0.76113360323886636</v>
      </c>
    </row>
    <row r="199" spans="2:5" x14ac:dyDescent="0.25">
      <c r="B199" s="37">
        <v>189</v>
      </c>
      <c r="C199" s="4">
        <v>13.263500000000001</v>
      </c>
      <c r="D199" s="41">
        <f t="shared" si="5"/>
        <v>13.3049</v>
      </c>
      <c r="E199" s="44">
        <f t="shared" si="4"/>
        <v>0.76518218623481782</v>
      </c>
    </row>
    <row r="200" spans="2:5" x14ac:dyDescent="0.25">
      <c r="B200" s="37">
        <v>190</v>
      </c>
      <c r="C200" s="4">
        <v>13.3049</v>
      </c>
      <c r="D200" s="41">
        <f t="shared" si="5"/>
        <v>13.4284</v>
      </c>
      <c r="E200" s="44">
        <f t="shared" si="4"/>
        <v>0.76923076923076927</v>
      </c>
    </row>
    <row r="201" spans="2:5" x14ac:dyDescent="0.25">
      <c r="B201" s="37">
        <v>191</v>
      </c>
      <c r="C201" s="4">
        <v>13.4284</v>
      </c>
      <c r="D201" s="41">
        <f t="shared" si="5"/>
        <v>13.5557</v>
      </c>
      <c r="E201" s="44">
        <f t="shared" si="4"/>
        <v>0.77327935222672062</v>
      </c>
    </row>
    <row r="202" spans="2:5" x14ac:dyDescent="0.25">
      <c r="B202" s="37">
        <v>192</v>
      </c>
      <c r="C202" s="4">
        <v>13.5557</v>
      </c>
      <c r="D202" s="41">
        <f t="shared" si="5"/>
        <v>13.6363</v>
      </c>
      <c r="E202" s="44">
        <f t="shared" si="4"/>
        <v>0.77732793522267207</v>
      </c>
    </row>
    <row r="203" spans="2:5" x14ac:dyDescent="0.25">
      <c r="B203" s="37">
        <v>193</v>
      </c>
      <c r="C203" s="4">
        <v>13.6363</v>
      </c>
      <c r="D203" s="41">
        <f t="shared" si="5"/>
        <v>13.7898</v>
      </c>
      <c r="E203" s="44">
        <f t="shared" ref="E203:E257" si="6">Rank/(n+1)</f>
        <v>0.78137651821862353</v>
      </c>
    </row>
    <row r="204" spans="2:5" x14ac:dyDescent="0.25">
      <c r="B204" s="37">
        <v>194</v>
      </c>
      <c r="C204" s="4">
        <v>13.7898</v>
      </c>
      <c r="D204" s="41">
        <f t="shared" ref="D204:D257" si="7">C205</f>
        <v>13.812099999999999</v>
      </c>
      <c r="E204" s="44">
        <f t="shared" si="6"/>
        <v>0.78542510121457487</v>
      </c>
    </row>
    <row r="205" spans="2:5" x14ac:dyDescent="0.25">
      <c r="B205" s="37">
        <v>195</v>
      </c>
      <c r="C205" s="4">
        <v>13.812099999999999</v>
      </c>
      <c r="D205" s="41">
        <f t="shared" si="7"/>
        <v>13.880800000000001</v>
      </c>
      <c r="E205" s="44">
        <f t="shared" si="6"/>
        <v>0.78947368421052633</v>
      </c>
    </row>
    <row r="206" spans="2:5" x14ac:dyDescent="0.25">
      <c r="B206" s="37">
        <v>196</v>
      </c>
      <c r="C206" s="4">
        <v>13.880800000000001</v>
      </c>
      <c r="D206" s="41">
        <f t="shared" si="7"/>
        <v>13.883100000000001</v>
      </c>
      <c r="E206" s="44">
        <f t="shared" si="6"/>
        <v>0.79352226720647778</v>
      </c>
    </row>
    <row r="207" spans="2:5" x14ac:dyDescent="0.25">
      <c r="B207" s="37">
        <v>197</v>
      </c>
      <c r="C207" s="4">
        <v>13.883100000000001</v>
      </c>
      <c r="D207" s="41">
        <f t="shared" si="7"/>
        <v>13.942600000000001</v>
      </c>
      <c r="E207" s="44">
        <f t="shared" si="6"/>
        <v>0.79757085020242913</v>
      </c>
    </row>
    <row r="208" spans="2:5" x14ac:dyDescent="0.25">
      <c r="B208" s="37">
        <v>198</v>
      </c>
      <c r="C208" s="4">
        <v>13.942600000000001</v>
      </c>
      <c r="D208" s="41">
        <f t="shared" si="7"/>
        <v>13.9457</v>
      </c>
      <c r="E208" s="44">
        <f t="shared" si="6"/>
        <v>0.80161943319838058</v>
      </c>
    </row>
    <row r="209" spans="2:5" x14ac:dyDescent="0.25">
      <c r="B209" s="37">
        <v>199</v>
      </c>
      <c r="C209" s="4">
        <v>13.9457</v>
      </c>
      <c r="D209" s="41">
        <f t="shared" si="7"/>
        <v>13.9704</v>
      </c>
      <c r="E209" s="44">
        <f t="shared" si="6"/>
        <v>0.80566801619433204</v>
      </c>
    </row>
    <row r="210" spans="2:5" x14ac:dyDescent="0.25">
      <c r="B210" s="37">
        <v>200</v>
      </c>
      <c r="C210" s="4">
        <v>13.9704</v>
      </c>
      <c r="D210" s="41">
        <f t="shared" si="7"/>
        <v>14.0204</v>
      </c>
      <c r="E210" s="44">
        <f t="shared" si="6"/>
        <v>0.80971659919028338</v>
      </c>
    </row>
    <row r="211" spans="2:5" x14ac:dyDescent="0.25">
      <c r="B211" s="37">
        <v>201</v>
      </c>
      <c r="C211" s="4">
        <v>14.0204</v>
      </c>
      <c r="D211" s="41">
        <f t="shared" si="7"/>
        <v>14.0707</v>
      </c>
      <c r="E211" s="44">
        <f t="shared" si="6"/>
        <v>0.81376518218623484</v>
      </c>
    </row>
    <row r="212" spans="2:5" x14ac:dyDescent="0.25">
      <c r="B212" s="37">
        <v>202</v>
      </c>
      <c r="C212" s="4">
        <v>14.0707</v>
      </c>
      <c r="D212" s="41">
        <f t="shared" si="7"/>
        <v>14.125400000000001</v>
      </c>
      <c r="E212" s="44">
        <f t="shared" si="6"/>
        <v>0.81781376518218618</v>
      </c>
    </row>
    <row r="213" spans="2:5" x14ac:dyDescent="0.25">
      <c r="B213" s="37">
        <v>203</v>
      </c>
      <c r="C213" s="4">
        <v>14.125400000000001</v>
      </c>
      <c r="D213" s="41">
        <f t="shared" si="7"/>
        <v>14.2361</v>
      </c>
      <c r="E213" s="44">
        <f t="shared" si="6"/>
        <v>0.82186234817813764</v>
      </c>
    </row>
    <row r="214" spans="2:5" x14ac:dyDescent="0.25">
      <c r="B214" s="37">
        <v>204</v>
      </c>
      <c r="C214" s="4">
        <v>14.2361</v>
      </c>
      <c r="D214" s="41">
        <f t="shared" si="7"/>
        <v>14.355700000000001</v>
      </c>
      <c r="E214" s="44">
        <f t="shared" si="6"/>
        <v>0.82591093117408909</v>
      </c>
    </row>
    <row r="215" spans="2:5" x14ac:dyDescent="0.25">
      <c r="B215" s="37">
        <v>205</v>
      </c>
      <c r="C215" s="4">
        <v>14.355700000000001</v>
      </c>
      <c r="D215" s="41">
        <f t="shared" si="7"/>
        <v>14.535</v>
      </c>
      <c r="E215" s="44">
        <f t="shared" si="6"/>
        <v>0.82995951417004044</v>
      </c>
    </row>
    <row r="216" spans="2:5" x14ac:dyDescent="0.25">
      <c r="B216" s="37">
        <v>206</v>
      </c>
      <c r="C216" s="4">
        <v>14.535</v>
      </c>
      <c r="D216" s="41">
        <f t="shared" si="7"/>
        <v>14.574299999999999</v>
      </c>
      <c r="E216" s="44">
        <f t="shared" si="6"/>
        <v>0.83400809716599189</v>
      </c>
    </row>
    <row r="217" spans="2:5" x14ac:dyDescent="0.25">
      <c r="B217" s="37">
        <v>207</v>
      </c>
      <c r="C217" s="4">
        <v>14.574299999999999</v>
      </c>
      <c r="D217" s="41">
        <f t="shared" si="7"/>
        <v>14.5763</v>
      </c>
      <c r="E217" s="44">
        <f t="shared" si="6"/>
        <v>0.83805668016194335</v>
      </c>
    </row>
    <row r="218" spans="2:5" x14ac:dyDescent="0.25">
      <c r="B218" s="37">
        <v>208</v>
      </c>
      <c r="C218" s="4">
        <v>14.5763</v>
      </c>
      <c r="D218" s="41">
        <f t="shared" si="7"/>
        <v>14.608599999999999</v>
      </c>
      <c r="E218" s="44">
        <f t="shared" si="6"/>
        <v>0.84210526315789469</v>
      </c>
    </row>
    <row r="219" spans="2:5" x14ac:dyDescent="0.25">
      <c r="B219" s="37">
        <v>209</v>
      </c>
      <c r="C219" s="4">
        <v>14.608599999999999</v>
      </c>
      <c r="D219" s="41">
        <f t="shared" si="7"/>
        <v>14.9541</v>
      </c>
      <c r="E219" s="44">
        <f t="shared" si="6"/>
        <v>0.84615384615384615</v>
      </c>
    </row>
    <row r="220" spans="2:5" x14ac:dyDescent="0.25">
      <c r="B220" s="37">
        <v>210</v>
      </c>
      <c r="C220" s="4">
        <v>14.9541</v>
      </c>
      <c r="D220" s="41">
        <f t="shared" si="7"/>
        <v>15.023099999999999</v>
      </c>
      <c r="E220" s="44">
        <f t="shared" si="6"/>
        <v>0.8502024291497976</v>
      </c>
    </row>
    <row r="221" spans="2:5" x14ac:dyDescent="0.25">
      <c r="B221" s="37">
        <v>211</v>
      </c>
      <c r="C221" s="4">
        <v>15.023099999999999</v>
      </c>
      <c r="D221" s="41">
        <f t="shared" si="7"/>
        <v>15.2059</v>
      </c>
      <c r="E221" s="44">
        <f t="shared" si="6"/>
        <v>0.85425101214574894</v>
      </c>
    </row>
    <row r="222" spans="2:5" x14ac:dyDescent="0.25">
      <c r="B222" s="37">
        <v>212</v>
      </c>
      <c r="C222" s="4">
        <v>15.2059</v>
      </c>
      <c r="D222" s="41">
        <f t="shared" si="7"/>
        <v>15.4268</v>
      </c>
      <c r="E222" s="44">
        <f t="shared" si="6"/>
        <v>0.8582995951417004</v>
      </c>
    </row>
    <row r="223" spans="2:5" x14ac:dyDescent="0.25">
      <c r="B223" s="37">
        <v>213</v>
      </c>
      <c r="C223" s="4">
        <v>15.4268</v>
      </c>
      <c r="D223" s="41">
        <f t="shared" si="7"/>
        <v>15.5885</v>
      </c>
      <c r="E223" s="44">
        <f t="shared" si="6"/>
        <v>0.86234817813765186</v>
      </c>
    </row>
    <row r="224" spans="2:5" x14ac:dyDescent="0.25">
      <c r="B224" s="37">
        <v>214</v>
      </c>
      <c r="C224" s="4">
        <v>15.5885</v>
      </c>
      <c r="D224" s="41">
        <f t="shared" si="7"/>
        <v>15.643800000000001</v>
      </c>
      <c r="E224" s="44">
        <f t="shared" si="6"/>
        <v>0.8663967611336032</v>
      </c>
    </row>
    <row r="225" spans="2:5" x14ac:dyDescent="0.25">
      <c r="B225" s="37">
        <v>215</v>
      </c>
      <c r="C225" s="4">
        <v>15.643800000000001</v>
      </c>
      <c r="D225" s="41">
        <f t="shared" si="7"/>
        <v>15.9892</v>
      </c>
      <c r="E225" s="44">
        <f t="shared" si="6"/>
        <v>0.87044534412955465</v>
      </c>
    </row>
    <row r="226" spans="2:5" x14ac:dyDescent="0.25">
      <c r="B226" s="37">
        <v>216</v>
      </c>
      <c r="C226" s="4">
        <v>15.9892</v>
      </c>
      <c r="D226" s="41">
        <f t="shared" si="7"/>
        <v>16.315899999999999</v>
      </c>
      <c r="E226" s="44">
        <f t="shared" si="6"/>
        <v>0.87449392712550611</v>
      </c>
    </row>
    <row r="227" spans="2:5" x14ac:dyDescent="0.25">
      <c r="B227" s="37">
        <v>217</v>
      </c>
      <c r="C227" s="4">
        <v>16.315899999999999</v>
      </c>
      <c r="D227" s="41">
        <f t="shared" si="7"/>
        <v>16.465</v>
      </c>
      <c r="E227" s="44">
        <f t="shared" si="6"/>
        <v>0.87854251012145745</v>
      </c>
    </row>
    <row r="228" spans="2:5" x14ac:dyDescent="0.25">
      <c r="B228" s="37">
        <v>218</v>
      </c>
      <c r="C228" s="4">
        <v>16.465</v>
      </c>
      <c r="D228" s="41">
        <f t="shared" si="7"/>
        <v>16.599</v>
      </c>
      <c r="E228" s="44">
        <f t="shared" si="6"/>
        <v>0.88259109311740891</v>
      </c>
    </row>
    <row r="229" spans="2:5" x14ac:dyDescent="0.25">
      <c r="B229" s="37">
        <v>219</v>
      </c>
      <c r="C229" s="4">
        <v>16.599</v>
      </c>
      <c r="D229" s="41">
        <f t="shared" si="7"/>
        <v>16.6966</v>
      </c>
      <c r="E229" s="44">
        <f t="shared" si="6"/>
        <v>0.88663967611336036</v>
      </c>
    </row>
    <row r="230" spans="2:5" x14ac:dyDescent="0.25">
      <c r="B230" s="37">
        <v>220</v>
      </c>
      <c r="C230" s="4">
        <v>16.6966</v>
      </c>
      <c r="D230" s="41">
        <f t="shared" si="7"/>
        <v>17.0733</v>
      </c>
      <c r="E230" s="44">
        <f t="shared" si="6"/>
        <v>0.89068825910931171</v>
      </c>
    </row>
    <row r="231" spans="2:5" x14ac:dyDescent="0.25">
      <c r="B231" s="37">
        <v>221</v>
      </c>
      <c r="C231" s="4">
        <v>17.0733</v>
      </c>
      <c r="D231" s="41">
        <f t="shared" si="7"/>
        <v>17.954599999999999</v>
      </c>
      <c r="E231" s="44">
        <f t="shared" si="6"/>
        <v>0.89473684210526316</v>
      </c>
    </row>
    <row r="232" spans="2:5" x14ac:dyDescent="0.25">
      <c r="B232" s="37">
        <v>222</v>
      </c>
      <c r="C232" s="4">
        <v>17.954599999999999</v>
      </c>
      <c r="D232" s="41">
        <f t="shared" si="7"/>
        <v>18.3169</v>
      </c>
      <c r="E232" s="44">
        <f t="shared" si="6"/>
        <v>0.89878542510121462</v>
      </c>
    </row>
    <row r="233" spans="2:5" x14ac:dyDescent="0.25">
      <c r="B233" s="37">
        <v>223</v>
      </c>
      <c r="C233" s="4">
        <v>18.3169</v>
      </c>
      <c r="D233" s="41">
        <f t="shared" si="7"/>
        <v>18.462800000000001</v>
      </c>
      <c r="E233" s="44">
        <f t="shared" si="6"/>
        <v>0.90283400809716596</v>
      </c>
    </row>
    <row r="234" spans="2:5" x14ac:dyDescent="0.25">
      <c r="B234" s="37">
        <v>224</v>
      </c>
      <c r="C234" s="4">
        <v>18.462800000000001</v>
      </c>
      <c r="D234" s="41">
        <f t="shared" si="7"/>
        <v>18.683299999999999</v>
      </c>
      <c r="E234" s="44">
        <f t="shared" si="6"/>
        <v>0.90688259109311742</v>
      </c>
    </row>
    <row r="235" spans="2:5" x14ac:dyDescent="0.25">
      <c r="B235" s="37">
        <v>225</v>
      </c>
      <c r="C235" s="4">
        <v>18.683299999999999</v>
      </c>
      <c r="D235" s="41">
        <f t="shared" si="7"/>
        <v>18.802399999999999</v>
      </c>
      <c r="E235" s="44">
        <f t="shared" si="6"/>
        <v>0.91093117408906887</v>
      </c>
    </row>
    <row r="236" spans="2:5" x14ac:dyDescent="0.25">
      <c r="B236" s="37">
        <v>226</v>
      </c>
      <c r="C236" s="4">
        <v>18.802399999999999</v>
      </c>
      <c r="D236" s="41">
        <f t="shared" si="7"/>
        <v>19.7517</v>
      </c>
      <c r="E236" s="44">
        <f t="shared" si="6"/>
        <v>0.91497975708502022</v>
      </c>
    </row>
    <row r="237" spans="2:5" x14ac:dyDescent="0.25">
      <c r="B237" s="37">
        <v>227</v>
      </c>
      <c r="C237" s="4">
        <v>19.7517</v>
      </c>
      <c r="D237" s="41">
        <f t="shared" si="7"/>
        <v>19.8369</v>
      </c>
      <c r="E237" s="44">
        <f t="shared" si="6"/>
        <v>0.91902834008097167</v>
      </c>
    </row>
    <row r="238" spans="2:5" x14ac:dyDescent="0.25">
      <c r="B238" s="37">
        <v>228</v>
      </c>
      <c r="C238" s="4">
        <v>19.8369</v>
      </c>
      <c r="D238" s="41">
        <f t="shared" si="7"/>
        <v>19.9681</v>
      </c>
      <c r="E238" s="44">
        <f t="shared" si="6"/>
        <v>0.92307692307692313</v>
      </c>
    </row>
    <row r="239" spans="2:5" x14ac:dyDescent="0.25">
      <c r="B239" s="37">
        <v>229</v>
      </c>
      <c r="C239" s="4">
        <v>19.9681</v>
      </c>
      <c r="D239" s="41">
        <f t="shared" si="7"/>
        <v>20.415099999999999</v>
      </c>
      <c r="E239" s="44">
        <f t="shared" si="6"/>
        <v>0.92712550607287447</v>
      </c>
    </row>
    <row r="240" spans="2:5" x14ac:dyDescent="0.25">
      <c r="B240" s="37">
        <v>230</v>
      </c>
      <c r="C240" s="4">
        <v>20.415099999999999</v>
      </c>
      <c r="D240" s="41">
        <f t="shared" si="7"/>
        <v>21.511500000000002</v>
      </c>
      <c r="E240" s="44">
        <f t="shared" si="6"/>
        <v>0.93117408906882593</v>
      </c>
    </row>
    <row r="241" spans="2:5" x14ac:dyDescent="0.25">
      <c r="B241" s="37">
        <v>231</v>
      </c>
      <c r="C241" s="4">
        <v>21.511500000000002</v>
      </c>
      <c r="D241" s="41">
        <f t="shared" si="7"/>
        <v>22.316099999999999</v>
      </c>
      <c r="E241" s="44">
        <f t="shared" si="6"/>
        <v>0.93522267206477738</v>
      </c>
    </row>
    <row r="242" spans="2:5" x14ac:dyDescent="0.25">
      <c r="B242" s="37">
        <v>232</v>
      </c>
      <c r="C242" s="4">
        <v>22.316099999999999</v>
      </c>
      <c r="D242" s="41">
        <f t="shared" si="7"/>
        <v>23.2027</v>
      </c>
      <c r="E242" s="44">
        <f t="shared" si="6"/>
        <v>0.93927125506072873</v>
      </c>
    </row>
    <row r="243" spans="2:5" x14ac:dyDescent="0.25">
      <c r="B243" s="37">
        <v>233</v>
      </c>
      <c r="C243" s="4">
        <v>23.2027</v>
      </c>
      <c r="D243" s="41">
        <f t="shared" si="7"/>
        <v>23.536200000000001</v>
      </c>
      <c r="E243" s="44">
        <f t="shared" si="6"/>
        <v>0.94331983805668018</v>
      </c>
    </row>
    <row r="244" spans="2:5" x14ac:dyDescent="0.25">
      <c r="B244" s="37">
        <v>234</v>
      </c>
      <c r="C244" s="4">
        <v>23.536200000000001</v>
      </c>
      <c r="D244" s="41">
        <f t="shared" si="7"/>
        <v>24.017600000000002</v>
      </c>
      <c r="E244" s="44">
        <f t="shared" si="6"/>
        <v>0.94736842105263153</v>
      </c>
    </row>
    <row r="245" spans="2:5" x14ac:dyDescent="0.25">
      <c r="B245" s="37">
        <v>235</v>
      </c>
      <c r="C245" s="4">
        <v>24.017600000000002</v>
      </c>
      <c r="D245" s="41">
        <f t="shared" si="7"/>
        <v>24.425599999999999</v>
      </c>
      <c r="E245" s="44">
        <f t="shared" si="6"/>
        <v>0.95141700404858298</v>
      </c>
    </row>
    <row r="246" spans="2:5" x14ac:dyDescent="0.25">
      <c r="B246" s="37">
        <v>236</v>
      </c>
      <c r="C246" s="4">
        <v>24.425599999999999</v>
      </c>
      <c r="D246" s="41">
        <f t="shared" si="7"/>
        <v>24.771999999999998</v>
      </c>
      <c r="E246" s="44">
        <f t="shared" si="6"/>
        <v>0.95546558704453444</v>
      </c>
    </row>
    <row r="247" spans="2:5" x14ac:dyDescent="0.25">
      <c r="B247" s="37">
        <v>237</v>
      </c>
      <c r="C247" s="4">
        <v>24.771999999999998</v>
      </c>
      <c r="D247" s="41">
        <f t="shared" si="7"/>
        <v>24.865500000000001</v>
      </c>
      <c r="E247" s="44">
        <f t="shared" si="6"/>
        <v>0.95951417004048578</v>
      </c>
    </row>
    <row r="248" spans="2:5" x14ac:dyDescent="0.25">
      <c r="B248" s="37">
        <v>238</v>
      </c>
      <c r="C248" s="4">
        <v>24.865500000000001</v>
      </c>
      <c r="D248" s="41">
        <f t="shared" si="7"/>
        <v>25.503499999999999</v>
      </c>
      <c r="E248" s="44">
        <f t="shared" si="6"/>
        <v>0.96356275303643724</v>
      </c>
    </row>
    <row r="249" spans="2:5" x14ac:dyDescent="0.25">
      <c r="B249" s="37">
        <v>239</v>
      </c>
      <c r="C249" s="4">
        <v>25.503499999999999</v>
      </c>
      <c r="D249" s="41">
        <f t="shared" si="7"/>
        <v>25.93</v>
      </c>
      <c r="E249" s="44">
        <f t="shared" si="6"/>
        <v>0.96761133603238869</v>
      </c>
    </row>
    <row r="250" spans="2:5" x14ac:dyDescent="0.25">
      <c r="B250" s="37">
        <v>240</v>
      </c>
      <c r="C250" s="4">
        <v>25.93</v>
      </c>
      <c r="D250" s="41">
        <f t="shared" si="7"/>
        <v>26.028700000000001</v>
      </c>
      <c r="E250" s="44">
        <f t="shared" si="6"/>
        <v>0.97165991902834004</v>
      </c>
    </row>
    <row r="251" spans="2:5" x14ac:dyDescent="0.25">
      <c r="B251" s="37">
        <v>241</v>
      </c>
      <c r="C251" s="4">
        <v>26.028700000000001</v>
      </c>
      <c r="D251" s="41">
        <f t="shared" si="7"/>
        <v>27.4071</v>
      </c>
      <c r="E251" s="44">
        <f t="shared" si="6"/>
        <v>0.97570850202429149</v>
      </c>
    </row>
    <row r="252" spans="2:5" x14ac:dyDescent="0.25">
      <c r="B252" s="37">
        <v>242</v>
      </c>
      <c r="C252" s="4">
        <v>27.4071</v>
      </c>
      <c r="D252" s="41">
        <f t="shared" si="7"/>
        <v>28.226700000000001</v>
      </c>
      <c r="E252" s="44">
        <f t="shared" si="6"/>
        <v>0.97975708502024295</v>
      </c>
    </row>
    <row r="253" spans="2:5" x14ac:dyDescent="0.25">
      <c r="B253" s="37">
        <v>243</v>
      </c>
      <c r="C253" s="4">
        <v>28.226700000000001</v>
      </c>
      <c r="D253" s="41">
        <f t="shared" si="7"/>
        <v>28.309000000000001</v>
      </c>
      <c r="E253" s="44">
        <f t="shared" si="6"/>
        <v>0.98380566801619429</v>
      </c>
    </row>
    <row r="254" spans="2:5" x14ac:dyDescent="0.25">
      <c r="B254" s="37">
        <v>244</v>
      </c>
      <c r="C254" s="4">
        <v>28.309000000000001</v>
      </c>
      <c r="D254" s="41">
        <f t="shared" si="7"/>
        <v>29.2989</v>
      </c>
      <c r="E254" s="44">
        <f t="shared" si="6"/>
        <v>0.98785425101214575</v>
      </c>
    </row>
    <row r="255" spans="2:5" x14ac:dyDescent="0.25">
      <c r="B255" s="37">
        <v>245</v>
      </c>
      <c r="C255" s="4">
        <v>29.2989</v>
      </c>
      <c r="D255" s="41">
        <f t="shared" si="7"/>
        <v>29.934200000000001</v>
      </c>
      <c r="E255" s="44">
        <f t="shared" si="6"/>
        <v>0.9919028340080972</v>
      </c>
    </row>
    <row r="256" spans="2:5" x14ac:dyDescent="0.25">
      <c r="B256" s="37">
        <v>246</v>
      </c>
      <c r="C256" s="4">
        <v>29.934200000000001</v>
      </c>
      <c r="D256" s="41">
        <f t="shared" si="7"/>
        <v>46.683300000000003</v>
      </c>
      <c r="E256" s="44">
        <f t="shared" si="6"/>
        <v>0.99595141700404854</v>
      </c>
    </row>
    <row r="257" spans="2:5" x14ac:dyDescent="0.25">
      <c r="B257" s="45">
        <v>247</v>
      </c>
      <c r="C257" s="46">
        <v>46.683300000000003</v>
      </c>
      <c r="D257" s="47">
        <f t="shared" si="7"/>
        <v>55</v>
      </c>
      <c r="E257" s="48">
        <f t="shared" si="6"/>
        <v>1</v>
      </c>
    </row>
    <row r="258" spans="2:5" ht="13" thickBot="1" x14ac:dyDescent="0.3">
      <c r="B258" s="37"/>
      <c r="C258" s="38">
        <f>Maximum</f>
        <v>55</v>
      </c>
    </row>
  </sheetData>
  <mergeCells count="1">
    <mergeCell ref="B4:F5"/>
  </mergeCells>
  <phoneticPr fontId="3" type="noConversion"/>
  <pageMargins left="0.75" right="0.75" top="1" bottom="1" header="0.5" footer="0.5"/>
  <pageSetup orientation="portrait" horizontalDpi="1200" verticalDpi="1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K1010"/>
  <sheetViews>
    <sheetView showGridLines="0" workbookViewId="0"/>
  </sheetViews>
  <sheetFormatPr defaultRowHeight="12.5" x14ac:dyDescent="0.25"/>
  <cols>
    <col min="1" max="1" width="2.7265625" customWidth="1"/>
    <col min="2" max="2" width="12" customWidth="1"/>
  </cols>
  <sheetData>
    <row r="1" spans="2:11" s="15" customFormat="1" ht="60" customHeight="1" x14ac:dyDescent="0.25"/>
    <row r="2" spans="2:11" s="15" customFormat="1" ht="17.25" customHeight="1" x14ac:dyDescent="0.4">
      <c r="F2" s="16" t="s">
        <v>11</v>
      </c>
    </row>
    <row r="3" spans="2:11" s="15" customFormat="1" ht="17.25" customHeight="1" thickBot="1" x14ac:dyDescent="0.4">
      <c r="E3" s="17"/>
      <c r="G3"/>
      <c r="H3"/>
      <c r="I3"/>
      <c r="J3"/>
      <c r="K3"/>
    </row>
    <row r="4" spans="2:11" s="15" customFormat="1" ht="12.75" customHeight="1" x14ac:dyDescent="0.25">
      <c r="B4" s="66" t="s">
        <v>10</v>
      </c>
      <c r="C4" s="67"/>
      <c r="D4" s="67"/>
      <c r="E4" s="67"/>
      <c r="F4" s="68"/>
      <c r="G4"/>
      <c r="H4"/>
      <c r="I4"/>
      <c r="J4"/>
      <c r="K4"/>
    </row>
    <row r="5" spans="2:11" s="15" customFormat="1" ht="12.75" customHeight="1" thickBot="1" x14ac:dyDescent="0.3">
      <c r="B5" s="69"/>
      <c r="C5" s="70"/>
      <c r="D5" s="70"/>
      <c r="E5" s="70"/>
      <c r="F5" s="71"/>
      <c r="G5"/>
      <c r="H5"/>
      <c r="I5"/>
      <c r="J5"/>
      <c r="K5"/>
    </row>
    <row r="7" spans="2:11" ht="13" x14ac:dyDescent="0.3">
      <c r="B7" s="59" t="s">
        <v>1</v>
      </c>
      <c r="C7" s="60"/>
      <c r="D7" s="58">
        <v>9.7675836162512351</v>
      </c>
      <c r="E7" s="9" t="s">
        <v>6</v>
      </c>
      <c r="F7" s="58">
        <v>0.31029508965067837</v>
      </c>
      <c r="H7" s="30">
        <f>SUM(G12:G33)</f>
        <v>1000</v>
      </c>
    </row>
    <row r="8" spans="2:11" ht="13" x14ac:dyDescent="0.3">
      <c r="D8" s="54">
        <f>D7</f>
        <v>9.7675836162512351</v>
      </c>
      <c r="F8" s="54">
        <f>F7</f>
        <v>0.31029508965067837</v>
      </c>
    </row>
    <row r="10" spans="2:11" ht="13" x14ac:dyDescent="0.3">
      <c r="B10" s="20" t="s">
        <v>0</v>
      </c>
      <c r="D10" s="29" t="s">
        <v>13</v>
      </c>
      <c r="E10" s="76" t="s">
        <v>21</v>
      </c>
      <c r="F10" s="77"/>
      <c r="G10" s="78"/>
      <c r="I10" s="73" t="s">
        <v>20</v>
      </c>
      <c r="J10" s="74"/>
      <c r="K10" s="75"/>
    </row>
    <row r="11" spans="2:11" ht="13" x14ac:dyDescent="0.3">
      <c r="B11" s="3">
        <v>11.373900000000001</v>
      </c>
      <c r="D11" s="20" t="s">
        <v>16</v>
      </c>
      <c r="E11" s="20" t="s">
        <v>14</v>
      </c>
      <c r="F11" s="20" t="s">
        <v>15</v>
      </c>
      <c r="G11" s="20" t="s">
        <v>17</v>
      </c>
      <c r="I11" s="29" t="s">
        <v>14</v>
      </c>
      <c r="J11" s="20" t="s">
        <v>15</v>
      </c>
      <c r="K11" s="20" t="s">
        <v>18</v>
      </c>
    </row>
    <row r="12" spans="2:11" x14ac:dyDescent="0.25">
      <c r="B12" s="1">
        <v>2.8515999999999999</v>
      </c>
      <c r="D12" s="31"/>
      <c r="E12" s="31"/>
      <c r="F12" s="31"/>
      <c r="G12" s="31">
        <f t="array" ref="G12:G33">FREQUENCY(LoadsaData,E13:E33)</f>
        <v>0</v>
      </c>
      <c r="I12" s="34"/>
      <c r="J12" s="31"/>
      <c r="K12" s="31">
        <f>G12/$H$7</f>
        <v>0</v>
      </c>
    </row>
    <row r="13" spans="2:11" x14ac:dyDescent="0.25">
      <c r="B13" s="1">
        <v>4.6614000000000004</v>
      </c>
      <c r="D13" s="32" t="str">
        <f t="shared" ref="D13:D33" si="0">CONCATENATE(E13,"-",F13)</f>
        <v>0-2</v>
      </c>
      <c r="E13" s="1">
        <v>0</v>
      </c>
      <c r="F13" s="32">
        <f t="shared" ref="F13:F33" si="1">E13+2</f>
        <v>2</v>
      </c>
      <c r="G13" s="32">
        <v>65</v>
      </c>
      <c r="I13" s="35">
        <f t="shared" ref="I13:I33" si="2">E13</f>
        <v>0</v>
      </c>
      <c r="J13" s="32">
        <f t="shared" ref="J13:J33" si="3">F13</f>
        <v>2</v>
      </c>
      <c r="K13" s="32">
        <f>G13/$H$7</f>
        <v>6.5000000000000002E-2</v>
      </c>
    </row>
    <row r="14" spans="2:11" x14ac:dyDescent="0.25">
      <c r="B14" s="1">
        <v>9.2167999999999992</v>
      </c>
      <c r="D14" s="32" t="str">
        <f t="shared" si="0"/>
        <v>2-4</v>
      </c>
      <c r="E14" s="32">
        <f t="shared" ref="E14:E33" si="4">F13</f>
        <v>2</v>
      </c>
      <c r="F14" s="32">
        <f t="shared" si="1"/>
        <v>4</v>
      </c>
      <c r="G14" s="32">
        <v>136</v>
      </c>
      <c r="I14" s="35">
        <f t="shared" si="2"/>
        <v>2</v>
      </c>
      <c r="J14" s="32">
        <f t="shared" si="3"/>
        <v>4</v>
      </c>
      <c r="K14" s="32">
        <f t="shared" ref="K14:K33" si="5">G14/$H$7</f>
        <v>0.13600000000000001</v>
      </c>
    </row>
    <row r="15" spans="2:11" x14ac:dyDescent="0.25">
      <c r="B15" s="1">
        <v>4.6615000000000002</v>
      </c>
      <c r="D15" s="32" t="str">
        <f t="shared" si="0"/>
        <v>4-6</v>
      </c>
      <c r="E15" s="32">
        <f t="shared" si="4"/>
        <v>4</v>
      </c>
      <c r="F15" s="32">
        <f t="shared" si="1"/>
        <v>6</v>
      </c>
      <c r="G15" s="32">
        <v>138</v>
      </c>
      <c r="I15" s="35">
        <f t="shared" si="2"/>
        <v>4</v>
      </c>
      <c r="J15" s="32">
        <f t="shared" si="3"/>
        <v>6</v>
      </c>
      <c r="K15" s="32">
        <f t="shared" si="5"/>
        <v>0.13800000000000001</v>
      </c>
    </row>
    <row r="16" spans="2:11" x14ac:dyDescent="0.25">
      <c r="B16" s="1">
        <v>5.8856000000000002</v>
      </c>
      <c r="D16" s="32" t="str">
        <f t="shared" si="0"/>
        <v>6-8</v>
      </c>
      <c r="E16" s="32">
        <f t="shared" si="4"/>
        <v>6</v>
      </c>
      <c r="F16" s="32">
        <f t="shared" si="1"/>
        <v>8</v>
      </c>
      <c r="G16" s="32">
        <v>139</v>
      </c>
      <c r="I16" s="35">
        <f t="shared" si="2"/>
        <v>6</v>
      </c>
      <c r="J16" s="32">
        <f t="shared" si="3"/>
        <v>8</v>
      </c>
      <c r="K16" s="32">
        <f t="shared" si="5"/>
        <v>0.13900000000000001</v>
      </c>
    </row>
    <row r="17" spans="2:11" x14ac:dyDescent="0.25">
      <c r="B17" s="1">
        <v>9.8042999999999996</v>
      </c>
      <c r="D17" s="32" t="str">
        <f t="shared" si="0"/>
        <v>8-10</v>
      </c>
      <c r="E17" s="32">
        <f t="shared" si="4"/>
        <v>8</v>
      </c>
      <c r="F17" s="32">
        <f t="shared" si="1"/>
        <v>10</v>
      </c>
      <c r="G17" s="32">
        <v>129</v>
      </c>
      <c r="I17" s="35">
        <f t="shared" si="2"/>
        <v>8</v>
      </c>
      <c r="J17" s="32">
        <f t="shared" si="3"/>
        <v>10</v>
      </c>
      <c r="K17" s="32">
        <f t="shared" si="5"/>
        <v>0.129</v>
      </c>
    </row>
    <row r="18" spans="2:11" x14ac:dyDescent="0.25">
      <c r="B18" s="1">
        <v>16.209599999999998</v>
      </c>
      <c r="D18" s="32" t="str">
        <f t="shared" si="0"/>
        <v>10-12</v>
      </c>
      <c r="E18" s="32">
        <f t="shared" si="4"/>
        <v>10</v>
      </c>
      <c r="F18" s="32">
        <f t="shared" si="1"/>
        <v>12</v>
      </c>
      <c r="G18" s="32">
        <v>99</v>
      </c>
      <c r="I18" s="35">
        <f t="shared" si="2"/>
        <v>10</v>
      </c>
      <c r="J18" s="32">
        <f t="shared" si="3"/>
        <v>12</v>
      </c>
      <c r="K18" s="32">
        <f t="shared" si="5"/>
        <v>9.9000000000000005E-2</v>
      </c>
    </row>
    <row r="19" spans="2:11" x14ac:dyDescent="0.25">
      <c r="B19" s="1">
        <v>30.9846</v>
      </c>
      <c r="D19" s="32" t="str">
        <f t="shared" si="0"/>
        <v>12-14</v>
      </c>
      <c r="E19" s="32">
        <f t="shared" si="4"/>
        <v>12</v>
      </c>
      <c r="F19" s="32">
        <f t="shared" si="1"/>
        <v>14</v>
      </c>
      <c r="G19" s="32">
        <v>75</v>
      </c>
      <c r="I19" s="35">
        <f t="shared" si="2"/>
        <v>12</v>
      </c>
      <c r="J19" s="32">
        <f t="shared" si="3"/>
        <v>14</v>
      </c>
      <c r="K19" s="32">
        <f t="shared" si="5"/>
        <v>7.4999999999999997E-2</v>
      </c>
    </row>
    <row r="20" spans="2:11" x14ac:dyDescent="0.25">
      <c r="B20" s="1">
        <v>4.7202000000000002</v>
      </c>
      <c r="D20" s="32" t="str">
        <f t="shared" si="0"/>
        <v>14-16</v>
      </c>
      <c r="E20" s="32">
        <f t="shared" si="4"/>
        <v>14</v>
      </c>
      <c r="F20" s="32">
        <f t="shared" si="1"/>
        <v>16</v>
      </c>
      <c r="G20" s="32">
        <v>52</v>
      </c>
      <c r="I20" s="35">
        <f t="shared" si="2"/>
        <v>14</v>
      </c>
      <c r="J20" s="32">
        <f t="shared" si="3"/>
        <v>16</v>
      </c>
      <c r="K20" s="32">
        <f t="shared" si="5"/>
        <v>5.1999999999999998E-2</v>
      </c>
    </row>
    <row r="21" spans="2:11" x14ac:dyDescent="0.25">
      <c r="B21" s="1">
        <v>19.871300000000002</v>
      </c>
      <c r="D21" s="32" t="str">
        <f t="shared" si="0"/>
        <v>16-18</v>
      </c>
      <c r="E21" s="32">
        <f t="shared" si="4"/>
        <v>16</v>
      </c>
      <c r="F21" s="32">
        <f t="shared" si="1"/>
        <v>18</v>
      </c>
      <c r="G21" s="32">
        <v>42</v>
      </c>
      <c r="I21" s="35">
        <f t="shared" si="2"/>
        <v>16</v>
      </c>
      <c r="J21" s="32">
        <f t="shared" si="3"/>
        <v>18</v>
      </c>
      <c r="K21" s="32">
        <f t="shared" si="5"/>
        <v>4.2000000000000003E-2</v>
      </c>
    </row>
    <row r="22" spans="2:11" x14ac:dyDescent="0.25">
      <c r="B22" s="1">
        <v>8.4008000000000003</v>
      </c>
      <c r="D22" s="32" t="str">
        <f t="shared" si="0"/>
        <v>18-20</v>
      </c>
      <c r="E22" s="32">
        <f t="shared" si="4"/>
        <v>18</v>
      </c>
      <c r="F22" s="32">
        <f t="shared" si="1"/>
        <v>20</v>
      </c>
      <c r="G22" s="32">
        <v>33</v>
      </c>
      <c r="I22" s="35">
        <f t="shared" si="2"/>
        <v>18</v>
      </c>
      <c r="J22" s="32">
        <f t="shared" si="3"/>
        <v>20</v>
      </c>
      <c r="K22" s="32">
        <f t="shared" si="5"/>
        <v>3.3000000000000002E-2</v>
      </c>
    </row>
    <row r="23" spans="2:11" x14ac:dyDescent="0.25">
      <c r="B23" s="1">
        <v>2.4258999999999999</v>
      </c>
      <c r="D23" s="32" t="str">
        <f t="shared" si="0"/>
        <v>20-22</v>
      </c>
      <c r="E23" s="32">
        <f t="shared" si="4"/>
        <v>20</v>
      </c>
      <c r="F23" s="32">
        <f t="shared" si="1"/>
        <v>22</v>
      </c>
      <c r="G23" s="32">
        <v>33</v>
      </c>
      <c r="I23" s="35">
        <f t="shared" si="2"/>
        <v>20</v>
      </c>
      <c r="J23" s="32">
        <f t="shared" si="3"/>
        <v>22</v>
      </c>
      <c r="K23" s="32">
        <f t="shared" si="5"/>
        <v>3.3000000000000002E-2</v>
      </c>
    </row>
    <row r="24" spans="2:11" x14ac:dyDescent="0.25">
      <c r="B24" s="1">
        <v>11.005000000000001</v>
      </c>
      <c r="D24" s="32" t="str">
        <f t="shared" si="0"/>
        <v>22-24</v>
      </c>
      <c r="E24" s="32">
        <f t="shared" si="4"/>
        <v>22</v>
      </c>
      <c r="F24" s="32">
        <f t="shared" si="1"/>
        <v>24</v>
      </c>
      <c r="G24" s="32">
        <v>24</v>
      </c>
      <c r="I24" s="35">
        <f t="shared" si="2"/>
        <v>22</v>
      </c>
      <c r="J24" s="32">
        <f t="shared" si="3"/>
        <v>24</v>
      </c>
      <c r="K24" s="32">
        <f t="shared" si="5"/>
        <v>2.4E-2</v>
      </c>
    </row>
    <row r="25" spans="2:11" x14ac:dyDescent="0.25">
      <c r="B25" s="1">
        <v>1.5528999999999999</v>
      </c>
      <c r="D25" s="32" t="str">
        <f t="shared" si="0"/>
        <v>24-26</v>
      </c>
      <c r="E25" s="32">
        <f t="shared" si="4"/>
        <v>24</v>
      </c>
      <c r="F25" s="32">
        <f t="shared" si="1"/>
        <v>26</v>
      </c>
      <c r="G25" s="32">
        <v>10</v>
      </c>
      <c r="I25" s="35">
        <f t="shared" si="2"/>
        <v>24</v>
      </c>
      <c r="J25" s="32">
        <f t="shared" si="3"/>
        <v>26</v>
      </c>
      <c r="K25" s="32">
        <f t="shared" si="5"/>
        <v>0.01</v>
      </c>
    </row>
    <row r="26" spans="2:11" x14ac:dyDescent="0.25">
      <c r="B26" s="1">
        <v>1.2431000000000001</v>
      </c>
      <c r="D26" s="32" t="str">
        <f t="shared" si="0"/>
        <v>26-28</v>
      </c>
      <c r="E26" s="32">
        <f t="shared" si="4"/>
        <v>26</v>
      </c>
      <c r="F26" s="32">
        <f t="shared" si="1"/>
        <v>28</v>
      </c>
      <c r="G26" s="32">
        <v>9</v>
      </c>
      <c r="I26" s="35">
        <f t="shared" si="2"/>
        <v>26</v>
      </c>
      <c r="J26" s="32">
        <f t="shared" si="3"/>
        <v>28</v>
      </c>
      <c r="K26" s="32">
        <f t="shared" si="5"/>
        <v>8.9999999999999993E-3</v>
      </c>
    </row>
    <row r="27" spans="2:11" x14ac:dyDescent="0.25">
      <c r="B27" s="1">
        <v>4.9321999999999999</v>
      </c>
      <c r="D27" s="32" t="str">
        <f t="shared" si="0"/>
        <v>28-30</v>
      </c>
      <c r="E27" s="32">
        <f t="shared" si="4"/>
        <v>28</v>
      </c>
      <c r="F27" s="32">
        <f t="shared" si="1"/>
        <v>30</v>
      </c>
      <c r="G27" s="32">
        <v>3</v>
      </c>
      <c r="I27" s="35">
        <f t="shared" si="2"/>
        <v>28</v>
      </c>
      <c r="J27" s="32">
        <f t="shared" si="3"/>
        <v>30</v>
      </c>
      <c r="K27" s="32">
        <f t="shared" si="5"/>
        <v>3.0000000000000001E-3</v>
      </c>
    </row>
    <row r="28" spans="2:11" x14ac:dyDescent="0.25">
      <c r="B28" s="1">
        <v>6.8289</v>
      </c>
      <c r="D28" s="32" t="str">
        <f t="shared" si="0"/>
        <v>30-32</v>
      </c>
      <c r="E28" s="32">
        <f t="shared" si="4"/>
        <v>30</v>
      </c>
      <c r="F28" s="32">
        <f t="shared" si="1"/>
        <v>32</v>
      </c>
      <c r="G28" s="32">
        <v>5</v>
      </c>
      <c r="I28" s="35">
        <f t="shared" si="2"/>
        <v>30</v>
      </c>
      <c r="J28" s="32">
        <f t="shared" si="3"/>
        <v>32</v>
      </c>
      <c r="K28" s="32">
        <f t="shared" si="5"/>
        <v>5.0000000000000001E-3</v>
      </c>
    </row>
    <row r="29" spans="2:11" x14ac:dyDescent="0.25">
      <c r="B29" s="1">
        <v>10.3238</v>
      </c>
      <c r="D29" s="32" t="str">
        <f t="shared" si="0"/>
        <v>32-34</v>
      </c>
      <c r="E29" s="32">
        <f t="shared" si="4"/>
        <v>32</v>
      </c>
      <c r="F29" s="32">
        <f t="shared" si="1"/>
        <v>34</v>
      </c>
      <c r="G29" s="32">
        <v>2</v>
      </c>
      <c r="I29" s="35">
        <f t="shared" si="2"/>
        <v>32</v>
      </c>
      <c r="J29" s="32">
        <f t="shared" si="3"/>
        <v>34</v>
      </c>
      <c r="K29" s="32">
        <f t="shared" si="5"/>
        <v>2E-3</v>
      </c>
    </row>
    <row r="30" spans="2:11" x14ac:dyDescent="0.25">
      <c r="B30" s="1">
        <v>8.9643999999999995</v>
      </c>
      <c r="D30" s="32" t="str">
        <f t="shared" si="0"/>
        <v>34-36</v>
      </c>
      <c r="E30" s="32">
        <f t="shared" si="4"/>
        <v>34</v>
      </c>
      <c r="F30" s="32">
        <f t="shared" si="1"/>
        <v>36</v>
      </c>
      <c r="G30" s="32">
        <v>0</v>
      </c>
      <c r="I30" s="35">
        <f t="shared" si="2"/>
        <v>34</v>
      </c>
      <c r="J30" s="32">
        <f t="shared" si="3"/>
        <v>36</v>
      </c>
      <c r="K30" s="32">
        <f t="shared" si="5"/>
        <v>0</v>
      </c>
    </row>
    <row r="31" spans="2:11" x14ac:dyDescent="0.25">
      <c r="B31" s="1">
        <v>2.3180999999999998</v>
      </c>
      <c r="D31" s="32" t="str">
        <f t="shared" si="0"/>
        <v>36-38</v>
      </c>
      <c r="E31" s="32">
        <f t="shared" si="4"/>
        <v>36</v>
      </c>
      <c r="F31" s="32">
        <f t="shared" si="1"/>
        <v>38</v>
      </c>
      <c r="G31" s="32">
        <v>5</v>
      </c>
      <c r="I31" s="35">
        <f t="shared" si="2"/>
        <v>36</v>
      </c>
      <c r="J31" s="32">
        <f t="shared" si="3"/>
        <v>38</v>
      </c>
      <c r="K31" s="32">
        <f t="shared" si="5"/>
        <v>5.0000000000000001E-3</v>
      </c>
    </row>
    <row r="32" spans="2:11" x14ac:dyDescent="0.25">
      <c r="B32" s="1">
        <v>27.969899999999999</v>
      </c>
      <c r="D32" s="32" t="str">
        <f t="shared" si="0"/>
        <v>38-40</v>
      </c>
      <c r="E32" s="32">
        <f t="shared" si="4"/>
        <v>38</v>
      </c>
      <c r="F32" s="32">
        <f t="shared" si="1"/>
        <v>40</v>
      </c>
      <c r="G32" s="32">
        <v>0</v>
      </c>
      <c r="I32" s="35">
        <f t="shared" si="2"/>
        <v>38</v>
      </c>
      <c r="J32" s="32">
        <f t="shared" si="3"/>
        <v>40</v>
      </c>
      <c r="K32" s="32">
        <f t="shared" si="5"/>
        <v>0</v>
      </c>
    </row>
    <row r="33" spans="2:11" x14ac:dyDescent="0.25">
      <c r="B33" s="1">
        <v>0.89980000000000004</v>
      </c>
      <c r="D33" s="33" t="str">
        <f t="shared" si="0"/>
        <v>40-42</v>
      </c>
      <c r="E33" s="33">
        <f t="shared" si="4"/>
        <v>40</v>
      </c>
      <c r="F33" s="2">
        <f t="shared" si="1"/>
        <v>42</v>
      </c>
      <c r="G33" s="33">
        <v>1</v>
      </c>
      <c r="I33" s="36">
        <f t="shared" si="2"/>
        <v>40</v>
      </c>
      <c r="J33" s="33">
        <f t="shared" si="3"/>
        <v>42</v>
      </c>
      <c r="K33" s="33">
        <f t="shared" si="5"/>
        <v>1E-3</v>
      </c>
    </row>
    <row r="34" spans="2:11" x14ac:dyDescent="0.25">
      <c r="B34" s="1">
        <v>37.8521</v>
      </c>
    </row>
    <row r="35" spans="2:11" ht="13" x14ac:dyDescent="0.3">
      <c r="B35" s="1">
        <v>9.641</v>
      </c>
      <c r="F35" s="49" t="s">
        <v>19</v>
      </c>
      <c r="G35" s="50">
        <f>SUM(G12:G34)</f>
        <v>1000</v>
      </c>
      <c r="H35" s="51"/>
      <c r="I35" s="51"/>
      <c r="J35" s="51"/>
      <c r="K35" s="52">
        <f>SUM(H34:H34)</f>
        <v>0</v>
      </c>
    </row>
    <row r="36" spans="2:11" x14ac:dyDescent="0.25">
      <c r="B36" s="1">
        <v>16.902999999999999</v>
      </c>
    </row>
    <row r="37" spans="2:11" x14ac:dyDescent="0.25">
      <c r="B37" s="1">
        <v>13.6287</v>
      </c>
    </row>
    <row r="38" spans="2:11" x14ac:dyDescent="0.25">
      <c r="B38" s="1">
        <v>8.7515000000000001</v>
      </c>
    </row>
    <row r="39" spans="2:11" x14ac:dyDescent="0.25">
      <c r="B39" s="1">
        <v>5.5530999999999997</v>
      </c>
    </row>
    <row r="40" spans="2:11" x14ac:dyDescent="0.25">
      <c r="B40" s="1">
        <v>6.1208999999999998</v>
      </c>
    </row>
    <row r="41" spans="2:11" x14ac:dyDescent="0.25">
      <c r="B41" s="1">
        <v>11.069900000000001</v>
      </c>
    </row>
    <row r="42" spans="2:11" x14ac:dyDescent="0.25">
      <c r="B42" s="1">
        <v>18.7896</v>
      </c>
    </row>
    <row r="43" spans="2:11" x14ac:dyDescent="0.25">
      <c r="B43" s="1">
        <v>10.674899999999999</v>
      </c>
    </row>
    <row r="44" spans="2:11" x14ac:dyDescent="0.25">
      <c r="B44" s="1">
        <v>20.815999999999999</v>
      </c>
    </row>
    <row r="45" spans="2:11" x14ac:dyDescent="0.25">
      <c r="B45" s="1">
        <v>1.5916999999999999</v>
      </c>
    </row>
    <row r="46" spans="2:11" x14ac:dyDescent="0.25">
      <c r="B46" s="1">
        <v>3.7746</v>
      </c>
    </row>
    <row r="47" spans="2:11" x14ac:dyDescent="0.25">
      <c r="B47" s="1">
        <v>3.7139000000000002</v>
      </c>
    </row>
    <row r="48" spans="2:11" x14ac:dyDescent="0.25">
      <c r="B48" s="1">
        <v>3.3439000000000001</v>
      </c>
    </row>
    <row r="49" spans="2:2" x14ac:dyDescent="0.25">
      <c r="B49" s="1">
        <v>3.2341000000000002</v>
      </c>
    </row>
    <row r="50" spans="2:2" x14ac:dyDescent="0.25">
      <c r="B50" s="1">
        <v>11.529199999999999</v>
      </c>
    </row>
    <row r="51" spans="2:2" x14ac:dyDescent="0.25">
      <c r="B51" s="1">
        <v>11.331799999999999</v>
      </c>
    </row>
    <row r="52" spans="2:2" x14ac:dyDescent="0.25">
      <c r="B52" s="1">
        <v>4.0563000000000002</v>
      </c>
    </row>
    <row r="53" spans="2:2" x14ac:dyDescent="0.25">
      <c r="B53" s="1">
        <v>7.9165000000000001</v>
      </c>
    </row>
    <row r="54" spans="2:2" x14ac:dyDescent="0.25">
      <c r="B54" s="1">
        <v>12.742599999999999</v>
      </c>
    </row>
    <row r="55" spans="2:2" x14ac:dyDescent="0.25">
      <c r="B55" s="1">
        <v>3.5072999999999999</v>
      </c>
    </row>
    <row r="56" spans="2:2" x14ac:dyDescent="0.25">
      <c r="B56" s="1">
        <v>11.3637</v>
      </c>
    </row>
    <row r="57" spans="2:2" x14ac:dyDescent="0.25">
      <c r="B57" s="1">
        <v>6.5418000000000003</v>
      </c>
    </row>
    <row r="58" spans="2:2" x14ac:dyDescent="0.25">
      <c r="B58" s="1">
        <v>7.5346000000000002</v>
      </c>
    </row>
    <row r="59" spans="2:2" x14ac:dyDescent="0.25">
      <c r="B59" s="1">
        <v>11.0413</v>
      </c>
    </row>
    <row r="60" spans="2:2" x14ac:dyDescent="0.25">
      <c r="B60" s="1">
        <v>19.851099999999999</v>
      </c>
    </row>
    <row r="61" spans="2:2" x14ac:dyDescent="0.25">
      <c r="B61" s="1">
        <v>10.841100000000001</v>
      </c>
    </row>
    <row r="62" spans="2:2" x14ac:dyDescent="0.25">
      <c r="B62" s="1">
        <v>8.4879999999999995</v>
      </c>
    </row>
    <row r="63" spans="2:2" x14ac:dyDescent="0.25">
      <c r="B63" s="1">
        <v>10.4802</v>
      </c>
    </row>
    <row r="64" spans="2:2" x14ac:dyDescent="0.25">
      <c r="B64" s="1">
        <v>3.9140999999999999</v>
      </c>
    </row>
    <row r="65" spans="2:2" x14ac:dyDescent="0.25">
      <c r="B65" s="1">
        <v>10.5825</v>
      </c>
    </row>
    <row r="66" spans="2:2" x14ac:dyDescent="0.25">
      <c r="B66" s="1">
        <v>1.8895</v>
      </c>
    </row>
    <row r="67" spans="2:2" x14ac:dyDescent="0.25">
      <c r="B67" s="1">
        <v>8.1221999999999994</v>
      </c>
    </row>
    <row r="68" spans="2:2" x14ac:dyDescent="0.25">
      <c r="B68" s="1">
        <v>5.7561</v>
      </c>
    </row>
    <row r="69" spans="2:2" x14ac:dyDescent="0.25">
      <c r="B69" s="1">
        <v>8.5335999999999999</v>
      </c>
    </row>
    <row r="70" spans="2:2" x14ac:dyDescent="0.25">
      <c r="B70" s="1">
        <v>2.0499000000000001</v>
      </c>
    </row>
    <row r="71" spans="2:2" x14ac:dyDescent="0.25">
      <c r="B71" s="1">
        <v>3.5356000000000001</v>
      </c>
    </row>
    <row r="72" spans="2:2" x14ac:dyDescent="0.25">
      <c r="B72" s="1">
        <v>7.4417999999999997</v>
      </c>
    </row>
    <row r="73" spans="2:2" x14ac:dyDescent="0.25">
      <c r="B73" s="1">
        <v>12.117599999999999</v>
      </c>
    </row>
    <row r="74" spans="2:2" x14ac:dyDescent="0.25">
      <c r="B74" s="1">
        <v>5.69</v>
      </c>
    </row>
    <row r="75" spans="2:2" x14ac:dyDescent="0.25">
      <c r="B75" s="1">
        <v>9.7872000000000003</v>
      </c>
    </row>
    <row r="76" spans="2:2" x14ac:dyDescent="0.25">
      <c r="B76" s="1">
        <v>12.4648</v>
      </c>
    </row>
    <row r="77" spans="2:2" x14ac:dyDescent="0.25">
      <c r="B77" s="1">
        <v>1.3595999999999999</v>
      </c>
    </row>
    <row r="78" spans="2:2" x14ac:dyDescent="0.25">
      <c r="B78" s="1">
        <v>6.36</v>
      </c>
    </row>
    <row r="79" spans="2:2" x14ac:dyDescent="0.25">
      <c r="B79" s="1">
        <v>8.2231000000000005</v>
      </c>
    </row>
    <row r="80" spans="2:2" x14ac:dyDescent="0.25">
      <c r="B80" s="1">
        <v>6.5469999999999997</v>
      </c>
    </row>
    <row r="81" spans="2:2" x14ac:dyDescent="0.25">
      <c r="B81" s="1">
        <v>11.0961</v>
      </c>
    </row>
    <row r="82" spans="2:2" x14ac:dyDescent="0.25">
      <c r="B82" s="1">
        <v>15.4808</v>
      </c>
    </row>
    <row r="83" spans="2:2" x14ac:dyDescent="0.25">
      <c r="B83" s="1">
        <v>13.431900000000001</v>
      </c>
    </row>
    <row r="84" spans="2:2" x14ac:dyDescent="0.25">
      <c r="B84" s="1">
        <v>12.3149</v>
      </c>
    </row>
    <row r="85" spans="2:2" x14ac:dyDescent="0.25">
      <c r="B85" s="1">
        <v>19.288599999999999</v>
      </c>
    </row>
    <row r="86" spans="2:2" x14ac:dyDescent="0.25">
      <c r="B86" s="1">
        <v>9.6259999999999994</v>
      </c>
    </row>
    <row r="87" spans="2:2" x14ac:dyDescent="0.25">
      <c r="B87" s="1">
        <v>6.2603</v>
      </c>
    </row>
    <row r="88" spans="2:2" x14ac:dyDescent="0.25">
      <c r="B88" s="1">
        <v>16.020299999999999</v>
      </c>
    </row>
    <row r="89" spans="2:2" x14ac:dyDescent="0.25">
      <c r="B89" s="1">
        <v>6.4688999999999997</v>
      </c>
    </row>
    <row r="90" spans="2:2" x14ac:dyDescent="0.25">
      <c r="B90" s="1">
        <v>8.6903000000000006</v>
      </c>
    </row>
    <row r="91" spans="2:2" x14ac:dyDescent="0.25">
      <c r="B91" s="1">
        <v>6.4272</v>
      </c>
    </row>
    <row r="92" spans="2:2" x14ac:dyDescent="0.25">
      <c r="B92" s="1">
        <v>7.4123999999999999</v>
      </c>
    </row>
    <row r="93" spans="2:2" x14ac:dyDescent="0.25">
      <c r="B93" s="1">
        <v>0.8659</v>
      </c>
    </row>
    <row r="94" spans="2:2" x14ac:dyDescent="0.25">
      <c r="B94" s="1">
        <v>4.6786000000000003</v>
      </c>
    </row>
    <row r="95" spans="2:2" x14ac:dyDescent="0.25">
      <c r="B95" s="1">
        <v>3.9527000000000001</v>
      </c>
    </row>
    <row r="96" spans="2:2" x14ac:dyDescent="0.25">
      <c r="B96" s="1">
        <v>4.2675000000000001</v>
      </c>
    </row>
    <row r="97" spans="2:2" x14ac:dyDescent="0.25">
      <c r="B97" s="1">
        <v>4.0157999999999996</v>
      </c>
    </row>
    <row r="98" spans="2:2" x14ac:dyDescent="0.25">
      <c r="B98" s="1">
        <v>5.6843000000000004</v>
      </c>
    </row>
    <row r="99" spans="2:2" x14ac:dyDescent="0.25">
      <c r="B99" s="1">
        <v>5.9992999999999999</v>
      </c>
    </row>
    <row r="100" spans="2:2" x14ac:dyDescent="0.25">
      <c r="B100" s="1">
        <v>5.8959999999999999</v>
      </c>
    </row>
    <row r="101" spans="2:2" x14ac:dyDescent="0.25">
      <c r="B101" s="1">
        <v>3.3317999999999999</v>
      </c>
    </row>
    <row r="102" spans="2:2" x14ac:dyDescent="0.25">
      <c r="B102" s="1">
        <v>15.2285</v>
      </c>
    </row>
    <row r="103" spans="2:2" x14ac:dyDescent="0.25">
      <c r="B103" s="1">
        <v>11.2125</v>
      </c>
    </row>
    <row r="104" spans="2:2" x14ac:dyDescent="0.25">
      <c r="B104" s="1">
        <v>13.772</v>
      </c>
    </row>
    <row r="105" spans="2:2" x14ac:dyDescent="0.25">
      <c r="B105" s="1">
        <v>1.0849</v>
      </c>
    </row>
    <row r="106" spans="2:2" x14ac:dyDescent="0.25">
      <c r="B106" s="1">
        <v>16.714700000000001</v>
      </c>
    </row>
    <row r="107" spans="2:2" x14ac:dyDescent="0.25">
      <c r="B107" s="1">
        <v>7.5632999999999999</v>
      </c>
    </row>
    <row r="108" spans="2:2" x14ac:dyDescent="0.25">
      <c r="B108" s="1">
        <v>13.875299999999999</v>
      </c>
    </row>
    <row r="109" spans="2:2" x14ac:dyDescent="0.25">
      <c r="B109" s="1">
        <v>15.8592</v>
      </c>
    </row>
    <row r="110" spans="2:2" x14ac:dyDescent="0.25">
      <c r="B110" s="1">
        <v>9.798</v>
      </c>
    </row>
    <row r="111" spans="2:2" x14ac:dyDescent="0.25">
      <c r="B111" s="1">
        <v>5.5784000000000002</v>
      </c>
    </row>
    <row r="112" spans="2:2" x14ac:dyDescent="0.25">
      <c r="B112" s="1">
        <v>9.1632999999999996</v>
      </c>
    </row>
    <row r="113" spans="2:2" x14ac:dyDescent="0.25">
      <c r="B113" s="1">
        <v>2.2164000000000001</v>
      </c>
    </row>
    <row r="114" spans="2:2" x14ac:dyDescent="0.25">
      <c r="B114" s="1">
        <v>3.1063999999999998</v>
      </c>
    </row>
    <row r="115" spans="2:2" x14ac:dyDescent="0.25">
      <c r="B115" s="1">
        <v>9.0175000000000001</v>
      </c>
    </row>
    <row r="116" spans="2:2" x14ac:dyDescent="0.25">
      <c r="B116" s="1">
        <v>4.1402000000000001</v>
      </c>
    </row>
    <row r="117" spans="2:2" x14ac:dyDescent="0.25">
      <c r="B117" s="1">
        <v>8.2748000000000008</v>
      </c>
    </row>
    <row r="118" spans="2:2" x14ac:dyDescent="0.25">
      <c r="B118" s="1">
        <v>6.5789</v>
      </c>
    </row>
    <row r="119" spans="2:2" x14ac:dyDescent="0.25">
      <c r="B119" s="1">
        <v>40.506</v>
      </c>
    </row>
    <row r="120" spans="2:2" x14ac:dyDescent="0.25">
      <c r="B120" s="1">
        <v>7.0854999999999997</v>
      </c>
    </row>
    <row r="121" spans="2:2" x14ac:dyDescent="0.25">
      <c r="B121" s="1">
        <v>17.465699999999998</v>
      </c>
    </row>
    <row r="122" spans="2:2" x14ac:dyDescent="0.25">
      <c r="B122" s="1">
        <v>3.6810999999999998</v>
      </c>
    </row>
    <row r="123" spans="2:2" x14ac:dyDescent="0.25">
      <c r="B123" s="1">
        <v>29.902200000000001</v>
      </c>
    </row>
    <row r="124" spans="2:2" x14ac:dyDescent="0.25">
      <c r="B124" s="1">
        <v>3.8294000000000001</v>
      </c>
    </row>
    <row r="125" spans="2:2" x14ac:dyDescent="0.25">
      <c r="B125" s="1">
        <v>20.845199999999998</v>
      </c>
    </row>
    <row r="126" spans="2:2" x14ac:dyDescent="0.25">
      <c r="B126" s="1">
        <v>6.1851000000000003</v>
      </c>
    </row>
    <row r="127" spans="2:2" x14ac:dyDescent="0.25">
      <c r="B127" s="1">
        <v>14.4125</v>
      </c>
    </row>
    <row r="128" spans="2:2" x14ac:dyDescent="0.25">
      <c r="B128" s="1">
        <v>22.1783</v>
      </c>
    </row>
    <row r="129" spans="2:2" x14ac:dyDescent="0.25">
      <c r="B129" s="1">
        <v>5.4112</v>
      </c>
    </row>
    <row r="130" spans="2:2" x14ac:dyDescent="0.25">
      <c r="B130" s="1">
        <v>13.0829</v>
      </c>
    </row>
    <row r="131" spans="2:2" x14ac:dyDescent="0.25">
      <c r="B131" s="1">
        <v>5.0083000000000002</v>
      </c>
    </row>
    <row r="132" spans="2:2" x14ac:dyDescent="0.25">
      <c r="B132" s="1">
        <v>5.0274999999999999</v>
      </c>
    </row>
    <row r="133" spans="2:2" x14ac:dyDescent="0.25">
      <c r="B133" s="1">
        <v>9.0164000000000009</v>
      </c>
    </row>
    <row r="134" spans="2:2" x14ac:dyDescent="0.25">
      <c r="B134" s="1">
        <v>19.8643</v>
      </c>
    </row>
    <row r="135" spans="2:2" x14ac:dyDescent="0.25">
      <c r="B135" s="1">
        <v>2.1503000000000001</v>
      </c>
    </row>
    <row r="136" spans="2:2" x14ac:dyDescent="0.25">
      <c r="B136" s="1">
        <v>2.7113</v>
      </c>
    </row>
    <row r="137" spans="2:2" x14ac:dyDescent="0.25">
      <c r="B137" s="1">
        <v>13.226599999999999</v>
      </c>
    </row>
    <row r="138" spans="2:2" x14ac:dyDescent="0.25">
      <c r="B138" s="1">
        <v>10.490600000000001</v>
      </c>
    </row>
    <row r="139" spans="2:2" x14ac:dyDescent="0.25">
      <c r="B139" s="1">
        <v>3.6574</v>
      </c>
    </row>
    <row r="140" spans="2:2" x14ac:dyDescent="0.25">
      <c r="B140" s="1">
        <v>12.105</v>
      </c>
    </row>
    <row r="141" spans="2:2" x14ac:dyDescent="0.25">
      <c r="B141" s="1">
        <v>2.3412000000000002</v>
      </c>
    </row>
    <row r="142" spans="2:2" x14ac:dyDescent="0.25">
      <c r="B142" s="1">
        <v>28.438099999999999</v>
      </c>
    </row>
    <row r="143" spans="2:2" x14ac:dyDescent="0.25">
      <c r="B143" s="1">
        <v>16.127099999999999</v>
      </c>
    </row>
    <row r="144" spans="2:2" x14ac:dyDescent="0.25">
      <c r="B144" s="1">
        <v>24.617599999999999</v>
      </c>
    </row>
    <row r="145" spans="2:2" x14ac:dyDescent="0.25">
      <c r="B145" s="1">
        <v>11.2004</v>
      </c>
    </row>
    <row r="146" spans="2:2" x14ac:dyDescent="0.25">
      <c r="B146" s="1">
        <v>4.1154000000000002</v>
      </c>
    </row>
    <row r="147" spans="2:2" x14ac:dyDescent="0.25">
      <c r="B147" s="1">
        <v>7.6768000000000001</v>
      </c>
    </row>
    <row r="148" spans="2:2" x14ac:dyDescent="0.25">
      <c r="B148" s="1">
        <v>16.216899999999999</v>
      </c>
    </row>
    <row r="149" spans="2:2" x14ac:dyDescent="0.25">
      <c r="B149" s="1">
        <v>5.7683</v>
      </c>
    </row>
    <row r="150" spans="2:2" x14ac:dyDescent="0.25">
      <c r="B150" s="1">
        <v>16.325399999999998</v>
      </c>
    </row>
    <row r="151" spans="2:2" x14ac:dyDescent="0.25">
      <c r="B151" s="1">
        <v>7.2889999999999997</v>
      </c>
    </row>
    <row r="152" spans="2:2" x14ac:dyDescent="0.25">
      <c r="B152" s="1">
        <v>4.8979999999999997</v>
      </c>
    </row>
    <row r="153" spans="2:2" x14ac:dyDescent="0.25">
      <c r="B153" s="1">
        <v>1.0729</v>
      </c>
    </row>
    <row r="154" spans="2:2" x14ac:dyDescent="0.25">
      <c r="B154" s="1">
        <v>10.14</v>
      </c>
    </row>
    <row r="155" spans="2:2" x14ac:dyDescent="0.25">
      <c r="B155" s="1">
        <v>2.0634999999999999</v>
      </c>
    </row>
    <row r="156" spans="2:2" x14ac:dyDescent="0.25">
      <c r="B156" s="1">
        <v>18.186699999999998</v>
      </c>
    </row>
    <row r="157" spans="2:2" x14ac:dyDescent="0.25">
      <c r="B157" s="1">
        <v>5.0705999999999998</v>
      </c>
    </row>
    <row r="158" spans="2:2" x14ac:dyDescent="0.25">
      <c r="B158" s="1">
        <v>13.4427</v>
      </c>
    </row>
    <row r="159" spans="2:2" x14ac:dyDescent="0.25">
      <c r="B159" s="1">
        <v>11.992900000000001</v>
      </c>
    </row>
    <row r="160" spans="2:2" x14ac:dyDescent="0.25">
      <c r="B160" s="1">
        <v>20.621700000000001</v>
      </c>
    </row>
    <row r="161" spans="2:2" x14ac:dyDescent="0.25">
      <c r="B161" s="1">
        <v>2.7433000000000001</v>
      </c>
    </row>
    <row r="162" spans="2:2" x14ac:dyDescent="0.25">
      <c r="B162" s="1">
        <v>15.9124</v>
      </c>
    </row>
    <row r="163" spans="2:2" x14ac:dyDescent="0.25">
      <c r="B163" s="1">
        <v>10.0709</v>
      </c>
    </row>
    <row r="164" spans="2:2" x14ac:dyDescent="0.25">
      <c r="B164" s="1">
        <v>3.1069</v>
      </c>
    </row>
    <row r="165" spans="2:2" x14ac:dyDescent="0.25">
      <c r="B165" s="1">
        <v>8.4271999999999991</v>
      </c>
    </row>
    <row r="166" spans="2:2" x14ac:dyDescent="0.25">
      <c r="B166" s="1">
        <v>5.8894000000000002</v>
      </c>
    </row>
    <row r="167" spans="2:2" x14ac:dyDescent="0.25">
      <c r="B167" s="1">
        <v>12.5495</v>
      </c>
    </row>
    <row r="168" spans="2:2" x14ac:dyDescent="0.25">
      <c r="B168" s="1">
        <v>2.9190999999999998</v>
      </c>
    </row>
    <row r="169" spans="2:2" x14ac:dyDescent="0.25">
      <c r="B169" s="1">
        <v>7.9813000000000001</v>
      </c>
    </row>
    <row r="170" spans="2:2" x14ac:dyDescent="0.25">
      <c r="B170" s="1">
        <v>6.0180999999999996</v>
      </c>
    </row>
    <row r="171" spans="2:2" x14ac:dyDescent="0.25">
      <c r="B171" s="1">
        <v>13.3917</v>
      </c>
    </row>
    <row r="172" spans="2:2" x14ac:dyDescent="0.25">
      <c r="B172" s="1">
        <v>11.267200000000001</v>
      </c>
    </row>
    <row r="173" spans="2:2" x14ac:dyDescent="0.25">
      <c r="B173" s="1">
        <v>1.9368000000000001</v>
      </c>
    </row>
    <row r="174" spans="2:2" x14ac:dyDescent="0.25">
      <c r="B174" s="1">
        <v>3.5621999999999998</v>
      </c>
    </row>
    <row r="175" spans="2:2" x14ac:dyDescent="0.25">
      <c r="B175" s="1">
        <v>31.290299999999998</v>
      </c>
    </row>
    <row r="176" spans="2:2" x14ac:dyDescent="0.25">
      <c r="B176" s="1">
        <v>10.236499999999999</v>
      </c>
    </row>
    <row r="177" spans="2:2" x14ac:dyDescent="0.25">
      <c r="B177" s="1">
        <v>3.3946000000000001</v>
      </c>
    </row>
    <row r="178" spans="2:2" x14ac:dyDescent="0.25">
      <c r="B178" s="1">
        <v>6.6083999999999996</v>
      </c>
    </row>
    <row r="179" spans="2:2" x14ac:dyDescent="0.25">
      <c r="B179" s="1">
        <v>2.8792</v>
      </c>
    </row>
    <row r="180" spans="2:2" x14ac:dyDescent="0.25">
      <c r="B180" s="1">
        <v>1.6134999999999999</v>
      </c>
    </row>
    <row r="181" spans="2:2" x14ac:dyDescent="0.25">
      <c r="B181" s="1">
        <v>2.3504</v>
      </c>
    </row>
    <row r="182" spans="2:2" x14ac:dyDescent="0.25">
      <c r="B182" s="1">
        <v>1.4176</v>
      </c>
    </row>
    <row r="183" spans="2:2" x14ac:dyDescent="0.25">
      <c r="B183" s="1">
        <v>4.7294999999999998</v>
      </c>
    </row>
    <row r="184" spans="2:2" x14ac:dyDescent="0.25">
      <c r="B184" s="1">
        <v>6.5589000000000004</v>
      </c>
    </row>
    <row r="185" spans="2:2" x14ac:dyDescent="0.25">
      <c r="B185" s="1">
        <v>10.698700000000001</v>
      </c>
    </row>
    <row r="186" spans="2:2" x14ac:dyDescent="0.25">
      <c r="B186" s="1">
        <v>7.4429999999999996</v>
      </c>
    </row>
    <row r="187" spans="2:2" x14ac:dyDescent="0.25">
      <c r="B187" s="1">
        <v>11.4848</v>
      </c>
    </row>
    <row r="188" spans="2:2" x14ac:dyDescent="0.25">
      <c r="B188" s="1">
        <v>7.0141999999999998</v>
      </c>
    </row>
    <row r="189" spans="2:2" x14ac:dyDescent="0.25">
      <c r="B189" s="1">
        <v>6.9425999999999997</v>
      </c>
    </row>
    <row r="190" spans="2:2" x14ac:dyDescent="0.25">
      <c r="B190" s="1">
        <v>13.204800000000001</v>
      </c>
    </row>
    <row r="191" spans="2:2" x14ac:dyDescent="0.25">
      <c r="B191" s="1">
        <v>6.7180999999999997</v>
      </c>
    </row>
    <row r="192" spans="2:2" x14ac:dyDescent="0.25">
      <c r="B192" s="1">
        <v>10.5832</v>
      </c>
    </row>
    <row r="193" spans="2:2" x14ac:dyDescent="0.25">
      <c r="B193" s="1">
        <v>3.3586999999999998</v>
      </c>
    </row>
    <row r="194" spans="2:2" x14ac:dyDescent="0.25">
      <c r="B194" s="1">
        <v>15.9748</v>
      </c>
    </row>
    <row r="195" spans="2:2" x14ac:dyDescent="0.25">
      <c r="B195" s="1">
        <v>23.566299999999998</v>
      </c>
    </row>
    <row r="196" spans="2:2" x14ac:dyDescent="0.25">
      <c r="B196" s="1">
        <v>7.2083000000000004</v>
      </c>
    </row>
    <row r="197" spans="2:2" x14ac:dyDescent="0.25">
      <c r="B197" s="1">
        <v>20.775600000000001</v>
      </c>
    </row>
    <row r="198" spans="2:2" x14ac:dyDescent="0.25">
      <c r="B198" s="1">
        <v>11.5609</v>
      </c>
    </row>
    <row r="199" spans="2:2" x14ac:dyDescent="0.25">
      <c r="B199" s="1">
        <v>26.943000000000001</v>
      </c>
    </row>
    <row r="200" spans="2:2" x14ac:dyDescent="0.25">
      <c r="B200" s="1">
        <v>1.7455000000000001</v>
      </c>
    </row>
    <row r="201" spans="2:2" x14ac:dyDescent="0.25">
      <c r="B201" s="1">
        <v>1.7970999999999999</v>
      </c>
    </row>
    <row r="202" spans="2:2" x14ac:dyDescent="0.25">
      <c r="B202" s="1">
        <v>2.2090999999999998</v>
      </c>
    </row>
    <row r="203" spans="2:2" x14ac:dyDescent="0.25">
      <c r="B203" s="1">
        <v>12.688700000000001</v>
      </c>
    </row>
    <row r="204" spans="2:2" x14ac:dyDescent="0.25">
      <c r="B204" s="1">
        <v>5.1931000000000003</v>
      </c>
    </row>
    <row r="205" spans="2:2" x14ac:dyDescent="0.25">
      <c r="B205" s="1">
        <v>13.624599999999999</v>
      </c>
    </row>
    <row r="206" spans="2:2" x14ac:dyDescent="0.25">
      <c r="B206" s="1">
        <v>6.8047000000000004</v>
      </c>
    </row>
    <row r="207" spans="2:2" x14ac:dyDescent="0.25">
      <c r="B207" s="1">
        <v>0.83160000000000001</v>
      </c>
    </row>
    <row r="208" spans="2:2" x14ac:dyDescent="0.25">
      <c r="B208" s="1">
        <v>10.9429</v>
      </c>
    </row>
    <row r="209" spans="2:2" x14ac:dyDescent="0.25">
      <c r="B209" s="1">
        <v>26.985199999999999</v>
      </c>
    </row>
    <row r="210" spans="2:2" x14ac:dyDescent="0.25">
      <c r="B210" s="1">
        <v>10.622299999999999</v>
      </c>
    </row>
    <row r="211" spans="2:2" x14ac:dyDescent="0.25">
      <c r="B211" s="1">
        <v>4.2529000000000003</v>
      </c>
    </row>
    <row r="212" spans="2:2" x14ac:dyDescent="0.25">
      <c r="B212" s="1">
        <v>17.321400000000001</v>
      </c>
    </row>
    <row r="213" spans="2:2" x14ac:dyDescent="0.25">
      <c r="B213" s="1">
        <v>6.1064999999999996</v>
      </c>
    </row>
    <row r="214" spans="2:2" x14ac:dyDescent="0.25">
      <c r="B214" s="1">
        <v>23.82</v>
      </c>
    </row>
    <row r="215" spans="2:2" x14ac:dyDescent="0.25">
      <c r="B215" s="1">
        <v>8.8564000000000007</v>
      </c>
    </row>
    <row r="216" spans="2:2" x14ac:dyDescent="0.25">
      <c r="B216" s="1">
        <v>8.0868000000000002</v>
      </c>
    </row>
    <row r="217" spans="2:2" x14ac:dyDescent="0.25">
      <c r="B217" s="1">
        <v>11.748799999999999</v>
      </c>
    </row>
    <row r="218" spans="2:2" x14ac:dyDescent="0.25">
      <c r="B218" s="1">
        <v>14.0223</v>
      </c>
    </row>
    <row r="219" spans="2:2" x14ac:dyDescent="0.25">
      <c r="B219" s="1">
        <v>3.8472</v>
      </c>
    </row>
    <row r="220" spans="2:2" x14ac:dyDescent="0.25">
      <c r="B220" s="1">
        <v>2.3245</v>
      </c>
    </row>
    <row r="221" spans="2:2" x14ac:dyDescent="0.25">
      <c r="B221" s="1">
        <v>7.0297000000000001</v>
      </c>
    </row>
    <row r="222" spans="2:2" x14ac:dyDescent="0.25">
      <c r="B222" s="1">
        <v>1.6277999999999999</v>
      </c>
    </row>
    <row r="223" spans="2:2" x14ac:dyDescent="0.25">
      <c r="B223" s="1">
        <v>3.355</v>
      </c>
    </row>
    <row r="224" spans="2:2" x14ac:dyDescent="0.25">
      <c r="B224" s="1">
        <v>7.2515999999999998</v>
      </c>
    </row>
    <row r="225" spans="2:2" x14ac:dyDescent="0.25">
      <c r="B225" s="1">
        <v>5.3185000000000002</v>
      </c>
    </row>
    <row r="226" spans="2:2" x14ac:dyDescent="0.25">
      <c r="B226" s="1">
        <v>11.612</v>
      </c>
    </row>
    <row r="227" spans="2:2" x14ac:dyDescent="0.25">
      <c r="B227" s="1">
        <v>22.401299999999999</v>
      </c>
    </row>
    <row r="228" spans="2:2" x14ac:dyDescent="0.25">
      <c r="B228" s="1">
        <v>14.3247</v>
      </c>
    </row>
    <row r="229" spans="2:2" x14ac:dyDescent="0.25">
      <c r="B229" s="1">
        <v>6.9443000000000001</v>
      </c>
    </row>
    <row r="230" spans="2:2" x14ac:dyDescent="0.25">
      <c r="B230" s="1">
        <v>9.9539000000000009</v>
      </c>
    </row>
    <row r="231" spans="2:2" x14ac:dyDescent="0.25">
      <c r="B231" s="1">
        <v>10.004899999999999</v>
      </c>
    </row>
    <row r="232" spans="2:2" x14ac:dyDescent="0.25">
      <c r="B232" s="1">
        <v>8.4857999999999993</v>
      </c>
    </row>
    <row r="233" spans="2:2" x14ac:dyDescent="0.25">
      <c r="B233" s="1">
        <v>7.0239000000000003</v>
      </c>
    </row>
    <row r="234" spans="2:2" x14ac:dyDescent="0.25">
      <c r="B234" s="1">
        <v>8.1919000000000004</v>
      </c>
    </row>
    <row r="235" spans="2:2" x14ac:dyDescent="0.25">
      <c r="B235" s="1">
        <v>16.148199999999999</v>
      </c>
    </row>
    <row r="236" spans="2:2" x14ac:dyDescent="0.25">
      <c r="B236" s="1">
        <v>4.4105999999999996</v>
      </c>
    </row>
    <row r="237" spans="2:2" x14ac:dyDescent="0.25">
      <c r="B237" s="1">
        <v>11.9252</v>
      </c>
    </row>
    <row r="238" spans="2:2" x14ac:dyDescent="0.25">
      <c r="B238" s="1">
        <v>5.3983999999999996</v>
      </c>
    </row>
    <row r="239" spans="2:2" x14ac:dyDescent="0.25">
      <c r="B239" s="1">
        <v>16.8096</v>
      </c>
    </row>
    <row r="240" spans="2:2" x14ac:dyDescent="0.25">
      <c r="B240" s="1">
        <v>3.4138000000000002</v>
      </c>
    </row>
    <row r="241" spans="2:2" x14ac:dyDescent="0.25">
      <c r="B241" s="1">
        <v>13.682600000000001</v>
      </c>
    </row>
    <row r="242" spans="2:2" x14ac:dyDescent="0.25">
      <c r="B242" s="1">
        <v>19.371400000000001</v>
      </c>
    </row>
    <row r="243" spans="2:2" x14ac:dyDescent="0.25">
      <c r="B243" s="1">
        <v>4.5186000000000002</v>
      </c>
    </row>
    <row r="244" spans="2:2" x14ac:dyDescent="0.25">
      <c r="B244" s="1">
        <v>5.8216000000000001</v>
      </c>
    </row>
    <row r="245" spans="2:2" x14ac:dyDescent="0.25">
      <c r="B245" s="1">
        <v>5.9009999999999998</v>
      </c>
    </row>
    <row r="246" spans="2:2" x14ac:dyDescent="0.25">
      <c r="B246" s="1">
        <v>6.1163999999999996</v>
      </c>
    </row>
    <row r="247" spans="2:2" x14ac:dyDescent="0.25">
      <c r="B247" s="1">
        <v>8.0587999999999997</v>
      </c>
    </row>
    <row r="248" spans="2:2" x14ac:dyDescent="0.25">
      <c r="B248" s="1">
        <v>12.695399999999999</v>
      </c>
    </row>
    <row r="249" spans="2:2" x14ac:dyDescent="0.25">
      <c r="B249" s="1">
        <v>9.0557999999999996</v>
      </c>
    </row>
    <row r="250" spans="2:2" x14ac:dyDescent="0.25">
      <c r="B250" s="1">
        <v>5.1387</v>
      </c>
    </row>
    <row r="251" spans="2:2" x14ac:dyDescent="0.25">
      <c r="B251" s="1">
        <v>8.1477000000000004</v>
      </c>
    </row>
    <row r="252" spans="2:2" x14ac:dyDescent="0.25">
      <c r="B252" s="1">
        <v>3.2614000000000001</v>
      </c>
    </row>
    <row r="253" spans="2:2" x14ac:dyDescent="0.25">
      <c r="B253" s="1">
        <v>5.0461</v>
      </c>
    </row>
    <row r="254" spans="2:2" x14ac:dyDescent="0.25">
      <c r="B254" s="1">
        <v>6.5869</v>
      </c>
    </row>
    <row r="255" spans="2:2" x14ac:dyDescent="0.25">
      <c r="B255" s="1">
        <v>7.6806000000000001</v>
      </c>
    </row>
    <row r="256" spans="2:2" x14ac:dyDescent="0.25">
      <c r="B256" s="1">
        <v>9.1349</v>
      </c>
    </row>
    <row r="257" spans="2:2" x14ac:dyDescent="0.25">
      <c r="B257" s="1">
        <v>20.912299999999998</v>
      </c>
    </row>
    <row r="258" spans="2:2" x14ac:dyDescent="0.25">
      <c r="B258" s="1">
        <v>4.0278999999999998</v>
      </c>
    </row>
    <row r="259" spans="2:2" x14ac:dyDescent="0.25">
      <c r="B259" s="1">
        <v>11.069699999999999</v>
      </c>
    </row>
    <row r="260" spans="2:2" x14ac:dyDescent="0.25">
      <c r="B260" s="1">
        <v>18.232199999999999</v>
      </c>
    </row>
    <row r="261" spans="2:2" x14ac:dyDescent="0.25">
      <c r="B261" s="1">
        <v>4.6403999999999996</v>
      </c>
    </row>
    <row r="262" spans="2:2" x14ac:dyDescent="0.25">
      <c r="B262" s="1">
        <v>5.0136000000000003</v>
      </c>
    </row>
    <row r="263" spans="2:2" x14ac:dyDescent="0.25">
      <c r="B263" s="1">
        <v>2.5855999999999999</v>
      </c>
    </row>
    <row r="264" spans="2:2" x14ac:dyDescent="0.25">
      <c r="B264" s="1">
        <v>12.1373</v>
      </c>
    </row>
    <row r="265" spans="2:2" x14ac:dyDescent="0.25">
      <c r="B265" s="1">
        <v>2.8153999999999999</v>
      </c>
    </row>
    <row r="266" spans="2:2" x14ac:dyDescent="0.25">
      <c r="B266" s="1">
        <v>11.7616</v>
      </c>
    </row>
    <row r="267" spans="2:2" x14ac:dyDescent="0.25">
      <c r="B267" s="1">
        <v>9.6891999999999996</v>
      </c>
    </row>
    <row r="268" spans="2:2" x14ac:dyDescent="0.25">
      <c r="B268" s="1">
        <v>7.7050000000000001</v>
      </c>
    </row>
    <row r="269" spans="2:2" x14ac:dyDescent="0.25">
      <c r="B269" s="1">
        <v>8.2325999999999997</v>
      </c>
    </row>
    <row r="270" spans="2:2" x14ac:dyDescent="0.25">
      <c r="B270" s="1">
        <v>9.7736999999999998</v>
      </c>
    </row>
    <row r="271" spans="2:2" x14ac:dyDescent="0.25">
      <c r="B271" s="1">
        <v>20.1448</v>
      </c>
    </row>
    <row r="272" spans="2:2" x14ac:dyDescent="0.25">
      <c r="B272" s="1">
        <v>9.5935000000000006</v>
      </c>
    </row>
    <row r="273" spans="2:2" x14ac:dyDescent="0.25">
      <c r="B273" s="1">
        <v>13.9838</v>
      </c>
    </row>
    <row r="274" spans="2:2" x14ac:dyDescent="0.25">
      <c r="B274" s="1">
        <v>9.8216999999999999</v>
      </c>
    </row>
    <row r="275" spans="2:2" x14ac:dyDescent="0.25">
      <c r="B275" s="1">
        <v>17.655799999999999</v>
      </c>
    </row>
    <row r="276" spans="2:2" x14ac:dyDescent="0.25">
      <c r="B276" s="1">
        <v>6.8080999999999996</v>
      </c>
    </row>
    <row r="277" spans="2:2" x14ac:dyDescent="0.25">
      <c r="B277" s="1">
        <v>6.2843</v>
      </c>
    </row>
    <row r="278" spans="2:2" x14ac:dyDescent="0.25">
      <c r="B278" s="1">
        <v>8.9457000000000004</v>
      </c>
    </row>
    <row r="279" spans="2:2" x14ac:dyDescent="0.25">
      <c r="B279" s="1">
        <v>6.1193999999999997</v>
      </c>
    </row>
    <row r="280" spans="2:2" x14ac:dyDescent="0.25">
      <c r="B280" s="1">
        <v>18.823399999999999</v>
      </c>
    </row>
    <row r="281" spans="2:2" x14ac:dyDescent="0.25">
      <c r="B281" s="1">
        <v>17.8081</v>
      </c>
    </row>
    <row r="282" spans="2:2" x14ac:dyDescent="0.25">
      <c r="B282" s="1">
        <v>7.7180999999999997</v>
      </c>
    </row>
    <row r="283" spans="2:2" x14ac:dyDescent="0.25">
      <c r="B283" s="1">
        <v>7.8159999999999998</v>
      </c>
    </row>
    <row r="284" spans="2:2" x14ac:dyDescent="0.25">
      <c r="B284" s="1">
        <v>1.7098</v>
      </c>
    </row>
    <row r="285" spans="2:2" x14ac:dyDescent="0.25">
      <c r="B285" s="1">
        <v>2.7254</v>
      </c>
    </row>
    <row r="286" spans="2:2" x14ac:dyDescent="0.25">
      <c r="B286" s="1">
        <v>8.4718999999999998</v>
      </c>
    </row>
    <row r="287" spans="2:2" x14ac:dyDescent="0.25">
      <c r="B287" s="1">
        <v>4.3807</v>
      </c>
    </row>
    <row r="288" spans="2:2" x14ac:dyDescent="0.25">
      <c r="B288" s="1">
        <v>5.8657000000000004</v>
      </c>
    </row>
    <row r="289" spans="2:2" x14ac:dyDescent="0.25">
      <c r="B289" s="1">
        <v>32.8384</v>
      </c>
    </row>
    <row r="290" spans="2:2" x14ac:dyDescent="0.25">
      <c r="B290" s="1">
        <v>9.032</v>
      </c>
    </row>
    <row r="291" spans="2:2" x14ac:dyDescent="0.25">
      <c r="B291" s="1">
        <v>6.7172999999999998</v>
      </c>
    </row>
    <row r="292" spans="2:2" x14ac:dyDescent="0.25">
      <c r="B292" s="1">
        <v>2.0777999999999999</v>
      </c>
    </row>
    <row r="293" spans="2:2" x14ac:dyDescent="0.25">
      <c r="B293" s="1">
        <v>1.2562</v>
      </c>
    </row>
    <row r="294" spans="2:2" x14ac:dyDescent="0.25">
      <c r="B294" s="1">
        <v>3.2113999999999998</v>
      </c>
    </row>
    <row r="295" spans="2:2" x14ac:dyDescent="0.25">
      <c r="B295" s="1">
        <v>1.6247</v>
      </c>
    </row>
    <row r="296" spans="2:2" x14ac:dyDescent="0.25">
      <c r="B296" s="1">
        <v>9.5280000000000005</v>
      </c>
    </row>
    <row r="297" spans="2:2" x14ac:dyDescent="0.25">
      <c r="B297" s="1">
        <v>1.8761000000000001</v>
      </c>
    </row>
    <row r="298" spans="2:2" x14ac:dyDescent="0.25">
      <c r="B298" s="1">
        <v>3.1854</v>
      </c>
    </row>
    <row r="299" spans="2:2" x14ac:dyDescent="0.25">
      <c r="B299" s="1">
        <v>11.472</v>
      </c>
    </row>
    <row r="300" spans="2:2" x14ac:dyDescent="0.25">
      <c r="B300" s="1">
        <v>11.3123</v>
      </c>
    </row>
    <row r="301" spans="2:2" x14ac:dyDescent="0.25">
      <c r="B301" s="1">
        <v>5.0288000000000004</v>
      </c>
    </row>
    <row r="302" spans="2:2" x14ac:dyDescent="0.25">
      <c r="B302" s="1">
        <v>10.3622</v>
      </c>
    </row>
    <row r="303" spans="2:2" x14ac:dyDescent="0.25">
      <c r="B303" s="1">
        <v>3.8090999999999999</v>
      </c>
    </row>
    <row r="304" spans="2:2" x14ac:dyDescent="0.25">
      <c r="B304" s="1">
        <v>15.450900000000001</v>
      </c>
    </row>
    <row r="305" spans="2:2" x14ac:dyDescent="0.25">
      <c r="B305" s="1">
        <v>1.2081</v>
      </c>
    </row>
    <row r="306" spans="2:2" x14ac:dyDescent="0.25">
      <c r="B306" s="1">
        <v>17.191800000000001</v>
      </c>
    </row>
    <row r="307" spans="2:2" x14ac:dyDescent="0.25">
      <c r="B307" s="1">
        <v>9.7218999999999998</v>
      </c>
    </row>
    <row r="308" spans="2:2" x14ac:dyDescent="0.25">
      <c r="B308" s="1">
        <v>3.4702000000000002</v>
      </c>
    </row>
    <row r="309" spans="2:2" x14ac:dyDescent="0.25">
      <c r="B309" s="1">
        <v>14.0931</v>
      </c>
    </row>
    <row r="310" spans="2:2" x14ac:dyDescent="0.25">
      <c r="B310" s="1">
        <v>4.4989999999999997</v>
      </c>
    </row>
    <row r="311" spans="2:2" x14ac:dyDescent="0.25">
      <c r="B311" s="1">
        <v>7.0746000000000002</v>
      </c>
    </row>
    <row r="312" spans="2:2" x14ac:dyDescent="0.25">
      <c r="B312" s="1">
        <v>9.9865999999999993</v>
      </c>
    </row>
    <row r="313" spans="2:2" x14ac:dyDescent="0.25">
      <c r="B313" s="1">
        <v>4.1750999999999996</v>
      </c>
    </row>
    <row r="314" spans="2:2" x14ac:dyDescent="0.25">
      <c r="B314" s="1">
        <v>2.8130999999999999</v>
      </c>
    </row>
    <row r="315" spans="2:2" x14ac:dyDescent="0.25">
      <c r="B315" s="1">
        <v>8.2379999999999995</v>
      </c>
    </row>
    <row r="316" spans="2:2" x14ac:dyDescent="0.25">
      <c r="B316" s="1">
        <v>3.7313000000000001</v>
      </c>
    </row>
    <row r="317" spans="2:2" x14ac:dyDescent="0.25">
      <c r="B317" s="1">
        <v>4.6497999999999999</v>
      </c>
    </row>
    <row r="318" spans="2:2" x14ac:dyDescent="0.25">
      <c r="B318" s="1">
        <v>24.9785</v>
      </c>
    </row>
    <row r="319" spans="2:2" x14ac:dyDescent="0.25">
      <c r="B319" s="1">
        <v>11.1953</v>
      </c>
    </row>
    <row r="320" spans="2:2" x14ac:dyDescent="0.25">
      <c r="B320" s="1">
        <v>9.0824999999999996</v>
      </c>
    </row>
    <row r="321" spans="2:2" x14ac:dyDescent="0.25">
      <c r="B321" s="1">
        <v>10.6098</v>
      </c>
    </row>
    <row r="322" spans="2:2" x14ac:dyDescent="0.25">
      <c r="B322" s="1">
        <v>7.5072000000000001</v>
      </c>
    </row>
    <row r="323" spans="2:2" x14ac:dyDescent="0.25">
      <c r="B323" s="1">
        <v>14.5799</v>
      </c>
    </row>
    <row r="324" spans="2:2" x14ac:dyDescent="0.25">
      <c r="B324" s="1">
        <v>16.029599999999999</v>
      </c>
    </row>
    <row r="325" spans="2:2" x14ac:dyDescent="0.25">
      <c r="B325" s="1">
        <v>5.6951999999999998</v>
      </c>
    </row>
    <row r="326" spans="2:2" x14ac:dyDescent="0.25">
      <c r="B326" s="1">
        <v>5.4494999999999996</v>
      </c>
    </row>
    <row r="327" spans="2:2" x14ac:dyDescent="0.25">
      <c r="B327" s="1">
        <v>6.7958999999999996</v>
      </c>
    </row>
    <row r="328" spans="2:2" x14ac:dyDescent="0.25">
      <c r="B328" s="1">
        <v>24.282</v>
      </c>
    </row>
    <row r="329" spans="2:2" x14ac:dyDescent="0.25">
      <c r="B329" s="1">
        <v>9.3795999999999999</v>
      </c>
    </row>
    <row r="330" spans="2:2" x14ac:dyDescent="0.25">
      <c r="B330" s="1">
        <v>0.73950000000000005</v>
      </c>
    </row>
    <row r="331" spans="2:2" x14ac:dyDescent="0.25">
      <c r="B331" s="1">
        <v>15.529199999999999</v>
      </c>
    </row>
    <row r="332" spans="2:2" x14ac:dyDescent="0.25">
      <c r="B332" s="1">
        <v>4.1783999999999999</v>
      </c>
    </row>
    <row r="333" spans="2:2" x14ac:dyDescent="0.25">
      <c r="B333" s="1">
        <v>13.795</v>
      </c>
    </row>
    <row r="334" spans="2:2" x14ac:dyDescent="0.25">
      <c r="B334" s="1">
        <v>2.9487999999999999</v>
      </c>
    </row>
    <row r="335" spans="2:2" x14ac:dyDescent="0.25">
      <c r="B335" s="1">
        <v>8.0185999999999993</v>
      </c>
    </row>
    <row r="336" spans="2:2" x14ac:dyDescent="0.25">
      <c r="B336" s="1">
        <v>5.1764000000000001</v>
      </c>
    </row>
    <row r="337" spans="2:2" x14ac:dyDescent="0.25">
      <c r="B337" s="1">
        <v>4.8446999999999996</v>
      </c>
    </row>
    <row r="338" spans="2:2" x14ac:dyDescent="0.25">
      <c r="B338" s="1">
        <v>6.2218999999999998</v>
      </c>
    </row>
    <row r="339" spans="2:2" x14ac:dyDescent="0.25">
      <c r="B339" s="1">
        <v>9.3279999999999994</v>
      </c>
    </row>
    <row r="340" spans="2:2" x14ac:dyDescent="0.25">
      <c r="B340" s="1">
        <v>21.8568</v>
      </c>
    </row>
    <row r="341" spans="2:2" x14ac:dyDescent="0.25">
      <c r="B341" s="1">
        <v>5.0308999999999999</v>
      </c>
    </row>
    <row r="342" spans="2:2" x14ac:dyDescent="0.25">
      <c r="B342" s="1">
        <v>4.9337999999999997</v>
      </c>
    </row>
    <row r="343" spans="2:2" x14ac:dyDescent="0.25">
      <c r="B343" s="1">
        <v>11.5794</v>
      </c>
    </row>
    <row r="344" spans="2:2" x14ac:dyDescent="0.25">
      <c r="B344" s="1">
        <v>7.5769000000000002</v>
      </c>
    </row>
    <row r="345" spans="2:2" x14ac:dyDescent="0.25">
      <c r="B345" s="1">
        <v>20.3248</v>
      </c>
    </row>
    <row r="346" spans="2:2" x14ac:dyDescent="0.25">
      <c r="B346" s="1">
        <v>23.2347</v>
      </c>
    </row>
    <row r="347" spans="2:2" x14ac:dyDescent="0.25">
      <c r="B347" s="1">
        <v>5.1847000000000003</v>
      </c>
    </row>
    <row r="348" spans="2:2" x14ac:dyDescent="0.25">
      <c r="B348" s="1">
        <v>4.0827999999999998</v>
      </c>
    </row>
    <row r="349" spans="2:2" x14ac:dyDescent="0.25">
      <c r="B349" s="1">
        <v>15.698600000000001</v>
      </c>
    </row>
    <row r="350" spans="2:2" x14ac:dyDescent="0.25">
      <c r="B350" s="1">
        <v>13.337</v>
      </c>
    </row>
    <row r="351" spans="2:2" x14ac:dyDescent="0.25">
      <c r="B351" s="1">
        <v>3.7568999999999999</v>
      </c>
    </row>
    <row r="352" spans="2:2" x14ac:dyDescent="0.25">
      <c r="B352" s="1">
        <v>2.6684000000000001</v>
      </c>
    </row>
    <row r="353" spans="2:2" x14ac:dyDescent="0.25">
      <c r="B353" s="1">
        <v>9.6530000000000005</v>
      </c>
    </row>
    <row r="354" spans="2:2" x14ac:dyDescent="0.25">
      <c r="B354" s="1">
        <v>11.260199999999999</v>
      </c>
    </row>
    <row r="355" spans="2:2" x14ac:dyDescent="0.25">
      <c r="B355" s="1">
        <v>16.619399999999999</v>
      </c>
    </row>
    <row r="356" spans="2:2" x14ac:dyDescent="0.25">
      <c r="B356" s="1">
        <v>2.0135000000000001</v>
      </c>
    </row>
    <row r="357" spans="2:2" x14ac:dyDescent="0.25">
      <c r="B357" s="1">
        <v>16.922999999999998</v>
      </c>
    </row>
    <row r="358" spans="2:2" x14ac:dyDescent="0.25">
      <c r="B358" s="1">
        <v>1.9521999999999999</v>
      </c>
    </row>
    <row r="359" spans="2:2" x14ac:dyDescent="0.25">
      <c r="B359" s="1">
        <v>6.0038999999999998</v>
      </c>
    </row>
    <row r="360" spans="2:2" x14ac:dyDescent="0.25">
      <c r="B360" s="1">
        <v>13.3996</v>
      </c>
    </row>
    <row r="361" spans="2:2" x14ac:dyDescent="0.25">
      <c r="B361" s="1">
        <v>10.198499999999999</v>
      </c>
    </row>
    <row r="362" spans="2:2" x14ac:dyDescent="0.25">
      <c r="B362" s="1">
        <v>4.4707999999999997</v>
      </c>
    </row>
    <row r="363" spans="2:2" x14ac:dyDescent="0.25">
      <c r="B363" s="1">
        <v>10.061999999999999</v>
      </c>
    </row>
    <row r="364" spans="2:2" x14ac:dyDescent="0.25">
      <c r="B364" s="1">
        <v>16.440000000000001</v>
      </c>
    </row>
    <row r="365" spans="2:2" x14ac:dyDescent="0.25">
      <c r="B365" s="1">
        <v>25.204999999999998</v>
      </c>
    </row>
    <row r="366" spans="2:2" x14ac:dyDescent="0.25">
      <c r="B366" s="1">
        <v>3.4731000000000001</v>
      </c>
    </row>
    <row r="367" spans="2:2" x14ac:dyDescent="0.25">
      <c r="B367" s="1">
        <v>20.878499999999999</v>
      </c>
    </row>
    <row r="368" spans="2:2" x14ac:dyDescent="0.25">
      <c r="B368" s="1">
        <v>13.644500000000001</v>
      </c>
    </row>
    <row r="369" spans="2:2" x14ac:dyDescent="0.25">
      <c r="B369" s="1">
        <v>4.0759999999999996</v>
      </c>
    </row>
    <row r="370" spans="2:2" x14ac:dyDescent="0.25">
      <c r="B370" s="1">
        <v>9.1234000000000002</v>
      </c>
    </row>
    <row r="371" spans="2:2" x14ac:dyDescent="0.25">
      <c r="B371" s="1">
        <v>19.094000000000001</v>
      </c>
    </row>
    <row r="372" spans="2:2" x14ac:dyDescent="0.25">
      <c r="B372" s="1">
        <v>1.5966</v>
      </c>
    </row>
    <row r="373" spans="2:2" x14ac:dyDescent="0.25">
      <c r="B373" s="1">
        <v>3.2505000000000002</v>
      </c>
    </row>
    <row r="374" spans="2:2" x14ac:dyDescent="0.25">
      <c r="B374" s="1">
        <v>20.0732</v>
      </c>
    </row>
    <row r="375" spans="2:2" x14ac:dyDescent="0.25">
      <c r="B375" s="1">
        <v>6.4298999999999999</v>
      </c>
    </row>
    <row r="376" spans="2:2" x14ac:dyDescent="0.25">
      <c r="B376" s="1">
        <v>8.8041999999999998</v>
      </c>
    </row>
    <row r="377" spans="2:2" x14ac:dyDescent="0.25">
      <c r="B377" s="1">
        <v>17.6753</v>
      </c>
    </row>
    <row r="378" spans="2:2" x14ac:dyDescent="0.25">
      <c r="B378" s="1">
        <v>3.1221000000000001</v>
      </c>
    </row>
    <row r="379" spans="2:2" x14ac:dyDescent="0.25">
      <c r="B379" s="1">
        <v>30.9589</v>
      </c>
    </row>
    <row r="380" spans="2:2" x14ac:dyDescent="0.25">
      <c r="B380" s="1">
        <v>4.8467000000000002</v>
      </c>
    </row>
    <row r="381" spans="2:2" x14ac:dyDescent="0.25">
      <c r="B381" s="1">
        <v>7.5553999999999997</v>
      </c>
    </row>
    <row r="382" spans="2:2" x14ac:dyDescent="0.25">
      <c r="B382" s="1">
        <v>5.9669999999999996</v>
      </c>
    </row>
    <row r="383" spans="2:2" x14ac:dyDescent="0.25">
      <c r="B383" s="1">
        <v>10.430400000000001</v>
      </c>
    </row>
    <row r="384" spans="2:2" x14ac:dyDescent="0.25">
      <c r="B384" s="1">
        <v>15.3721</v>
      </c>
    </row>
    <row r="385" spans="2:2" x14ac:dyDescent="0.25">
      <c r="B385" s="1">
        <v>6.9583000000000004</v>
      </c>
    </row>
    <row r="386" spans="2:2" x14ac:dyDescent="0.25">
      <c r="B386" s="1">
        <v>9.94</v>
      </c>
    </row>
    <row r="387" spans="2:2" x14ac:dyDescent="0.25">
      <c r="B387" s="1">
        <v>10.2384</v>
      </c>
    </row>
    <row r="388" spans="2:2" x14ac:dyDescent="0.25">
      <c r="B388" s="1">
        <v>20.991</v>
      </c>
    </row>
    <row r="389" spans="2:2" x14ac:dyDescent="0.25">
      <c r="B389" s="1">
        <v>3.5259999999999998</v>
      </c>
    </row>
    <row r="390" spans="2:2" x14ac:dyDescent="0.25">
      <c r="B390" s="1">
        <v>5.7926000000000002</v>
      </c>
    </row>
    <row r="391" spans="2:2" x14ac:dyDescent="0.25">
      <c r="B391" s="1">
        <v>6.2690999999999999</v>
      </c>
    </row>
    <row r="392" spans="2:2" x14ac:dyDescent="0.25">
      <c r="B392" s="1">
        <v>8.3325999999999993</v>
      </c>
    </row>
    <row r="393" spans="2:2" x14ac:dyDescent="0.25">
      <c r="B393" s="1">
        <v>3.5124</v>
      </c>
    </row>
    <row r="394" spans="2:2" x14ac:dyDescent="0.25">
      <c r="B394" s="1">
        <v>0.81510000000000005</v>
      </c>
    </row>
    <row r="395" spans="2:2" x14ac:dyDescent="0.25">
      <c r="B395" s="1">
        <v>1.5222</v>
      </c>
    </row>
    <row r="396" spans="2:2" x14ac:dyDescent="0.25">
      <c r="B396" s="1">
        <v>4.4680999999999997</v>
      </c>
    </row>
    <row r="397" spans="2:2" x14ac:dyDescent="0.25">
      <c r="B397" s="1">
        <v>2.9820000000000002</v>
      </c>
    </row>
    <row r="398" spans="2:2" x14ac:dyDescent="0.25">
      <c r="B398" s="1">
        <v>13.8367</v>
      </c>
    </row>
    <row r="399" spans="2:2" x14ac:dyDescent="0.25">
      <c r="B399" s="1">
        <v>2.3134000000000001</v>
      </c>
    </row>
    <row r="400" spans="2:2" x14ac:dyDescent="0.25">
      <c r="B400" s="1">
        <v>6.7053000000000003</v>
      </c>
    </row>
    <row r="401" spans="2:2" x14ac:dyDescent="0.25">
      <c r="B401" s="1">
        <v>2.2955999999999999</v>
      </c>
    </row>
    <row r="402" spans="2:2" x14ac:dyDescent="0.25">
      <c r="B402" s="1">
        <v>3.3845000000000001</v>
      </c>
    </row>
    <row r="403" spans="2:2" x14ac:dyDescent="0.25">
      <c r="B403" s="1">
        <v>4.2858000000000001</v>
      </c>
    </row>
    <row r="404" spans="2:2" x14ac:dyDescent="0.25">
      <c r="B404" s="1">
        <v>9.5274000000000001</v>
      </c>
    </row>
    <row r="405" spans="2:2" x14ac:dyDescent="0.25">
      <c r="B405" s="1">
        <v>5.4798</v>
      </c>
    </row>
    <row r="406" spans="2:2" x14ac:dyDescent="0.25">
      <c r="B406" s="1">
        <v>16.396599999999999</v>
      </c>
    </row>
    <row r="407" spans="2:2" x14ac:dyDescent="0.25">
      <c r="B407" s="1">
        <v>8.1356999999999999</v>
      </c>
    </row>
    <row r="408" spans="2:2" x14ac:dyDescent="0.25">
      <c r="B408" s="1">
        <v>13.833399999999999</v>
      </c>
    </row>
    <row r="409" spans="2:2" x14ac:dyDescent="0.25">
      <c r="B409" s="1">
        <v>4.8425000000000002</v>
      </c>
    </row>
    <row r="410" spans="2:2" x14ac:dyDescent="0.25">
      <c r="B410" s="1">
        <v>4.8547000000000002</v>
      </c>
    </row>
    <row r="411" spans="2:2" x14ac:dyDescent="0.25">
      <c r="B411" s="1">
        <v>7.7008999999999999</v>
      </c>
    </row>
    <row r="412" spans="2:2" x14ac:dyDescent="0.25">
      <c r="B412" s="1">
        <v>21.621400000000001</v>
      </c>
    </row>
    <row r="413" spans="2:2" x14ac:dyDescent="0.25">
      <c r="B413" s="1">
        <v>19.536999999999999</v>
      </c>
    </row>
    <row r="414" spans="2:2" x14ac:dyDescent="0.25">
      <c r="B414" s="1">
        <v>0.93079999999999996</v>
      </c>
    </row>
    <row r="415" spans="2:2" x14ac:dyDescent="0.25">
      <c r="B415" s="1">
        <v>6.7522000000000002</v>
      </c>
    </row>
    <row r="416" spans="2:2" x14ac:dyDescent="0.25">
      <c r="B416" s="1">
        <v>2.7911999999999999</v>
      </c>
    </row>
    <row r="417" spans="2:2" x14ac:dyDescent="0.25">
      <c r="B417" s="1">
        <v>2.1309</v>
      </c>
    </row>
    <row r="418" spans="2:2" x14ac:dyDescent="0.25">
      <c r="B418" s="1">
        <v>9.8427000000000007</v>
      </c>
    </row>
    <row r="419" spans="2:2" x14ac:dyDescent="0.25">
      <c r="B419" s="1">
        <v>15.0388</v>
      </c>
    </row>
    <row r="420" spans="2:2" x14ac:dyDescent="0.25">
      <c r="B420" s="1">
        <v>13.0815</v>
      </c>
    </row>
    <row r="421" spans="2:2" x14ac:dyDescent="0.25">
      <c r="B421" s="1">
        <v>1.4147000000000001</v>
      </c>
    </row>
    <row r="422" spans="2:2" x14ac:dyDescent="0.25">
      <c r="B422" s="1">
        <v>3.5196999999999998</v>
      </c>
    </row>
    <row r="423" spans="2:2" x14ac:dyDescent="0.25">
      <c r="B423" s="1">
        <v>11.6814</v>
      </c>
    </row>
    <row r="424" spans="2:2" x14ac:dyDescent="0.25">
      <c r="B424" s="1">
        <v>15.2789</v>
      </c>
    </row>
    <row r="425" spans="2:2" x14ac:dyDescent="0.25">
      <c r="B425" s="1">
        <v>7.8663999999999996</v>
      </c>
    </row>
    <row r="426" spans="2:2" x14ac:dyDescent="0.25">
      <c r="B426" s="1">
        <v>13.364800000000001</v>
      </c>
    </row>
    <row r="427" spans="2:2" x14ac:dyDescent="0.25">
      <c r="B427" s="1">
        <v>16.0246</v>
      </c>
    </row>
    <row r="428" spans="2:2" x14ac:dyDescent="0.25">
      <c r="B428" s="1">
        <v>9.5812000000000008</v>
      </c>
    </row>
    <row r="429" spans="2:2" x14ac:dyDescent="0.25">
      <c r="B429" s="1">
        <v>10.3002</v>
      </c>
    </row>
    <row r="430" spans="2:2" x14ac:dyDescent="0.25">
      <c r="B430" s="1">
        <v>8.8691999999999993</v>
      </c>
    </row>
    <row r="431" spans="2:2" x14ac:dyDescent="0.25">
      <c r="B431" s="1">
        <v>1.6029</v>
      </c>
    </row>
    <row r="432" spans="2:2" x14ac:dyDescent="0.25">
      <c r="B432" s="1">
        <v>2.7320000000000002</v>
      </c>
    </row>
    <row r="433" spans="2:2" x14ac:dyDescent="0.25">
      <c r="B433" s="1">
        <v>18.156500000000001</v>
      </c>
    </row>
    <row r="434" spans="2:2" x14ac:dyDescent="0.25">
      <c r="B434" s="1">
        <v>12.9772</v>
      </c>
    </row>
    <row r="435" spans="2:2" x14ac:dyDescent="0.25">
      <c r="B435" s="1">
        <v>14.8864</v>
      </c>
    </row>
    <row r="436" spans="2:2" x14ac:dyDescent="0.25">
      <c r="B436" s="1">
        <v>8.6561000000000003</v>
      </c>
    </row>
    <row r="437" spans="2:2" x14ac:dyDescent="0.25">
      <c r="B437" s="1">
        <v>7.3722000000000003</v>
      </c>
    </row>
    <row r="438" spans="2:2" x14ac:dyDescent="0.25">
      <c r="B438" s="1">
        <v>10.139099999999999</v>
      </c>
    </row>
    <row r="439" spans="2:2" x14ac:dyDescent="0.25">
      <c r="B439" s="1">
        <v>7.1833</v>
      </c>
    </row>
    <row r="440" spans="2:2" x14ac:dyDescent="0.25">
      <c r="B440" s="1">
        <v>5.4448999999999996</v>
      </c>
    </row>
    <row r="441" spans="2:2" x14ac:dyDescent="0.25">
      <c r="B441" s="1">
        <v>8.7484000000000002</v>
      </c>
    </row>
    <row r="442" spans="2:2" x14ac:dyDescent="0.25">
      <c r="B442" s="1">
        <v>1.1113999999999999</v>
      </c>
    </row>
    <row r="443" spans="2:2" x14ac:dyDescent="0.25">
      <c r="B443" s="1">
        <v>2.9695999999999998</v>
      </c>
    </row>
    <row r="444" spans="2:2" x14ac:dyDescent="0.25">
      <c r="B444" s="1">
        <v>7.1994999999999996</v>
      </c>
    </row>
    <row r="445" spans="2:2" x14ac:dyDescent="0.25">
      <c r="B445" s="1">
        <v>5.3381999999999996</v>
      </c>
    </row>
    <row r="446" spans="2:2" x14ac:dyDescent="0.25">
      <c r="B446" s="1">
        <v>4.1158000000000001</v>
      </c>
    </row>
    <row r="447" spans="2:2" x14ac:dyDescent="0.25">
      <c r="B447" s="1">
        <v>15.628500000000001</v>
      </c>
    </row>
    <row r="448" spans="2:2" x14ac:dyDescent="0.25">
      <c r="B448" s="1">
        <v>6.1424000000000003</v>
      </c>
    </row>
    <row r="449" spans="2:2" x14ac:dyDescent="0.25">
      <c r="B449" s="1">
        <v>9.1415000000000006</v>
      </c>
    </row>
    <row r="450" spans="2:2" x14ac:dyDescent="0.25">
      <c r="B450" s="1">
        <v>5.3712999999999997</v>
      </c>
    </row>
    <row r="451" spans="2:2" x14ac:dyDescent="0.25">
      <c r="B451" s="1">
        <v>6.8209999999999997</v>
      </c>
    </row>
    <row r="452" spans="2:2" x14ac:dyDescent="0.25">
      <c r="B452" s="1">
        <v>9.2155000000000005</v>
      </c>
    </row>
    <row r="453" spans="2:2" x14ac:dyDescent="0.25">
      <c r="B453" s="1">
        <v>3.4639000000000002</v>
      </c>
    </row>
    <row r="454" spans="2:2" x14ac:dyDescent="0.25">
      <c r="B454" s="1">
        <v>9.2139000000000006</v>
      </c>
    </row>
    <row r="455" spans="2:2" x14ac:dyDescent="0.25">
      <c r="B455" s="1">
        <v>6.1200999999999999</v>
      </c>
    </row>
    <row r="456" spans="2:2" x14ac:dyDescent="0.25">
      <c r="B456" s="1">
        <v>27.510899999999999</v>
      </c>
    </row>
    <row r="457" spans="2:2" x14ac:dyDescent="0.25">
      <c r="B457" s="1">
        <v>5.0846</v>
      </c>
    </row>
    <row r="458" spans="2:2" x14ac:dyDescent="0.25">
      <c r="B458" s="1">
        <v>8.0789000000000009</v>
      </c>
    </row>
    <row r="459" spans="2:2" x14ac:dyDescent="0.25">
      <c r="B459" s="1">
        <v>14.0428</v>
      </c>
    </row>
    <row r="460" spans="2:2" x14ac:dyDescent="0.25">
      <c r="B460" s="1">
        <v>14.428100000000001</v>
      </c>
    </row>
    <row r="461" spans="2:2" x14ac:dyDescent="0.25">
      <c r="B461" s="1">
        <v>6.9583000000000004</v>
      </c>
    </row>
    <row r="462" spans="2:2" x14ac:dyDescent="0.25">
      <c r="B462" s="1">
        <v>18.419599999999999</v>
      </c>
    </row>
    <row r="463" spans="2:2" x14ac:dyDescent="0.25">
      <c r="B463" s="1">
        <v>6.0701000000000001</v>
      </c>
    </row>
    <row r="464" spans="2:2" x14ac:dyDescent="0.25">
      <c r="B464" s="1">
        <v>24.453199999999999</v>
      </c>
    </row>
    <row r="465" spans="2:2" x14ac:dyDescent="0.25">
      <c r="B465" s="1">
        <v>12.9718</v>
      </c>
    </row>
    <row r="466" spans="2:2" x14ac:dyDescent="0.25">
      <c r="B466" s="1">
        <v>7.3813000000000004</v>
      </c>
    </row>
    <row r="467" spans="2:2" x14ac:dyDescent="0.25">
      <c r="B467" s="1">
        <v>15.298299999999999</v>
      </c>
    </row>
    <row r="468" spans="2:2" x14ac:dyDescent="0.25">
      <c r="B468" s="1">
        <v>8.0693000000000001</v>
      </c>
    </row>
    <row r="469" spans="2:2" x14ac:dyDescent="0.25">
      <c r="B469" s="1">
        <v>12.835900000000001</v>
      </c>
    </row>
    <row r="470" spans="2:2" x14ac:dyDescent="0.25">
      <c r="B470" s="1">
        <v>4.0023999999999997</v>
      </c>
    </row>
    <row r="471" spans="2:2" x14ac:dyDescent="0.25">
      <c r="B471" s="1">
        <v>5.3434999999999997</v>
      </c>
    </row>
    <row r="472" spans="2:2" x14ac:dyDescent="0.25">
      <c r="B472" s="1">
        <v>12.7064</v>
      </c>
    </row>
    <row r="473" spans="2:2" x14ac:dyDescent="0.25">
      <c r="B473" s="1">
        <v>1.5652999999999999</v>
      </c>
    </row>
    <row r="474" spans="2:2" x14ac:dyDescent="0.25">
      <c r="B474" s="1">
        <v>8.5599000000000007</v>
      </c>
    </row>
    <row r="475" spans="2:2" x14ac:dyDescent="0.25">
      <c r="B475" s="1">
        <v>6.0364000000000004</v>
      </c>
    </row>
    <row r="476" spans="2:2" x14ac:dyDescent="0.25">
      <c r="B476" s="1">
        <v>8.1288999999999998</v>
      </c>
    </row>
    <row r="477" spans="2:2" x14ac:dyDescent="0.25">
      <c r="B477" s="1">
        <v>0.4536</v>
      </c>
    </row>
    <row r="478" spans="2:2" x14ac:dyDescent="0.25">
      <c r="B478" s="1">
        <v>3.0869</v>
      </c>
    </row>
    <row r="479" spans="2:2" x14ac:dyDescent="0.25">
      <c r="B479" s="1">
        <v>7.8144</v>
      </c>
    </row>
    <row r="480" spans="2:2" x14ac:dyDescent="0.25">
      <c r="B480" s="1">
        <v>8.2790999999999997</v>
      </c>
    </row>
    <row r="481" spans="2:2" x14ac:dyDescent="0.25">
      <c r="B481" s="1">
        <v>8.0132999999999992</v>
      </c>
    </row>
    <row r="482" spans="2:2" x14ac:dyDescent="0.25">
      <c r="B482" s="1">
        <v>6.1653000000000002</v>
      </c>
    </row>
    <row r="483" spans="2:2" x14ac:dyDescent="0.25">
      <c r="B483" s="1">
        <v>14.987399999999999</v>
      </c>
    </row>
    <row r="484" spans="2:2" x14ac:dyDescent="0.25">
      <c r="B484" s="1">
        <v>15.9275</v>
      </c>
    </row>
    <row r="485" spans="2:2" x14ac:dyDescent="0.25">
      <c r="B485" s="1">
        <v>3.0326</v>
      </c>
    </row>
    <row r="486" spans="2:2" x14ac:dyDescent="0.25">
      <c r="B486" s="1">
        <v>3.5501</v>
      </c>
    </row>
    <row r="487" spans="2:2" x14ac:dyDescent="0.25">
      <c r="B487" s="1">
        <v>13.803699999999999</v>
      </c>
    </row>
    <row r="488" spans="2:2" x14ac:dyDescent="0.25">
      <c r="B488" s="1">
        <v>20.969000000000001</v>
      </c>
    </row>
    <row r="489" spans="2:2" x14ac:dyDescent="0.25">
      <c r="B489" s="1">
        <v>0.1028</v>
      </c>
    </row>
    <row r="490" spans="2:2" x14ac:dyDescent="0.25">
      <c r="B490" s="1">
        <v>6.3601000000000001</v>
      </c>
    </row>
    <row r="491" spans="2:2" x14ac:dyDescent="0.25">
      <c r="B491" s="1">
        <v>12.3574</v>
      </c>
    </row>
    <row r="492" spans="2:2" x14ac:dyDescent="0.25">
      <c r="B492" s="1">
        <v>24.2301</v>
      </c>
    </row>
    <row r="493" spans="2:2" x14ac:dyDescent="0.25">
      <c r="B493" s="1">
        <v>18.048500000000001</v>
      </c>
    </row>
    <row r="494" spans="2:2" x14ac:dyDescent="0.25">
      <c r="B494" s="1">
        <v>4.5254000000000003</v>
      </c>
    </row>
    <row r="495" spans="2:2" x14ac:dyDescent="0.25">
      <c r="B495" s="1">
        <v>0.6361</v>
      </c>
    </row>
    <row r="496" spans="2:2" x14ac:dyDescent="0.25">
      <c r="B496" s="1">
        <v>15.003500000000001</v>
      </c>
    </row>
    <row r="497" spans="2:2" x14ac:dyDescent="0.25">
      <c r="B497" s="1">
        <v>29.608899999999998</v>
      </c>
    </row>
    <row r="498" spans="2:2" x14ac:dyDescent="0.25">
      <c r="B498" s="1">
        <v>10.289400000000001</v>
      </c>
    </row>
    <row r="499" spans="2:2" x14ac:dyDescent="0.25">
      <c r="B499" s="1">
        <v>2.3605</v>
      </c>
    </row>
    <row r="500" spans="2:2" x14ac:dyDescent="0.25">
      <c r="B500" s="1">
        <v>15.165900000000001</v>
      </c>
    </row>
    <row r="501" spans="2:2" x14ac:dyDescent="0.25">
      <c r="B501" s="1">
        <v>4.0621999999999998</v>
      </c>
    </row>
    <row r="502" spans="2:2" x14ac:dyDescent="0.25">
      <c r="B502" s="1">
        <v>11.9917</v>
      </c>
    </row>
    <row r="503" spans="2:2" x14ac:dyDescent="0.25">
      <c r="B503" s="1">
        <v>18.546600000000002</v>
      </c>
    </row>
    <row r="504" spans="2:2" x14ac:dyDescent="0.25">
      <c r="B504" s="1">
        <v>1.8288</v>
      </c>
    </row>
    <row r="505" spans="2:2" x14ac:dyDescent="0.25">
      <c r="B505" s="1">
        <v>15.511200000000001</v>
      </c>
    </row>
    <row r="506" spans="2:2" x14ac:dyDescent="0.25">
      <c r="B506" s="1">
        <v>1.7048000000000001</v>
      </c>
    </row>
    <row r="507" spans="2:2" x14ac:dyDescent="0.25">
      <c r="B507" s="1">
        <v>13.4465</v>
      </c>
    </row>
    <row r="508" spans="2:2" x14ac:dyDescent="0.25">
      <c r="B508" s="1">
        <v>5.8486000000000002</v>
      </c>
    </row>
    <row r="509" spans="2:2" x14ac:dyDescent="0.25">
      <c r="B509" s="1">
        <v>7.2561</v>
      </c>
    </row>
    <row r="510" spans="2:2" x14ac:dyDescent="0.25">
      <c r="B510" s="1">
        <v>3.9377</v>
      </c>
    </row>
    <row r="511" spans="2:2" x14ac:dyDescent="0.25">
      <c r="B511" s="1">
        <v>4.2782</v>
      </c>
    </row>
    <row r="512" spans="2:2" x14ac:dyDescent="0.25">
      <c r="B512" s="1">
        <v>6.1589</v>
      </c>
    </row>
    <row r="513" spans="2:2" x14ac:dyDescent="0.25">
      <c r="B513" s="1">
        <v>8.0756999999999994</v>
      </c>
    </row>
    <row r="514" spans="2:2" x14ac:dyDescent="0.25">
      <c r="B514" s="1">
        <v>6.9851999999999999</v>
      </c>
    </row>
    <row r="515" spans="2:2" x14ac:dyDescent="0.25">
      <c r="B515" s="1">
        <v>2.2650000000000001</v>
      </c>
    </row>
    <row r="516" spans="2:2" x14ac:dyDescent="0.25">
      <c r="B516" s="1">
        <v>7.6359000000000004</v>
      </c>
    </row>
    <row r="517" spans="2:2" x14ac:dyDescent="0.25">
      <c r="B517" s="1">
        <v>0.61899999999999999</v>
      </c>
    </row>
    <row r="518" spans="2:2" x14ac:dyDescent="0.25">
      <c r="B518" s="1">
        <v>2.8643999999999998</v>
      </c>
    </row>
    <row r="519" spans="2:2" x14ac:dyDescent="0.25">
      <c r="B519" s="1">
        <v>23.515000000000001</v>
      </c>
    </row>
    <row r="520" spans="2:2" x14ac:dyDescent="0.25">
      <c r="B520" s="1">
        <v>21.716200000000001</v>
      </c>
    </row>
    <row r="521" spans="2:2" x14ac:dyDescent="0.25">
      <c r="B521" s="1">
        <v>7.6589</v>
      </c>
    </row>
    <row r="522" spans="2:2" x14ac:dyDescent="0.25">
      <c r="B522" s="1">
        <v>4.1239999999999997</v>
      </c>
    </row>
    <row r="523" spans="2:2" x14ac:dyDescent="0.25">
      <c r="B523" s="1">
        <v>6.8486000000000002</v>
      </c>
    </row>
    <row r="524" spans="2:2" x14ac:dyDescent="0.25">
      <c r="B524" s="1">
        <v>20.877099999999999</v>
      </c>
    </row>
    <row r="525" spans="2:2" x14ac:dyDescent="0.25">
      <c r="B525" s="1">
        <v>37.999499999999998</v>
      </c>
    </row>
    <row r="526" spans="2:2" x14ac:dyDescent="0.25">
      <c r="B526" s="1">
        <v>10.079800000000001</v>
      </c>
    </row>
    <row r="527" spans="2:2" x14ac:dyDescent="0.25">
      <c r="B527" s="1">
        <v>16.298100000000002</v>
      </c>
    </row>
    <row r="528" spans="2:2" x14ac:dyDescent="0.25">
      <c r="B528" s="1">
        <v>31.798300000000001</v>
      </c>
    </row>
    <row r="529" spans="2:2" x14ac:dyDescent="0.25">
      <c r="B529" s="1">
        <v>12.0761</v>
      </c>
    </row>
    <row r="530" spans="2:2" x14ac:dyDescent="0.25">
      <c r="B530" s="1">
        <v>5.3986999999999998</v>
      </c>
    </row>
    <row r="531" spans="2:2" x14ac:dyDescent="0.25">
      <c r="B531" s="1">
        <v>13.035</v>
      </c>
    </row>
    <row r="532" spans="2:2" x14ac:dyDescent="0.25">
      <c r="B532" s="1">
        <v>11.682399999999999</v>
      </c>
    </row>
    <row r="533" spans="2:2" x14ac:dyDescent="0.25">
      <c r="B533" s="1">
        <v>12.2418</v>
      </c>
    </row>
    <row r="534" spans="2:2" x14ac:dyDescent="0.25">
      <c r="B534" s="1">
        <v>5.1632999999999996</v>
      </c>
    </row>
    <row r="535" spans="2:2" x14ac:dyDescent="0.25">
      <c r="B535" s="1">
        <v>5.2358000000000002</v>
      </c>
    </row>
    <row r="536" spans="2:2" x14ac:dyDescent="0.25">
      <c r="B536" s="1">
        <v>3.0785</v>
      </c>
    </row>
    <row r="537" spans="2:2" x14ac:dyDescent="0.25">
      <c r="B537" s="1">
        <v>17.751899999999999</v>
      </c>
    </row>
    <row r="538" spans="2:2" x14ac:dyDescent="0.25">
      <c r="B538" s="1">
        <v>6.7864000000000004</v>
      </c>
    </row>
    <row r="539" spans="2:2" x14ac:dyDescent="0.25">
      <c r="B539" s="1">
        <v>13.4795</v>
      </c>
    </row>
    <row r="540" spans="2:2" x14ac:dyDescent="0.25">
      <c r="B540" s="1">
        <v>11.5801</v>
      </c>
    </row>
    <row r="541" spans="2:2" x14ac:dyDescent="0.25">
      <c r="B541" s="1">
        <v>3.4485999999999999</v>
      </c>
    </row>
    <row r="542" spans="2:2" x14ac:dyDescent="0.25">
      <c r="B542" s="1">
        <v>11.0756</v>
      </c>
    </row>
    <row r="543" spans="2:2" x14ac:dyDescent="0.25">
      <c r="B543" s="1">
        <v>27.4801</v>
      </c>
    </row>
    <row r="544" spans="2:2" x14ac:dyDescent="0.25">
      <c r="B544" s="1">
        <v>2.1476000000000002</v>
      </c>
    </row>
    <row r="545" spans="2:2" x14ac:dyDescent="0.25">
      <c r="B545" s="1">
        <v>20.141999999999999</v>
      </c>
    </row>
    <row r="546" spans="2:2" x14ac:dyDescent="0.25">
      <c r="B546" s="1">
        <v>8.4983000000000004</v>
      </c>
    </row>
    <row r="547" spans="2:2" x14ac:dyDescent="0.25">
      <c r="B547" s="1">
        <v>9.3277999999999999</v>
      </c>
    </row>
    <row r="548" spans="2:2" x14ac:dyDescent="0.25">
      <c r="B548" s="1">
        <v>24.3292</v>
      </c>
    </row>
    <row r="549" spans="2:2" x14ac:dyDescent="0.25">
      <c r="B549" s="1">
        <v>4.5841000000000003</v>
      </c>
    </row>
    <row r="550" spans="2:2" x14ac:dyDescent="0.25">
      <c r="B550" s="1">
        <v>7.0141</v>
      </c>
    </row>
    <row r="551" spans="2:2" x14ac:dyDescent="0.25">
      <c r="B551" s="1">
        <v>25.784300000000002</v>
      </c>
    </row>
    <row r="552" spans="2:2" x14ac:dyDescent="0.25">
      <c r="B552" s="1">
        <v>36.2866</v>
      </c>
    </row>
    <row r="553" spans="2:2" x14ac:dyDescent="0.25">
      <c r="B553" s="1">
        <v>20.434000000000001</v>
      </c>
    </row>
    <row r="554" spans="2:2" x14ac:dyDescent="0.25">
      <c r="B554" s="1">
        <v>14.591799999999999</v>
      </c>
    </row>
    <row r="555" spans="2:2" x14ac:dyDescent="0.25">
      <c r="B555" s="1">
        <v>2.1859000000000002</v>
      </c>
    </row>
    <row r="556" spans="2:2" x14ac:dyDescent="0.25">
      <c r="B556" s="1">
        <v>8.6859000000000002</v>
      </c>
    </row>
    <row r="557" spans="2:2" x14ac:dyDescent="0.25">
      <c r="B557" s="1">
        <v>32.780099999999997</v>
      </c>
    </row>
    <row r="558" spans="2:2" x14ac:dyDescent="0.25">
      <c r="B558" s="1">
        <v>10.269600000000001</v>
      </c>
    </row>
    <row r="559" spans="2:2" x14ac:dyDescent="0.25">
      <c r="B559" s="1">
        <v>14.0623</v>
      </c>
    </row>
    <row r="560" spans="2:2" x14ac:dyDescent="0.25">
      <c r="B560" s="1">
        <v>11.930300000000001</v>
      </c>
    </row>
    <row r="561" spans="2:2" x14ac:dyDescent="0.25">
      <c r="B561" s="1">
        <v>3.8029000000000002</v>
      </c>
    </row>
    <row r="562" spans="2:2" x14ac:dyDescent="0.25">
      <c r="B562" s="1">
        <v>6.2596999999999996</v>
      </c>
    </row>
    <row r="563" spans="2:2" x14ac:dyDescent="0.25">
      <c r="B563" s="1">
        <v>9.6694999999999993</v>
      </c>
    </row>
    <row r="564" spans="2:2" x14ac:dyDescent="0.25">
      <c r="B564" s="1">
        <v>13.542899999999999</v>
      </c>
    </row>
    <row r="565" spans="2:2" x14ac:dyDescent="0.25">
      <c r="B565" s="1">
        <v>1.4443999999999999</v>
      </c>
    </row>
    <row r="566" spans="2:2" x14ac:dyDescent="0.25">
      <c r="B566" s="1">
        <v>9.4296000000000006</v>
      </c>
    </row>
    <row r="567" spans="2:2" x14ac:dyDescent="0.25">
      <c r="B567" s="1">
        <v>6.5326000000000004</v>
      </c>
    </row>
    <row r="568" spans="2:2" x14ac:dyDescent="0.25">
      <c r="B568" s="1">
        <v>7.0309999999999997</v>
      </c>
    </row>
    <row r="569" spans="2:2" x14ac:dyDescent="0.25">
      <c r="B569" s="1">
        <v>8.3385999999999996</v>
      </c>
    </row>
    <row r="570" spans="2:2" x14ac:dyDescent="0.25">
      <c r="B570" s="1">
        <v>9.56</v>
      </c>
    </row>
    <row r="571" spans="2:2" x14ac:dyDescent="0.25">
      <c r="B571" s="1">
        <v>19.132300000000001</v>
      </c>
    </row>
    <row r="572" spans="2:2" x14ac:dyDescent="0.25">
      <c r="B572" s="1">
        <v>1.8218000000000001</v>
      </c>
    </row>
    <row r="573" spans="2:2" x14ac:dyDescent="0.25">
      <c r="B573" s="1">
        <v>18.2623</v>
      </c>
    </row>
    <row r="574" spans="2:2" x14ac:dyDescent="0.25">
      <c r="B574" s="1">
        <v>9.0333000000000006</v>
      </c>
    </row>
    <row r="575" spans="2:2" x14ac:dyDescent="0.25">
      <c r="B575" s="1">
        <v>26.040700000000001</v>
      </c>
    </row>
    <row r="576" spans="2:2" x14ac:dyDescent="0.25">
      <c r="B576" s="1">
        <v>7.7470999999999997</v>
      </c>
    </row>
    <row r="577" spans="2:2" x14ac:dyDescent="0.25">
      <c r="B577" s="1">
        <v>5.2900999999999998</v>
      </c>
    </row>
    <row r="578" spans="2:2" x14ac:dyDescent="0.25">
      <c r="B578" s="1">
        <v>10.287800000000001</v>
      </c>
    </row>
    <row r="579" spans="2:2" x14ac:dyDescent="0.25">
      <c r="B579" s="1">
        <v>16.805</v>
      </c>
    </row>
    <row r="580" spans="2:2" x14ac:dyDescent="0.25">
      <c r="B580" s="1">
        <v>8.0373999999999999</v>
      </c>
    </row>
    <row r="581" spans="2:2" x14ac:dyDescent="0.25">
      <c r="B581" s="1">
        <v>10.2819</v>
      </c>
    </row>
    <row r="582" spans="2:2" x14ac:dyDescent="0.25">
      <c r="B582" s="1">
        <v>4.5068999999999999</v>
      </c>
    </row>
    <row r="583" spans="2:2" x14ac:dyDescent="0.25">
      <c r="B583" s="1">
        <v>4.3455000000000004</v>
      </c>
    </row>
    <row r="584" spans="2:2" x14ac:dyDescent="0.25">
      <c r="B584" s="1">
        <v>0.58560000000000001</v>
      </c>
    </row>
    <row r="585" spans="2:2" x14ac:dyDescent="0.25">
      <c r="B585" s="1">
        <v>2.9163999999999999</v>
      </c>
    </row>
    <row r="586" spans="2:2" x14ac:dyDescent="0.25">
      <c r="B586" s="1">
        <v>6.5667999999999997</v>
      </c>
    </row>
    <row r="587" spans="2:2" x14ac:dyDescent="0.25">
      <c r="B587" s="1">
        <v>2.6856</v>
      </c>
    </row>
    <row r="588" spans="2:2" x14ac:dyDescent="0.25">
      <c r="B588" s="1">
        <v>23.604800000000001</v>
      </c>
    </row>
    <row r="589" spans="2:2" x14ac:dyDescent="0.25">
      <c r="B589" s="1">
        <v>4.6942000000000004</v>
      </c>
    </row>
    <row r="590" spans="2:2" x14ac:dyDescent="0.25">
      <c r="B590" s="1">
        <v>12.663500000000001</v>
      </c>
    </row>
    <row r="591" spans="2:2" x14ac:dyDescent="0.25">
      <c r="B591" s="1">
        <v>13.5076</v>
      </c>
    </row>
    <row r="592" spans="2:2" x14ac:dyDescent="0.25">
      <c r="B592" s="1">
        <v>7.7541000000000002</v>
      </c>
    </row>
    <row r="593" spans="2:2" x14ac:dyDescent="0.25">
      <c r="B593" s="1">
        <v>19.2425</v>
      </c>
    </row>
    <row r="594" spans="2:2" x14ac:dyDescent="0.25">
      <c r="B594" s="1">
        <v>3.8565999999999998</v>
      </c>
    </row>
    <row r="595" spans="2:2" x14ac:dyDescent="0.25">
      <c r="B595" s="1">
        <v>14.2706</v>
      </c>
    </row>
    <row r="596" spans="2:2" x14ac:dyDescent="0.25">
      <c r="B596" s="1">
        <v>2.6587999999999998</v>
      </c>
    </row>
    <row r="597" spans="2:2" x14ac:dyDescent="0.25">
      <c r="B597" s="1">
        <v>14.0236</v>
      </c>
    </row>
    <row r="598" spans="2:2" x14ac:dyDescent="0.25">
      <c r="B598" s="1">
        <v>7.3814000000000002</v>
      </c>
    </row>
    <row r="599" spans="2:2" x14ac:dyDescent="0.25">
      <c r="B599" s="1">
        <v>2.7164999999999999</v>
      </c>
    </row>
    <row r="600" spans="2:2" x14ac:dyDescent="0.25">
      <c r="B600" s="1">
        <v>7.6460999999999997</v>
      </c>
    </row>
    <row r="601" spans="2:2" x14ac:dyDescent="0.25">
      <c r="B601" s="1">
        <v>4.4119000000000002</v>
      </c>
    </row>
    <row r="602" spans="2:2" x14ac:dyDescent="0.25">
      <c r="B602" s="1">
        <v>23.37</v>
      </c>
    </row>
    <row r="603" spans="2:2" x14ac:dyDescent="0.25">
      <c r="B603" s="1">
        <v>2.7563</v>
      </c>
    </row>
    <row r="604" spans="2:2" x14ac:dyDescent="0.25">
      <c r="B604" s="1">
        <v>13.635</v>
      </c>
    </row>
    <row r="605" spans="2:2" x14ac:dyDescent="0.25">
      <c r="B605" s="1">
        <v>14.975</v>
      </c>
    </row>
    <row r="606" spans="2:2" x14ac:dyDescent="0.25">
      <c r="B606" s="1">
        <v>13.1015</v>
      </c>
    </row>
    <row r="607" spans="2:2" x14ac:dyDescent="0.25">
      <c r="B607" s="1">
        <v>14.269600000000001</v>
      </c>
    </row>
    <row r="608" spans="2:2" x14ac:dyDescent="0.25">
      <c r="B608" s="1">
        <v>19.987100000000002</v>
      </c>
    </row>
    <row r="609" spans="2:2" x14ac:dyDescent="0.25">
      <c r="B609" s="1">
        <v>11.559799999999999</v>
      </c>
    </row>
    <row r="610" spans="2:2" x14ac:dyDescent="0.25">
      <c r="B610" s="1">
        <v>12.053599999999999</v>
      </c>
    </row>
    <row r="611" spans="2:2" x14ac:dyDescent="0.25">
      <c r="B611" s="1">
        <v>7.1219000000000001</v>
      </c>
    </row>
    <row r="612" spans="2:2" x14ac:dyDescent="0.25">
      <c r="B612" s="1">
        <v>1.5725</v>
      </c>
    </row>
    <row r="613" spans="2:2" x14ac:dyDescent="0.25">
      <c r="B613" s="1">
        <v>6.4078999999999997</v>
      </c>
    </row>
    <row r="614" spans="2:2" x14ac:dyDescent="0.25">
      <c r="B614" s="1">
        <v>1.8105</v>
      </c>
    </row>
    <row r="615" spans="2:2" x14ac:dyDescent="0.25">
      <c r="B615" s="1">
        <v>22.302700000000002</v>
      </c>
    </row>
    <row r="616" spans="2:2" x14ac:dyDescent="0.25">
      <c r="B616" s="1">
        <v>12.632099999999999</v>
      </c>
    </row>
    <row r="617" spans="2:2" x14ac:dyDescent="0.25">
      <c r="B617" s="1">
        <v>7.7595000000000001</v>
      </c>
    </row>
    <row r="618" spans="2:2" x14ac:dyDescent="0.25">
      <c r="B618" s="1">
        <v>6.8083999999999998</v>
      </c>
    </row>
    <row r="619" spans="2:2" x14ac:dyDescent="0.25">
      <c r="B619" s="1">
        <v>27.838799999999999</v>
      </c>
    </row>
    <row r="620" spans="2:2" x14ac:dyDescent="0.25">
      <c r="B620" s="1">
        <v>22.075600000000001</v>
      </c>
    </row>
    <row r="621" spans="2:2" x14ac:dyDescent="0.25">
      <c r="B621" s="1">
        <v>14.7258</v>
      </c>
    </row>
    <row r="622" spans="2:2" x14ac:dyDescent="0.25">
      <c r="B622" s="1">
        <v>22.742799999999999</v>
      </c>
    </row>
    <row r="623" spans="2:2" x14ac:dyDescent="0.25">
      <c r="B623" s="1">
        <v>5.5781999999999998</v>
      </c>
    </row>
    <row r="624" spans="2:2" x14ac:dyDescent="0.25">
      <c r="B624" s="1">
        <v>1.6694</v>
      </c>
    </row>
    <row r="625" spans="2:2" x14ac:dyDescent="0.25">
      <c r="B625" s="1">
        <v>6.1554000000000002</v>
      </c>
    </row>
    <row r="626" spans="2:2" x14ac:dyDescent="0.25">
      <c r="B626" s="1">
        <v>23.459900000000001</v>
      </c>
    </row>
    <row r="627" spans="2:2" x14ac:dyDescent="0.25">
      <c r="B627" s="1">
        <v>23.2669</v>
      </c>
    </row>
    <row r="628" spans="2:2" x14ac:dyDescent="0.25">
      <c r="B628" s="1">
        <v>3.0192999999999999</v>
      </c>
    </row>
    <row r="629" spans="2:2" x14ac:dyDescent="0.25">
      <c r="B629" s="1">
        <v>13.168100000000001</v>
      </c>
    </row>
    <row r="630" spans="2:2" x14ac:dyDescent="0.25">
      <c r="B630" s="1">
        <v>4.5273000000000003</v>
      </c>
    </row>
    <row r="631" spans="2:2" x14ac:dyDescent="0.25">
      <c r="B631" s="1">
        <v>11.752599999999999</v>
      </c>
    </row>
    <row r="632" spans="2:2" x14ac:dyDescent="0.25">
      <c r="B632" s="1">
        <v>6.5587999999999997</v>
      </c>
    </row>
    <row r="633" spans="2:2" x14ac:dyDescent="0.25">
      <c r="B633" s="1">
        <v>22.357199999999999</v>
      </c>
    </row>
    <row r="634" spans="2:2" x14ac:dyDescent="0.25">
      <c r="B634" s="1">
        <v>3.4853000000000001</v>
      </c>
    </row>
    <row r="635" spans="2:2" x14ac:dyDescent="0.25">
      <c r="B635" s="1">
        <v>1.9883</v>
      </c>
    </row>
    <row r="636" spans="2:2" x14ac:dyDescent="0.25">
      <c r="B636" s="1">
        <v>9.5454000000000008</v>
      </c>
    </row>
    <row r="637" spans="2:2" x14ac:dyDescent="0.25">
      <c r="B637" s="1">
        <v>17.372399999999999</v>
      </c>
    </row>
    <row r="638" spans="2:2" x14ac:dyDescent="0.25">
      <c r="B638" s="1">
        <v>3.6251000000000002</v>
      </c>
    </row>
    <row r="639" spans="2:2" x14ac:dyDescent="0.25">
      <c r="B639" s="1">
        <v>2.1442000000000001</v>
      </c>
    </row>
    <row r="640" spans="2:2" x14ac:dyDescent="0.25">
      <c r="B640" s="1">
        <v>6.8583999999999996</v>
      </c>
    </row>
    <row r="641" spans="2:2" x14ac:dyDescent="0.25">
      <c r="B641" s="1">
        <v>20.7272</v>
      </c>
    </row>
    <row r="642" spans="2:2" x14ac:dyDescent="0.25">
      <c r="B642" s="1">
        <v>12.357200000000001</v>
      </c>
    </row>
    <row r="643" spans="2:2" x14ac:dyDescent="0.25">
      <c r="B643" s="1">
        <v>27.655799999999999</v>
      </c>
    </row>
    <row r="644" spans="2:2" x14ac:dyDescent="0.25">
      <c r="B644" s="1">
        <v>5.5857000000000001</v>
      </c>
    </row>
    <row r="645" spans="2:2" x14ac:dyDescent="0.25">
      <c r="B645" s="1">
        <v>21.393799999999999</v>
      </c>
    </row>
    <row r="646" spans="2:2" x14ac:dyDescent="0.25">
      <c r="B646" s="1">
        <v>15.324299999999999</v>
      </c>
    </row>
    <row r="647" spans="2:2" x14ac:dyDescent="0.25">
      <c r="B647" s="1">
        <v>3.4500999999999999</v>
      </c>
    </row>
    <row r="648" spans="2:2" x14ac:dyDescent="0.25">
      <c r="B648" s="1">
        <v>16.945399999999999</v>
      </c>
    </row>
    <row r="649" spans="2:2" x14ac:dyDescent="0.25">
      <c r="B649" s="1">
        <v>16.138000000000002</v>
      </c>
    </row>
    <row r="650" spans="2:2" x14ac:dyDescent="0.25">
      <c r="B650" s="1">
        <v>16.052499999999998</v>
      </c>
    </row>
    <row r="651" spans="2:2" x14ac:dyDescent="0.25">
      <c r="B651" s="1">
        <v>3.4719000000000002</v>
      </c>
    </row>
    <row r="652" spans="2:2" x14ac:dyDescent="0.25">
      <c r="B652" s="1">
        <v>11.023</v>
      </c>
    </row>
    <row r="653" spans="2:2" x14ac:dyDescent="0.25">
      <c r="B653" s="1">
        <v>12.0831</v>
      </c>
    </row>
    <row r="654" spans="2:2" x14ac:dyDescent="0.25">
      <c r="B654" s="1">
        <v>17.988900000000001</v>
      </c>
    </row>
    <row r="655" spans="2:2" x14ac:dyDescent="0.25">
      <c r="B655" s="1">
        <v>14.0695</v>
      </c>
    </row>
    <row r="656" spans="2:2" x14ac:dyDescent="0.25">
      <c r="B656" s="1">
        <v>16.596699999999998</v>
      </c>
    </row>
    <row r="657" spans="2:2" x14ac:dyDescent="0.25">
      <c r="B657" s="1">
        <v>0.72609999999999997</v>
      </c>
    </row>
    <row r="658" spans="2:2" x14ac:dyDescent="0.25">
      <c r="B658" s="1">
        <v>23.8841</v>
      </c>
    </row>
    <row r="659" spans="2:2" x14ac:dyDescent="0.25">
      <c r="B659" s="1">
        <v>12.085699999999999</v>
      </c>
    </row>
    <row r="660" spans="2:2" x14ac:dyDescent="0.25">
      <c r="B660" s="1">
        <v>4.5514000000000001</v>
      </c>
    </row>
    <row r="661" spans="2:2" x14ac:dyDescent="0.25">
      <c r="B661" s="1">
        <v>18.041399999999999</v>
      </c>
    </row>
    <row r="662" spans="2:2" x14ac:dyDescent="0.25">
      <c r="B662" s="1">
        <v>10.3652</v>
      </c>
    </row>
    <row r="663" spans="2:2" x14ac:dyDescent="0.25">
      <c r="B663" s="1">
        <v>16.3933</v>
      </c>
    </row>
    <row r="664" spans="2:2" x14ac:dyDescent="0.25">
      <c r="B664" s="1">
        <v>5.1265000000000001</v>
      </c>
    </row>
    <row r="665" spans="2:2" x14ac:dyDescent="0.25">
      <c r="B665" s="1">
        <v>14.191700000000001</v>
      </c>
    </row>
    <row r="666" spans="2:2" x14ac:dyDescent="0.25">
      <c r="B666" s="1">
        <v>12.428699999999999</v>
      </c>
    </row>
    <row r="667" spans="2:2" x14ac:dyDescent="0.25">
      <c r="B667" s="1">
        <v>2.0834999999999999</v>
      </c>
    </row>
    <row r="668" spans="2:2" x14ac:dyDescent="0.25">
      <c r="B668" s="1">
        <v>1.9595</v>
      </c>
    </row>
    <row r="669" spans="2:2" x14ac:dyDescent="0.25">
      <c r="B669" s="1">
        <v>3.0447000000000002</v>
      </c>
    </row>
    <row r="670" spans="2:2" x14ac:dyDescent="0.25">
      <c r="B670" s="1">
        <v>3.0705</v>
      </c>
    </row>
    <row r="671" spans="2:2" x14ac:dyDescent="0.25">
      <c r="B671" s="1">
        <v>9.4909999999999997</v>
      </c>
    </row>
    <row r="672" spans="2:2" x14ac:dyDescent="0.25">
      <c r="B672" s="1">
        <v>10.2522</v>
      </c>
    </row>
    <row r="673" spans="2:2" x14ac:dyDescent="0.25">
      <c r="B673" s="1">
        <v>9.4343000000000004</v>
      </c>
    </row>
    <row r="674" spans="2:2" x14ac:dyDescent="0.25">
      <c r="B674" s="1">
        <v>3.3399000000000001</v>
      </c>
    </row>
    <row r="675" spans="2:2" x14ac:dyDescent="0.25">
      <c r="B675" s="1">
        <v>14.352499999999999</v>
      </c>
    </row>
    <row r="676" spans="2:2" x14ac:dyDescent="0.25">
      <c r="B676" s="1">
        <v>3.3574999999999999</v>
      </c>
    </row>
    <row r="677" spans="2:2" x14ac:dyDescent="0.25">
      <c r="B677" s="1">
        <v>4.7535999999999996</v>
      </c>
    </row>
    <row r="678" spans="2:2" x14ac:dyDescent="0.25">
      <c r="B678" s="1">
        <v>7.3577000000000004</v>
      </c>
    </row>
    <row r="679" spans="2:2" x14ac:dyDescent="0.25">
      <c r="B679" s="1">
        <v>5.1256000000000004</v>
      </c>
    </row>
    <row r="680" spans="2:2" x14ac:dyDescent="0.25">
      <c r="B680" s="1">
        <v>8.4690999999999992</v>
      </c>
    </row>
    <row r="681" spans="2:2" x14ac:dyDescent="0.25">
      <c r="B681" s="1">
        <v>22.433900000000001</v>
      </c>
    </row>
    <row r="682" spans="2:2" x14ac:dyDescent="0.25">
      <c r="B682" s="1">
        <v>36.910600000000002</v>
      </c>
    </row>
    <row r="683" spans="2:2" x14ac:dyDescent="0.25">
      <c r="B683" s="1">
        <v>7.2882999999999996</v>
      </c>
    </row>
    <row r="684" spans="2:2" x14ac:dyDescent="0.25">
      <c r="B684" s="1">
        <v>8.5162999999999993</v>
      </c>
    </row>
    <row r="685" spans="2:2" x14ac:dyDescent="0.25">
      <c r="B685" s="1">
        <v>6.2365000000000004</v>
      </c>
    </row>
    <row r="686" spans="2:2" x14ac:dyDescent="0.25">
      <c r="B686" s="1">
        <v>2.1042000000000001</v>
      </c>
    </row>
    <row r="687" spans="2:2" x14ac:dyDescent="0.25">
      <c r="B687" s="1">
        <v>9.0234000000000005</v>
      </c>
    </row>
    <row r="688" spans="2:2" x14ac:dyDescent="0.25">
      <c r="B688" s="1">
        <v>11.3872</v>
      </c>
    </row>
    <row r="689" spans="2:2" x14ac:dyDescent="0.25">
      <c r="B689" s="1">
        <v>6.5881999999999996</v>
      </c>
    </row>
    <row r="690" spans="2:2" x14ac:dyDescent="0.25">
      <c r="B690" s="1">
        <v>6.1914999999999996</v>
      </c>
    </row>
    <row r="691" spans="2:2" x14ac:dyDescent="0.25">
      <c r="B691" s="1">
        <v>8.4354999999999993</v>
      </c>
    </row>
    <row r="692" spans="2:2" x14ac:dyDescent="0.25">
      <c r="B692" s="1">
        <v>15.038500000000001</v>
      </c>
    </row>
    <row r="693" spans="2:2" x14ac:dyDescent="0.25">
      <c r="B693" s="1">
        <v>1.5610999999999999</v>
      </c>
    </row>
    <row r="694" spans="2:2" x14ac:dyDescent="0.25">
      <c r="B694" s="1">
        <v>22.911100000000001</v>
      </c>
    </row>
    <row r="695" spans="2:2" x14ac:dyDescent="0.25">
      <c r="B695" s="1">
        <v>16.147600000000001</v>
      </c>
    </row>
    <row r="696" spans="2:2" x14ac:dyDescent="0.25">
      <c r="B696" s="1">
        <v>5.6376999999999997</v>
      </c>
    </row>
    <row r="697" spans="2:2" x14ac:dyDescent="0.25">
      <c r="B697" s="1">
        <v>3.3331</v>
      </c>
    </row>
    <row r="698" spans="2:2" x14ac:dyDescent="0.25">
      <c r="B698" s="1">
        <v>16.021999999999998</v>
      </c>
    </row>
    <row r="699" spans="2:2" x14ac:dyDescent="0.25">
      <c r="B699" s="1">
        <v>8.8236000000000008</v>
      </c>
    </row>
    <row r="700" spans="2:2" x14ac:dyDescent="0.25">
      <c r="B700" s="1">
        <v>14.3592</v>
      </c>
    </row>
    <row r="701" spans="2:2" x14ac:dyDescent="0.25">
      <c r="B701" s="1">
        <v>9.4641000000000002</v>
      </c>
    </row>
    <row r="702" spans="2:2" x14ac:dyDescent="0.25">
      <c r="B702" s="1">
        <v>12.6732</v>
      </c>
    </row>
    <row r="703" spans="2:2" x14ac:dyDescent="0.25">
      <c r="B703" s="1">
        <v>9.7165999999999997</v>
      </c>
    </row>
    <row r="704" spans="2:2" x14ac:dyDescent="0.25">
      <c r="B704" s="1">
        <v>5.8640999999999996</v>
      </c>
    </row>
    <row r="705" spans="2:2" x14ac:dyDescent="0.25">
      <c r="B705" s="1">
        <v>18.959399999999999</v>
      </c>
    </row>
    <row r="706" spans="2:2" x14ac:dyDescent="0.25">
      <c r="B706" s="1">
        <v>3.5468999999999999</v>
      </c>
    </row>
    <row r="707" spans="2:2" x14ac:dyDescent="0.25">
      <c r="B707" s="1">
        <v>4.3785999999999996</v>
      </c>
    </row>
    <row r="708" spans="2:2" x14ac:dyDescent="0.25">
      <c r="B708" s="1">
        <v>3.9468999999999999</v>
      </c>
    </row>
    <row r="709" spans="2:2" x14ac:dyDescent="0.25">
      <c r="B709" s="1">
        <v>8.7102000000000004</v>
      </c>
    </row>
    <row r="710" spans="2:2" x14ac:dyDescent="0.25">
      <c r="B710" s="1">
        <v>12.2918</v>
      </c>
    </row>
    <row r="711" spans="2:2" x14ac:dyDescent="0.25">
      <c r="B711" s="1">
        <v>5.5575999999999999</v>
      </c>
    </row>
    <row r="712" spans="2:2" x14ac:dyDescent="0.25">
      <c r="B712" s="1">
        <v>6.1150000000000002</v>
      </c>
    </row>
    <row r="713" spans="2:2" x14ac:dyDescent="0.25">
      <c r="B713" s="1">
        <v>9.6003000000000007</v>
      </c>
    </row>
    <row r="714" spans="2:2" x14ac:dyDescent="0.25">
      <c r="B714" s="1">
        <v>6.0933000000000002</v>
      </c>
    </row>
    <row r="715" spans="2:2" x14ac:dyDescent="0.25">
      <c r="B715" s="1">
        <v>12.895200000000001</v>
      </c>
    </row>
    <row r="716" spans="2:2" x14ac:dyDescent="0.25">
      <c r="B716" s="1">
        <v>2.2094</v>
      </c>
    </row>
    <row r="717" spans="2:2" x14ac:dyDescent="0.25">
      <c r="B717" s="1">
        <v>9.6320999999999994</v>
      </c>
    </row>
    <row r="718" spans="2:2" x14ac:dyDescent="0.25">
      <c r="B718" s="1">
        <v>19.195900000000002</v>
      </c>
    </row>
    <row r="719" spans="2:2" x14ac:dyDescent="0.25">
      <c r="B719" s="1">
        <v>7.4814999999999996</v>
      </c>
    </row>
    <row r="720" spans="2:2" x14ac:dyDescent="0.25">
      <c r="B720" s="1">
        <v>7.8348000000000004</v>
      </c>
    </row>
    <row r="721" spans="2:2" x14ac:dyDescent="0.25">
      <c r="B721" s="1">
        <v>9.4863</v>
      </c>
    </row>
    <row r="722" spans="2:2" x14ac:dyDescent="0.25">
      <c r="B722" s="1">
        <v>4.6254999999999997</v>
      </c>
    </row>
    <row r="723" spans="2:2" x14ac:dyDescent="0.25">
      <c r="B723" s="1">
        <v>8.9269999999999996</v>
      </c>
    </row>
    <row r="724" spans="2:2" x14ac:dyDescent="0.25">
      <c r="B724" s="1">
        <v>6.0914999999999999</v>
      </c>
    </row>
    <row r="725" spans="2:2" x14ac:dyDescent="0.25">
      <c r="B725" s="1">
        <v>9.4316999999999993</v>
      </c>
    </row>
    <row r="726" spans="2:2" x14ac:dyDescent="0.25">
      <c r="B726" s="1">
        <v>16.691299999999998</v>
      </c>
    </row>
    <row r="727" spans="2:2" x14ac:dyDescent="0.25">
      <c r="B727" s="1">
        <v>1.3140000000000001</v>
      </c>
    </row>
    <row r="728" spans="2:2" x14ac:dyDescent="0.25">
      <c r="B728" s="1">
        <v>4.6017999999999999</v>
      </c>
    </row>
    <row r="729" spans="2:2" x14ac:dyDescent="0.25">
      <c r="B729" s="1">
        <v>4.8448000000000002</v>
      </c>
    </row>
    <row r="730" spans="2:2" x14ac:dyDescent="0.25">
      <c r="B730" s="1">
        <v>10.523400000000001</v>
      </c>
    </row>
    <row r="731" spans="2:2" x14ac:dyDescent="0.25">
      <c r="B731" s="1">
        <v>21.4346</v>
      </c>
    </row>
    <row r="732" spans="2:2" x14ac:dyDescent="0.25">
      <c r="B732" s="1">
        <v>1.9469000000000001</v>
      </c>
    </row>
    <row r="733" spans="2:2" x14ac:dyDescent="0.25">
      <c r="B733" s="1">
        <v>20.313300000000002</v>
      </c>
    </row>
    <row r="734" spans="2:2" x14ac:dyDescent="0.25">
      <c r="B734" s="1">
        <v>9.5559999999999992</v>
      </c>
    </row>
    <row r="735" spans="2:2" x14ac:dyDescent="0.25">
      <c r="B735" s="1">
        <v>4.1170999999999998</v>
      </c>
    </row>
    <row r="736" spans="2:2" x14ac:dyDescent="0.25">
      <c r="B736" s="1">
        <v>9.9736999999999991</v>
      </c>
    </row>
    <row r="737" spans="2:2" x14ac:dyDescent="0.25">
      <c r="B737" s="1">
        <v>7.2141000000000002</v>
      </c>
    </row>
    <row r="738" spans="2:2" x14ac:dyDescent="0.25">
      <c r="B738" s="1">
        <v>2.3932000000000002</v>
      </c>
    </row>
    <row r="739" spans="2:2" x14ac:dyDescent="0.25">
      <c r="B739" s="1">
        <v>14.3086</v>
      </c>
    </row>
    <row r="740" spans="2:2" x14ac:dyDescent="0.25">
      <c r="B740" s="1">
        <v>5.2316000000000003</v>
      </c>
    </row>
    <row r="741" spans="2:2" x14ac:dyDescent="0.25">
      <c r="B741" s="1">
        <v>8.2887000000000004</v>
      </c>
    </row>
    <row r="742" spans="2:2" x14ac:dyDescent="0.25">
      <c r="B742" s="1">
        <v>10.943099999999999</v>
      </c>
    </row>
    <row r="743" spans="2:2" x14ac:dyDescent="0.25">
      <c r="B743" s="1">
        <v>4.4379</v>
      </c>
    </row>
    <row r="744" spans="2:2" x14ac:dyDescent="0.25">
      <c r="B744" s="1">
        <v>20.4712</v>
      </c>
    </row>
    <row r="745" spans="2:2" x14ac:dyDescent="0.25">
      <c r="B745" s="1">
        <v>14.508900000000001</v>
      </c>
    </row>
    <row r="746" spans="2:2" x14ac:dyDescent="0.25">
      <c r="B746" s="1">
        <v>5.0243000000000002</v>
      </c>
    </row>
    <row r="747" spans="2:2" x14ac:dyDescent="0.25">
      <c r="B747" s="1">
        <v>5.0673000000000004</v>
      </c>
    </row>
    <row r="748" spans="2:2" x14ac:dyDescent="0.25">
      <c r="B748" s="1">
        <v>12.096</v>
      </c>
    </row>
    <row r="749" spans="2:2" x14ac:dyDescent="0.25">
      <c r="B749" s="1">
        <v>6.6039000000000003</v>
      </c>
    </row>
    <row r="750" spans="2:2" x14ac:dyDescent="0.25">
      <c r="B750" s="1">
        <v>31.507400000000001</v>
      </c>
    </row>
    <row r="751" spans="2:2" x14ac:dyDescent="0.25">
      <c r="B751" s="1">
        <v>5.2415000000000003</v>
      </c>
    </row>
    <row r="752" spans="2:2" x14ac:dyDescent="0.25">
      <c r="B752" s="1">
        <v>20.061299999999999</v>
      </c>
    </row>
    <row r="753" spans="2:2" x14ac:dyDescent="0.25">
      <c r="B753" s="1">
        <v>9.6827000000000005</v>
      </c>
    </row>
    <row r="754" spans="2:2" x14ac:dyDescent="0.25">
      <c r="B754" s="1">
        <v>19.770399999999999</v>
      </c>
    </row>
    <row r="755" spans="2:2" x14ac:dyDescent="0.25">
      <c r="B755" s="1">
        <v>17.017600000000002</v>
      </c>
    </row>
    <row r="756" spans="2:2" x14ac:dyDescent="0.25">
      <c r="B756" s="1">
        <v>8.4794999999999998</v>
      </c>
    </row>
    <row r="757" spans="2:2" x14ac:dyDescent="0.25">
      <c r="B757" s="1">
        <v>15.202999999999999</v>
      </c>
    </row>
    <row r="758" spans="2:2" x14ac:dyDescent="0.25">
      <c r="B758" s="1">
        <v>0.70320000000000005</v>
      </c>
    </row>
    <row r="759" spans="2:2" x14ac:dyDescent="0.25">
      <c r="B759" s="1">
        <v>3.0903</v>
      </c>
    </row>
    <row r="760" spans="2:2" x14ac:dyDescent="0.25">
      <c r="B760" s="1">
        <v>5.4779999999999998</v>
      </c>
    </row>
    <row r="761" spans="2:2" x14ac:dyDescent="0.25">
      <c r="B761" s="1">
        <v>13.0937</v>
      </c>
    </row>
    <row r="762" spans="2:2" x14ac:dyDescent="0.25">
      <c r="B762" s="1">
        <v>3.1941000000000002</v>
      </c>
    </row>
    <row r="763" spans="2:2" x14ac:dyDescent="0.25">
      <c r="B763" s="1">
        <v>7.0000999999999998</v>
      </c>
    </row>
    <row r="764" spans="2:2" x14ac:dyDescent="0.25">
      <c r="B764" s="1">
        <v>4.6487999999999996</v>
      </c>
    </row>
    <row r="765" spans="2:2" x14ac:dyDescent="0.25">
      <c r="B765" s="1">
        <v>4.2672999999999996</v>
      </c>
    </row>
    <row r="766" spans="2:2" x14ac:dyDescent="0.25">
      <c r="B766" s="1">
        <v>11.357900000000001</v>
      </c>
    </row>
    <row r="767" spans="2:2" x14ac:dyDescent="0.25">
      <c r="B767" s="1">
        <v>3.0118999999999998</v>
      </c>
    </row>
    <row r="768" spans="2:2" x14ac:dyDescent="0.25">
      <c r="B768" s="1">
        <v>11.2371</v>
      </c>
    </row>
    <row r="769" spans="2:2" x14ac:dyDescent="0.25">
      <c r="B769" s="1">
        <v>9.3629999999999995</v>
      </c>
    </row>
    <row r="770" spans="2:2" x14ac:dyDescent="0.25">
      <c r="B770" s="1">
        <v>7.8071000000000002</v>
      </c>
    </row>
    <row r="771" spans="2:2" x14ac:dyDescent="0.25">
      <c r="B771" s="1">
        <v>15.1037</v>
      </c>
    </row>
    <row r="772" spans="2:2" x14ac:dyDescent="0.25">
      <c r="B772" s="1">
        <v>18.189800000000002</v>
      </c>
    </row>
    <row r="773" spans="2:2" x14ac:dyDescent="0.25">
      <c r="B773" s="1">
        <v>8.6396999999999995</v>
      </c>
    </row>
    <row r="774" spans="2:2" x14ac:dyDescent="0.25">
      <c r="B774" s="1">
        <v>7.6825999999999999</v>
      </c>
    </row>
    <row r="775" spans="2:2" x14ac:dyDescent="0.25">
      <c r="B775" s="1">
        <v>3.8761000000000001</v>
      </c>
    </row>
    <row r="776" spans="2:2" x14ac:dyDescent="0.25">
      <c r="B776" s="1">
        <v>11.2227</v>
      </c>
    </row>
    <row r="777" spans="2:2" x14ac:dyDescent="0.25">
      <c r="B777" s="1">
        <v>11.307399999999999</v>
      </c>
    </row>
    <row r="778" spans="2:2" x14ac:dyDescent="0.25">
      <c r="B778" s="1">
        <v>10.6454</v>
      </c>
    </row>
    <row r="779" spans="2:2" x14ac:dyDescent="0.25">
      <c r="B779" s="1">
        <v>8.2398000000000007</v>
      </c>
    </row>
    <row r="780" spans="2:2" x14ac:dyDescent="0.25">
      <c r="B780" s="1">
        <v>1.9116</v>
      </c>
    </row>
    <row r="781" spans="2:2" x14ac:dyDescent="0.25">
      <c r="B781" s="1">
        <v>1.5496000000000001</v>
      </c>
    </row>
    <row r="782" spans="2:2" x14ac:dyDescent="0.25">
      <c r="B782" s="1">
        <v>1.0743</v>
      </c>
    </row>
    <row r="783" spans="2:2" x14ac:dyDescent="0.25">
      <c r="B783" s="1">
        <v>2.7713999999999999</v>
      </c>
    </row>
    <row r="784" spans="2:2" x14ac:dyDescent="0.25">
      <c r="B784" s="1">
        <v>24.1541</v>
      </c>
    </row>
    <row r="785" spans="2:2" x14ac:dyDescent="0.25">
      <c r="B785" s="1">
        <v>18.586500000000001</v>
      </c>
    </row>
    <row r="786" spans="2:2" x14ac:dyDescent="0.25">
      <c r="B786" s="1">
        <v>14.7247</v>
      </c>
    </row>
    <row r="787" spans="2:2" x14ac:dyDescent="0.25">
      <c r="B787" s="1">
        <v>11.1058</v>
      </c>
    </row>
    <row r="788" spans="2:2" x14ac:dyDescent="0.25">
      <c r="B788" s="1">
        <v>11.6165</v>
      </c>
    </row>
    <row r="789" spans="2:2" x14ac:dyDescent="0.25">
      <c r="B789" s="1">
        <v>6.2992999999999997</v>
      </c>
    </row>
    <row r="790" spans="2:2" x14ac:dyDescent="0.25">
      <c r="B790" s="1">
        <v>8.9991000000000003</v>
      </c>
    </row>
    <row r="791" spans="2:2" x14ac:dyDescent="0.25">
      <c r="B791" s="1">
        <v>7.9199000000000002</v>
      </c>
    </row>
    <row r="792" spans="2:2" x14ac:dyDescent="0.25">
      <c r="B792" s="1">
        <v>13.9152</v>
      </c>
    </row>
    <row r="793" spans="2:2" x14ac:dyDescent="0.25">
      <c r="B793" s="1">
        <v>8.8038000000000007</v>
      </c>
    </row>
    <row r="794" spans="2:2" x14ac:dyDescent="0.25">
      <c r="B794" s="1">
        <v>5.7153999999999998</v>
      </c>
    </row>
    <row r="795" spans="2:2" x14ac:dyDescent="0.25">
      <c r="B795" s="1">
        <v>8.0351999999999997</v>
      </c>
    </row>
    <row r="796" spans="2:2" x14ac:dyDescent="0.25">
      <c r="B796" s="1">
        <v>10.405900000000001</v>
      </c>
    </row>
    <row r="797" spans="2:2" x14ac:dyDescent="0.25">
      <c r="B797" s="1">
        <v>3.0811000000000002</v>
      </c>
    </row>
    <row r="798" spans="2:2" x14ac:dyDescent="0.25">
      <c r="B798" s="1">
        <v>13.9922</v>
      </c>
    </row>
    <row r="799" spans="2:2" x14ac:dyDescent="0.25">
      <c r="B799" s="1">
        <v>13.0037</v>
      </c>
    </row>
    <row r="800" spans="2:2" x14ac:dyDescent="0.25">
      <c r="B800" s="1">
        <v>3.1151</v>
      </c>
    </row>
    <row r="801" spans="2:2" x14ac:dyDescent="0.25">
      <c r="B801" s="1">
        <v>10.2216</v>
      </c>
    </row>
    <row r="802" spans="2:2" x14ac:dyDescent="0.25">
      <c r="B802" s="1">
        <v>10.9175</v>
      </c>
    </row>
    <row r="803" spans="2:2" x14ac:dyDescent="0.25">
      <c r="B803" s="1">
        <v>4.1951000000000001</v>
      </c>
    </row>
    <row r="804" spans="2:2" x14ac:dyDescent="0.25">
      <c r="B804" s="1">
        <v>5.8106999999999998</v>
      </c>
    </row>
    <row r="805" spans="2:2" x14ac:dyDescent="0.25">
      <c r="B805" s="1">
        <v>23.4175</v>
      </c>
    </row>
    <row r="806" spans="2:2" x14ac:dyDescent="0.25">
      <c r="B806" s="1">
        <v>4.9691999999999998</v>
      </c>
    </row>
    <row r="807" spans="2:2" x14ac:dyDescent="0.25">
      <c r="B807" s="1">
        <v>15.046099999999999</v>
      </c>
    </row>
    <row r="808" spans="2:2" x14ac:dyDescent="0.25">
      <c r="B808" s="1">
        <v>10.5525</v>
      </c>
    </row>
    <row r="809" spans="2:2" x14ac:dyDescent="0.25">
      <c r="B809" s="1">
        <v>1.0627</v>
      </c>
    </row>
    <row r="810" spans="2:2" x14ac:dyDescent="0.25">
      <c r="B810" s="1">
        <v>1.9912000000000001</v>
      </c>
    </row>
    <row r="811" spans="2:2" x14ac:dyDescent="0.25">
      <c r="B811" s="1">
        <v>17.078299999999999</v>
      </c>
    </row>
    <row r="812" spans="2:2" x14ac:dyDescent="0.25">
      <c r="B812" s="1">
        <v>3.1570999999999998</v>
      </c>
    </row>
    <row r="813" spans="2:2" x14ac:dyDescent="0.25">
      <c r="B813" s="1">
        <v>11.0967</v>
      </c>
    </row>
    <row r="814" spans="2:2" x14ac:dyDescent="0.25">
      <c r="B814" s="1">
        <v>9.9406999999999996</v>
      </c>
    </row>
    <row r="815" spans="2:2" x14ac:dyDescent="0.25">
      <c r="B815" s="1">
        <v>16.026</v>
      </c>
    </row>
    <row r="816" spans="2:2" x14ac:dyDescent="0.25">
      <c r="B816" s="1">
        <v>26.8188</v>
      </c>
    </row>
    <row r="817" spans="2:2" x14ac:dyDescent="0.25">
      <c r="B817" s="1">
        <v>10.2898</v>
      </c>
    </row>
    <row r="818" spans="2:2" x14ac:dyDescent="0.25">
      <c r="B818" s="1">
        <v>2.5207000000000002</v>
      </c>
    </row>
    <row r="819" spans="2:2" x14ac:dyDescent="0.25">
      <c r="B819" s="1">
        <v>13.773099999999999</v>
      </c>
    </row>
    <row r="820" spans="2:2" x14ac:dyDescent="0.25">
      <c r="B820" s="1">
        <v>10.0189</v>
      </c>
    </row>
    <row r="821" spans="2:2" x14ac:dyDescent="0.25">
      <c r="B821" s="1">
        <v>8.9681999999999995</v>
      </c>
    </row>
    <row r="822" spans="2:2" x14ac:dyDescent="0.25">
      <c r="B822" s="1">
        <v>6.2313999999999998</v>
      </c>
    </row>
    <row r="823" spans="2:2" x14ac:dyDescent="0.25">
      <c r="B823" s="1">
        <v>21.165600000000001</v>
      </c>
    </row>
    <row r="824" spans="2:2" x14ac:dyDescent="0.25">
      <c r="B824" s="1">
        <v>7.3026</v>
      </c>
    </row>
    <row r="825" spans="2:2" x14ac:dyDescent="0.25">
      <c r="B825" s="1">
        <v>17.155899999999999</v>
      </c>
    </row>
    <row r="826" spans="2:2" x14ac:dyDescent="0.25">
      <c r="B826" s="1">
        <v>3.5964999999999998</v>
      </c>
    </row>
    <row r="827" spans="2:2" x14ac:dyDescent="0.25">
      <c r="B827" s="1">
        <v>11.577400000000001</v>
      </c>
    </row>
    <row r="828" spans="2:2" x14ac:dyDescent="0.25">
      <c r="B828" s="1">
        <v>4.0072999999999999</v>
      </c>
    </row>
    <row r="829" spans="2:2" x14ac:dyDescent="0.25">
      <c r="B829" s="1">
        <v>8.5018999999999991</v>
      </c>
    </row>
    <row r="830" spans="2:2" x14ac:dyDescent="0.25">
      <c r="B830" s="1">
        <v>20.8689</v>
      </c>
    </row>
    <row r="831" spans="2:2" x14ac:dyDescent="0.25">
      <c r="B831" s="1">
        <v>17.034199999999998</v>
      </c>
    </row>
    <row r="832" spans="2:2" x14ac:dyDescent="0.25">
      <c r="B832" s="1">
        <v>1.5035000000000001</v>
      </c>
    </row>
    <row r="833" spans="2:2" x14ac:dyDescent="0.25">
      <c r="B833" s="1">
        <v>10.265499999999999</v>
      </c>
    </row>
    <row r="834" spans="2:2" x14ac:dyDescent="0.25">
      <c r="B834" s="1">
        <v>7.3094999999999999</v>
      </c>
    </row>
    <row r="835" spans="2:2" x14ac:dyDescent="0.25">
      <c r="B835" s="1">
        <v>4.1489000000000003</v>
      </c>
    </row>
    <row r="836" spans="2:2" x14ac:dyDescent="0.25">
      <c r="B836" s="1">
        <v>19.891100000000002</v>
      </c>
    </row>
    <row r="837" spans="2:2" x14ac:dyDescent="0.25">
      <c r="B837" s="1">
        <v>6.4539</v>
      </c>
    </row>
    <row r="838" spans="2:2" x14ac:dyDescent="0.25">
      <c r="B838" s="1">
        <v>8.6549999999999994</v>
      </c>
    </row>
    <row r="839" spans="2:2" x14ac:dyDescent="0.25">
      <c r="B839" s="1">
        <v>3.0316999999999998</v>
      </c>
    </row>
    <row r="840" spans="2:2" x14ac:dyDescent="0.25">
      <c r="B840" s="1">
        <v>20.477699999999999</v>
      </c>
    </row>
    <row r="841" spans="2:2" x14ac:dyDescent="0.25">
      <c r="B841" s="1">
        <v>3.8858000000000001</v>
      </c>
    </row>
    <row r="842" spans="2:2" x14ac:dyDescent="0.25">
      <c r="B842" s="1">
        <v>9.3748000000000005</v>
      </c>
    </row>
    <row r="843" spans="2:2" x14ac:dyDescent="0.25">
      <c r="B843" s="1">
        <v>20.348700000000001</v>
      </c>
    </row>
    <row r="844" spans="2:2" x14ac:dyDescent="0.25">
      <c r="B844" s="1">
        <v>13.8531</v>
      </c>
    </row>
    <row r="845" spans="2:2" x14ac:dyDescent="0.25">
      <c r="B845" s="1">
        <v>0.30990000000000001</v>
      </c>
    </row>
    <row r="846" spans="2:2" x14ac:dyDescent="0.25">
      <c r="B846" s="1">
        <v>2.9075000000000002</v>
      </c>
    </row>
    <row r="847" spans="2:2" x14ac:dyDescent="0.25">
      <c r="B847" s="1">
        <v>16.521899999999999</v>
      </c>
    </row>
    <row r="848" spans="2:2" x14ac:dyDescent="0.25">
      <c r="B848" s="1">
        <v>2.6030000000000002</v>
      </c>
    </row>
    <row r="849" spans="2:2" x14ac:dyDescent="0.25">
      <c r="B849" s="1">
        <v>7.7695999999999996</v>
      </c>
    </row>
    <row r="850" spans="2:2" x14ac:dyDescent="0.25">
      <c r="B850" s="1">
        <v>5.6891999999999996</v>
      </c>
    </row>
    <row r="851" spans="2:2" x14ac:dyDescent="0.25">
      <c r="B851" s="1">
        <v>22.904599999999999</v>
      </c>
    </row>
    <row r="852" spans="2:2" x14ac:dyDescent="0.25">
      <c r="B852" s="1">
        <v>22.1723</v>
      </c>
    </row>
    <row r="853" spans="2:2" x14ac:dyDescent="0.25">
      <c r="B853" s="1">
        <v>4.9664999999999999</v>
      </c>
    </row>
    <row r="854" spans="2:2" x14ac:dyDescent="0.25">
      <c r="B854" s="1">
        <v>15.397</v>
      </c>
    </row>
    <row r="855" spans="2:2" x14ac:dyDescent="0.25">
      <c r="B855" s="1">
        <v>5.1544999999999996</v>
      </c>
    </row>
    <row r="856" spans="2:2" x14ac:dyDescent="0.25">
      <c r="B856" s="1">
        <v>9.5442999999999998</v>
      </c>
    </row>
    <row r="857" spans="2:2" x14ac:dyDescent="0.25">
      <c r="B857" s="1">
        <v>1.4145000000000001</v>
      </c>
    </row>
    <row r="858" spans="2:2" x14ac:dyDescent="0.25">
      <c r="B858" s="1">
        <v>14.209300000000001</v>
      </c>
    </row>
    <row r="859" spans="2:2" x14ac:dyDescent="0.25">
      <c r="B859" s="1">
        <v>2.9969000000000001</v>
      </c>
    </row>
    <row r="860" spans="2:2" x14ac:dyDescent="0.25">
      <c r="B860" s="1">
        <v>1.5817000000000001</v>
      </c>
    </row>
    <row r="861" spans="2:2" x14ac:dyDescent="0.25">
      <c r="B861" s="1">
        <v>18.967500000000001</v>
      </c>
    </row>
    <row r="862" spans="2:2" x14ac:dyDescent="0.25">
      <c r="B862" s="1">
        <v>5.2946</v>
      </c>
    </row>
    <row r="863" spans="2:2" x14ac:dyDescent="0.25">
      <c r="B863" s="1">
        <v>8.3771000000000004</v>
      </c>
    </row>
    <row r="864" spans="2:2" x14ac:dyDescent="0.25">
      <c r="B864" s="1">
        <v>2.7299000000000002</v>
      </c>
    </row>
    <row r="865" spans="2:2" x14ac:dyDescent="0.25">
      <c r="B865" s="1">
        <v>18.193200000000001</v>
      </c>
    </row>
    <row r="866" spans="2:2" x14ac:dyDescent="0.25">
      <c r="B866" s="1">
        <v>5.4298000000000002</v>
      </c>
    </row>
    <row r="867" spans="2:2" x14ac:dyDescent="0.25">
      <c r="B867" s="1">
        <v>4.3827999999999996</v>
      </c>
    </row>
    <row r="868" spans="2:2" x14ac:dyDescent="0.25">
      <c r="B868" s="1">
        <v>18.635200000000001</v>
      </c>
    </row>
    <row r="869" spans="2:2" x14ac:dyDescent="0.25">
      <c r="B869" s="1">
        <v>9.9069000000000003</v>
      </c>
    </row>
    <row r="870" spans="2:2" x14ac:dyDescent="0.25">
      <c r="B870" s="1">
        <v>12.522600000000001</v>
      </c>
    </row>
    <row r="871" spans="2:2" x14ac:dyDescent="0.25">
      <c r="B871" s="1">
        <v>3.0960000000000001</v>
      </c>
    </row>
    <row r="872" spans="2:2" x14ac:dyDescent="0.25">
      <c r="B872" s="1">
        <v>8.6</v>
      </c>
    </row>
    <row r="873" spans="2:2" x14ac:dyDescent="0.25">
      <c r="B873" s="1">
        <v>10.716799999999999</v>
      </c>
    </row>
    <row r="874" spans="2:2" x14ac:dyDescent="0.25">
      <c r="B874" s="1">
        <v>7.5613999999999999</v>
      </c>
    </row>
    <row r="875" spans="2:2" x14ac:dyDescent="0.25">
      <c r="B875" s="1">
        <v>11.139799999999999</v>
      </c>
    </row>
    <row r="876" spans="2:2" x14ac:dyDescent="0.25">
      <c r="B876" s="1">
        <v>10.1065</v>
      </c>
    </row>
    <row r="877" spans="2:2" x14ac:dyDescent="0.25">
      <c r="B877" s="1">
        <v>2.5337000000000001</v>
      </c>
    </row>
    <row r="878" spans="2:2" x14ac:dyDescent="0.25">
      <c r="B878" s="1">
        <v>2.8431000000000002</v>
      </c>
    </row>
    <row r="879" spans="2:2" x14ac:dyDescent="0.25">
      <c r="B879" s="1">
        <v>3.4634999999999998</v>
      </c>
    </row>
    <row r="880" spans="2:2" x14ac:dyDescent="0.25">
      <c r="B880" s="1">
        <v>5.3216000000000001</v>
      </c>
    </row>
    <row r="881" spans="2:2" x14ac:dyDescent="0.25">
      <c r="B881" s="1">
        <v>3.1120000000000001</v>
      </c>
    </row>
    <row r="882" spans="2:2" x14ac:dyDescent="0.25">
      <c r="B882" s="1">
        <v>19.2471</v>
      </c>
    </row>
    <row r="883" spans="2:2" x14ac:dyDescent="0.25">
      <c r="B883" s="1">
        <v>2.1547000000000001</v>
      </c>
    </row>
    <row r="884" spans="2:2" x14ac:dyDescent="0.25">
      <c r="B884" s="1">
        <v>7.8639999999999999</v>
      </c>
    </row>
    <row r="885" spans="2:2" x14ac:dyDescent="0.25">
      <c r="B885" s="1">
        <v>1.2954000000000001</v>
      </c>
    </row>
    <row r="886" spans="2:2" x14ac:dyDescent="0.25">
      <c r="B886" s="1">
        <v>9.5312000000000001</v>
      </c>
    </row>
    <row r="887" spans="2:2" x14ac:dyDescent="0.25">
      <c r="B887" s="1">
        <v>9.0142000000000007</v>
      </c>
    </row>
    <row r="888" spans="2:2" x14ac:dyDescent="0.25">
      <c r="B888" s="1">
        <v>8.4512999999999998</v>
      </c>
    </row>
    <row r="889" spans="2:2" x14ac:dyDescent="0.25">
      <c r="B889" s="1">
        <v>9.2398000000000007</v>
      </c>
    </row>
    <row r="890" spans="2:2" x14ac:dyDescent="0.25">
      <c r="B890" s="1">
        <v>19.844799999999999</v>
      </c>
    </row>
    <row r="891" spans="2:2" x14ac:dyDescent="0.25">
      <c r="B891" s="1">
        <v>11.9155</v>
      </c>
    </row>
    <row r="892" spans="2:2" x14ac:dyDescent="0.25">
      <c r="B892" s="1">
        <v>8.1335999999999995</v>
      </c>
    </row>
    <row r="893" spans="2:2" x14ac:dyDescent="0.25">
      <c r="B893" s="1">
        <v>21.4404</v>
      </c>
    </row>
    <row r="894" spans="2:2" x14ac:dyDescent="0.25">
      <c r="B894" s="1">
        <v>7.0317999999999996</v>
      </c>
    </row>
    <row r="895" spans="2:2" x14ac:dyDescent="0.25">
      <c r="B895" s="1">
        <v>14.5473</v>
      </c>
    </row>
    <row r="896" spans="2:2" x14ac:dyDescent="0.25">
      <c r="B896" s="1">
        <v>11.520200000000001</v>
      </c>
    </row>
    <row r="897" spans="2:2" x14ac:dyDescent="0.25">
      <c r="B897" s="1">
        <v>21.466000000000001</v>
      </c>
    </row>
    <row r="898" spans="2:2" x14ac:dyDescent="0.25">
      <c r="B898" s="1">
        <v>7.8775000000000004</v>
      </c>
    </row>
    <row r="899" spans="2:2" x14ac:dyDescent="0.25">
      <c r="B899" s="1">
        <v>2.843</v>
      </c>
    </row>
    <row r="900" spans="2:2" x14ac:dyDescent="0.25">
      <c r="B900" s="1">
        <v>6.9124999999999996</v>
      </c>
    </row>
    <row r="901" spans="2:2" x14ac:dyDescent="0.25">
      <c r="B901" s="1">
        <v>1.1735</v>
      </c>
    </row>
    <row r="902" spans="2:2" x14ac:dyDescent="0.25">
      <c r="B902" s="1">
        <v>12.9391</v>
      </c>
    </row>
    <row r="903" spans="2:2" x14ac:dyDescent="0.25">
      <c r="B903" s="1">
        <v>22.9495</v>
      </c>
    </row>
    <row r="904" spans="2:2" x14ac:dyDescent="0.25">
      <c r="B904" s="1">
        <v>3.7330999999999999</v>
      </c>
    </row>
    <row r="905" spans="2:2" x14ac:dyDescent="0.25">
      <c r="B905" s="1">
        <v>3.9201000000000001</v>
      </c>
    </row>
    <row r="906" spans="2:2" x14ac:dyDescent="0.25">
      <c r="B906" s="1">
        <v>1.6968000000000001</v>
      </c>
    </row>
    <row r="907" spans="2:2" x14ac:dyDescent="0.25">
      <c r="B907" s="1">
        <v>17.566199999999998</v>
      </c>
    </row>
    <row r="908" spans="2:2" x14ac:dyDescent="0.25">
      <c r="B908" s="1">
        <v>14.824199999999999</v>
      </c>
    </row>
    <row r="909" spans="2:2" x14ac:dyDescent="0.25">
      <c r="B909" s="1">
        <v>14.4595</v>
      </c>
    </row>
    <row r="910" spans="2:2" x14ac:dyDescent="0.25">
      <c r="B910" s="1">
        <v>12.376099999999999</v>
      </c>
    </row>
    <row r="911" spans="2:2" x14ac:dyDescent="0.25">
      <c r="B911" s="1">
        <v>1.3560000000000001</v>
      </c>
    </row>
    <row r="912" spans="2:2" x14ac:dyDescent="0.25">
      <c r="B912" s="1">
        <v>8.8717000000000006</v>
      </c>
    </row>
    <row r="913" spans="2:2" x14ac:dyDescent="0.25">
      <c r="B913" s="1">
        <v>4.4611000000000001</v>
      </c>
    </row>
    <row r="914" spans="2:2" x14ac:dyDescent="0.25">
      <c r="B914" s="1">
        <v>4.3365</v>
      </c>
    </row>
    <row r="915" spans="2:2" x14ac:dyDescent="0.25">
      <c r="B915" s="1">
        <v>6.2138999999999998</v>
      </c>
    </row>
    <row r="916" spans="2:2" x14ac:dyDescent="0.25">
      <c r="B916" s="1">
        <v>7.0034999999999998</v>
      </c>
    </row>
    <row r="917" spans="2:2" x14ac:dyDescent="0.25">
      <c r="B917" s="1">
        <v>6.2941000000000003</v>
      </c>
    </row>
    <row r="918" spans="2:2" x14ac:dyDescent="0.25">
      <c r="B918" s="1">
        <v>2.4754</v>
      </c>
    </row>
    <row r="919" spans="2:2" x14ac:dyDescent="0.25">
      <c r="B919" s="1">
        <v>5.7267999999999999</v>
      </c>
    </row>
    <row r="920" spans="2:2" x14ac:dyDescent="0.25">
      <c r="B920" s="1">
        <v>4.2321</v>
      </c>
    </row>
    <row r="921" spans="2:2" x14ac:dyDescent="0.25">
      <c r="B921" s="1">
        <v>6.4291</v>
      </c>
    </row>
    <row r="922" spans="2:2" x14ac:dyDescent="0.25">
      <c r="B922" s="1">
        <v>13.5136</v>
      </c>
    </row>
    <row r="923" spans="2:2" x14ac:dyDescent="0.25">
      <c r="B923" s="1">
        <v>14.1677</v>
      </c>
    </row>
    <row r="924" spans="2:2" x14ac:dyDescent="0.25">
      <c r="B924" s="1">
        <v>3.9388000000000001</v>
      </c>
    </row>
    <row r="925" spans="2:2" x14ac:dyDescent="0.25">
      <c r="B925" s="1">
        <v>11.965199999999999</v>
      </c>
    </row>
    <row r="926" spans="2:2" x14ac:dyDescent="0.25">
      <c r="B926" s="1">
        <v>6.8533999999999997</v>
      </c>
    </row>
    <row r="927" spans="2:2" x14ac:dyDescent="0.25">
      <c r="B927" s="1">
        <v>9.5609000000000002</v>
      </c>
    </row>
    <row r="928" spans="2:2" x14ac:dyDescent="0.25">
      <c r="B928" s="1">
        <v>7.7572000000000001</v>
      </c>
    </row>
    <row r="929" spans="2:2" x14ac:dyDescent="0.25">
      <c r="B929" s="1">
        <v>4.9532999999999996</v>
      </c>
    </row>
    <row r="930" spans="2:2" x14ac:dyDescent="0.25">
      <c r="B930" s="1">
        <v>10.226599999999999</v>
      </c>
    </row>
    <row r="931" spans="2:2" x14ac:dyDescent="0.25">
      <c r="B931" s="1">
        <v>13.0418</v>
      </c>
    </row>
    <row r="932" spans="2:2" x14ac:dyDescent="0.25">
      <c r="B932" s="1">
        <v>5.4420000000000002</v>
      </c>
    </row>
    <row r="933" spans="2:2" x14ac:dyDescent="0.25">
      <c r="B933" s="1">
        <v>5.8647</v>
      </c>
    </row>
    <row r="934" spans="2:2" x14ac:dyDescent="0.25">
      <c r="B934" s="1">
        <v>7.5526</v>
      </c>
    </row>
    <row r="935" spans="2:2" x14ac:dyDescent="0.25">
      <c r="B935" s="1">
        <v>4.9034000000000004</v>
      </c>
    </row>
    <row r="936" spans="2:2" x14ac:dyDescent="0.25">
      <c r="B936" s="1">
        <v>10.108599999999999</v>
      </c>
    </row>
    <row r="937" spans="2:2" x14ac:dyDescent="0.25">
      <c r="B937" s="1">
        <v>11.563700000000001</v>
      </c>
    </row>
    <row r="938" spans="2:2" x14ac:dyDescent="0.25">
      <c r="B938" s="1">
        <v>17.057500000000001</v>
      </c>
    </row>
    <row r="939" spans="2:2" x14ac:dyDescent="0.25">
      <c r="B939" s="1">
        <v>2.8708</v>
      </c>
    </row>
    <row r="940" spans="2:2" x14ac:dyDescent="0.25">
      <c r="B940" s="1">
        <v>10.4902</v>
      </c>
    </row>
    <row r="941" spans="2:2" x14ac:dyDescent="0.25">
      <c r="B941" s="1">
        <v>4.2530999999999999</v>
      </c>
    </row>
    <row r="942" spans="2:2" x14ac:dyDescent="0.25">
      <c r="B942" s="1">
        <v>7.6067</v>
      </c>
    </row>
    <row r="943" spans="2:2" x14ac:dyDescent="0.25">
      <c r="B943" s="1">
        <v>3.93</v>
      </c>
    </row>
    <row r="944" spans="2:2" x14ac:dyDescent="0.25">
      <c r="B944" s="1">
        <v>6.0820999999999996</v>
      </c>
    </row>
    <row r="945" spans="2:2" x14ac:dyDescent="0.25">
      <c r="B945" s="1">
        <v>9.0137</v>
      </c>
    </row>
    <row r="946" spans="2:2" x14ac:dyDescent="0.25">
      <c r="B946" s="1">
        <v>22.219000000000001</v>
      </c>
    </row>
    <row r="947" spans="2:2" x14ac:dyDescent="0.25">
      <c r="B947" s="1">
        <v>12.4124</v>
      </c>
    </row>
    <row r="948" spans="2:2" x14ac:dyDescent="0.25">
      <c r="B948" s="1">
        <v>13.2087</v>
      </c>
    </row>
    <row r="949" spans="2:2" x14ac:dyDescent="0.25">
      <c r="B949" s="1">
        <v>12.687799999999999</v>
      </c>
    </row>
    <row r="950" spans="2:2" x14ac:dyDescent="0.25">
      <c r="B950" s="1">
        <v>6.7232000000000003</v>
      </c>
    </row>
    <row r="951" spans="2:2" x14ac:dyDescent="0.25">
      <c r="B951" s="1">
        <v>2.6650999999999998</v>
      </c>
    </row>
    <row r="952" spans="2:2" x14ac:dyDescent="0.25">
      <c r="B952" s="1">
        <v>7.8978000000000002</v>
      </c>
    </row>
    <row r="953" spans="2:2" x14ac:dyDescent="0.25">
      <c r="B953" s="1">
        <v>4.2091000000000003</v>
      </c>
    </row>
    <row r="954" spans="2:2" x14ac:dyDescent="0.25">
      <c r="B954" s="1">
        <v>8.4807000000000006</v>
      </c>
    </row>
    <row r="955" spans="2:2" x14ac:dyDescent="0.25">
      <c r="B955" s="1">
        <v>11.472799999999999</v>
      </c>
    </row>
    <row r="956" spans="2:2" x14ac:dyDescent="0.25">
      <c r="B956" s="1">
        <v>12.8527</v>
      </c>
    </row>
    <row r="957" spans="2:2" x14ac:dyDescent="0.25">
      <c r="B957" s="1">
        <v>6.9207999999999998</v>
      </c>
    </row>
    <row r="958" spans="2:2" x14ac:dyDescent="0.25">
      <c r="B958" s="1">
        <v>8.3527000000000005</v>
      </c>
    </row>
    <row r="959" spans="2:2" x14ac:dyDescent="0.25">
      <c r="B959" s="1">
        <v>20.466799999999999</v>
      </c>
    </row>
    <row r="960" spans="2:2" x14ac:dyDescent="0.25">
      <c r="B960" s="1">
        <v>9.8467000000000002</v>
      </c>
    </row>
    <row r="961" spans="2:2" x14ac:dyDescent="0.25">
      <c r="B961" s="1">
        <v>6.5115999999999996</v>
      </c>
    </row>
    <row r="962" spans="2:2" x14ac:dyDescent="0.25">
      <c r="B962" s="1">
        <v>0.78280000000000005</v>
      </c>
    </row>
    <row r="963" spans="2:2" x14ac:dyDescent="0.25">
      <c r="B963" s="1">
        <v>11.784800000000001</v>
      </c>
    </row>
    <row r="964" spans="2:2" x14ac:dyDescent="0.25">
      <c r="B964" s="1">
        <v>3.6206</v>
      </c>
    </row>
    <row r="965" spans="2:2" x14ac:dyDescent="0.25">
      <c r="B965" s="1">
        <v>8.3611000000000004</v>
      </c>
    </row>
    <row r="966" spans="2:2" x14ac:dyDescent="0.25">
      <c r="B966" s="1">
        <v>9.7711000000000006</v>
      </c>
    </row>
    <row r="967" spans="2:2" x14ac:dyDescent="0.25">
      <c r="B967" s="1">
        <v>6.0820999999999996</v>
      </c>
    </row>
    <row r="968" spans="2:2" x14ac:dyDescent="0.25">
      <c r="B968" s="1">
        <v>18.368500000000001</v>
      </c>
    </row>
    <row r="969" spans="2:2" x14ac:dyDescent="0.25">
      <c r="B969" s="1">
        <v>11.6852</v>
      </c>
    </row>
    <row r="970" spans="2:2" x14ac:dyDescent="0.25">
      <c r="B970" s="1">
        <v>7.1246999999999998</v>
      </c>
    </row>
    <row r="971" spans="2:2" x14ac:dyDescent="0.25">
      <c r="B971" s="1">
        <v>12.180099999999999</v>
      </c>
    </row>
    <row r="972" spans="2:2" x14ac:dyDescent="0.25">
      <c r="B972" s="1">
        <v>10.4527</v>
      </c>
    </row>
    <row r="973" spans="2:2" x14ac:dyDescent="0.25">
      <c r="B973" s="1">
        <v>6.4325999999999999</v>
      </c>
    </row>
    <row r="974" spans="2:2" x14ac:dyDescent="0.25">
      <c r="B974" s="1">
        <v>21.546800000000001</v>
      </c>
    </row>
    <row r="975" spans="2:2" x14ac:dyDescent="0.25">
      <c r="B975" s="1">
        <v>2.7795000000000001</v>
      </c>
    </row>
    <row r="976" spans="2:2" x14ac:dyDescent="0.25">
      <c r="B976" s="1">
        <v>19.429600000000001</v>
      </c>
    </row>
    <row r="977" spans="2:2" x14ac:dyDescent="0.25">
      <c r="B977" s="1">
        <v>9.1411999999999995</v>
      </c>
    </row>
    <row r="978" spans="2:2" x14ac:dyDescent="0.25">
      <c r="B978" s="1">
        <v>5.0648999999999997</v>
      </c>
    </row>
    <row r="979" spans="2:2" x14ac:dyDescent="0.25">
      <c r="B979" s="1">
        <v>8.6975999999999996</v>
      </c>
    </row>
    <row r="980" spans="2:2" x14ac:dyDescent="0.25">
      <c r="B980" s="1">
        <v>25.557700000000001</v>
      </c>
    </row>
    <row r="981" spans="2:2" x14ac:dyDescent="0.25">
      <c r="B981" s="1">
        <v>37.5246</v>
      </c>
    </row>
    <row r="982" spans="2:2" x14ac:dyDescent="0.25">
      <c r="B982" s="1">
        <v>2.1922999999999999</v>
      </c>
    </row>
    <row r="983" spans="2:2" x14ac:dyDescent="0.25">
      <c r="B983" s="1">
        <v>9.1191999999999993</v>
      </c>
    </row>
    <row r="984" spans="2:2" x14ac:dyDescent="0.25">
      <c r="B984" s="1">
        <v>11.6317</v>
      </c>
    </row>
    <row r="985" spans="2:2" x14ac:dyDescent="0.25">
      <c r="B985" s="1">
        <v>4.5629</v>
      </c>
    </row>
    <row r="986" spans="2:2" x14ac:dyDescent="0.25">
      <c r="B986" s="1">
        <v>12.7592</v>
      </c>
    </row>
    <row r="987" spans="2:2" x14ac:dyDescent="0.25">
      <c r="B987" s="1">
        <v>10.389099999999999</v>
      </c>
    </row>
    <row r="988" spans="2:2" x14ac:dyDescent="0.25">
      <c r="B988" s="1">
        <v>3.6078999999999999</v>
      </c>
    </row>
    <row r="989" spans="2:2" x14ac:dyDescent="0.25">
      <c r="B989" s="1">
        <v>23.436800000000002</v>
      </c>
    </row>
    <row r="990" spans="2:2" x14ac:dyDescent="0.25">
      <c r="B990" s="1">
        <v>11.6426</v>
      </c>
    </row>
    <row r="991" spans="2:2" x14ac:dyDescent="0.25">
      <c r="B991" s="1">
        <v>4.8954000000000004</v>
      </c>
    </row>
    <row r="992" spans="2:2" x14ac:dyDescent="0.25">
      <c r="B992" s="1">
        <v>14.6677</v>
      </c>
    </row>
    <row r="993" spans="2:2" x14ac:dyDescent="0.25">
      <c r="B993" s="1">
        <v>3.7993000000000001</v>
      </c>
    </row>
    <row r="994" spans="2:2" x14ac:dyDescent="0.25">
      <c r="B994" s="1">
        <v>12.119400000000001</v>
      </c>
    </row>
    <row r="995" spans="2:2" x14ac:dyDescent="0.25">
      <c r="B995" s="1">
        <v>20.885100000000001</v>
      </c>
    </row>
    <row r="996" spans="2:2" x14ac:dyDescent="0.25">
      <c r="B996" s="1">
        <v>9.9550999999999998</v>
      </c>
    </row>
    <row r="997" spans="2:2" x14ac:dyDescent="0.25">
      <c r="B997" s="1">
        <v>2.3441000000000001</v>
      </c>
    </row>
    <row r="998" spans="2:2" x14ac:dyDescent="0.25">
      <c r="B998" s="1">
        <v>4.9090999999999996</v>
      </c>
    </row>
    <row r="999" spans="2:2" x14ac:dyDescent="0.25">
      <c r="B999" s="1">
        <v>4.6116000000000001</v>
      </c>
    </row>
    <row r="1000" spans="2:2" x14ac:dyDescent="0.25">
      <c r="B1000" s="1">
        <v>10.8545</v>
      </c>
    </row>
    <row r="1001" spans="2:2" x14ac:dyDescent="0.25">
      <c r="B1001" s="1">
        <v>6.7461000000000002</v>
      </c>
    </row>
    <row r="1002" spans="2:2" x14ac:dyDescent="0.25">
      <c r="B1002" s="1">
        <v>7.4686000000000003</v>
      </c>
    </row>
    <row r="1003" spans="2:2" x14ac:dyDescent="0.25">
      <c r="B1003" s="1">
        <v>4.4196999999999997</v>
      </c>
    </row>
    <row r="1004" spans="2:2" x14ac:dyDescent="0.25">
      <c r="B1004" s="1">
        <v>13.661899999999999</v>
      </c>
    </row>
    <row r="1005" spans="2:2" x14ac:dyDescent="0.25">
      <c r="B1005" s="1">
        <v>6.7900999999999998</v>
      </c>
    </row>
    <row r="1006" spans="2:2" x14ac:dyDescent="0.25">
      <c r="B1006" s="1">
        <v>1.2938000000000001</v>
      </c>
    </row>
    <row r="1007" spans="2:2" x14ac:dyDescent="0.25">
      <c r="B1007" s="1">
        <v>21.177399999999999</v>
      </c>
    </row>
    <row r="1008" spans="2:2" x14ac:dyDescent="0.25">
      <c r="B1008" s="1">
        <v>8.8992000000000004</v>
      </c>
    </row>
    <row r="1009" spans="2:2" x14ac:dyDescent="0.25">
      <c r="B1009" s="1">
        <v>5.125</v>
      </c>
    </row>
    <row r="1010" spans="2:2" x14ac:dyDescent="0.25">
      <c r="B1010" s="2">
        <v>23.1097</v>
      </c>
    </row>
  </sheetData>
  <mergeCells count="3">
    <mergeCell ref="I10:K10"/>
    <mergeCell ref="E10:G10"/>
    <mergeCell ref="B4:F5"/>
  </mergeCells>
  <phoneticPr fontId="3" type="noConversion"/>
  <pageMargins left="0.75" right="0.75" top="1" bottom="1" header="0.5" footer="0.5"/>
  <pageSetup orientation="portrait" horizontalDpi="4294967293" verticalDpi="12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K110"/>
  <sheetViews>
    <sheetView showGridLines="0" workbookViewId="0"/>
  </sheetViews>
  <sheetFormatPr defaultRowHeight="12.5" x14ac:dyDescent="0.25"/>
  <cols>
    <col min="1" max="1" width="2.453125" customWidth="1"/>
    <col min="3" max="3" width="11.26953125" customWidth="1"/>
    <col min="5" max="5" width="11.54296875" customWidth="1"/>
    <col min="8" max="8" width="11" customWidth="1"/>
  </cols>
  <sheetData>
    <row r="1" spans="2:11" s="15" customFormat="1" ht="59.25" customHeight="1" x14ac:dyDescent="0.25"/>
    <row r="2" spans="2:11" s="15" customFormat="1" ht="17.25" customHeight="1" x14ac:dyDescent="0.4">
      <c r="F2" s="16" t="s">
        <v>11</v>
      </c>
    </row>
    <row r="3" spans="2:11" s="15" customFormat="1" ht="17.25" customHeight="1" thickBot="1" x14ac:dyDescent="0.4">
      <c r="E3" s="17"/>
      <c r="G3"/>
      <c r="H3"/>
      <c r="I3"/>
      <c r="J3"/>
      <c r="K3"/>
    </row>
    <row r="4" spans="2:11" s="15" customFormat="1" ht="12.75" customHeight="1" x14ac:dyDescent="0.25">
      <c r="B4" s="66" t="s">
        <v>10</v>
      </c>
      <c r="C4" s="67"/>
      <c r="D4" s="67"/>
      <c r="E4" s="67"/>
      <c r="F4" s="68"/>
      <c r="G4"/>
      <c r="H4"/>
      <c r="I4"/>
      <c r="J4"/>
      <c r="K4"/>
    </row>
    <row r="5" spans="2:11" s="15" customFormat="1" ht="12.75" customHeight="1" thickBot="1" x14ac:dyDescent="0.3">
      <c r="B5" s="69"/>
      <c r="C5" s="70"/>
      <c r="D5" s="70"/>
      <c r="E5" s="70"/>
      <c r="F5" s="71"/>
      <c r="G5"/>
      <c r="H5"/>
      <c r="I5"/>
      <c r="J5"/>
      <c r="K5"/>
    </row>
    <row r="7" spans="2:11" ht="13" x14ac:dyDescent="0.3">
      <c r="C7" s="76" t="s">
        <v>0</v>
      </c>
      <c r="D7" s="77"/>
      <c r="E7" s="78"/>
    </row>
    <row r="8" spans="2:11" ht="26.25" customHeight="1" thickBot="1" x14ac:dyDescent="0.3">
      <c r="B8" s="21" t="s">
        <v>9</v>
      </c>
      <c r="C8" s="22" t="s">
        <v>7</v>
      </c>
      <c r="D8" s="23" t="s">
        <v>8</v>
      </c>
      <c r="E8" s="24" t="s">
        <v>12</v>
      </c>
    </row>
    <row r="9" spans="2:11" ht="13" x14ac:dyDescent="0.3">
      <c r="B9" s="6">
        <v>1</v>
      </c>
      <c r="C9" s="13">
        <v>3</v>
      </c>
      <c r="D9" s="3">
        <v>151900</v>
      </c>
      <c r="E9" s="10">
        <v>480</v>
      </c>
      <c r="G9" s="79" t="s">
        <v>9</v>
      </c>
      <c r="H9" s="80"/>
      <c r="I9" s="61">
        <v>77</v>
      </c>
      <c r="J9" t="s">
        <v>22</v>
      </c>
    </row>
    <row r="10" spans="2:11" ht="12.75" customHeight="1" x14ac:dyDescent="0.3">
      <c r="B10" s="7">
        <v>2</v>
      </c>
      <c r="C10" s="5">
        <v>1</v>
      </c>
      <c r="D10" s="1">
        <v>20800</v>
      </c>
      <c r="E10" s="11">
        <v>100</v>
      </c>
      <c r="G10" s="81" t="s">
        <v>7</v>
      </c>
      <c r="H10" s="72"/>
      <c r="I10" s="62">
        <f>VLOOKUP($I$9,$B$9:$E$110,2)</f>
        <v>3</v>
      </c>
    </row>
    <row r="11" spans="2:11" ht="12.75" customHeight="1" x14ac:dyDescent="0.3">
      <c r="B11" s="7">
        <v>3</v>
      </c>
      <c r="C11" s="5">
        <v>3</v>
      </c>
      <c r="D11" s="1">
        <v>89000</v>
      </c>
      <c r="E11" s="11">
        <v>624</v>
      </c>
      <c r="G11" s="81" t="s">
        <v>8</v>
      </c>
      <c r="H11" s="72"/>
      <c r="I11" s="62">
        <f>VLOOKUP($I$9,$B$9:$E$110,3)</f>
        <v>76500</v>
      </c>
    </row>
    <row r="12" spans="2:11" ht="12.75" customHeight="1" thickBot="1" x14ac:dyDescent="0.35">
      <c r="B12" s="7">
        <v>4</v>
      </c>
      <c r="C12" s="5">
        <v>3</v>
      </c>
      <c r="D12" s="1">
        <v>123100</v>
      </c>
      <c r="E12" s="11">
        <v>503</v>
      </c>
      <c r="G12" s="82" t="s">
        <v>12</v>
      </c>
      <c r="H12" s="83"/>
      <c r="I12" s="64">
        <f>VLOOKUP($I$9,$B$9:$E$110,4)</f>
        <v>380</v>
      </c>
      <c r="J12" t="s">
        <v>25</v>
      </c>
    </row>
    <row r="13" spans="2:11" ht="13" x14ac:dyDescent="0.3">
      <c r="B13" s="7">
        <v>5</v>
      </c>
      <c r="C13" s="5">
        <v>1</v>
      </c>
      <c r="D13" s="1">
        <v>21900</v>
      </c>
      <c r="E13" s="11">
        <v>184</v>
      </c>
      <c r="G13" s="27"/>
      <c r="H13" s="27"/>
      <c r="I13" s="27"/>
    </row>
    <row r="14" spans="2:11" ht="13" x14ac:dyDescent="0.3">
      <c r="B14" s="7">
        <v>6</v>
      </c>
      <c r="C14" s="5">
        <v>1</v>
      </c>
      <c r="D14" s="1">
        <v>25400</v>
      </c>
      <c r="E14" s="11">
        <v>154</v>
      </c>
      <c r="G14" s="27"/>
      <c r="H14" s="9" t="s">
        <v>6</v>
      </c>
      <c r="I14" s="27"/>
    </row>
    <row r="15" spans="2:11" ht="13.5" thickBot="1" x14ac:dyDescent="0.35">
      <c r="B15" s="7">
        <v>7</v>
      </c>
      <c r="C15" s="5">
        <v>2</v>
      </c>
      <c r="D15" s="1">
        <v>41900</v>
      </c>
      <c r="E15" s="11">
        <v>215</v>
      </c>
      <c r="G15" s="27"/>
      <c r="H15" s="27"/>
      <c r="I15" s="27"/>
    </row>
    <row r="16" spans="2:11" ht="12.75" customHeight="1" x14ac:dyDescent="0.3">
      <c r="B16" s="7">
        <v>8</v>
      </c>
      <c r="C16" s="5">
        <v>4</v>
      </c>
      <c r="D16" s="1">
        <v>17600</v>
      </c>
      <c r="E16" s="11">
        <v>318</v>
      </c>
      <c r="G16" s="79" t="s">
        <v>7</v>
      </c>
      <c r="H16" s="80"/>
      <c r="I16" s="63">
        <f ca="1">OFFSET($B$8,$I$9,1)</f>
        <v>3</v>
      </c>
    </row>
    <row r="17" spans="2:10" ht="12.75" customHeight="1" x14ac:dyDescent="0.3">
      <c r="B17" s="7">
        <v>9</v>
      </c>
      <c r="C17" s="5">
        <v>3</v>
      </c>
      <c r="D17" s="1">
        <v>50900</v>
      </c>
      <c r="E17" s="11">
        <v>284</v>
      </c>
      <c r="G17" s="81" t="s">
        <v>8</v>
      </c>
      <c r="H17" s="72"/>
      <c r="I17" s="62">
        <f ca="1">OFFSET($B$8,$I$9,2)</f>
        <v>76500</v>
      </c>
    </row>
    <row r="18" spans="2:10" ht="12.75" customHeight="1" thickBot="1" x14ac:dyDescent="0.35">
      <c r="B18" s="7">
        <v>10</v>
      </c>
      <c r="C18" s="5">
        <v>1</v>
      </c>
      <c r="D18" s="1">
        <v>22400</v>
      </c>
      <c r="E18" s="11">
        <v>116</v>
      </c>
      <c r="G18" s="82" t="s">
        <v>12</v>
      </c>
      <c r="H18" s="83"/>
      <c r="I18" s="64">
        <f>INDEX(B8:E110,I9+1,4)</f>
        <v>380</v>
      </c>
      <c r="J18" t="s">
        <v>25</v>
      </c>
    </row>
    <row r="19" spans="2:10" x14ac:dyDescent="0.25">
      <c r="B19" s="7">
        <v>11</v>
      </c>
      <c r="C19" s="5">
        <v>3</v>
      </c>
      <c r="D19" s="1">
        <v>33000</v>
      </c>
      <c r="E19" s="11">
        <v>195</v>
      </c>
    </row>
    <row r="20" spans="2:10" x14ac:dyDescent="0.25">
      <c r="B20" s="7">
        <v>12</v>
      </c>
      <c r="C20" s="5">
        <v>4</v>
      </c>
      <c r="D20" s="1">
        <v>88400</v>
      </c>
      <c r="E20" s="11">
        <v>345</v>
      </c>
    </row>
    <row r="21" spans="2:10" x14ac:dyDescent="0.25">
      <c r="B21" s="7">
        <v>13</v>
      </c>
      <c r="C21" s="5">
        <v>3</v>
      </c>
      <c r="D21" s="1">
        <v>25000</v>
      </c>
      <c r="E21" s="11">
        <v>248</v>
      </c>
    </row>
    <row r="22" spans="2:10" x14ac:dyDescent="0.25">
      <c r="B22" s="7">
        <v>14</v>
      </c>
      <c r="C22" s="5">
        <v>2</v>
      </c>
      <c r="D22" s="1">
        <v>49900</v>
      </c>
      <c r="E22" s="11">
        <v>233</v>
      </c>
    </row>
    <row r="23" spans="2:10" x14ac:dyDescent="0.25">
      <c r="B23" s="7">
        <v>15</v>
      </c>
      <c r="C23" s="5">
        <v>1</v>
      </c>
      <c r="D23" s="1">
        <v>29000</v>
      </c>
      <c r="E23" s="11">
        <v>162</v>
      </c>
    </row>
    <row r="24" spans="2:10" x14ac:dyDescent="0.25">
      <c r="B24" s="7">
        <v>16</v>
      </c>
      <c r="C24" s="5">
        <v>2</v>
      </c>
      <c r="D24" s="1">
        <v>15900</v>
      </c>
      <c r="E24" s="11">
        <v>132</v>
      </c>
    </row>
    <row r="25" spans="2:10" x14ac:dyDescent="0.25">
      <c r="B25" s="7">
        <v>17</v>
      </c>
      <c r="C25" s="5">
        <v>2</v>
      </c>
      <c r="D25" s="1">
        <v>70700</v>
      </c>
      <c r="E25" s="11">
        <v>335</v>
      </c>
    </row>
    <row r="26" spans="2:10" x14ac:dyDescent="0.25">
      <c r="B26" s="7">
        <v>18</v>
      </c>
      <c r="C26" s="5">
        <v>1</v>
      </c>
      <c r="D26" s="1">
        <v>40400</v>
      </c>
      <c r="E26" s="11">
        <v>116</v>
      </c>
    </row>
    <row r="27" spans="2:10" x14ac:dyDescent="0.25">
      <c r="B27" s="7">
        <v>19</v>
      </c>
      <c r="C27" s="5">
        <v>2</v>
      </c>
      <c r="D27" s="1">
        <v>94000</v>
      </c>
      <c r="E27" s="11">
        <v>325</v>
      </c>
    </row>
    <row r="28" spans="2:10" x14ac:dyDescent="0.25">
      <c r="B28" s="7">
        <v>20</v>
      </c>
      <c r="C28" s="5">
        <v>3</v>
      </c>
      <c r="D28" s="1">
        <v>71400</v>
      </c>
      <c r="E28" s="11">
        <v>274</v>
      </c>
    </row>
    <row r="29" spans="2:10" x14ac:dyDescent="0.25">
      <c r="B29" s="7">
        <v>21</v>
      </c>
      <c r="C29" s="5">
        <v>4</v>
      </c>
      <c r="D29" s="1">
        <v>15000</v>
      </c>
      <c r="E29" s="11">
        <v>214</v>
      </c>
    </row>
    <row r="30" spans="2:10" x14ac:dyDescent="0.25">
      <c r="B30" s="7">
        <v>22</v>
      </c>
      <c r="C30" s="5">
        <v>3</v>
      </c>
      <c r="D30" s="1">
        <v>98100</v>
      </c>
      <c r="E30" s="11">
        <v>431</v>
      </c>
    </row>
    <row r="31" spans="2:10" x14ac:dyDescent="0.25">
      <c r="B31" s="7">
        <v>23</v>
      </c>
      <c r="C31" s="5">
        <v>2</v>
      </c>
      <c r="D31" s="1">
        <v>44900</v>
      </c>
      <c r="E31" s="11">
        <v>229</v>
      </c>
    </row>
    <row r="32" spans="2:10" x14ac:dyDescent="0.25">
      <c r="B32" s="7">
        <v>24</v>
      </c>
      <c r="C32" s="5">
        <v>1</v>
      </c>
      <c r="D32" s="1">
        <v>111900</v>
      </c>
      <c r="E32" s="11">
        <v>480</v>
      </c>
    </row>
    <row r="33" spans="2:5" x14ac:dyDescent="0.25">
      <c r="B33" s="7">
        <v>25</v>
      </c>
      <c r="C33" s="5">
        <v>1</v>
      </c>
      <c r="D33" s="1">
        <v>30800</v>
      </c>
      <c r="E33" s="11">
        <v>159</v>
      </c>
    </row>
    <row r="34" spans="2:5" x14ac:dyDescent="0.25">
      <c r="B34" s="7">
        <v>26</v>
      </c>
      <c r="C34" s="5">
        <v>2</v>
      </c>
      <c r="D34" s="1">
        <v>43600</v>
      </c>
      <c r="E34" s="11">
        <v>242</v>
      </c>
    </row>
    <row r="35" spans="2:5" x14ac:dyDescent="0.25">
      <c r="B35" s="7">
        <v>27</v>
      </c>
      <c r="C35" s="5">
        <v>2</v>
      </c>
      <c r="D35" s="1">
        <v>62800</v>
      </c>
      <c r="E35" s="11">
        <v>224</v>
      </c>
    </row>
    <row r="36" spans="2:5" x14ac:dyDescent="0.25">
      <c r="B36" s="7">
        <v>28</v>
      </c>
      <c r="C36" s="5">
        <v>1</v>
      </c>
      <c r="D36" s="1">
        <v>35500</v>
      </c>
      <c r="E36" s="11">
        <v>200</v>
      </c>
    </row>
    <row r="37" spans="2:5" x14ac:dyDescent="0.25">
      <c r="B37" s="7">
        <v>29</v>
      </c>
      <c r="C37" s="5">
        <v>6</v>
      </c>
      <c r="D37" s="1">
        <v>34500</v>
      </c>
      <c r="E37" s="11">
        <v>321</v>
      </c>
    </row>
    <row r="38" spans="2:5" x14ac:dyDescent="0.25">
      <c r="B38" s="7">
        <v>30</v>
      </c>
      <c r="C38" s="5">
        <v>6</v>
      </c>
      <c r="D38" s="1">
        <v>58200</v>
      </c>
      <c r="E38" s="11">
        <v>485</v>
      </c>
    </row>
    <row r="39" spans="2:5" x14ac:dyDescent="0.25">
      <c r="B39" s="7">
        <v>31</v>
      </c>
      <c r="C39" s="5">
        <v>1</v>
      </c>
      <c r="D39" s="1">
        <v>19900</v>
      </c>
      <c r="E39" s="11">
        <v>103</v>
      </c>
    </row>
    <row r="40" spans="2:5" x14ac:dyDescent="0.25">
      <c r="B40" s="7">
        <v>32</v>
      </c>
      <c r="C40" s="5">
        <v>1</v>
      </c>
      <c r="D40" s="1">
        <v>35500</v>
      </c>
      <c r="E40" s="11">
        <v>271</v>
      </c>
    </row>
    <row r="41" spans="2:5" x14ac:dyDescent="0.25">
      <c r="B41" s="7">
        <v>33</v>
      </c>
      <c r="C41" s="5">
        <v>2</v>
      </c>
      <c r="D41" s="1">
        <v>71600</v>
      </c>
      <c r="E41" s="11">
        <v>355</v>
      </c>
    </row>
    <row r="42" spans="2:5" x14ac:dyDescent="0.25">
      <c r="B42" s="7">
        <v>34</v>
      </c>
      <c r="C42" s="5">
        <v>1</v>
      </c>
      <c r="D42" s="1">
        <v>47200</v>
      </c>
      <c r="E42" s="11">
        <v>135</v>
      </c>
    </row>
    <row r="43" spans="2:5" x14ac:dyDescent="0.25">
      <c r="B43" s="7">
        <v>35</v>
      </c>
      <c r="C43" s="5">
        <v>1</v>
      </c>
      <c r="D43" s="1">
        <v>14700</v>
      </c>
      <c r="E43" s="11">
        <v>98</v>
      </c>
    </row>
    <row r="44" spans="2:5" x14ac:dyDescent="0.25">
      <c r="B44" s="7">
        <v>36</v>
      </c>
      <c r="C44" s="5">
        <v>1</v>
      </c>
      <c r="D44" s="1">
        <v>15500</v>
      </c>
      <c r="E44" s="11">
        <v>105</v>
      </c>
    </row>
    <row r="45" spans="2:5" x14ac:dyDescent="0.25">
      <c r="B45" s="7">
        <v>37</v>
      </c>
      <c r="C45" s="5">
        <v>4</v>
      </c>
      <c r="D45" s="1">
        <v>24700</v>
      </c>
      <c r="E45" s="11">
        <v>276</v>
      </c>
    </row>
    <row r="46" spans="2:5" x14ac:dyDescent="0.25">
      <c r="B46" s="7">
        <v>38</v>
      </c>
      <c r="C46" s="5">
        <v>3</v>
      </c>
      <c r="D46" s="1">
        <v>43700</v>
      </c>
      <c r="E46" s="11">
        <v>220</v>
      </c>
    </row>
    <row r="47" spans="2:5" x14ac:dyDescent="0.25">
      <c r="B47" s="7">
        <v>39</v>
      </c>
      <c r="C47" s="5">
        <v>5</v>
      </c>
      <c r="D47" s="1">
        <v>59200</v>
      </c>
      <c r="E47" s="11">
        <v>452</v>
      </c>
    </row>
    <row r="48" spans="2:5" x14ac:dyDescent="0.25">
      <c r="B48" s="7">
        <v>40</v>
      </c>
      <c r="C48" s="5">
        <v>1</v>
      </c>
      <c r="D48" s="1">
        <v>128100</v>
      </c>
      <c r="E48" s="11">
        <v>423</v>
      </c>
    </row>
    <row r="49" spans="2:5" x14ac:dyDescent="0.25">
      <c r="B49" s="7">
        <v>41</v>
      </c>
      <c r="C49" s="5">
        <v>4</v>
      </c>
      <c r="D49" s="1">
        <v>16600</v>
      </c>
      <c r="E49" s="11">
        <v>237</v>
      </c>
    </row>
    <row r="50" spans="2:5" x14ac:dyDescent="0.25">
      <c r="B50" s="7">
        <v>42</v>
      </c>
      <c r="C50" s="5">
        <v>1</v>
      </c>
      <c r="D50" s="1">
        <v>102100</v>
      </c>
      <c r="E50" s="11">
        <v>309</v>
      </c>
    </row>
    <row r="51" spans="2:5" x14ac:dyDescent="0.25">
      <c r="B51" s="7">
        <v>43</v>
      </c>
      <c r="C51" s="5">
        <v>2</v>
      </c>
      <c r="D51" s="1">
        <v>60000</v>
      </c>
      <c r="E51" s="11">
        <v>247</v>
      </c>
    </row>
    <row r="52" spans="2:5" x14ac:dyDescent="0.25">
      <c r="B52" s="7">
        <v>44</v>
      </c>
      <c r="C52" s="5">
        <v>3</v>
      </c>
      <c r="D52" s="1">
        <v>63700</v>
      </c>
      <c r="E52" s="11">
        <v>265</v>
      </c>
    </row>
    <row r="53" spans="2:5" x14ac:dyDescent="0.25">
      <c r="B53" s="7">
        <v>45</v>
      </c>
      <c r="C53" s="5">
        <v>3</v>
      </c>
      <c r="D53" s="1">
        <v>23000</v>
      </c>
      <c r="E53" s="11">
        <v>207</v>
      </c>
    </row>
    <row r="54" spans="2:5" x14ac:dyDescent="0.25">
      <c r="B54" s="7">
        <v>46</v>
      </c>
      <c r="C54" s="5">
        <v>5</v>
      </c>
      <c r="D54" s="1">
        <v>13000</v>
      </c>
      <c r="E54" s="11">
        <v>298</v>
      </c>
    </row>
    <row r="55" spans="2:5" x14ac:dyDescent="0.25">
      <c r="B55" s="7">
        <v>47</v>
      </c>
      <c r="C55" s="5">
        <v>4</v>
      </c>
      <c r="D55" s="1">
        <v>77400</v>
      </c>
      <c r="E55" s="11">
        <v>479</v>
      </c>
    </row>
    <row r="56" spans="2:5" x14ac:dyDescent="0.25">
      <c r="B56" s="7">
        <v>48</v>
      </c>
      <c r="C56" s="5">
        <v>1</v>
      </c>
      <c r="D56" s="1">
        <v>28900</v>
      </c>
      <c r="E56" s="11">
        <v>233</v>
      </c>
    </row>
    <row r="57" spans="2:5" x14ac:dyDescent="0.25">
      <c r="B57" s="7">
        <v>49</v>
      </c>
      <c r="C57" s="5">
        <v>1</v>
      </c>
      <c r="D57" s="1">
        <v>140700</v>
      </c>
      <c r="E57" s="11">
        <v>640</v>
      </c>
    </row>
    <row r="58" spans="2:5" x14ac:dyDescent="0.25">
      <c r="B58" s="7">
        <v>50</v>
      </c>
      <c r="C58" s="5">
        <v>4</v>
      </c>
      <c r="D58" s="1">
        <v>48700</v>
      </c>
      <c r="E58" s="11">
        <v>368</v>
      </c>
    </row>
    <row r="59" spans="2:5" x14ac:dyDescent="0.25">
      <c r="B59" s="7">
        <v>51</v>
      </c>
      <c r="C59" s="5">
        <v>2</v>
      </c>
      <c r="D59" s="1">
        <v>65400</v>
      </c>
      <c r="E59" s="11">
        <v>219</v>
      </c>
    </row>
    <row r="60" spans="2:5" x14ac:dyDescent="0.25">
      <c r="B60" s="7">
        <v>52</v>
      </c>
      <c r="C60" s="5">
        <v>4</v>
      </c>
      <c r="D60" s="1">
        <v>16500</v>
      </c>
      <c r="E60" s="11">
        <v>338</v>
      </c>
    </row>
    <row r="61" spans="2:5" x14ac:dyDescent="0.25">
      <c r="B61" s="7">
        <v>53</v>
      </c>
      <c r="C61" s="5">
        <v>5</v>
      </c>
      <c r="D61" s="1">
        <v>57100</v>
      </c>
      <c r="E61" s="11">
        <v>403</v>
      </c>
    </row>
    <row r="62" spans="2:5" x14ac:dyDescent="0.25">
      <c r="B62" s="7">
        <v>54</v>
      </c>
      <c r="C62" s="5">
        <v>1</v>
      </c>
      <c r="D62" s="1">
        <v>14700</v>
      </c>
      <c r="E62" s="11">
        <v>113</v>
      </c>
    </row>
    <row r="63" spans="2:5" x14ac:dyDescent="0.25">
      <c r="B63" s="7">
        <v>55</v>
      </c>
      <c r="C63" s="5">
        <v>4</v>
      </c>
      <c r="D63" s="1">
        <v>55000</v>
      </c>
      <c r="E63" s="11">
        <v>341</v>
      </c>
    </row>
    <row r="64" spans="2:5" x14ac:dyDescent="0.25">
      <c r="B64" s="7">
        <v>56</v>
      </c>
      <c r="C64" s="5">
        <v>1</v>
      </c>
      <c r="D64" s="1">
        <v>13500</v>
      </c>
      <c r="E64" s="11">
        <v>111</v>
      </c>
    </row>
    <row r="65" spans="2:5" x14ac:dyDescent="0.25">
      <c r="B65" s="7">
        <v>57</v>
      </c>
      <c r="C65" s="5">
        <v>3</v>
      </c>
      <c r="D65" s="1">
        <v>132900</v>
      </c>
      <c r="E65" s="11">
        <v>630</v>
      </c>
    </row>
    <row r="66" spans="2:5" x14ac:dyDescent="0.25">
      <c r="B66" s="7">
        <v>58</v>
      </c>
      <c r="C66" s="5">
        <v>3</v>
      </c>
      <c r="D66" s="1">
        <v>13800</v>
      </c>
      <c r="E66" s="11">
        <v>184</v>
      </c>
    </row>
    <row r="67" spans="2:5" x14ac:dyDescent="0.25">
      <c r="B67" s="7">
        <v>59</v>
      </c>
      <c r="C67" s="5">
        <v>2</v>
      </c>
      <c r="D67" s="1">
        <v>27900</v>
      </c>
      <c r="E67" s="11">
        <v>179</v>
      </c>
    </row>
    <row r="68" spans="2:5" x14ac:dyDescent="0.25">
      <c r="B68" s="7">
        <v>60</v>
      </c>
      <c r="C68" s="5">
        <v>5</v>
      </c>
      <c r="D68" s="1">
        <v>190000</v>
      </c>
      <c r="E68" s="11">
        <v>1685</v>
      </c>
    </row>
    <row r="69" spans="2:5" x14ac:dyDescent="0.25">
      <c r="B69" s="7">
        <v>61</v>
      </c>
      <c r="C69" s="5">
        <v>2</v>
      </c>
      <c r="D69" s="1">
        <v>167500</v>
      </c>
      <c r="E69" s="11">
        <v>739</v>
      </c>
    </row>
    <row r="70" spans="2:5" x14ac:dyDescent="0.25">
      <c r="B70" s="7">
        <v>62</v>
      </c>
      <c r="C70" s="5">
        <v>3</v>
      </c>
      <c r="D70" s="1">
        <v>119500</v>
      </c>
      <c r="E70" s="11">
        <v>448</v>
      </c>
    </row>
    <row r="71" spans="2:5" x14ac:dyDescent="0.25">
      <c r="B71" s="7">
        <v>63</v>
      </c>
      <c r="C71" s="5">
        <v>2</v>
      </c>
      <c r="D71" s="1">
        <v>97000</v>
      </c>
      <c r="E71" s="11">
        <v>306</v>
      </c>
    </row>
    <row r="72" spans="2:5" x14ac:dyDescent="0.25">
      <c r="B72" s="7">
        <v>64</v>
      </c>
      <c r="C72" s="5">
        <v>4</v>
      </c>
      <c r="D72" s="1">
        <v>132100</v>
      </c>
      <c r="E72" s="11">
        <v>790</v>
      </c>
    </row>
    <row r="73" spans="2:5" x14ac:dyDescent="0.25">
      <c r="B73" s="7">
        <v>65</v>
      </c>
      <c r="C73" s="5">
        <v>2</v>
      </c>
      <c r="D73" s="1">
        <v>108000</v>
      </c>
      <c r="E73" s="11">
        <v>393</v>
      </c>
    </row>
    <row r="74" spans="2:5" x14ac:dyDescent="0.25">
      <c r="B74" s="7">
        <v>66</v>
      </c>
      <c r="C74" s="5">
        <v>1</v>
      </c>
      <c r="D74" s="1">
        <v>17400</v>
      </c>
      <c r="E74" s="11">
        <v>160</v>
      </c>
    </row>
    <row r="75" spans="2:5" x14ac:dyDescent="0.25">
      <c r="B75" s="7">
        <v>67</v>
      </c>
      <c r="C75" s="5">
        <v>1</v>
      </c>
      <c r="D75" s="1">
        <v>36100</v>
      </c>
      <c r="E75" s="11">
        <v>165</v>
      </c>
    </row>
    <row r="76" spans="2:5" x14ac:dyDescent="0.25">
      <c r="B76" s="7">
        <v>68</v>
      </c>
      <c r="C76" s="5">
        <v>3</v>
      </c>
      <c r="D76" s="1">
        <v>189600</v>
      </c>
      <c r="E76" s="11">
        <v>801</v>
      </c>
    </row>
    <row r="77" spans="2:5" x14ac:dyDescent="0.25">
      <c r="B77" s="7">
        <v>69</v>
      </c>
      <c r="C77" s="5">
        <v>3</v>
      </c>
      <c r="D77" s="1">
        <v>71200</v>
      </c>
      <c r="E77" s="11">
        <v>507</v>
      </c>
    </row>
    <row r="78" spans="2:5" x14ac:dyDescent="0.25">
      <c r="B78" s="7">
        <v>70</v>
      </c>
      <c r="C78" s="5">
        <v>2</v>
      </c>
      <c r="D78" s="1">
        <v>20800</v>
      </c>
      <c r="E78" s="11">
        <v>181</v>
      </c>
    </row>
    <row r="79" spans="2:5" x14ac:dyDescent="0.25">
      <c r="B79" s="7">
        <v>71</v>
      </c>
      <c r="C79" s="5">
        <v>2</v>
      </c>
      <c r="D79" s="1">
        <v>198500</v>
      </c>
      <c r="E79" s="11">
        <v>626</v>
      </c>
    </row>
    <row r="80" spans="2:5" x14ac:dyDescent="0.25">
      <c r="B80" s="7">
        <v>72</v>
      </c>
      <c r="C80" s="5">
        <v>1</v>
      </c>
      <c r="D80" s="1">
        <v>37100</v>
      </c>
      <c r="E80" s="11">
        <v>161</v>
      </c>
    </row>
    <row r="81" spans="2:5" x14ac:dyDescent="0.25">
      <c r="B81" s="7">
        <v>73</v>
      </c>
      <c r="C81" s="5">
        <v>2</v>
      </c>
      <c r="D81" s="1">
        <v>18000</v>
      </c>
      <c r="E81" s="11">
        <v>142</v>
      </c>
    </row>
    <row r="82" spans="2:5" x14ac:dyDescent="0.25">
      <c r="B82" s="7">
        <v>74</v>
      </c>
      <c r="C82" s="5">
        <v>1</v>
      </c>
      <c r="D82" s="1">
        <v>32700</v>
      </c>
      <c r="E82" s="11">
        <v>248</v>
      </c>
    </row>
    <row r="83" spans="2:5" x14ac:dyDescent="0.25">
      <c r="B83" s="7">
        <v>75</v>
      </c>
      <c r="C83" s="5">
        <v>3</v>
      </c>
      <c r="D83" s="1">
        <v>20600</v>
      </c>
      <c r="E83" s="11">
        <v>221</v>
      </c>
    </row>
    <row r="84" spans="2:5" x14ac:dyDescent="0.25">
      <c r="B84" s="7">
        <v>76</v>
      </c>
      <c r="C84" s="5">
        <v>3</v>
      </c>
      <c r="D84" s="1">
        <v>31500</v>
      </c>
      <c r="E84" s="11">
        <v>242</v>
      </c>
    </row>
    <row r="85" spans="2:5" x14ac:dyDescent="0.25">
      <c r="B85" s="7">
        <v>77</v>
      </c>
      <c r="C85" s="5">
        <v>3</v>
      </c>
      <c r="D85" s="1">
        <v>76500</v>
      </c>
      <c r="E85" s="11">
        <v>380</v>
      </c>
    </row>
    <row r="86" spans="2:5" x14ac:dyDescent="0.25">
      <c r="B86" s="7">
        <v>78</v>
      </c>
      <c r="C86" s="5">
        <v>3</v>
      </c>
      <c r="D86" s="1">
        <v>84200</v>
      </c>
      <c r="E86" s="11">
        <v>697</v>
      </c>
    </row>
    <row r="87" spans="2:5" x14ac:dyDescent="0.25">
      <c r="B87" s="7">
        <v>79</v>
      </c>
      <c r="C87" s="5">
        <v>2</v>
      </c>
      <c r="D87" s="1">
        <v>28400</v>
      </c>
      <c r="E87" s="11">
        <v>206</v>
      </c>
    </row>
    <row r="88" spans="2:5" x14ac:dyDescent="0.25">
      <c r="B88" s="7">
        <v>80</v>
      </c>
      <c r="C88" s="5">
        <v>1</v>
      </c>
      <c r="D88" s="1">
        <v>82100</v>
      </c>
      <c r="E88" s="11">
        <v>234</v>
      </c>
    </row>
    <row r="89" spans="2:5" x14ac:dyDescent="0.25">
      <c r="B89" s="7">
        <v>81</v>
      </c>
      <c r="C89" s="5">
        <v>1</v>
      </c>
      <c r="D89" s="1">
        <v>27500</v>
      </c>
      <c r="E89" s="11">
        <v>171</v>
      </c>
    </row>
    <row r="90" spans="2:5" x14ac:dyDescent="0.25">
      <c r="B90" s="7">
        <v>82</v>
      </c>
      <c r="C90" s="5">
        <v>1</v>
      </c>
      <c r="D90" s="1">
        <v>36900</v>
      </c>
      <c r="E90" s="11">
        <v>130</v>
      </c>
    </row>
    <row r="91" spans="2:5" x14ac:dyDescent="0.25">
      <c r="B91" s="7">
        <v>83</v>
      </c>
      <c r="C91" s="5">
        <v>1</v>
      </c>
      <c r="D91" s="1">
        <v>47400</v>
      </c>
      <c r="E91" s="11">
        <v>282</v>
      </c>
    </row>
    <row r="92" spans="2:5" x14ac:dyDescent="0.25">
      <c r="B92" s="7">
        <v>84</v>
      </c>
      <c r="C92" s="5">
        <v>2</v>
      </c>
      <c r="D92" s="1">
        <v>34600</v>
      </c>
      <c r="E92" s="11">
        <v>195</v>
      </c>
    </row>
    <row r="93" spans="2:5" x14ac:dyDescent="0.25">
      <c r="B93" s="7">
        <v>85</v>
      </c>
      <c r="C93" s="5">
        <v>2</v>
      </c>
      <c r="D93" s="1">
        <v>200900</v>
      </c>
      <c r="E93" s="11">
        <v>732</v>
      </c>
    </row>
    <row r="94" spans="2:5" x14ac:dyDescent="0.25">
      <c r="B94" s="7">
        <v>86</v>
      </c>
      <c r="C94" s="5">
        <v>2</v>
      </c>
      <c r="D94" s="1">
        <v>45900</v>
      </c>
      <c r="E94" s="11">
        <v>197</v>
      </c>
    </row>
    <row r="95" spans="2:5" x14ac:dyDescent="0.25">
      <c r="B95" s="7">
        <v>87</v>
      </c>
      <c r="C95" s="5">
        <v>3</v>
      </c>
      <c r="D95" s="1">
        <v>26800</v>
      </c>
      <c r="E95" s="11">
        <v>210</v>
      </c>
    </row>
    <row r="96" spans="2:5" x14ac:dyDescent="0.25">
      <c r="B96" s="7">
        <v>88</v>
      </c>
      <c r="C96" s="5">
        <v>4</v>
      </c>
      <c r="D96" s="1">
        <v>34700</v>
      </c>
      <c r="E96" s="11">
        <v>288</v>
      </c>
    </row>
    <row r="97" spans="2:5" x14ac:dyDescent="0.25">
      <c r="B97" s="7">
        <v>89</v>
      </c>
      <c r="C97" s="5">
        <v>1</v>
      </c>
      <c r="D97" s="1">
        <v>17900</v>
      </c>
      <c r="E97" s="11">
        <v>140</v>
      </c>
    </row>
    <row r="98" spans="2:5" x14ac:dyDescent="0.25">
      <c r="B98" s="7">
        <v>90</v>
      </c>
      <c r="C98" s="5">
        <v>2</v>
      </c>
      <c r="D98" s="1">
        <v>32100</v>
      </c>
      <c r="E98" s="11">
        <v>161</v>
      </c>
    </row>
    <row r="99" spans="2:5" x14ac:dyDescent="0.25">
      <c r="B99" s="7">
        <v>91</v>
      </c>
      <c r="C99" s="5">
        <v>2</v>
      </c>
      <c r="D99" s="1">
        <v>39400</v>
      </c>
      <c r="E99" s="11">
        <v>179</v>
      </c>
    </row>
    <row r="100" spans="2:5" x14ac:dyDescent="0.25">
      <c r="B100" s="7">
        <v>92</v>
      </c>
      <c r="C100" s="5">
        <v>2</v>
      </c>
      <c r="D100" s="1">
        <v>88200</v>
      </c>
      <c r="E100" s="11">
        <v>321</v>
      </c>
    </row>
    <row r="101" spans="2:5" x14ac:dyDescent="0.25">
      <c r="B101" s="7">
        <v>93</v>
      </c>
      <c r="C101" s="5">
        <v>2</v>
      </c>
      <c r="D101" s="1">
        <v>52200</v>
      </c>
      <c r="E101" s="11">
        <v>314</v>
      </c>
    </row>
    <row r="102" spans="2:5" x14ac:dyDescent="0.25">
      <c r="B102" s="7">
        <v>94</v>
      </c>
      <c r="C102" s="5">
        <v>1</v>
      </c>
      <c r="D102" s="1">
        <v>103600</v>
      </c>
      <c r="E102" s="11">
        <v>396</v>
      </c>
    </row>
    <row r="103" spans="2:5" x14ac:dyDescent="0.25">
      <c r="B103" s="7">
        <v>95</v>
      </c>
      <c r="C103" s="5">
        <v>5</v>
      </c>
      <c r="D103" s="1">
        <v>138100</v>
      </c>
      <c r="E103" s="11">
        <v>542</v>
      </c>
    </row>
    <row r="104" spans="2:5" x14ac:dyDescent="0.25">
      <c r="B104" s="7">
        <v>96</v>
      </c>
      <c r="C104" s="5">
        <v>3</v>
      </c>
      <c r="D104" s="1">
        <v>30800</v>
      </c>
      <c r="E104" s="11">
        <v>296</v>
      </c>
    </row>
    <row r="105" spans="2:5" x14ac:dyDescent="0.25">
      <c r="B105" s="7">
        <v>97</v>
      </c>
      <c r="C105" s="5">
        <v>1</v>
      </c>
      <c r="D105" s="1">
        <v>28000</v>
      </c>
      <c r="E105" s="11">
        <v>113</v>
      </c>
    </row>
    <row r="106" spans="2:5" x14ac:dyDescent="0.25">
      <c r="B106" s="7">
        <v>98</v>
      </c>
      <c r="C106" s="5">
        <v>4</v>
      </c>
      <c r="D106" s="1">
        <v>29100</v>
      </c>
      <c r="E106" s="11">
        <v>244</v>
      </c>
    </row>
    <row r="107" spans="2:5" x14ac:dyDescent="0.25">
      <c r="B107" s="7">
        <v>99</v>
      </c>
      <c r="C107" s="5">
        <v>2</v>
      </c>
      <c r="D107" s="1">
        <v>73600</v>
      </c>
      <c r="E107" s="11">
        <v>404</v>
      </c>
    </row>
    <row r="108" spans="2:5" x14ac:dyDescent="0.25">
      <c r="B108" s="7">
        <v>100</v>
      </c>
      <c r="C108" s="5">
        <v>1</v>
      </c>
      <c r="D108" s="1">
        <v>68700</v>
      </c>
      <c r="E108" s="11">
        <v>163</v>
      </c>
    </row>
    <row r="109" spans="2:5" x14ac:dyDescent="0.25">
      <c r="B109" s="7">
        <v>101</v>
      </c>
      <c r="C109" s="5">
        <v>4</v>
      </c>
      <c r="D109" s="1">
        <v>93900</v>
      </c>
      <c r="E109" s="11">
        <v>549</v>
      </c>
    </row>
    <row r="110" spans="2:5" x14ac:dyDescent="0.25">
      <c r="B110" s="8">
        <v>102</v>
      </c>
      <c r="C110" s="14">
        <v>2</v>
      </c>
      <c r="D110" s="2">
        <v>59300</v>
      </c>
      <c r="E110" s="12">
        <v>253</v>
      </c>
    </row>
  </sheetData>
  <mergeCells count="9">
    <mergeCell ref="B4:F5"/>
    <mergeCell ref="G9:H9"/>
    <mergeCell ref="G16:H16"/>
    <mergeCell ref="G17:H17"/>
    <mergeCell ref="G18:H18"/>
    <mergeCell ref="C7:E7"/>
    <mergeCell ref="G10:H10"/>
    <mergeCell ref="G11:H11"/>
    <mergeCell ref="G12:H12"/>
  </mergeCells>
  <phoneticPr fontId="3" type="noConversion"/>
  <pageMargins left="0.75" right="0.75" top="1" bottom="1" header="0.5" footer="0.5"/>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CB_DATA_</vt:lpstr>
      <vt:lpstr>Discrete</vt:lpstr>
      <vt:lpstr>Cumul</vt:lpstr>
      <vt:lpstr>Histogrm</vt:lpstr>
      <vt:lpstr>Joint</vt:lpstr>
      <vt:lpstr>Histogrm!Absolute</vt:lpstr>
      <vt:lpstr>Cumul!Fx</vt:lpstr>
      <vt:lpstr>Index</vt:lpstr>
      <vt:lpstr>Histogrm!LoadsaData</vt:lpstr>
      <vt:lpstr>Cumul!Maximum</vt:lpstr>
      <vt:lpstr>Cumul!Minimum</vt:lpstr>
      <vt:lpstr>n</vt:lpstr>
      <vt:lpstr>Histogrm!Observations</vt:lpstr>
      <vt:lpstr>Observations</vt:lpstr>
      <vt:lpstr>Rank</vt:lpstr>
      <vt:lpstr>Cumul!RankedData</vt:lpstr>
      <vt:lpstr>Sets</vt:lpstr>
    </vt:vector>
  </TitlesOfParts>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EpiX Analytics</dc:creator>
  <cp:keywords/>
  <dc:description/>
  <cp:lastModifiedBy>EpixAnalytics</cp:lastModifiedBy>
  <dcterms:created xsi:type="dcterms:W3CDTF">2003-07-17T03:14:51Z</dcterms:created>
  <dcterms:modified xsi:type="dcterms:W3CDTF">2017-09-22T16:22:48Z</dcterms:modified>
  <cp:category/>
</cp:coreProperties>
</file>