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8430" yWindow="20" windowWidth="10220" windowHeight="8450"/>
  </bookViews>
  <sheets>
    <sheet name="Mean accuracy" sheetId="1" r:id="rId1"/>
  </sheets>
  <definedNames>
    <definedName name="_ZA100" localSheetId="0">'Mean accuracy'!$D$12+"aD12"+16929+100+10</definedName>
    <definedName name="_ZA101" localSheetId="0">'Mean accuracy'!$D$13+"eAD13"+16929+13+15</definedName>
    <definedName name="_ZA102" localSheetId="0">'Mean accuracy'!$D$14+"eAD14"+16929+13+33</definedName>
    <definedName name="_ZA103" localSheetId="0">'Mean accuracy'!$D$15+"eAD15"+16929+2+15</definedName>
    <definedName name="_ZA105" localSheetId="0">'Mean accuracy'!$E$12+"dE12"+16929+0.25+1</definedName>
    <definedName name="_ZA106" localSheetId="0">'Mean accuracy'!$E$13+"DE13"+25121+"&lt;ref1&gt;"+0+0.333333+1+"-"+"+"</definedName>
    <definedName name="_ZA107" localSheetId="0">'Mean accuracy'!$E$14+"DE14"+25121+"&lt;ref1&gt;"+0+0.333333+1+"-"+"+"</definedName>
    <definedName name="_ZF101" localSheetId="0">'Mean accuracy'!$D$17+"Output from model. cell D17"+""+545+0+216+272+740+557+1199+4+3+"-"+"+"+2.6+50+2+4+95+1.90520435275835+2+0+"+"+-1+-1+-1+0</definedName>
    <definedName name="_ZF102" localSheetId="0">'Mean accuracy'!$D$28+"Output - Method 2. cell D28"+""+545+0+217+162+184+447+643+4+3+"-"+"+"+2.6+50+2+5+95+1+2+0+"+"+-1+-1+-1+0</definedName>
    <definedName name="Alpha">'Mean accuracy'!$H$21</definedName>
    <definedName name="Delta">'Mean accuracy'!$E$21</definedName>
    <definedName name="Output">'Mean accuracy'!$D$17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2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Sigma">'Mean accuracy'!$E$22</definedName>
    <definedName name="ZA0" localSheetId="0">"Crystal Ball Data : Ver. 5.5"</definedName>
    <definedName name="ZA0A" localSheetId="0">7+107</definedName>
    <definedName name="ZA0C" localSheetId="0">0+0</definedName>
    <definedName name="ZA0D" localSheetId="0">0+0</definedName>
    <definedName name="ZA0F" localSheetId="0">2+102</definedName>
    <definedName name="ZA0T" localSheetId="0">19375290+0</definedName>
    <definedName name="ZA104AA" localSheetId="0">2+1+0.0650855335796227+2+1+3.37771160457664+2+1+7.8156437441816+2+1+95.2602176379179+9</definedName>
    <definedName name="ZA106R1" localSheetId="0">'Mean accuracy'!$F$12+1</definedName>
    <definedName name="ZA107R1" localSheetId="0">'Mean accuracy'!$F$13+1</definedName>
  </definedNames>
  <calcPr calcId="171027" calcMode="manual"/>
</workbook>
</file>

<file path=xl/calcChain.xml><?xml version="1.0" encoding="utf-8"?>
<calcChain xmlns="http://schemas.openxmlformats.org/spreadsheetml/2006/main">
  <c r="F13" i="1" l="1"/>
  <c r="F12" i="1"/>
  <c r="E15" i="1"/>
  <c r="D17" i="1"/>
  <c r="D28" i="1" s="1"/>
  <c r="E22" i="1"/>
  <c r="D23" i="1" l="1"/>
</calcChain>
</file>

<file path=xl/sharedStrings.xml><?xml version="1.0" encoding="utf-8"?>
<sst xmlns="http://schemas.openxmlformats.org/spreadsheetml/2006/main" count="16" uniqueCount="15">
  <si>
    <t>Any old model…</t>
  </si>
  <si>
    <t>Output from model:</t>
  </si>
  <si>
    <t>Standard deviation of o/p iterations so far:</t>
  </si>
  <si>
    <r>
      <t xml:space="preserve">(our estimate of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)</t>
    </r>
  </si>
  <si>
    <t>Iterations left to do:</t>
  </si>
  <si>
    <t>Then the 'Iterations left to do' cell will report how many more iterations are needed before the required level of accuracy have been achieved.</t>
  </si>
  <si>
    <r>
      <t xml:space="preserve">Required level of accuracy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 xml:space="preserve"> about mean: +/-</t>
    </r>
  </si>
  <si>
    <r>
      <t xml:space="preserve">with confidence </t>
    </r>
    <r>
      <rPr>
        <sz val="10"/>
        <rFont val="Symbol"/>
        <family val="1"/>
        <charset val="2"/>
      </rPr>
      <t>a</t>
    </r>
  </si>
  <si>
    <t>Note that this is over-estimates the iterations required if you have used Latin Hypercube sampling</t>
  </si>
  <si>
    <r>
      <t xml:space="preserve">Instructions: </t>
    </r>
    <r>
      <rPr>
        <sz val="10"/>
        <rFont val="Times New Roman"/>
        <family val="1"/>
        <charset val="204"/>
      </rPr>
      <t>The model here is irrelevant: it is just to get an unusual output distribution</t>
    </r>
  </si>
  <si>
    <t>Mean accuracy</t>
  </si>
  <si>
    <r>
      <t xml:space="preserve">Set the number of iterations to run to be </t>
    </r>
    <r>
      <rPr>
        <b/>
        <sz val="10"/>
        <rFont val="Times New Roman"/>
        <family val="1"/>
      </rPr>
      <t>high,</t>
    </r>
    <r>
      <rPr>
        <sz val="10"/>
        <rFont val="Times New Roman"/>
        <family val="1"/>
        <charset val="204"/>
      </rPr>
      <t xml:space="preserve"> run a simulation and monitor the 'Iterations left to do' cell.</t>
    </r>
  </si>
  <si>
    <t>Crystal Ball's Precision Control (Method 2):</t>
  </si>
  <si>
    <t>Calculation in Excel (Method 1):</t>
  </si>
  <si>
    <t>Run this model when updating the display (Run Preferences &gt; Speed &gt; Minimize while running &gt;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</si>
</sst>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Symbol"/>
      <family val="1"/>
      <charset val="2"/>
    </font>
    <font>
      <b/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  <charset val="20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1" fillId="0" borderId="11" xfId="0" applyFont="1" applyBorder="1"/>
    <xf numFmtId="0" fontId="3" fillId="0" borderId="5" xfId="0" applyFont="1" applyBorder="1"/>
    <xf numFmtId="0" fontId="10" fillId="2" borderId="11" xfId="0" applyFont="1" applyFill="1" applyBorder="1"/>
    <xf numFmtId="0" fontId="11" fillId="2" borderId="12" xfId="0" applyFont="1" applyFill="1" applyBorder="1"/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4" borderId="16" xfId="0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8" xfId="0" applyBorder="1"/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 vertical="distributed" wrapText="1"/>
    </xf>
    <xf numFmtId="0" fontId="0" fillId="0" borderId="2" xfId="0" applyBorder="1"/>
    <xf numFmtId="0" fontId="0" fillId="0" borderId="13" xfId="0" applyBorder="1"/>
    <xf numFmtId="0" fontId="9" fillId="6" borderId="3" xfId="0" applyFont="1" applyFill="1" applyBorder="1" applyAlignment="1">
      <alignment horizontal="left" vertical="distributed" wrapText="1"/>
    </xf>
    <xf numFmtId="0" fontId="0" fillId="0" borderId="0" xfId="0"/>
    <xf numFmtId="0" fontId="0" fillId="0" borderId="4" xfId="0" applyBorder="1"/>
    <xf numFmtId="0" fontId="0" fillId="0" borderId="3" xfId="0" applyBorder="1"/>
    <xf numFmtId="0" fontId="9" fillId="6" borderId="19" xfId="0" applyFont="1" applyFill="1" applyBorder="1" applyAlignment="1">
      <alignment horizontal="left" vertical="distributed" wrapText="1"/>
    </xf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76200</xdr:colOff>
          <xdr:row>11</xdr:row>
          <xdr:rowOff>6350</xdr:rowOff>
        </xdr:from>
        <xdr:to>
          <xdr:col>8</xdr:col>
          <xdr:colOff>184150</xdr:colOff>
          <xdr:row>16</xdr:row>
          <xdr:rowOff>107950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50800</xdr:rowOff>
    </xdr:from>
    <xdr:to>
      <xdr:col>3</xdr:col>
      <xdr:colOff>908050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0800"/>
          <a:ext cx="2127250" cy="102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28"/>
  <sheetViews>
    <sheetView showGridLines="0" tabSelected="1" workbookViewId="0"/>
  </sheetViews>
  <sheetFormatPr defaultRowHeight="12.5" x14ac:dyDescent="0.25"/>
  <cols>
    <col min="1" max="1" width="2.453125" customWidth="1"/>
    <col min="4" max="4" width="26.81640625" customWidth="1"/>
  </cols>
  <sheetData>
    <row r="1" spans="2:12" s="9" customFormat="1" ht="57.75" customHeight="1" x14ac:dyDescent="0.25"/>
    <row r="2" spans="2:12" s="9" customFormat="1" ht="17.25" customHeight="1" x14ac:dyDescent="0.4">
      <c r="F2" s="10" t="s">
        <v>10</v>
      </c>
      <c r="J2"/>
      <c r="K2"/>
      <c r="L2"/>
    </row>
    <row r="3" spans="2:12" s="9" customFormat="1" ht="17.25" customHeight="1" thickBot="1" x14ac:dyDescent="0.4">
      <c r="E3" s="11"/>
      <c r="J3"/>
      <c r="K3"/>
      <c r="L3"/>
    </row>
    <row r="4" spans="2:12" s="9" customFormat="1" ht="12.75" customHeight="1" x14ac:dyDescent="0.25">
      <c r="B4" s="37" t="s">
        <v>9</v>
      </c>
      <c r="C4" s="38"/>
      <c r="D4" s="38"/>
      <c r="E4" s="38"/>
      <c r="F4" s="38"/>
      <c r="G4" s="38"/>
      <c r="H4" s="38"/>
      <c r="I4" s="38"/>
      <c r="J4" s="39"/>
      <c r="K4"/>
      <c r="L4"/>
    </row>
    <row r="5" spans="2:12" s="9" customFormat="1" ht="12.75" customHeight="1" x14ac:dyDescent="0.25">
      <c r="B5" s="40" t="s">
        <v>14</v>
      </c>
      <c r="C5" s="41"/>
      <c r="D5" s="41"/>
      <c r="E5" s="41"/>
      <c r="F5" s="41"/>
      <c r="G5" s="41"/>
      <c r="H5" s="41"/>
      <c r="I5" s="41"/>
      <c r="J5" s="42"/>
      <c r="K5"/>
      <c r="L5"/>
    </row>
    <row r="6" spans="2:12" s="9" customFormat="1" ht="12.75" customHeight="1" x14ac:dyDescent="0.25">
      <c r="B6" s="40" t="s">
        <v>5</v>
      </c>
      <c r="C6" s="41"/>
      <c r="D6" s="41"/>
      <c r="E6" s="41"/>
      <c r="F6" s="41"/>
      <c r="G6" s="41"/>
      <c r="H6" s="41"/>
      <c r="I6" s="41"/>
      <c r="J6" s="42"/>
      <c r="K6"/>
      <c r="L6"/>
    </row>
    <row r="7" spans="2:12" s="9" customFormat="1" ht="12.75" customHeight="1" x14ac:dyDescent="0.25">
      <c r="B7" s="43"/>
      <c r="C7" s="41"/>
      <c r="D7" s="41"/>
      <c r="E7" s="41"/>
      <c r="F7" s="41"/>
      <c r="G7" s="41"/>
      <c r="H7" s="41"/>
      <c r="I7" s="41"/>
      <c r="J7" s="42"/>
      <c r="K7"/>
      <c r="L7"/>
    </row>
    <row r="8" spans="2:12" s="9" customFormat="1" ht="12.75" customHeight="1" thickBot="1" x14ac:dyDescent="0.3">
      <c r="B8" s="44" t="s">
        <v>11</v>
      </c>
      <c r="C8" s="45"/>
      <c r="D8" s="45"/>
      <c r="E8" s="45"/>
      <c r="F8" s="45"/>
      <c r="G8" s="45"/>
      <c r="H8" s="45"/>
      <c r="I8" s="45"/>
      <c r="J8" s="46"/>
      <c r="K8"/>
      <c r="L8"/>
    </row>
    <row r="9" spans="2:12" ht="13" thickBot="1" x14ac:dyDescent="0.3"/>
    <row r="10" spans="2:12" ht="13" thickBot="1" x14ac:dyDescent="0.3">
      <c r="B10" s="12" t="s">
        <v>8</v>
      </c>
      <c r="C10" s="13"/>
      <c r="D10" s="13"/>
      <c r="E10" s="13"/>
      <c r="F10" s="13"/>
      <c r="G10" s="13"/>
      <c r="H10" s="13"/>
      <c r="I10" s="13"/>
      <c r="J10" s="14"/>
    </row>
    <row r="11" spans="2:12" ht="13" thickBot="1" x14ac:dyDescent="0.3"/>
    <row r="12" spans="2:12" x14ac:dyDescent="0.25">
      <c r="B12" s="2" t="s">
        <v>0</v>
      </c>
      <c r="C12" s="3"/>
      <c r="D12" s="23">
        <v>99.352836942855106</v>
      </c>
      <c r="E12" s="26">
        <v>0</v>
      </c>
      <c r="F12" s="27">
        <f>IF(E12=1,0.00001,0.333333)</f>
        <v>0.33333299999999999</v>
      </c>
    </row>
    <row r="13" spans="2:12" x14ac:dyDescent="0.25">
      <c r="B13" s="4"/>
      <c r="C13" s="1"/>
      <c r="D13" s="24">
        <v>5.896289109664397</v>
      </c>
      <c r="E13" s="28">
        <v>0</v>
      </c>
      <c r="F13" s="29">
        <f>IF(SUM(E13,E12)=1,0.00001,0.5)</f>
        <v>0.5</v>
      </c>
    </row>
    <row r="14" spans="2:12" x14ac:dyDescent="0.25">
      <c r="B14" s="4"/>
      <c r="C14" s="1"/>
      <c r="D14" s="24">
        <v>7.8719832400250498</v>
      </c>
      <c r="E14" s="30">
        <v>0</v>
      </c>
      <c r="F14" s="31"/>
    </row>
    <row r="15" spans="2:12" ht="13" thickBot="1" x14ac:dyDescent="0.3">
      <c r="B15" s="4"/>
      <c r="C15" s="1"/>
      <c r="D15" s="24">
        <v>5.3970027849553764E-2</v>
      </c>
      <c r="E15" s="32">
        <f>IF(SUM(E12:E14)=0,1,0)</f>
        <v>1</v>
      </c>
      <c r="F15" s="33"/>
    </row>
    <row r="16" spans="2:12" x14ac:dyDescent="0.25">
      <c r="B16" s="4"/>
      <c r="C16" s="1"/>
      <c r="D16" s="19"/>
    </row>
    <row r="17" spans="2:8" ht="13" thickBot="1" x14ac:dyDescent="0.3">
      <c r="B17" s="15" t="s">
        <v>1</v>
      </c>
      <c r="C17" s="16"/>
      <c r="D17" s="25">
        <f>SUMPRODUCT(D12:D15,E12:E15)</f>
        <v>5.3970027849553764E-2</v>
      </c>
    </row>
    <row r="18" spans="2:8" ht="13" thickBot="1" x14ac:dyDescent="0.3"/>
    <row r="19" spans="2:8" ht="13.5" thickBot="1" x14ac:dyDescent="0.35">
      <c r="B19" s="34" t="s">
        <v>13</v>
      </c>
      <c r="C19" s="35"/>
      <c r="D19" s="35"/>
      <c r="E19" s="35"/>
      <c r="F19" s="35"/>
      <c r="G19" s="35"/>
      <c r="H19" s="36"/>
    </row>
    <row r="20" spans="2:8" ht="13" thickBot="1" x14ac:dyDescent="0.3">
      <c r="B20" s="4"/>
      <c r="C20" s="1"/>
      <c r="D20" s="1"/>
      <c r="E20" s="1"/>
      <c r="F20" s="1"/>
      <c r="G20" s="1"/>
      <c r="H20" s="5"/>
    </row>
    <row r="21" spans="2:8" x14ac:dyDescent="0.25">
      <c r="B21" s="2" t="s">
        <v>6</v>
      </c>
      <c r="C21" s="3"/>
      <c r="D21" s="3"/>
      <c r="E21" s="20">
        <v>1</v>
      </c>
      <c r="F21" s="3" t="s">
        <v>7</v>
      </c>
      <c r="G21" s="3"/>
      <c r="H21" s="22">
        <v>0.9</v>
      </c>
    </row>
    <row r="22" spans="2:8" x14ac:dyDescent="0.25">
      <c r="B22" s="4" t="s">
        <v>2</v>
      </c>
      <c r="C22" s="1"/>
      <c r="D22" s="1"/>
      <c r="E22" s="21" t="e">
        <f ca="1">_xll.CB.GetForeStatFN(Output,5)</f>
        <v>#NUM!</v>
      </c>
      <c r="F22" s="1" t="s">
        <v>3</v>
      </c>
      <c r="G22" s="1"/>
      <c r="H22" s="5"/>
    </row>
    <row r="23" spans="2:8" ht="13.5" thickBot="1" x14ac:dyDescent="0.35">
      <c r="B23" s="17" t="s">
        <v>4</v>
      </c>
      <c r="C23" s="6"/>
      <c r="D23" s="18" t="e">
        <f ca="1">IF((Sigma*NORMSINV((1+Alpha)/2)/Delta)^2-_xll.CB.IterationsFN()&gt;0,ROUNDUP((Sigma*NORMSINV((1+Alpha)/2)/Delta)^2-_xll.CB.IterationsFN(),0),"Sufficient accuracy achieved")</f>
        <v>#NUM!</v>
      </c>
      <c r="E23" s="7"/>
      <c r="F23" s="7"/>
      <c r="G23" s="7"/>
      <c r="H23" s="8"/>
    </row>
    <row r="25" spans="2:8" ht="13" thickBot="1" x14ac:dyDescent="0.3"/>
    <row r="26" spans="2:8" ht="13.5" thickBot="1" x14ac:dyDescent="0.35">
      <c r="B26" s="34" t="s">
        <v>12</v>
      </c>
      <c r="C26" s="35"/>
      <c r="D26" s="35"/>
      <c r="E26" s="35"/>
      <c r="F26" s="35"/>
      <c r="G26" s="35"/>
      <c r="H26" s="36"/>
    </row>
    <row r="27" spans="2:8" x14ac:dyDescent="0.25">
      <c r="B27" s="4"/>
      <c r="C27" s="1"/>
      <c r="D27" s="1"/>
      <c r="E27" s="1"/>
      <c r="F27" s="1"/>
      <c r="G27" s="1"/>
      <c r="H27" s="5"/>
    </row>
    <row r="28" spans="2:8" ht="13" thickBot="1" x14ac:dyDescent="0.3">
      <c r="B28" s="15" t="s">
        <v>1</v>
      </c>
      <c r="C28" s="16"/>
      <c r="D28" s="25">
        <f>Output</f>
        <v>5.3970027849553764E-2</v>
      </c>
      <c r="E28" s="7"/>
      <c r="F28" s="7"/>
      <c r="G28" s="7"/>
      <c r="H28" s="8"/>
    </row>
  </sheetData>
  <mergeCells count="6">
    <mergeCell ref="B19:H19"/>
    <mergeCell ref="B26:H26"/>
    <mergeCell ref="B4:J4"/>
    <mergeCell ref="B5:J5"/>
    <mergeCell ref="B6:J7"/>
    <mergeCell ref="B8:J8"/>
  </mergeCells>
  <phoneticPr fontId="2" type="noConversion"/>
  <pageMargins left="0.75" right="0.75" top="1" bottom="1" header="0.5" footer="0.5"/>
  <pageSetup orientation="portrait" horizontalDpi="4294967293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6</xdr:col>
                <xdr:colOff>76200</xdr:colOff>
                <xdr:row>11</xdr:row>
                <xdr:rowOff>6350</xdr:rowOff>
              </from>
              <to>
                <xdr:col>8</xdr:col>
                <xdr:colOff>184150</xdr:colOff>
                <xdr:row>16</xdr:row>
                <xdr:rowOff>107950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Mean accuracy</vt:lpstr>
      <vt:lpstr>Alpha</vt:lpstr>
      <vt:lpstr>Delta</vt:lpstr>
      <vt:lpstr>Output</vt:lpstr>
      <vt:lpstr>Sigma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2004-03-01T15:39:03Z</dcterms:created>
  <dcterms:modified xsi:type="dcterms:W3CDTF">2017-09-22T16:23:02Z</dcterms:modified>
  <cp:category/>
</cp:coreProperties>
</file>