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@RiskM\At Risk-Changed Name Models\"/>
    </mc:Choice>
  </mc:AlternateContent>
  <bookViews>
    <workbookView xWindow="120" yWindow="110" windowWidth="15180" windowHeight="8070"/>
  </bookViews>
  <sheets>
    <sheet name="Copper" sheetId="1" r:id="rId1"/>
  </sheets>
  <definedNames>
    <definedName name="RiskAutoStopPercChange">1.5</definedName>
    <definedName name="RiskCollectDistributionSamples">0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5000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TRUE</definedName>
    <definedName name="RiskUseDifferentSeedForEachSim">FALSE</definedName>
    <definedName name="RiskUseFixedSeed">FALSE</definedName>
    <definedName name="RiskUseMultipleCPUs">FALSE</definedName>
  </definedNames>
  <calcPr calcId="171027" calcMode="manual"/>
</workbook>
</file>

<file path=xl/calcChain.xml><?xml version="1.0" encoding="utf-8"?>
<calcChain xmlns="http://schemas.openxmlformats.org/spreadsheetml/2006/main">
  <c r="D15" i="1" l="1"/>
  <c r="D16" i="1"/>
  <c r="D18" i="1"/>
  <c r="D14" i="1"/>
  <c r="D10" i="1"/>
  <c r="D13" i="1"/>
  <c r="D11" i="1"/>
  <c r="D17" i="1"/>
  <c r="D12" i="1"/>
  <c r="E12" i="1" l="1"/>
  <c r="E17" i="1"/>
  <c r="E11" i="1"/>
  <c r="E13" i="1"/>
  <c r="E10" i="1"/>
  <c r="F10" i="1" s="1"/>
  <c r="E14" i="1"/>
  <c r="E18" i="1"/>
  <c r="E16" i="1"/>
  <c r="E15" i="1"/>
  <c r="F20" i="1"/>
  <c r="F11" i="1" l="1"/>
  <c r="B11" i="1" s="1"/>
  <c r="F18" i="1"/>
  <c r="B18" i="1" s="1"/>
  <c r="F12" i="1"/>
  <c r="B12" i="1" s="1"/>
  <c r="F13" i="1"/>
  <c r="B13" i="1" s="1"/>
  <c r="F15" i="1"/>
  <c r="B15" i="1" s="1"/>
  <c r="F14" i="1"/>
  <c r="B14" i="1" s="1"/>
  <c r="F17" i="1"/>
  <c r="B17" i="1" s="1"/>
  <c r="F16" i="1"/>
  <c r="B16" i="1" s="1"/>
  <c r="F21" i="1"/>
</calcChain>
</file>

<file path=xl/sharedStrings.xml><?xml version="1.0" encoding="utf-8"?>
<sst xmlns="http://schemas.openxmlformats.org/spreadsheetml/2006/main" count="21" uniqueCount="21">
  <si>
    <t>Attempt</t>
  </si>
  <si>
    <t>Exponential</t>
  </si>
  <si>
    <t>Logic to make</t>
  </si>
  <si>
    <t>Lengths (km)  of</t>
  </si>
  <si>
    <t>Number</t>
  </si>
  <si>
    <t>distributions</t>
  </si>
  <si>
    <t>5 the maximum</t>
  </si>
  <si>
    <t>manufactured wire</t>
  </si>
  <si>
    <t>First attempt</t>
  </si>
  <si>
    <t>Second attempt</t>
  </si>
  <si>
    <t>Third attempt</t>
  </si>
  <si>
    <t>Fourth attempt</t>
  </si>
  <si>
    <t>Fifth attempt</t>
  </si>
  <si>
    <t>Total  wire produced (km)</t>
  </si>
  <si>
    <t>Total number of attempts</t>
  </si>
  <si>
    <t>Sixth attempt</t>
  </si>
  <si>
    <t>Seventh attempt</t>
  </si>
  <si>
    <t>Eighth attempt</t>
  </si>
  <si>
    <t>Ninth attempt</t>
  </si>
  <si>
    <t>Copper</t>
  </si>
  <si>
    <r>
      <t>Problem:</t>
    </r>
    <r>
      <rPr>
        <sz val="10"/>
        <rFont val="Times New Roman"/>
        <family val="1"/>
      </rPr>
      <t xml:space="preserve"> A manufacture is trying to extrude a length of copper wire of 5 kilometres without any anomalies. The extrusion process has a failure rate of 0.07 anomalies per kilometre. What is the total amount of wire we would produce in kilometres in order to get our 5 kilometres of perfect wire and how many times will we need to re-start the production?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</si>
</sst>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2" x14ac:knownFonts="1">
    <font>
      <sz val="10"/>
      <name val="Arial"/>
    </font>
    <font>
      <sz val="8"/>
      <name val="Arial"/>
      <family val="2"/>
    </font>
    <font>
      <sz val="10"/>
      <color indexed="9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6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Protection="1">
      <protection hidden="1"/>
    </xf>
    <xf numFmtId="0" fontId="3" fillId="0" borderId="0" xfId="0" applyFont="1"/>
    <xf numFmtId="0" fontId="6" fillId="0" borderId="0" xfId="0" applyFont="1" applyProtection="1">
      <protection locked="0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left"/>
    </xf>
    <xf numFmtId="164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left"/>
    </xf>
    <xf numFmtId="164" fontId="0" fillId="0" borderId="6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8" fillId="0" borderId="7" xfId="0" applyFont="1" applyBorder="1"/>
    <xf numFmtId="164" fontId="7" fillId="0" borderId="8" xfId="0" applyNumberFormat="1" applyFont="1" applyBorder="1" applyAlignment="1">
      <alignment horizontal="center"/>
    </xf>
    <xf numFmtId="0" fontId="8" fillId="0" borderId="9" xfId="0" applyFont="1" applyBorder="1"/>
    <xf numFmtId="0" fontId="7" fillId="0" borderId="6" xfId="0" applyFont="1" applyBorder="1" applyAlignment="1">
      <alignment horizontal="center"/>
    </xf>
    <xf numFmtId="0" fontId="9" fillId="0" borderId="10" xfId="0" applyFont="1" applyBorder="1"/>
    <xf numFmtId="0" fontId="9" fillId="0" borderId="1" xfId="0" applyFont="1" applyBorder="1"/>
    <xf numFmtId="0" fontId="10" fillId="2" borderId="11" xfId="0" applyFont="1" applyFill="1" applyBorder="1" applyAlignment="1">
      <alignment horizontal="center"/>
    </xf>
    <xf numFmtId="0" fontId="10" fillId="2" borderId="12" xfId="0" applyFont="1" applyFill="1" applyBorder="1"/>
    <xf numFmtId="0" fontId="10" fillId="2" borderId="13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2" borderId="5" xfId="0" applyFont="1" applyFill="1" applyBorder="1"/>
    <xf numFmtId="0" fontId="10" fillId="2" borderId="6" xfId="0" applyFont="1" applyFill="1" applyBorder="1" applyAlignment="1">
      <alignment horizontal="center"/>
    </xf>
    <xf numFmtId="0" fontId="10" fillId="2" borderId="12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164" fontId="11" fillId="0" borderId="3" xfId="0" applyNumberFormat="1" applyFont="1" applyBorder="1" applyAlignment="1">
      <alignment horizontal="center"/>
    </xf>
    <xf numFmtId="164" fontId="11" fillId="0" borderId="5" xfId="0" applyNumberFormat="1" applyFont="1" applyBorder="1" applyAlignment="1">
      <alignment horizontal="center"/>
    </xf>
    <xf numFmtId="0" fontId="5" fillId="3" borderId="14" xfId="0" applyFont="1" applyFill="1" applyBorder="1" applyAlignment="1">
      <alignment horizontal="left" vertical="center" wrapText="1"/>
    </xf>
    <xf numFmtId="0" fontId="5" fillId="3" borderId="15" xfId="0" applyFont="1" applyFill="1" applyBorder="1" applyAlignment="1">
      <alignment horizontal="left" vertical="center" wrapText="1"/>
    </xf>
    <xf numFmtId="0" fontId="5" fillId="3" borderId="13" xfId="0" applyFont="1" applyFill="1" applyBorder="1" applyAlignment="1">
      <alignment horizontal="left" vertical="center" wrapText="1"/>
    </xf>
    <xf numFmtId="0" fontId="5" fillId="3" borderId="16" xfId="0" applyFont="1" applyFill="1" applyBorder="1" applyAlignment="1">
      <alignment horizontal="left" vertical="center" wrapText="1"/>
    </xf>
    <xf numFmtId="0" fontId="5" fillId="3" borderId="0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3" borderId="17" xfId="0" applyFont="1" applyFill="1" applyBorder="1" applyAlignment="1">
      <alignment horizontal="left" vertical="center" wrapText="1"/>
    </xf>
    <xf numFmtId="0" fontId="5" fillId="3" borderId="9" xfId="0" applyFont="1" applyFill="1" applyBorder="1" applyAlignment="1">
      <alignment horizontal="left" vertical="center" wrapText="1"/>
    </xf>
    <xf numFmtId="0" fontId="5" fillId="3" borderId="6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epixanalytic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1244600</xdr:colOff>
      <xdr:row>1</xdr:row>
      <xdr:rowOff>152400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C4D5E2-0FE0-4D4E-AF0F-D89A53B936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0"/>
          <a:ext cx="2622550" cy="1371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33"/>
  <sheetViews>
    <sheetView showGridLines="0" tabSelected="1" workbookViewId="0"/>
  </sheetViews>
  <sheetFormatPr defaultColWidth="9.1796875" defaultRowHeight="12.5" x14ac:dyDescent="0.25"/>
  <cols>
    <col min="1" max="1" width="3" style="1" bestFit="1" customWidth="1"/>
    <col min="2" max="2" width="19.7265625" style="1" bestFit="1" customWidth="1"/>
    <col min="3" max="3" width="23.54296875" style="1" customWidth="1"/>
    <col min="4" max="4" width="24.7265625" style="1" bestFit="1" customWidth="1"/>
    <col min="5" max="5" width="15.26953125" style="1" bestFit="1" customWidth="1"/>
    <col min="6" max="6" width="18.453125" style="1" customWidth="1"/>
    <col min="7" max="7" width="5.81640625" style="1" bestFit="1" customWidth="1"/>
    <col min="8" max="8" width="7.7265625" style="1" bestFit="1" customWidth="1"/>
    <col min="9" max="9" width="8" style="1" bestFit="1" customWidth="1"/>
    <col min="10" max="10" width="11.81640625" style="1" bestFit="1" customWidth="1"/>
    <col min="11" max="11" width="10.1796875" style="1" bestFit="1" customWidth="1"/>
    <col min="12" max="16384" width="9.1796875" style="1"/>
  </cols>
  <sheetData>
    <row r="1" spans="1:6" ht="96" customHeight="1" x14ac:dyDescent="0.25"/>
    <row r="2" spans="1:6" ht="17.25" customHeight="1" x14ac:dyDescent="0.4">
      <c r="D2" s="4" t="s">
        <v>19</v>
      </c>
    </row>
    <row r="3" spans="1:6" ht="17.25" customHeight="1" thickBot="1" x14ac:dyDescent="0.4">
      <c r="E3" s="3"/>
    </row>
    <row r="4" spans="1:6" ht="12.75" customHeight="1" x14ac:dyDescent="0.25">
      <c r="B4" s="28" t="s">
        <v>20</v>
      </c>
      <c r="C4" s="29"/>
      <c r="D4" s="29"/>
      <c r="E4" s="29"/>
      <c r="F4" s="30"/>
    </row>
    <row r="5" spans="1:6" ht="16.5" customHeight="1" x14ac:dyDescent="0.25">
      <c r="B5" s="31"/>
      <c r="C5" s="32"/>
      <c r="D5" s="32"/>
      <c r="E5" s="32"/>
      <c r="F5" s="33"/>
    </row>
    <row r="6" spans="1:6" ht="12.75" customHeight="1" thickBot="1" x14ac:dyDescent="0.3">
      <c r="B6" s="34"/>
      <c r="C6" s="35"/>
      <c r="D6" s="35"/>
      <c r="E6" s="35"/>
      <c r="F6" s="36"/>
    </row>
    <row r="7" spans="1:6" ht="13" thickBot="1" x14ac:dyDescent="0.3">
      <c r="A7" s="2"/>
    </row>
    <row r="8" spans="1:6" ht="13" x14ac:dyDescent="0.3">
      <c r="B8" s="18" t="s">
        <v>0</v>
      </c>
      <c r="C8" s="19"/>
      <c r="D8" s="24" t="s">
        <v>1</v>
      </c>
      <c r="E8" s="24" t="s">
        <v>2</v>
      </c>
      <c r="F8" s="20" t="s">
        <v>3</v>
      </c>
    </row>
    <row r="9" spans="1:6" ht="13.5" thickBot="1" x14ac:dyDescent="0.35">
      <c r="B9" s="21" t="s">
        <v>4</v>
      </c>
      <c r="C9" s="22"/>
      <c r="D9" s="25" t="s">
        <v>5</v>
      </c>
      <c r="E9" s="25" t="s">
        <v>6</v>
      </c>
      <c r="F9" s="23" t="s">
        <v>7</v>
      </c>
    </row>
    <row r="10" spans="1:6" x14ac:dyDescent="0.25">
      <c r="B10" s="6">
        <v>1</v>
      </c>
      <c r="C10" s="7" t="s">
        <v>8</v>
      </c>
      <c r="D10" s="26" t="e">
        <f ca="1">_xll.RiskExpon(1/0.07)</f>
        <v>#NAME?</v>
      </c>
      <c r="E10" s="26" t="e">
        <f t="shared" ref="E10:E18" ca="1" si="0">IF(D10&gt;5,5,D10)</f>
        <v>#NAME?</v>
      </c>
      <c r="F10" s="8" t="e">
        <f ca="1">E10</f>
        <v>#NAME?</v>
      </c>
    </row>
    <row r="11" spans="1:6" x14ac:dyDescent="0.25">
      <c r="B11" s="6" t="e">
        <f t="shared" ref="B11:B17" ca="1" si="1">IF(F11=0,0,1+B10)</f>
        <v>#NAME?</v>
      </c>
      <c r="C11" s="7" t="s">
        <v>9</v>
      </c>
      <c r="D11" s="26" t="e">
        <f ca="1">_xll.RiskExpon(1/0.07)</f>
        <v>#NAME?</v>
      </c>
      <c r="E11" s="26" t="e">
        <f t="shared" ca="1" si="0"/>
        <v>#NAME?</v>
      </c>
      <c r="F11" s="8" t="e">
        <f ca="1">IF(F10=5,0,E11)</f>
        <v>#NAME?</v>
      </c>
    </row>
    <row r="12" spans="1:6" x14ac:dyDescent="0.25">
      <c r="B12" s="6" t="e">
        <f t="shared" ca="1" si="1"/>
        <v>#NAME?</v>
      </c>
      <c r="C12" s="7" t="s">
        <v>10</v>
      </c>
      <c r="D12" s="26" t="e">
        <f ca="1">_xll.RiskExpon(1/0.07)</f>
        <v>#NAME?</v>
      </c>
      <c r="E12" s="26" t="e">
        <f t="shared" ca="1" si="0"/>
        <v>#NAME?</v>
      </c>
      <c r="F12" s="8" t="e">
        <f ca="1">IF(MAX($F$10:F11)=5,0,E12)</f>
        <v>#NAME?</v>
      </c>
    </row>
    <row r="13" spans="1:6" x14ac:dyDescent="0.25">
      <c r="B13" s="6" t="e">
        <f t="shared" ca="1" si="1"/>
        <v>#NAME?</v>
      </c>
      <c r="C13" s="7" t="s">
        <v>11</v>
      </c>
      <c r="D13" s="26" t="e">
        <f ca="1">_xll.RiskExpon(1/0.07)</f>
        <v>#NAME?</v>
      </c>
      <c r="E13" s="26" t="e">
        <f t="shared" ca="1" si="0"/>
        <v>#NAME?</v>
      </c>
      <c r="F13" s="8" t="e">
        <f ca="1">IF(MAX($F$10:F12)=5,0,E13)</f>
        <v>#NAME?</v>
      </c>
    </row>
    <row r="14" spans="1:6" x14ac:dyDescent="0.25">
      <c r="B14" s="6" t="e">
        <f t="shared" ca="1" si="1"/>
        <v>#NAME?</v>
      </c>
      <c r="C14" s="7" t="s">
        <v>12</v>
      </c>
      <c r="D14" s="26" t="e">
        <f ca="1">_xll.RiskExpon(1/0.07)</f>
        <v>#NAME?</v>
      </c>
      <c r="E14" s="26" t="e">
        <f t="shared" ca="1" si="0"/>
        <v>#NAME?</v>
      </c>
      <c r="F14" s="8" t="e">
        <f ca="1">IF(MAX($F$10:F13)=5,0,E14)</f>
        <v>#NAME?</v>
      </c>
    </row>
    <row r="15" spans="1:6" x14ac:dyDescent="0.25">
      <c r="B15" s="6" t="e">
        <f t="shared" ca="1" si="1"/>
        <v>#NAME?</v>
      </c>
      <c r="C15" s="7" t="s">
        <v>15</v>
      </c>
      <c r="D15" s="26" t="e">
        <f ca="1">_xll.RiskExpon(1/0.07)</f>
        <v>#NAME?</v>
      </c>
      <c r="E15" s="26" t="e">
        <f t="shared" ca="1" si="0"/>
        <v>#NAME?</v>
      </c>
      <c r="F15" s="8" t="e">
        <f ca="1">IF(MAX($F$10:F14)=5,0,E15)</f>
        <v>#NAME?</v>
      </c>
    </row>
    <row r="16" spans="1:6" x14ac:dyDescent="0.25">
      <c r="B16" s="6" t="e">
        <f t="shared" ca="1" si="1"/>
        <v>#NAME?</v>
      </c>
      <c r="C16" s="7" t="s">
        <v>16</v>
      </c>
      <c r="D16" s="26" t="e">
        <f ca="1">_xll.RiskExpon(1/0.07)</f>
        <v>#NAME?</v>
      </c>
      <c r="E16" s="26" t="e">
        <f t="shared" ca="1" si="0"/>
        <v>#NAME?</v>
      </c>
      <c r="F16" s="8" t="e">
        <f ca="1">IF(MAX($F$10:F15)=5,0,E16)</f>
        <v>#NAME?</v>
      </c>
    </row>
    <row r="17" spans="1:6" x14ac:dyDescent="0.25">
      <c r="B17" s="6" t="e">
        <f t="shared" ca="1" si="1"/>
        <v>#NAME?</v>
      </c>
      <c r="C17" s="7" t="s">
        <v>17</v>
      </c>
      <c r="D17" s="26" t="e">
        <f ca="1">_xll.RiskExpon(1/0.07)</f>
        <v>#NAME?</v>
      </c>
      <c r="E17" s="26" t="e">
        <f t="shared" ca="1" si="0"/>
        <v>#NAME?</v>
      </c>
      <c r="F17" s="8" t="e">
        <f ca="1">IF(MAX($F$10:F16)=5,0,E17)</f>
        <v>#NAME?</v>
      </c>
    </row>
    <row r="18" spans="1:6" ht="13" thickBot="1" x14ac:dyDescent="0.3">
      <c r="B18" s="5" t="e">
        <f ca="1">IF(F18=0,0,1+B13)</f>
        <v>#NAME?</v>
      </c>
      <c r="C18" s="9" t="s">
        <v>18</v>
      </c>
      <c r="D18" s="27" t="e">
        <f ca="1">_xll.RiskExpon(1/0.07)</f>
        <v>#NAME?</v>
      </c>
      <c r="E18" s="27" t="e">
        <f t="shared" ca="1" si="0"/>
        <v>#NAME?</v>
      </c>
      <c r="F18" s="10" t="e">
        <f ca="1">IF(MAX($F$10:F17)=5,0,E18)</f>
        <v>#NAME?</v>
      </c>
    </row>
    <row r="19" spans="1:6" ht="13" thickBot="1" x14ac:dyDescent="0.3">
      <c r="B19"/>
      <c r="C19"/>
      <c r="D19" s="11"/>
      <c r="E19" s="11"/>
      <c r="F19" s="11"/>
    </row>
    <row r="20" spans="1:6" ht="13" x14ac:dyDescent="0.3">
      <c r="B20"/>
      <c r="C20"/>
      <c r="D20" s="16" t="s">
        <v>13</v>
      </c>
      <c r="E20" s="12"/>
      <c r="F20" s="13" t="e">
        <f ca="1">_xll.RiskOutput("Total  wire produced (km)") + SUM(F10:F18)</f>
        <v>#NAME?</v>
      </c>
    </row>
    <row r="21" spans="1:6" ht="13.5" thickBot="1" x14ac:dyDescent="0.35">
      <c r="B21"/>
      <c r="C21"/>
      <c r="D21" s="17" t="s">
        <v>14</v>
      </c>
      <c r="E21" s="14"/>
      <c r="F21" s="15" t="e">
        <f ca="1">_xll.RiskOutput("Total number of attempts") + MAX(B10:B18)</f>
        <v>#NAME?</v>
      </c>
    </row>
    <row r="22" spans="1:6" x14ac:dyDescent="0.25">
      <c r="A22"/>
      <c r="B22"/>
      <c r="C22"/>
    </row>
    <row r="23" spans="1:6" x14ac:dyDescent="0.25">
      <c r="A23"/>
      <c r="B23" s="11"/>
      <c r="C23" s="11"/>
    </row>
    <row r="24" spans="1:6" x14ac:dyDescent="0.25">
      <c r="A24" s="11"/>
      <c r="B24" s="11"/>
      <c r="C24" s="11"/>
    </row>
    <row r="25" spans="1:6" x14ac:dyDescent="0.25">
      <c r="A25" s="11"/>
      <c r="B25" s="11"/>
      <c r="C25" s="11"/>
    </row>
    <row r="26" spans="1:6" x14ac:dyDescent="0.25">
      <c r="A26" s="11"/>
      <c r="B26" s="11"/>
      <c r="C26" s="11"/>
    </row>
    <row r="27" spans="1:6" x14ac:dyDescent="0.25">
      <c r="A27" s="11"/>
      <c r="B27" s="11"/>
      <c r="C27" s="11"/>
    </row>
    <row r="28" spans="1:6" x14ac:dyDescent="0.25">
      <c r="A28" s="11"/>
      <c r="B28" s="11"/>
      <c r="C28" s="11"/>
    </row>
    <row r="29" spans="1:6" x14ac:dyDescent="0.25">
      <c r="A29" s="11"/>
      <c r="B29" s="11"/>
      <c r="C29" s="11"/>
    </row>
    <row r="30" spans="1:6" x14ac:dyDescent="0.25">
      <c r="A30" s="11"/>
      <c r="B30" s="11"/>
      <c r="C30" s="11"/>
    </row>
    <row r="31" spans="1:6" x14ac:dyDescent="0.25">
      <c r="A31" s="11"/>
      <c r="B31" s="11"/>
      <c r="C31" s="11"/>
    </row>
    <row r="32" spans="1:6" x14ac:dyDescent="0.25">
      <c r="A32" s="11"/>
      <c r="B32" s="11"/>
      <c r="C32" s="11"/>
    </row>
    <row r="33" spans="1:3" x14ac:dyDescent="0.25">
      <c r="A33" s="11"/>
      <c r="B33" s="11"/>
      <c r="C33" s="11"/>
    </row>
  </sheetData>
  <mergeCells count="1">
    <mergeCell ref="B4:F6"/>
  </mergeCells>
  <phoneticPr fontId="1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Copper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2003-03-28T17:02:24Z</dcterms:created>
  <dcterms:modified xsi:type="dcterms:W3CDTF">2017-09-22T16:20:02Z</dcterms:modified>
  <cp:category/>
</cp:coreProperties>
</file>