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480" yWindow="60" windowWidth="14220" windowHeight="7310"/>
  </bookViews>
  <sheets>
    <sheet name="Contagious" sheetId="1" r:id="rId1"/>
  </sheets>
  <definedNames>
    <definedName name="actual">Contagious!$E$11</definedName>
    <definedName name="beta">Contagious!$H$9</definedName>
    <definedName name="cc">Contagious!$F$9</definedName>
    <definedName name="lambda">Contagious!$E$8</definedName>
  </definedNames>
  <calcPr calcId="171027" calcMode="manual"/>
</workbook>
</file>

<file path=xl/calcChain.xml><?xml version="1.0" encoding="utf-8"?>
<calcChain xmlns="http://schemas.openxmlformats.org/spreadsheetml/2006/main">
  <c r="E11" i="1" l="1"/>
  <c r="E15" i="1"/>
  <c r="C43" i="1" l="1"/>
  <c r="C54" i="1"/>
  <c r="C62" i="1"/>
  <c r="C55" i="1"/>
  <c r="C22" i="1"/>
  <c r="C38" i="1"/>
  <c r="C58" i="1"/>
  <c r="C51" i="1"/>
  <c r="C27" i="1"/>
  <c r="C68" i="1"/>
  <c r="C26" i="1"/>
  <c r="C19" i="1"/>
  <c r="C47" i="1"/>
  <c r="C42" i="1"/>
  <c r="C61" i="1"/>
  <c r="C63" i="1"/>
  <c r="C65" i="1"/>
  <c r="C59" i="1"/>
  <c r="C29" i="1"/>
  <c r="C33" i="1"/>
  <c r="C64" i="1"/>
  <c r="C48" i="1"/>
  <c r="C52" i="1"/>
  <c r="C56" i="1"/>
  <c r="C32" i="1"/>
  <c r="C31" i="1"/>
  <c r="C57" i="1"/>
  <c r="C34" i="1"/>
  <c r="C36" i="1"/>
  <c r="C50" i="1"/>
  <c r="C37" i="1"/>
  <c r="C41" i="1"/>
  <c r="C46" i="1"/>
  <c r="C67" i="1"/>
  <c r="C44" i="1"/>
  <c r="C25" i="1"/>
  <c r="C23" i="1"/>
  <c r="C35" i="1"/>
  <c r="C60" i="1"/>
  <c r="C39" i="1"/>
  <c r="C66" i="1"/>
  <c r="C28" i="1"/>
  <c r="C30" i="1"/>
  <c r="C49" i="1"/>
  <c r="C20" i="1"/>
  <c r="C53" i="1"/>
  <c r="C21" i="1"/>
  <c r="C45" i="1"/>
  <c r="C40" i="1"/>
  <c r="C24" i="1"/>
  <c r="E14" i="1"/>
</calcChain>
</file>

<file path=xl/comments1.xml><?xml version="1.0" encoding="utf-8"?>
<comments xmlns="http://schemas.openxmlformats.org/spreadsheetml/2006/main">
  <authors>
    <author>David Vose</author>
  </authors>
  <commentList>
    <comment ref="B18" authorId="0" shapeId="0">
      <text>
        <r>
          <rPr>
            <sz val="8"/>
            <color indexed="81"/>
            <rFont val="Tahoma"/>
            <family val="2"/>
          </rPr>
          <t>This array needs to be adjusted in length to match the range of the Poisson distribution</t>
        </r>
      </text>
    </comment>
  </commentList>
</comments>
</file>

<file path=xl/sharedStrings.xml><?xml version="1.0" encoding="utf-8"?>
<sst xmlns="http://schemas.openxmlformats.org/spreadsheetml/2006/main" count="13" uniqueCount="13">
  <si>
    <t>Expected frequency of explosions</t>
  </si>
  <si>
    <t>+RiskExpon(</t>
  </si>
  <si>
    <t>)</t>
  </si>
  <si>
    <t>Input values</t>
  </si>
  <si>
    <t>Actual explosions that may occur</t>
  </si>
  <si>
    <t>Explosion #</t>
  </si>
  <si>
    <t>Explosion size</t>
  </si>
  <si>
    <t>Maximum explosion intensity</t>
  </si>
  <si>
    <t>Result predicted algebraically:</t>
  </si>
  <si>
    <t>Model outputs</t>
  </si>
  <si>
    <t>Contagious extreme value distribution</t>
  </si>
  <si>
    <t>Exponentially distributed explosion intensity:</t>
  </si>
  <si>
    <r>
      <t>Problem:</t>
    </r>
    <r>
      <rPr>
        <sz val="10"/>
        <rFont val="Times New Roman"/>
        <family val="1"/>
      </rPr>
      <t xml:space="preserve"> Model the extreme value distribution for the maximum explosion size, given the frequency of explosions and explosion intensity.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</si>
</sst>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8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2" fillId="0" borderId="4" xfId="0" applyFont="1" applyBorder="1" applyAlignment="1">
      <alignment horizontal="center"/>
    </xf>
    <xf numFmtId="0" fontId="0" fillId="0" borderId="4" xfId="0" quotePrefix="1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quotePrefix="1" applyFont="1" applyBorder="1" applyAlignment="1">
      <alignment horizontal="center"/>
    </xf>
    <xf numFmtId="0" fontId="5" fillId="2" borderId="11" xfId="0" applyFont="1" applyFill="1" applyBorder="1"/>
    <xf numFmtId="0" fontId="5" fillId="2" borderId="12" xfId="0" applyFont="1" applyFill="1" applyBorder="1"/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6" xfId="0" applyBorder="1" applyAlignment="1">
      <alignment horizontal="left"/>
    </xf>
    <xf numFmtId="0" fontId="8" fillId="3" borderId="17" xfId="0" applyFont="1" applyFill="1" applyBorder="1" applyAlignment="1">
      <alignment horizontal="left" vertical="center" wrapText="1"/>
    </xf>
    <xf numFmtId="0" fontId="8" fillId="3" borderId="18" xfId="0" applyFont="1" applyFill="1" applyBorder="1" applyAlignment="1">
      <alignment horizontal="left" vertical="center" wrapText="1"/>
    </xf>
    <xf numFmtId="0" fontId="8" fillId="3" borderId="19" xfId="0" applyFont="1" applyFill="1" applyBorder="1" applyAlignment="1">
      <alignment horizontal="left" vertical="center" wrapText="1"/>
    </xf>
    <xf numFmtId="0" fontId="8" fillId="3" borderId="20" xfId="0" applyFont="1" applyFill="1" applyBorder="1" applyAlignment="1">
      <alignment horizontal="left" vertical="center" wrapText="1"/>
    </xf>
    <xf numFmtId="0" fontId="8" fillId="3" borderId="21" xfId="0" applyFont="1" applyFill="1" applyBorder="1" applyAlignment="1">
      <alignment horizontal="left" vertical="center" wrapText="1"/>
    </xf>
    <xf numFmtId="0" fontId="8" fillId="3" borderId="22" xfId="0" applyFont="1" applyFill="1" applyBorder="1" applyAlignment="1">
      <alignment horizontal="left" vertical="center" wrapText="1"/>
    </xf>
    <xf numFmtId="0" fontId="5" fillId="2" borderId="23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13</xdr:row>
      <xdr:rowOff>12700</xdr:rowOff>
    </xdr:from>
    <xdr:to>
      <xdr:col>7</xdr:col>
      <xdr:colOff>107950</xdr:colOff>
      <xdr:row>13</xdr:row>
      <xdr:rowOff>69850</xdr:rowOff>
    </xdr:to>
    <xdr:sp macro="" textlink="">
      <xdr:nvSpPr>
        <xdr:cNvPr id="1055" name="Line 2">
          <a:extLst>
            <a:ext uri="{FF2B5EF4-FFF2-40B4-BE49-F238E27FC236}">
              <a16:creationId xmlns:a16="http://schemas.microsoft.com/office/drawing/2014/main" id="{2952DD63-64A0-483A-8FCD-FE280E24E3E3}"/>
            </a:ext>
          </a:extLst>
        </xdr:cNvPr>
        <xdr:cNvSpPr>
          <a:spLocks noChangeShapeType="1"/>
        </xdr:cNvSpPr>
      </xdr:nvSpPr>
      <xdr:spPr bwMode="auto">
        <a:xfrm flipH="1">
          <a:off x="2978150" y="3257550"/>
          <a:ext cx="111760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31750</xdr:colOff>
      <xdr:row>13</xdr:row>
      <xdr:rowOff>12700</xdr:rowOff>
    </xdr:from>
    <xdr:to>
      <xdr:col>7</xdr:col>
      <xdr:colOff>88900</xdr:colOff>
      <xdr:row>14</xdr:row>
      <xdr:rowOff>69850</xdr:rowOff>
    </xdr:to>
    <xdr:sp macro="" textlink="">
      <xdr:nvSpPr>
        <xdr:cNvPr id="1056" name="Line 3">
          <a:extLst>
            <a:ext uri="{FF2B5EF4-FFF2-40B4-BE49-F238E27FC236}">
              <a16:creationId xmlns:a16="http://schemas.microsoft.com/office/drawing/2014/main" id="{CBEE48BF-1CE4-476C-8973-3C92EB926BCC}"/>
            </a:ext>
          </a:extLst>
        </xdr:cNvPr>
        <xdr:cNvSpPr>
          <a:spLocks noChangeShapeType="1"/>
        </xdr:cNvSpPr>
      </xdr:nvSpPr>
      <xdr:spPr bwMode="auto">
        <a:xfrm flipH="1">
          <a:off x="2959100" y="3257550"/>
          <a:ext cx="1117600" cy="222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746125</xdr:colOff>
      <xdr:row>12</xdr:row>
      <xdr:rowOff>38100</xdr:rowOff>
    </xdr:from>
    <xdr:to>
      <xdr:col>10</xdr:col>
      <xdr:colOff>304736</xdr:colOff>
      <xdr:row>16</xdr:row>
      <xdr:rowOff>60354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7705FCB9-930C-42EC-A4A2-FEA22838090C}"/>
            </a:ext>
          </a:extLst>
        </xdr:cNvPr>
        <xdr:cNvSpPr txBox="1">
          <a:spLocks noChangeArrowheads="1"/>
        </xdr:cNvSpPr>
      </xdr:nvSpPr>
      <xdr:spPr bwMode="auto">
        <a:xfrm>
          <a:off x="3762375" y="2124075"/>
          <a:ext cx="1485900" cy="6858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Simulate this model and compare the results for the two outputs: they should be the same!</a:t>
          </a:r>
        </a:p>
      </xdr:txBody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527050</xdr:colOff>
      <xdr:row>1</xdr:row>
      <xdr:rowOff>190500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2A0FDE-2D14-432C-8FB5-8B36904618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300" y="0"/>
          <a:ext cx="260350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K68"/>
  <sheetViews>
    <sheetView showGridLines="0" tabSelected="1" workbookViewId="0"/>
  </sheetViews>
  <sheetFormatPr defaultRowHeight="12.5" x14ac:dyDescent="0.25"/>
  <cols>
    <col min="1" max="1" width="3.453125" customWidth="1"/>
    <col min="2" max="2" width="12.81640625" customWidth="1"/>
    <col min="3" max="3" width="13.7265625" customWidth="1"/>
    <col min="4" max="4" width="3.1796875" customWidth="1"/>
    <col min="6" max="6" width="3.453125" customWidth="1"/>
    <col min="7" max="7" width="11.7265625" bestFit="1" customWidth="1"/>
    <col min="8" max="8" width="2" bestFit="1" customWidth="1"/>
    <col min="9" max="9" width="2.26953125" customWidth="1"/>
    <col min="10" max="10" width="12.453125" customWidth="1"/>
  </cols>
  <sheetData>
    <row r="1" spans="2:11" s="4" customFormat="1" ht="93" customHeight="1" x14ac:dyDescent="0.25"/>
    <row r="2" spans="2:11" s="4" customFormat="1" ht="17.25" customHeight="1" x14ac:dyDescent="0.4">
      <c r="F2" s="5" t="s">
        <v>10</v>
      </c>
    </row>
    <row r="3" spans="2:11" s="4" customFormat="1" ht="17.25" customHeight="1" thickBot="1" x14ac:dyDescent="0.4">
      <c r="E3" s="6"/>
    </row>
    <row r="4" spans="2:11" s="4" customFormat="1" ht="12.75" customHeight="1" x14ac:dyDescent="0.25">
      <c r="B4" s="27" t="s">
        <v>12</v>
      </c>
      <c r="C4" s="28"/>
      <c r="D4" s="28"/>
      <c r="E4" s="28"/>
      <c r="F4" s="28"/>
      <c r="G4" s="28"/>
      <c r="H4" s="28"/>
      <c r="I4" s="28"/>
      <c r="J4" s="28"/>
      <c r="K4" s="29"/>
    </row>
    <row r="5" spans="2:11" s="4" customFormat="1" ht="12.75" customHeight="1" thickBot="1" x14ac:dyDescent="0.3">
      <c r="B5" s="30"/>
      <c r="C5" s="31"/>
      <c r="D5" s="31"/>
      <c r="E5" s="31"/>
      <c r="F5" s="31"/>
      <c r="G5" s="31"/>
      <c r="H5" s="31"/>
      <c r="I5" s="31"/>
      <c r="J5" s="31"/>
      <c r="K5" s="32"/>
    </row>
    <row r="6" spans="2:11" ht="13" thickBot="1" x14ac:dyDescent="0.3"/>
    <row r="7" spans="2:11" ht="13" x14ac:dyDescent="0.3">
      <c r="B7" s="33" t="s">
        <v>3</v>
      </c>
      <c r="C7" s="34"/>
      <c r="D7" s="34"/>
      <c r="E7" s="34"/>
      <c r="F7" s="34"/>
      <c r="G7" s="34"/>
      <c r="H7" s="34"/>
      <c r="I7" s="35"/>
    </row>
    <row r="8" spans="2:11" ht="13" x14ac:dyDescent="0.3">
      <c r="B8" s="36" t="s">
        <v>0</v>
      </c>
      <c r="C8" s="37"/>
      <c r="D8" s="37"/>
      <c r="E8" s="3">
        <v>22</v>
      </c>
      <c r="F8" s="2"/>
      <c r="G8" s="2"/>
      <c r="H8" s="2"/>
      <c r="I8" s="9"/>
    </row>
    <row r="9" spans="2:11" ht="13.5" thickBot="1" x14ac:dyDescent="0.35">
      <c r="B9" s="38" t="s">
        <v>11</v>
      </c>
      <c r="C9" s="39"/>
      <c r="D9" s="39"/>
      <c r="E9" s="39"/>
      <c r="F9" s="10">
        <v>8</v>
      </c>
      <c r="G9" s="11" t="s">
        <v>1</v>
      </c>
      <c r="H9" s="12">
        <v>5</v>
      </c>
      <c r="I9" s="13" t="s">
        <v>2</v>
      </c>
    </row>
    <row r="11" spans="2:11" x14ac:dyDescent="0.25">
      <c r="B11" s="25" t="s">
        <v>4</v>
      </c>
      <c r="C11" s="26"/>
      <c r="D11" s="26"/>
      <c r="E11" s="14" t="e">
        <f ca="1">_xll.RiskPoisson(lambda)</f>
        <v>#NAME?</v>
      </c>
    </row>
    <row r="12" spans="2:11" ht="13" thickBot="1" x14ac:dyDescent="0.3">
      <c r="E12" s="1"/>
    </row>
    <row r="13" spans="2:11" ht="13" x14ac:dyDescent="0.3">
      <c r="B13" s="33" t="s">
        <v>9</v>
      </c>
      <c r="C13" s="34"/>
      <c r="D13" s="34"/>
      <c r="E13" s="35"/>
    </row>
    <row r="14" spans="2:11" ht="13" x14ac:dyDescent="0.3">
      <c r="B14" s="21" t="s">
        <v>7</v>
      </c>
      <c r="C14" s="22"/>
      <c r="D14" s="22"/>
      <c r="E14" s="17" t="e">
        <f ca="1">_xll.RiskOutput("Maximum explosion intensity by simulation") + MAX(C19:C68)</f>
        <v>#NAME?</v>
      </c>
    </row>
    <row r="15" spans="2:11" ht="13.5" thickBot="1" x14ac:dyDescent="0.35">
      <c r="B15" s="23" t="s">
        <v>8</v>
      </c>
      <c r="C15" s="24"/>
      <c r="D15" s="24"/>
      <c r="E15" s="18" t="e">
        <f ca="1">_xll.RiskOutput("Maximum explosion intensity algebraically") +  _xll.RiskExtvalue(cc+beta*LN(lambda), beta)</f>
        <v>#NAME?</v>
      </c>
    </row>
    <row r="16" spans="2:11" x14ac:dyDescent="0.25">
      <c r="E16" s="1"/>
    </row>
    <row r="18" spans="2:3" ht="13" x14ac:dyDescent="0.3">
      <c r="B18" s="19" t="s">
        <v>5</v>
      </c>
      <c r="C18" s="20" t="s">
        <v>6</v>
      </c>
    </row>
    <row r="19" spans="2:3" x14ac:dyDescent="0.25">
      <c r="B19" s="7">
        <v>1</v>
      </c>
      <c r="C19" s="15" t="e">
        <f ca="1">IF(actual&lt;B19,0,cc+_xll.RiskExpon(beta))</f>
        <v>#NAME?</v>
      </c>
    </row>
    <row r="20" spans="2:3" x14ac:dyDescent="0.25">
      <c r="B20" s="7">
        <v>2</v>
      </c>
      <c r="C20" s="15" t="e">
        <f ca="1">IF(actual&lt;B20,0,cc+_xll.RiskExpon(beta))</f>
        <v>#NAME?</v>
      </c>
    </row>
    <row r="21" spans="2:3" x14ac:dyDescent="0.25">
      <c r="B21" s="7">
        <v>3</v>
      </c>
      <c r="C21" s="15" t="e">
        <f ca="1">IF(actual&lt;B21,0,cc+_xll.RiskExpon(beta))</f>
        <v>#NAME?</v>
      </c>
    </row>
    <row r="22" spans="2:3" x14ac:dyDescent="0.25">
      <c r="B22" s="7">
        <v>4</v>
      </c>
      <c r="C22" s="15" t="e">
        <f ca="1">IF(actual&lt;B22,0,cc+_xll.RiskExpon(beta))</f>
        <v>#NAME?</v>
      </c>
    </row>
    <row r="23" spans="2:3" x14ac:dyDescent="0.25">
      <c r="B23" s="7">
        <v>5</v>
      </c>
      <c r="C23" s="15" t="e">
        <f ca="1">IF(actual&lt;B23,0,cc+_xll.RiskExpon(beta))</f>
        <v>#NAME?</v>
      </c>
    </row>
    <row r="24" spans="2:3" x14ac:dyDescent="0.25">
      <c r="B24" s="7">
        <v>6</v>
      </c>
      <c r="C24" s="15" t="e">
        <f ca="1">IF(actual&lt;B24,0,cc+_xll.RiskExpon(beta))</f>
        <v>#NAME?</v>
      </c>
    </row>
    <row r="25" spans="2:3" x14ac:dyDescent="0.25">
      <c r="B25" s="7">
        <v>7</v>
      </c>
      <c r="C25" s="15" t="e">
        <f ca="1">IF(actual&lt;B25,0,cc+_xll.RiskExpon(beta))</f>
        <v>#NAME?</v>
      </c>
    </row>
    <row r="26" spans="2:3" x14ac:dyDescent="0.25">
      <c r="B26" s="7">
        <v>8</v>
      </c>
      <c r="C26" s="15" t="e">
        <f ca="1">IF(actual&lt;B26,0,cc+_xll.RiskExpon(beta))</f>
        <v>#NAME?</v>
      </c>
    </row>
    <row r="27" spans="2:3" x14ac:dyDescent="0.25">
      <c r="B27" s="7">
        <v>9</v>
      </c>
      <c r="C27" s="15" t="e">
        <f ca="1">IF(actual&lt;B27,0,cc+_xll.RiskExpon(beta))</f>
        <v>#NAME?</v>
      </c>
    </row>
    <row r="28" spans="2:3" x14ac:dyDescent="0.25">
      <c r="B28" s="7">
        <v>10</v>
      </c>
      <c r="C28" s="15" t="e">
        <f ca="1">IF(actual&lt;B28,0,cc+_xll.RiskExpon(beta))</f>
        <v>#NAME?</v>
      </c>
    </row>
    <row r="29" spans="2:3" x14ac:dyDescent="0.25">
      <c r="B29" s="7">
        <v>11</v>
      </c>
      <c r="C29" s="15" t="e">
        <f ca="1">IF(actual&lt;B29,0,cc+_xll.RiskExpon(beta))</f>
        <v>#NAME?</v>
      </c>
    </row>
    <row r="30" spans="2:3" x14ac:dyDescent="0.25">
      <c r="B30" s="7">
        <v>12</v>
      </c>
      <c r="C30" s="15" t="e">
        <f ca="1">IF(actual&lt;B30,0,cc+_xll.RiskExpon(beta))</f>
        <v>#NAME?</v>
      </c>
    </row>
    <row r="31" spans="2:3" x14ac:dyDescent="0.25">
      <c r="B31" s="7">
        <v>13</v>
      </c>
      <c r="C31" s="15" t="e">
        <f ca="1">IF(actual&lt;B31,0,cc+_xll.RiskExpon(beta))</f>
        <v>#NAME?</v>
      </c>
    </row>
    <row r="32" spans="2:3" x14ac:dyDescent="0.25">
      <c r="B32" s="7">
        <v>14</v>
      </c>
      <c r="C32" s="15" t="e">
        <f ca="1">IF(actual&lt;B32,0,cc+_xll.RiskExpon(beta))</f>
        <v>#NAME?</v>
      </c>
    </row>
    <row r="33" spans="2:3" x14ac:dyDescent="0.25">
      <c r="B33" s="7">
        <v>15</v>
      </c>
      <c r="C33" s="15" t="e">
        <f ca="1">IF(actual&lt;B33,0,cc+_xll.RiskExpon(beta))</f>
        <v>#NAME?</v>
      </c>
    </row>
    <row r="34" spans="2:3" x14ac:dyDescent="0.25">
      <c r="B34" s="7">
        <v>16</v>
      </c>
      <c r="C34" s="15" t="e">
        <f ca="1">IF(actual&lt;B34,0,cc+_xll.RiskExpon(beta))</f>
        <v>#NAME?</v>
      </c>
    </row>
    <row r="35" spans="2:3" x14ac:dyDescent="0.25">
      <c r="B35" s="7">
        <v>17</v>
      </c>
      <c r="C35" s="15" t="e">
        <f ca="1">IF(actual&lt;B35,0,cc+_xll.RiskExpon(beta))</f>
        <v>#NAME?</v>
      </c>
    </row>
    <row r="36" spans="2:3" x14ac:dyDescent="0.25">
      <c r="B36" s="7">
        <v>18</v>
      </c>
      <c r="C36" s="15" t="e">
        <f ca="1">IF(actual&lt;B36,0,cc+_xll.RiskExpon(beta))</f>
        <v>#NAME?</v>
      </c>
    </row>
    <row r="37" spans="2:3" x14ac:dyDescent="0.25">
      <c r="B37" s="7">
        <v>19</v>
      </c>
      <c r="C37" s="15" t="e">
        <f ca="1">IF(actual&lt;B37,0,cc+_xll.RiskExpon(beta))</f>
        <v>#NAME?</v>
      </c>
    </row>
    <row r="38" spans="2:3" x14ac:dyDescent="0.25">
      <c r="B38" s="7">
        <v>20</v>
      </c>
      <c r="C38" s="15" t="e">
        <f ca="1">IF(actual&lt;B38,0,cc+_xll.RiskExpon(beta))</f>
        <v>#NAME?</v>
      </c>
    </row>
    <row r="39" spans="2:3" x14ac:dyDescent="0.25">
      <c r="B39" s="7">
        <v>21</v>
      </c>
      <c r="C39" s="15" t="e">
        <f ca="1">IF(actual&lt;B39,0,cc+_xll.RiskExpon(beta))</f>
        <v>#NAME?</v>
      </c>
    </row>
    <row r="40" spans="2:3" x14ac:dyDescent="0.25">
      <c r="B40" s="7">
        <v>22</v>
      </c>
      <c r="C40" s="15" t="e">
        <f ca="1">IF(actual&lt;B40,0,cc+_xll.RiskExpon(beta))</f>
        <v>#NAME?</v>
      </c>
    </row>
    <row r="41" spans="2:3" x14ac:dyDescent="0.25">
      <c r="B41" s="7">
        <v>23</v>
      </c>
      <c r="C41" s="15" t="e">
        <f ca="1">IF(actual&lt;B41,0,cc+_xll.RiskExpon(beta))</f>
        <v>#NAME?</v>
      </c>
    </row>
    <row r="42" spans="2:3" x14ac:dyDescent="0.25">
      <c r="B42" s="7">
        <v>24</v>
      </c>
      <c r="C42" s="15" t="e">
        <f ca="1">IF(actual&lt;B42,0,cc+_xll.RiskExpon(beta))</f>
        <v>#NAME?</v>
      </c>
    </row>
    <row r="43" spans="2:3" x14ac:dyDescent="0.25">
      <c r="B43" s="7">
        <v>25</v>
      </c>
      <c r="C43" s="15" t="e">
        <f ca="1">IF(actual&lt;B43,0,cc+_xll.RiskExpon(beta))</f>
        <v>#NAME?</v>
      </c>
    </row>
    <row r="44" spans="2:3" x14ac:dyDescent="0.25">
      <c r="B44" s="7">
        <v>26</v>
      </c>
      <c r="C44" s="15" t="e">
        <f ca="1">IF(actual&lt;B44,0,cc+_xll.RiskExpon(beta))</f>
        <v>#NAME?</v>
      </c>
    </row>
    <row r="45" spans="2:3" x14ac:dyDescent="0.25">
      <c r="B45" s="7">
        <v>27</v>
      </c>
      <c r="C45" s="15" t="e">
        <f ca="1">IF(actual&lt;B45,0,cc+_xll.RiskExpon(beta))</f>
        <v>#NAME?</v>
      </c>
    </row>
    <row r="46" spans="2:3" x14ac:dyDescent="0.25">
      <c r="B46" s="7">
        <v>28</v>
      </c>
      <c r="C46" s="15" t="e">
        <f ca="1">IF(actual&lt;B46,0,cc+_xll.RiskExpon(beta))</f>
        <v>#NAME?</v>
      </c>
    </row>
    <row r="47" spans="2:3" x14ac:dyDescent="0.25">
      <c r="B47" s="7">
        <v>29</v>
      </c>
      <c r="C47" s="15" t="e">
        <f ca="1">IF(actual&lt;B47,0,cc+_xll.RiskExpon(beta))</f>
        <v>#NAME?</v>
      </c>
    </row>
    <row r="48" spans="2:3" x14ac:dyDescent="0.25">
      <c r="B48" s="7">
        <v>30</v>
      </c>
      <c r="C48" s="15" t="e">
        <f ca="1">IF(actual&lt;B48,0,cc+_xll.RiskExpon(beta))</f>
        <v>#NAME?</v>
      </c>
    </row>
    <row r="49" spans="2:3" x14ac:dyDescent="0.25">
      <c r="B49" s="7">
        <v>31</v>
      </c>
      <c r="C49" s="15" t="e">
        <f ca="1">IF(actual&lt;B49,0,cc+_xll.RiskExpon(beta))</f>
        <v>#NAME?</v>
      </c>
    </row>
    <row r="50" spans="2:3" x14ac:dyDescent="0.25">
      <c r="B50" s="7">
        <v>32</v>
      </c>
      <c r="C50" s="15" t="e">
        <f ca="1">IF(actual&lt;B50,0,cc+_xll.RiskExpon(beta))</f>
        <v>#NAME?</v>
      </c>
    </row>
    <row r="51" spans="2:3" x14ac:dyDescent="0.25">
      <c r="B51" s="7">
        <v>33</v>
      </c>
      <c r="C51" s="15" t="e">
        <f ca="1">IF(actual&lt;B51,0,cc+_xll.RiskExpon(beta))</f>
        <v>#NAME?</v>
      </c>
    </row>
    <row r="52" spans="2:3" x14ac:dyDescent="0.25">
      <c r="B52" s="7">
        <v>34</v>
      </c>
      <c r="C52" s="15" t="e">
        <f ca="1">IF(actual&lt;B52,0,cc+_xll.RiskExpon(beta))</f>
        <v>#NAME?</v>
      </c>
    </row>
    <row r="53" spans="2:3" x14ac:dyDescent="0.25">
      <c r="B53" s="7">
        <v>35</v>
      </c>
      <c r="C53" s="15" t="e">
        <f ca="1">IF(actual&lt;B53,0,cc+_xll.RiskExpon(beta))</f>
        <v>#NAME?</v>
      </c>
    </row>
    <row r="54" spans="2:3" x14ac:dyDescent="0.25">
      <c r="B54" s="7">
        <v>36</v>
      </c>
      <c r="C54" s="15" t="e">
        <f ca="1">IF(actual&lt;B54,0,cc+_xll.RiskExpon(beta))</f>
        <v>#NAME?</v>
      </c>
    </row>
    <row r="55" spans="2:3" x14ac:dyDescent="0.25">
      <c r="B55" s="7">
        <v>37</v>
      </c>
      <c r="C55" s="15" t="e">
        <f ca="1">IF(actual&lt;B55,0,cc+_xll.RiskExpon(beta))</f>
        <v>#NAME?</v>
      </c>
    </row>
    <row r="56" spans="2:3" x14ac:dyDescent="0.25">
      <c r="B56" s="7">
        <v>38</v>
      </c>
      <c r="C56" s="15" t="e">
        <f ca="1">IF(actual&lt;B56,0,cc+_xll.RiskExpon(beta))</f>
        <v>#NAME?</v>
      </c>
    </row>
    <row r="57" spans="2:3" x14ac:dyDescent="0.25">
      <c r="B57" s="7">
        <v>39</v>
      </c>
      <c r="C57" s="15" t="e">
        <f ca="1">IF(actual&lt;B57,0,cc+_xll.RiskExpon(beta))</f>
        <v>#NAME?</v>
      </c>
    </row>
    <row r="58" spans="2:3" x14ac:dyDescent="0.25">
      <c r="B58" s="7">
        <v>40</v>
      </c>
      <c r="C58" s="15" t="e">
        <f ca="1">IF(actual&lt;B58,0,cc+_xll.RiskExpon(beta))</f>
        <v>#NAME?</v>
      </c>
    </row>
    <row r="59" spans="2:3" x14ac:dyDescent="0.25">
      <c r="B59" s="7">
        <v>41</v>
      </c>
      <c r="C59" s="15" t="e">
        <f ca="1">IF(actual&lt;B59,0,cc+_xll.RiskExpon(beta))</f>
        <v>#NAME?</v>
      </c>
    </row>
    <row r="60" spans="2:3" x14ac:dyDescent="0.25">
      <c r="B60" s="7">
        <v>42</v>
      </c>
      <c r="C60" s="15" t="e">
        <f ca="1">IF(actual&lt;B60,0,cc+_xll.RiskExpon(beta))</f>
        <v>#NAME?</v>
      </c>
    </row>
    <row r="61" spans="2:3" x14ac:dyDescent="0.25">
      <c r="B61" s="7">
        <v>43</v>
      </c>
      <c r="C61" s="15" t="e">
        <f ca="1">IF(actual&lt;B61,0,cc+_xll.RiskExpon(beta))</f>
        <v>#NAME?</v>
      </c>
    </row>
    <row r="62" spans="2:3" x14ac:dyDescent="0.25">
      <c r="B62" s="7">
        <v>44</v>
      </c>
      <c r="C62" s="15" t="e">
        <f ca="1">IF(actual&lt;B62,0,cc+_xll.RiskExpon(beta))</f>
        <v>#NAME?</v>
      </c>
    </row>
    <row r="63" spans="2:3" x14ac:dyDescent="0.25">
      <c r="B63" s="7">
        <v>45</v>
      </c>
      <c r="C63" s="15" t="e">
        <f ca="1">IF(actual&lt;B63,0,cc+_xll.RiskExpon(beta))</f>
        <v>#NAME?</v>
      </c>
    </row>
    <row r="64" spans="2:3" x14ac:dyDescent="0.25">
      <c r="B64" s="7">
        <v>46</v>
      </c>
      <c r="C64" s="15" t="e">
        <f ca="1">IF(actual&lt;B64,0,cc+_xll.RiskExpon(beta))</f>
        <v>#NAME?</v>
      </c>
    </row>
    <row r="65" spans="2:3" x14ac:dyDescent="0.25">
      <c r="B65" s="7">
        <v>47</v>
      </c>
      <c r="C65" s="15" t="e">
        <f ca="1">IF(actual&lt;B65,0,cc+_xll.RiskExpon(beta))</f>
        <v>#NAME?</v>
      </c>
    </row>
    <row r="66" spans="2:3" x14ac:dyDescent="0.25">
      <c r="B66" s="7">
        <v>48</v>
      </c>
      <c r="C66" s="15" t="e">
        <f ca="1">IF(actual&lt;B66,0,cc+_xll.RiskExpon(beta))</f>
        <v>#NAME?</v>
      </c>
    </row>
    <row r="67" spans="2:3" x14ac:dyDescent="0.25">
      <c r="B67" s="7">
        <v>49</v>
      </c>
      <c r="C67" s="15" t="e">
        <f ca="1">IF(actual&lt;B67,0,cc+_xll.RiskExpon(beta))</f>
        <v>#NAME?</v>
      </c>
    </row>
    <row r="68" spans="2:3" x14ac:dyDescent="0.25">
      <c r="B68" s="8">
        <v>50</v>
      </c>
      <c r="C68" s="16" t="e">
        <f ca="1">IF(actual&lt;B68,0,cc+_xll.RiskExpon(beta))</f>
        <v>#NAME?</v>
      </c>
    </row>
  </sheetData>
  <mergeCells count="8">
    <mergeCell ref="B14:D14"/>
    <mergeCell ref="B15:D15"/>
    <mergeCell ref="B11:D11"/>
    <mergeCell ref="B4:K5"/>
    <mergeCell ref="B7:I7"/>
    <mergeCell ref="B13:E13"/>
    <mergeCell ref="B8:D8"/>
    <mergeCell ref="B9:E9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Contagious</vt:lpstr>
      <vt:lpstr>actual</vt:lpstr>
      <vt:lpstr>beta</vt:lpstr>
      <vt:lpstr>cc</vt:lpstr>
      <vt:lpstr>lambda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2003-03-25T18:09:34Z</dcterms:created>
  <dcterms:modified xsi:type="dcterms:W3CDTF">2017-09-22T16:20:01Z</dcterms:modified>
  <cp:category/>
</cp:coreProperties>
</file>