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Dirichlet" sheetId="1" r:id="rId1"/>
  </sheets>
  <externalReferences>
    <externalReference r:id="rId2"/>
  </externalReferences>
  <definedNames>
    <definedName name="n">[1]Multinomial!$C$7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C9" i="1"/>
  <c r="I16" i="1"/>
  <c r="H16" i="1"/>
  <c r="C16" i="1"/>
  <c r="K16" i="1"/>
  <c r="G16" i="1"/>
  <c r="D16" i="1"/>
  <c r="F16" i="1"/>
  <c r="E16" i="1"/>
  <c r="J16" i="1"/>
  <c r="C12" i="1"/>
  <c r="K12" i="1" l="1"/>
  <c r="L16" i="1"/>
  <c r="I12" i="1"/>
  <c r="E12" i="1"/>
  <c r="F17" i="1"/>
  <c r="H17" i="1"/>
  <c r="D17" i="1"/>
  <c r="J17" i="1"/>
  <c r="F12" i="1"/>
  <c r="E17" i="1"/>
  <c r="K17" i="1"/>
  <c r="I17" i="1"/>
  <c r="G12" i="1"/>
  <c r="J12" i="1"/>
  <c r="C17" i="1"/>
  <c r="G17" i="1"/>
  <c r="H12" i="1"/>
  <c r="D12" i="1"/>
</calcChain>
</file>

<file path=xl/sharedStrings.xml><?xml version="1.0" encoding="utf-8"?>
<sst xmlns="http://schemas.openxmlformats.org/spreadsheetml/2006/main" count="11" uniqueCount="10">
  <si>
    <t>We have observed</t>
  </si>
  <si>
    <t>Alphas</t>
  </si>
  <si>
    <t>Dirichlet</t>
  </si>
  <si>
    <t>Category</t>
  </si>
  <si>
    <t>Using nested Beta method of generation</t>
  </si>
  <si>
    <t>Using Gamma method of generation</t>
  </si>
  <si>
    <t>Gamma distributions:</t>
  </si>
  <si>
    <r>
      <t>Probability estimates p</t>
    </r>
    <r>
      <rPr>
        <vertAlign val="subscript"/>
        <sz val="10"/>
        <rFont val="Arial"/>
        <family val="2"/>
      </rPr>
      <t>j</t>
    </r>
  </si>
  <si>
    <t>Sum</t>
  </si>
  <si>
    <r>
      <t>Problem:</t>
    </r>
    <r>
      <rPr>
        <sz val="10"/>
        <rFont val="Times New Roman"/>
        <family val="1"/>
      </rPr>
      <t xml:space="preserve"> Construct a Dirichlet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</si>
</sst>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8" fillId="0" borderId="6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8" fillId="0" borderId="7" xfId="1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10" fontId="10" fillId="0" borderId="9" xfId="1" applyNumberFormat="1" applyFont="1" applyBorder="1"/>
    <xf numFmtId="10" fontId="10" fillId="0" borderId="9" xfId="1" applyNumberFormat="1" applyFont="1" applyBorder="1" applyAlignment="1">
      <alignment horizontal="left"/>
    </xf>
    <xf numFmtId="10" fontId="10" fillId="0" borderId="16" xfId="1" applyNumberFormat="1" applyFont="1" applyBorder="1" applyAlignment="1">
      <alignment horizontal="left"/>
    </xf>
    <xf numFmtId="0" fontId="0" fillId="0" borderId="17" xfId="0" applyBorder="1"/>
    <xf numFmtId="10" fontId="10" fillId="0" borderId="18" xfId="1" applyNumberFormat="1" applyFont="1" applyBorder="1"/>
    <xf numFmtId="0" fontId="0" fillId="0" borderId="16" xfId="0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5" fillId="3" borderId="21" xfId="0" applyFont="1" applyFill="1" applyBorder="1" applyAlignment="1">
      <alignment horizontal="left" vertical="distributed" wrapText="1"/>
    </xf>
    <xf numFmtId="0" fontId="5" fillId="3" borderId="22" xfId="0" applyFont="1" applyFill="1" applyBorder="1" applyAlignment="1">
      <alignment horizontal="left" vertical="distributed" wrapText="1"/>
    </xf>
    <xf numFmtId="0" fontId="5" fillId="3" borderId="23" xfId="0" applyFont="1" applyFill="1" applyBorder="1" applyAlignment="1">
      <alignment horizontal="left" vertical="distributed" wrapText="1"/>
    </xf>
    <xf numFmtId="0" fontId="5" fillId="3" borderId="12" xfId="0" applyFont="1" applyFill="1" applyBorder="1" applyAlignment="1">
      <alignment horizontal="left" vertical="distributed" wrapText="1"/>
    </xf>
    <xf numFmtId="0" fontId="5" fillId="3" borderId="24" xfId="0" applyFont="1" applyFill="1" applyBorder="1" applyAlignment="1">
      <alignment horizontal="left" vertical="distributed" wrapText="1"/>
    </xf>
    <xf numFmtId="0" fontId="5" fillId="3" borderId="25" xfId="0" applyFont="1" applyFill="1" applyBorder="1" applyAlignment="1">
      <alignment horizontal="left" vertical="distributed" wrapText="1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260350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452DB5-C0DF-4BCF-AAD9-B763BA5C30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0"/>
          <a:ext cx="2584450" cy="1371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RISK/Models/Dirichlet/Multinom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nomial"/>
    </sheetNames>
    <sheetDataSet>
      <sheetData sheetId="0">
        <row r="7">
          <cell r="C7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7"/>
  <sheetViews>
    <sheetView showGridLines="0" tabSelected="1" workbookViewId="0"/>
  </sheetViews>
  <sheetFormatPr defaultRowHeight="12.5" x14ac:dyDescent="0.25"/>
  <cols>
    <col min="1" max="1" width="2" customWidth="1"/>
    <col min="2" max="2" width="24.54296875" customWidth="1"/>
  </cols>
  <sheetData>
    <row r="1" spans="2:12" s="1" customFormat="1" ht="94.5" customHeight="1" x14ac:dyDescent="0.25"/>
    <row r="2" spans="2:12" s="1" customFormat="1" ht="17.25" customHeight="1" x14ac:dyDescent="0.4">
      <c r="E2" s="2" t="s">
        <v>2</v>
      </c>
    </row>
    <row r="3" spans="2:12" s="1" customFormat="1" ht="17.25" customHeight="1" thickBot="1" x14ac:dyDescent="0.4">
      <c r="E3" s="3"/>
    </row>
    <row r="4" spans="2:12" s="1" customFormat="1" ht="12.75" customHeight="1" x14ac:dyDescent="0.25">
      <c r="B4" s="28" t="s">
        <v>9</v>
      </c>
      <c r="C4" s="29"/>
      <c r="D4" s="29"/>
      <c r="E4" s="29"/>
      <c r="F4" s="29"/>
      <c r="G4" s="29"/>
      <c r="H4" s="29"/>
      <c r="I4" s="29"/>
      <c r="J4" s="29"/>
      <c r="K4" s="30"/>
    </row>
    <row r="5" spans="2:12" s="1" customFormat="1" ht="12.75" customHeight="1" thickBot="1" x14ac:dyDescent="0.3"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2:12" ht="13" thickBot="1" x14ac:dyDescent="0.3"/>
    <row r="7" spans="2:12" ht="13" x14ac:dyDescent="0.3">
      <c r="B7" s="4" t="s">
        <v>3</v>
      </c>
      <c r="C7" s="5">
        <v>1</v>
      </c>
      <c r="D7" s="5">
        <v>2</v>
      </c>
      <c r="E7" s="6">
        <v>3</v>
      </c>
      <c r="F7" s="5">
        <v>4</v>
      </c>
      <c r="G7" s="6">
        <v>5</v>
      </c>
      <c r="H7" s="5">
        <v>6</v>
      </c>
      <c r="I7" s="6">
        <v>7</v>
      </c>
      <c r="J7" s="5">
        <v>8</v>
      </c>
      <c r="K7" s="7">
        <v>9</v>
      </c>
    </row>
    <row r="8" spans="2:12" ht="13" x14ac:dyDescent="0.3">
      <c r="B8" s="8" t="s">
        <v>0</v>
      </c>
      <c r="C8" s="9">
        <v>1</v>
      </c>
      <c r="D8" s="9">
        <v>1</v>
      </c>
      <c r="E8" s="10">
        <v>1</v>
      </c>
      <c r="F8" s="9">
        <v>1</v>
      </c>
      <c r="G8" s="10">
        <v>1</v>
      </c>
      <c r="H8" s="9">
        <v>1</v>
      </c>
      <c r="I8" s="10">
        <v>1</v>
      </c>
      <c r="J8" s="9">
        <v>1</v>
      </c>
      <c r="K8" s="11">
        <v>1</v>
      </c>
    </row>
    <row r="9" spans="2:12" ht="13.5" thickBot="1" x14ac:dyDescent="0.35">
      <c r="B9" s="12" t="s">
        <v>1</v>
      </c>
      <c r="C9" s="13">
        <f>C8+1</f>
        <v>2</v>
      </c>
      <c r="D9" s="13">
        <f t="shared" ref="D9:K9" si="0">D8+1</f>
        <v>2</v>
      </c>
      <c r="E9" s="14">
        <f t="shared" si="0"/>
        <v>2</v>
      </c>
      <c r="F9" s="13">
        <f t="shared" si="0"/>
        <v>2</v>
      </c>
      <c r="G9" s="14">
        <f t="shared" si="0"/>
        <v>2</v>
      </c>
      <c r="H9" s="13">
        <f t="shared" si="0"/>
        <v>2</v>
      </c>
      <c r="I9" s="14">
        <f t="shared" si="0"/>
        <v>2</v>
      </c>
      <c r="J9" s="13">
        <f t="shared" si="0"/>
        <v>2</v>
      </c>
      <c r="K9" s="15">
        <f t="shared" si="0"/>
        <v>2</v>
      </c>
    </row>
    <row r="10" spans="2:12" ht="13" thickBot="1" x14ac:dyDescent="0.3"/>
    <row r="11" spans="2:12" ht="13" x14ac:dyDescent="0.3">
      <c r="B11" s="34" t="s">
        <v>4</v>
      </c>
      <c r="C11" s="35"/>
      <c r="D11" s="35"/>
      <c r="E11" s="35"/>
      <c r="F11" s="35"/>
      <c r="G11" s="35"/>
      <c r="H11" s="35"/>
      <c r="I11" s="35"/>
      <c r="J11" s="35"/>
      <c r="K11" s="36"/>
    </row>
    <row r="12" spans="2:12" ht="16" thickBot="1" x14ac:dyDescent="0.45">
      <c r="B12" s="16" t="s">
        <v>7</v>
      </c>
      <c r="C12" s="21" t="e">
        <f ca="1">_xll.RiskBeta(C9,SUM(D9:K9))</f>
        <v>#NAME?</v>
      </c>
      <c r="D12" s="21" t="e">
        <f ca="1">(1-SUM($C$12:C12))*_xll.RiskBeta(D9,SUM(E9:$K$9))</f>
        <v>#NAME?</v>
      </c>
      <c r="E12" s="21" t="e">
        <f ca="1">(1-SUM($C$12:D12))*_xll.RiskBeta(E9,SUM(F9:$K$9))</f>
        <v>#NAME?</v>
      </c>
      <c r="F12" s="21" t="e">
        <f ca="1">(1-SUM($C$12:E12))*_xll.RiskBeta(F9,SUM(G9:$K$9))</f>
        <v>#NAME?</v>
      </c>
      <c r="G12" s="21" t="e">
        <f ca="1">(1-SUM($C$12:F12))*_xll.RiskBeta(G9,SUM(H9:$K$9))</f>
        <v>#NAME?</v>
      </c>
      <c r="H12" s="21" t="e">
        <f ca="1">(1-SUM($C$12:G12))*_xll.RiskBeta(H9,SUM(I9:$K$9))</f>
        <v>#NAME?</v>
      </c>
      <c r="I12" s="21" t="e">
        <f ca="1">(1-SUM($C$12:H12))*_xll.RiskBeta(I9,SUM(J9:$K$9))</f>
        <v>#NAME?</v>
      </c>
      <c r="J12" s="21" t="e">
        <f ca="1">(1-SUM($C$12:I12))*_xll.RiskBeta(J9,SUM(K9:$K$9))</f>
        <v>#NAME?</v>
      </c>
      <c r="K12" s="22" t="e">
        <f ca="1">1-SUM(C12:J12)</f>
        <v>#NAME?</v>
      </c>
    </row>
    <row r="14" spans="2:12" ht="13" thickBot="1" x14ac:dyDescent="0.3"/>
    <row r="15" spans="2:12" ht="13" x14ac:dyDescent="0.3">
      <c r="B15" s="34" t="s">
        <v>5</v>
      </c>
      <c r="C15" s="35"/>
      <c r="D15" s="35"/>
      <c r="E15" s="35"/>
      <c r="F15" s="35"/>
      <c r="G15" s="35"/>
      <c r="H15" s="35"/>
      <c r="I15" s="35"/>
      <c r="J15" s="35"/>
      <c r="K15" s="35"/>
      <c r="L15" s="26" t="s">
        <v>8</v>
      </c>
    </row>
    <row r="16" spans="2:12" ht="13" x14ac:dyDescent="0.3">
      <c r="B16" s="18" t="s">
        <v>6</v>
      </c>
      <c r="C16" s="17" t="e">
        <f ca="1">_xll.RiskGamma(C8+1,1)</f>
        <v>#NAME?</v>
      </c>
      <c r="D16" s="17" t="e">
        <f ca="1">_xll.RiskGamma(D8+1,1)</f>
        <v>#NAME?</v>
      </c>
      <c r="E16" s="17" t="e">
        <f ca="1">_xll.RiskGamma(E8+1,1)</f>
        <v>#NAME?</v>
      </c>
      <c r="F16" s="17" t="e">
        <f ca="1">_xll.RiskGamma(F8+1,1)</f>
        <v>#NAME?</v>
      </c>
      <c r="G16" s="17" t="e">
        <f ca="1">_xll.RiskGamma(G8+1,1)</f>
        <v>#NAME?</v>
      </c>
      <c r="H16" s="17" t="e">
        <f ca="1">_xll.RiskGamma(H8+1,1)</f>
        <v>#NAME?</v>
      </c>
      <c r="I16" s="17" t="e">
        <f ca="1">_xll.RiskGamma(I8+1,1)</f>
        <v>#NAME?</v>
      </c>
      <c r="J16" s="17" t="e">
        <f ca="1">_xll.RiskGamma(J8+1,1)</f>
        <v>#NAME?</v>
      </c>
      <c r="K16" s="23" t="e">
        <f ca="1">_xll.RiskGamma(K8+1,1)</f>
        <v>#NAME?</v>
      </c>
      <c r="L16" s="27" t="e">
        <f ca="1">SUM(C16:K16)</f>
        <v>#NAME?</v>
      </c>
    </row>
    <row r="17" spans="2:12" ht="16" thickBot="1" x14ac:dyDescent="0.45">
      <c r="B17" s="19" t="s">
        <v>7</v>
      </c>
      <c r="C17" s="20" t="e">
        <f ca="1">_xll.RiskOutput(,"Gamma",1) + C16/$L$16</f>
        <v>#NAME?</v>
      </c>
      <c r="D17" s="20" t="e">
        <f ca="1">_xll.RiskOutput(,"Gamma",2) + D16/$L$16</f>
        <v>#NAME?</v>
      </c>
      <c r="E17" s="20" t="e">
        <f ca="1">_xll.RiskOutput(,"Gamma",3) + E16/$L$16</f>
        <v>#NAME?</v>
      </c>
      <c r="F17" s="20" t="e">
        <f ca="1">_xll.RiskOutput(,"Gamma",4) + F16/$L$16</f>
        <v>#NAME?</v>
      </c>
      <c r="G17" s="20" t="e">
        <f ca="1">_xll.RiskOutput(,"Gamma",5) + G16/$L$16</f>
        <v>#NAME?</v>
      </c>
      <c r="H17" s="20" t="e">
        <f ca="1">_xll.RiskOutput(,"Gamma",6) + H16/$L$16</f>
        <v>#NAME?</v>
      </c>
      <c r="I17" s="20" t="e">
        <f ca="1">_xll.RiskOutput(,"Gamma",7) + I16/$L$16</f>
        <v>#NAME?</v>
      </c>
      <c r="J17" s="20" t="e">
        <f ca="1">_xll.RiskOutput(,"Gamma",8) + J16/$L$16</f>
        <v>#NAME?</v>
      </c>
      <c r="K17" s="24" t="e">
        <f ca="1">_xll.RiskOutput(,"Gamma",9) + K16/$L$16</f>
        <v>#NAME?</v>
      </c>
      <c r="L17" s="25"/>
    </row>
  </sheetData>
  <mergeCells count="3">
    <mergeCell ref="B4:K5"/>
    <mergeCell ref="B11:K11"/>
    <mergeCell ref="B15:K15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Dirichlet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2002-02-11T23:44:46Z</dcterms:created>
  <dcterms:modified xsi:type="dcterms:W3CDTF">2017-09-22T16:20:05Z</dcterms:modified>
  <cp:category/>
</cp:coreProperties>
</file>