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480" yWindow="80" windowWidth="14220" windowHeight="8070"/>
  </bookViews>
  <sheets>
    <sheet name="DUniform" sheetId="2" r:id="rId1"/>
    <sheet name="Cumul" sheetId="1" r:id="rId2"/>
    <sheet name="Histogrm" sheetId="3" r:id="rId3"/>
    <sheet name="Joint" sheetId="4" r:id="rId4"/>
  </sheets>
  <definedNames>
    <definedName name="Absolute">Histogrm!$G$12:$G$32</definedName>
    <definedName name="Fx">Cumul!$D$10:$D$255</definedName>
    <definedName name="Index">Joint!$B$9:$B$110</definedName>
    <definedName name="LoadsaData">Histogrm!$B$10:$B$1009</definedName>
    <definedName name="Maximum">Cumul!$G$10</definedName>
    <definedName name="Minimum">Cumul!$G$9</definedName>
    <definedName name="n">Cumul!$B$255</definedName>
    <definedName name="Observations" localSheetId="2">Histogrm!$B$10:$B$255</definedName>
    <definedName name="Observations">DUniform!$B$10:$B$255</definedName>
    <definedName name="Rank">Cumul!$B$10:$B$255</definedName>
    <definedName name="RankedData">Cumul!$C$10:$C$255</definedName>
    <definedName name="Relative">Histogrm!$H$12:$H$32</definedName>
    <definedName name="Sets">Joint!$B$110</definedName>
  </definedNames>
  <calcPr calcId="171027" calcMode="manual"/>
</workbook>
</file>

<file path=xl/calcChain.xml><?xml version="1.0" encoding="utf-8"?>
<calcChain xmlns="http://schemas.openxmlformats.org/spreadsheetml/2006/main">
  <c r="E12" i="3" l="1"/>
  <c r="D13" i="3"/>
  <c r="E13" i="3" s="1"/>
  <c r="F12" i="3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10" i="1"/>
  <c r="I9" i="4"/>
  <c r="D7" i="2"/>
  <c r="F7" i="3"/>
  <c r="E7" i="1"/>
  <c r="D7" i="3"/>
  <c r="I18" i="4" l="1"/>
  <c r="I12" i="4"/>
  <c r="I16" i="4"/>
  <c r="I17" i="4"/>
  <c r="I10" i="4"/>
  <c r="I11" i="4"/>
  <c r="D14" i="3"/>
  <c r="F13" i="3"/>
  <c r="E14" i="3" l="1"/>
  <c r="D15" i="3" s="1"/>
  <c r="E15" i="3" l="1"/>
  <c r="D16" i="3" s="1"/>
  <c r="F14" i="3"/>
  <c r="E16" i="3" l="1"/>
  <c r="D17" i="3" s="1"/>
  <c r="F16" i="3"/>
  <c r="F15" i="3"/>
  <c r="E17" i="3" l="1"/>
  <c r="D18" i="3" s="1"/>
  <c r="E18" i="3" l="1"/>
  <c r="D19" i="3" s="1"/>
  <c r="F17" i="3"/>
  <c r="E19" i="3" l="1"/>
  <c r="D20" i="3" s="1"/>
  <c r="F19" i="3"/>
  <c r="F18" i="3"/>
  <c r="E20" i="3" l="1"/>
  <c r="D21" i="3" s="1"/>
  <c r="F20" i="3"/>
  <c r="E21" i="3" l="1"/>
  <c r="D22" i="3" s="1"/>
  <c r="F21" i="3"/>
  <c r="E22" i="3" l="1"/>
  <c r="D23" i="3" s="1"/>
  <c r="F22" i="3"/>
  <c r="E23" i="3" l="1"/>
  <c r="D24" i="3" s="1"/>
  <c r="F23" i="3"/>
  <c r="E24" i="3" l="1"/>
  <c r="D25" i="3" s="1"/>
  <c r="F24" i="3"/>
  <c r="E25" i="3" l="1"/>
  <c r="D26" i="3" s="1"/>
  <c r="F25" i="3"/>
  <c r="E26" i="3" l="1"/>
  <c r="D27" i="3" s="1"/>
  <c r="E27" i="3" l="1"/>
  <c r="D28" i="3" s="1"/>
  <c r="F27" i="3"/>
  <c r="F26" i="3"/>
  <c r="E28" i="3" l="1"/>
  <c r="D29" i="3" s="1"/>
  <c r="F28" i="3" l="1"/>
  <c r="E29" i="3"/>
  <c r="D30" i="3" s="1"/>
  <c r="F29" i="3"/>
  <c r="E30" i="3" l="1"/>
  <c r="D31" i="3" s="1"/>
  <c r="E31" i="3" l="1"/>
  <c r="D32" i="3" s="1"/>
  <c r="F31" i="3"/>
  <c r="F30" i="3"/>
  <c r="E32" i="3" l="1"/>
  <c r="F32" i="3"/>
  <c r="G11" i="3" a="1"/>
  <c r="G14" i="3" l="1"/>
  <c r="G30" i="3"/>
  <c r="G32" i="3"/>
  <c r="G23" i="3"/>
  <c r="G28" i="3"/>
  <c r="G25" i="3"/>
  <c r="G18" i="3"/>
  <c r="G12" i="3"/>
  <c r="G11" i="3"/>
  <c r="G27" i="3"/>
  <c r="G13" i="3"/>
  <c r="G29" i="3"/>
  <c r="G22" i="3"/>
  <c r="G16" i="3"/>
  <c r="G15" i="3"/>
  <c r="G31" i="3"/>
  <c r="G17" i="3"/>
  <c r="G24" i="3"/>
  <c r="G19" i="3"/>
  <c r="G20" i="3"/>
  <c r="G26" i="3"/>
  <c r="G21" i="3"/>
  <c r="H7" i="3" l="1"/>
  <c r="H20" i="3" s="1"/>
  <c r="H25" i="3" l="1"/>
  <c r="H30" i="3"/>
  <c r="H16" i="3"/>
  <c r="H27" i="3"/>
  <c r="H14" i="3"/>
  <c r="H24" i="3"/>
  <c r="H29" i="3"/>
  <c r="H18" i="3"/>
  <c r="H19" i="3"/>
  <c r="H22" i="3"/>
  <c r="H15" i="3"/>
  <c r="H12" i="3"/>
  <c r="H17" i="3"/>
  <c r="H23" i="3"/>
  <c r="H21" i="3"/>
  <c r="H28" i="3"/>
  <c r="H26" i="3"/>
  <c r="H32" i="3"/>
  <c r="H31" i="3"/>
  <c r="H13" i="3"/>
</calcChain>
</file>

<file path=xl/sharedStrings.xml><?xml version="1.0" encoding="utf-8"?>
<sst xmlns="http://schemas.openxmlformats.org/spreadsheetml/2006/main" count="39" uniqueCount="21">
  <si>
    <t>Data</t>
  </si>
  <si>
    <t>Empirical distribution:</t>
  </si>
  <si>
    <t>Rank</t>
  </si>
  <si>
    <t>F(x)</t>
  </si>
  <si>
    <t>Minimum (guess)</t>
  </si>
  <si>
    <t>Maximum (guess)</t>
  </si>
  <si>
    <t>Ranked data</t>
  </si>
  <si>
    <t>Bins</t>
  </si>
  <si>
    <t>Min</t>
  </si>
  <si>
    <t>Max</t>
  </si>
  <si>
    <t>Text</t>
  </si>
  <si>
    <t>Frequency</t>
  </si>
  <si>
    <t>Absolute</t>
  </si>
  <si>
    <t>Relative</t>
  </si>
  <si>
    <t>or</t>
  </si>
  <si>
    <t>People in household</t>
  </si>
  <si>
    <t>Income $/yr</t>
  </si>
  <si>
    <t>Index</t>
  </si>
  <si>
    <r>
      <t>Problem:</t>
    </r>
    <r>
      <rPr>
        <sz val="10"/>
        <rFont val="Times New Roman"/>
        <family val="1"/>
      </rPr>
      <t xml:space="preserve"> Model an empirical distribution</t>
    </r>
  </si>
  <si>
    <t>Empirical distribution</t>
  </si>
  <si>
    <r>
      <t>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of living space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</si>
</sst>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7" fillId="0" borderId="0" xfId="0" applyFont="1"/>
    <xf numFmtId="0" fontId="2" fillId="0" borderId="12" xfId="0" applyFont="1" applyBorder="1"/>
    <xf numFmtId="0" fontId="2" fillId="0" borderId="13" xfId="0" applyFont="1" applyBorder="1"/>
    <xf numFmtId="0" fontId="1" fillId="2" borderId="14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left"/>
    </xf>
    <xf numFmtId="0" fontId="5" fillId="2" borderId="19" xfId="0" applyFont="1" applyFill="1" applyBorder="1" applyAlignment="1">
      <alignment horizontal="left"/>
    </xf>
    <xf numFmtId="0" fontId="5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20" xfId="0" applyFont="1" applyFill="1" applyBorder="1"/>
    <xf numFmtId="0" fontId="11" fillId="0" borderId="21" xfId="0" applyFont="1" applyBorder="1"/>
    <xf numFmtId="0" fontId="11" fillId="0" borderId="12" xfId="0" applyFont="1" applyBorder="1"/>
    <xf numFmtId="0" fontId="11" fillId="0" borderId="22" xfId="0" applyFont="1" applyBorder="1"/>
    <xf numFmtId="0" fontId="11" fillId="0" borderId="13" xfId="0" applyFont="1" applyBorder="1"/>
    <xf numFmtId="0" fontId="11" fillId="0" borderId="23" xfId="0" applyFont="1" applyBorder="1" applyAlignment="1">
      <alignment horizontal="center"/>
    </xf>
    <xf numFmtId="0" fontId="8" fillId="3" borderId="24" xfId="0" applyFont="1" applyFill="1" applyBorder="1" applyAlignment="1">
      <alignment horizontal="left" vertical="distributed" wrapText="1"/>
    </xf>
    <xf numFmtId="0" fontId="8" fillId="3" borderId="25" xfId="0" applyFont="1" applyFill="1" applyBorder="1" applyAlignment="1">
      <alignment horizontal="left" vertical="distributed" wrapText="1"/>
    </xf>
    <xf numFmtId="0" fontId="8" fillId="3" borderId="26" xfId="0" applyFont="1" applyFill="1" applyBorder="1" applyAlignment="1">
      <alignment horizontal="left" vertical="distributed" wrapText="1"/>
    </xf>
    <xf numFmtId="0" fontId="8" fillId="3" borderId="27" xfId="0" applyFont="1" applyFill="1" applyBorder="1" applyAlignment="1">
      <alignment horizontal="left" vertical="distributed" wrapText="1"/>
    </xf>
    <xf numFmtId="0" fontId="8" fillId="3" borderId="28" xfId="0" applyFont="1" applyFill="1" applyBorder="1" applyAlignment="1">
      <alignment horizontal="left" vertical="distributed" wrapText="1"/>
    </xf>
    <xf numFmtId="0" fontId="8" fillId="3" borderId="29" xfId="0" applyFont="1" applyFill="1" applyBorder="1" applyAlignment="1">
      <alignment horizontal="left" vertical="distributed" wrapText="1"/>
    </xf>
    <xf numFmtId="0" fontId="5" fillId="2" borderId="20" xfId="0" applyFont="1" applyFill="1" applyBorder="1" applyAlignment="1">
      <alignment horizontal="left"/>
    </xf>
    <xf numFmtId="0" fontId="5" fillId="2" borderId="30" xfId="0" applyFont="1" applyFill="1" applyBorder="1" applyAlignment="1">
      <alignment horizontal="left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left"/>
    </xf>
    <xf numFmtId="0" fontId="5" fillId="2" borderId="32" xfId="0" applyFont="1" applyFill="1" applyBorder="1" applyAlignment="1">
      <alignment horizontal="left"/>
    </xf>
    <xf numFmtId="0" fontId="5" fillId="2" borderId="3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19" xfId="0" applyFont="1" applyFill="1" applyBorder="1" applyAlignment="1">
      <alignment horizontal="left"/>
    </xf>
    <xf numFmtId="0" fontId="5" fillId="2" borderId="3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pixanalytics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http://www.epixanalytics.com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http://www.epixanalytics.com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http://www.epixanalytic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488950</xdr:colOff>
      <xdr:row>1</xdr:row>
      <xdr:rowOff>114300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004145-DD24-49DE-B0C0-72DA481C1D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0"/>
          <a:ext cx="2546350" cy="1371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488950</xdr:colOff>
      <xdr:row>1</xdr:row>
      <xdr:rowOff>171450</xdr:rowOff>
    </xdr:to>
    <xdr:pic>
      <xdr:nvPicPr>
        <xdr:cNvPr id="3080" name="Picture 2" descr="logo-final-epix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DED821-263A-453A-88CC-182FEA17D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2546350" cy="137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488950</xdr:colOff>
      <xdr:row>1</xdr:row>
      <xdr:rowOff>146050</xdr:rowOff>
    </xdr:to>
    <xdr:pic>
      <xdr:nvPicPr>
        <xdr:cNvPr id="2056" name="Picture 2" descr="logo-final-epix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6F9208-6E89-4894-96DA-3511428A6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0"/>
          <a:ext cx="2546350" cy="137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565150</xdr:colOff>
      <xdr:row>1</xdr:row>
      <xdr:rowOff>171450</xdr:rowOff>
    </xdr:to>
    <xdr:pic>
      <xdr:nvPicPr>
        <xdr:cNvPr id="1033" name="Picture 2" descr="logo-final-epix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0CCF20-3B92-41CB-AB08-E14926C03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2565400" cy="137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255"/>
  <sheetViews>
    <sheetView showGridLines="0" tabSelected="1" workbookViewId="0"/>
  </sheetViews>
  <sheetFormatPr defaultRowHeight="12.5" x14ac:dyDescent="0.25"/>
  <cols>
    <col min="1" max="1" width="2.54296875" customWidth="1"/>
    <col min="2" max="2" width="12" customWidth="1"/>
  </cols>
  <sheetData>
    <row r="1" spans="2:11" s="20" customFormat="1" ht="99" customHeight="1" x14ac:dyDescent="0.25"/>
    <row r="2" spans="2:11" s="20" customFormat="1" ht="17.25" customHeight="1" x14ac:dyDescent="0.4">
      <c r="F2" s="21" t="s">
        <v>19</v>
      </c>
    </row>
    <row r="3" spans="2:11" s="20" customFormat="1" ht="17.25" customHeight="1" thickBot="1" x14ac:dyDescent="0.4">
      <c r="E3" s="22"/>
      <c r="G3"/>
      <c r="H3"/>
      <c r="I3"/>
      <c r="J3"/>
      <c r="K3"/>
    </row>
    <row r="4" spans="2:11" s="20" customFormat="1" ht="12.75" customHeight="1" x14ac:dyDescent="0.25">
      <c r="B4" s="41" t="s">
        <v>18</v>
      </c>
      <c r="C4" s="42"/>
      <c r="D4" s="42"/>
      <c r="E4" s="42"/>
      <c r="F4" s="43"/>
      <c r="G4"/>
      <c r="H4"/>
      <c r="I4"/>
      <c r="J4"/>
      <c r="K4"/>
    </row>
    <row r="5" spans="2:11" s="20" customFormat="1" ht="12.75" customHeight="1" thickBot="1" x14ac:dyDescent="0.3">
      <c r="B5" s="44"/>
      <c r="C5" s="45"/>
      <c r="D5" s="45"/>
      <c r="E5" s="45"/>
      <c r="F5" s="46"/>
      <c r="G5"/>
      <c r="H5"/>
      <c r="I5"/>
      <c r="J5"/>
      <c r="K5"/>
    </row>
    <row r="6" spans="2:11" ht="13" thickBot="1" x14ac:dyDescent="0.3"/>
    <row r="7" spans="2:11" ht="13.5" thickBot="1" x14ac:dyDescent="0.35">
      <c r="B7" s="47" t="s">
        <v>1</v>
      </c>
      <c r="C7" s="48"/>
      <c r="D7" s="36" t="e">
        <f ca="1">_xll.RiskDuniform(Observations)</f>
        <v>#NAME?</v>
      </c>
    </row>
    <row r="9" spans="2:11" ht="13" x14ac:dyDescent="0.3">
      <c r="B9" s="26" t="s">
        <v>0</v>
      </c>
    </row>
    <row r="10" spans="2:11" x14ac:dyDescent="0.25">
      <c r="B10" s="5">
        <v>11.831099999999999</v>
      </c>
    </row>
    <row r="11" spans="2:11" x14ac:dyDescent="0.25">
      <c r="B11" s="5">
        <v>7.1988000000000003</v>
      </c>
    </row>
    <row r="12" spans="2:11" x14ac:dyDescent="0.25">
      <c r="B12" s="5">
        <v>6.9969999999999999</v>
      </c>
    </row>
    <row r="13" spans="2:11" x14ac:dyDescent="0.25">
      <c r="B13" s="5">
        <v>17.0733</v>
      </c>
    </row>
    <row r="14" spans="2:11" x14ac:dyDescent="0.25">
      <c r="B14" s="5">
        <v>11.598800000000001</v>
      </c>
    </row>
    <row r="15" spans="2:11" x14ac:dyDescent="0.25">
      <c r="B15" s="5">
        <v>21.511500000000002</v>
      </c>
    </row>
    <row r="16" spans="2:11" x14ac:dyDescent="0.25">
      <c r="B16" s="5">
        <v>1.2915000000000001</v>
      </c>
    </row>
    <row r="17" spans="2:2" x14ac:dyDescent="0.25">
      <c r="B17" s="5">
        <v>5.2962999999999996</v>
      </c>
    </row>
    <row r="18" spans="2:2" x14ac:dyDescent="0.25">
      <c r="B18" s="5">
        <v>6.1311</v>
      </c>
    </row>
    <row r="19" spans="2:2" x14ac:dyDescent="0.25">
      <c r="B19" s="5">
        <v>4.6985999999999999</v>
      </c>
    </row>
    <row r="20" spans="2:2" x14ac:dyDescent="0.25">
      <c r="B20" s="5">
        <v>3.5867</v>
      </c>
    </row>
    <row r="21" spans="2:2" x14ac:dyDescent="0.25">
      <c r="B21" s="5">
        <v>14.5763</v>
      </c>
    </row>
    <row r="22" spans="2:2" x14ac:dyDescent="0.25">
      <c r="B22" s="5">
        <v>13.019600000000001</v>
      </c>
    </row>
    <row r="23" spans="2:2" x14ac:dyDescent="0.25">
      <c r="B23" s="5">
        <v>4.2911000000000001</v>
      </c>
    </row>
    <row r="24" spans="2:2" x14ac:dyDescent="0.25">
      <c r="B24" s="5">
        <v>13.9704</v>
      </c>
    </row>
    <row r="25" spans="2:2" x14ac:dyDescent="0.25">
      <c r="B25" s="5">
        <v>4.5117000000000003</v>
      </c>
    </row>
    <row r="26" spans="2:2" x14ac:dyDescent="0.25">
      <c r="B26" s="5">
        <v>24.771999999999998</v>
      </c>
    </row>
    <row r="27" spans="2:2" x14ac:dyDescent="0.25">
      <c r="B27" s="5">
        <v>2.6345999999999998</v>
      </c>
    </row>
    <row r="28" spans="2:2" x14ac:dyDescent="0.25">
      <c r="B28" s="5">
        <v>9.0624000000000002</v>
      </c>
    </row>
    <row r="29" spans="2:2" x14ac:dyDescent="0.25">
      <c r="B29" s="5">
        <v>9.7369000000000003</v>
      </c>
    </row>
    <row r="30" spans="2:2" x14ac:dyDescent="0.25">
      <c r="B30" s="5">
        <v>14.0707</v>
      </c>
    </row>
    <row r="31" spans="2:2" x14ac:dyDescent="0.25">
      <c r="B31" s="5">
        <v>2.3447</v>
      </c>
    </row>
    <row r="32" spans="2:2" x14ac:dyDescent="0.25">
      <c r="B32" s="5">
        <v>13.6363</v>
      </c>
    </row>
    <row r="33" spans="2:2" x14ac:dyDescent="0.25">
      <c r="B33" s="5">
        <v>9.0678999999999998</v>
      </c>
    </row>
    <row r="34" spans="2:2" x14ac:dyDescent="0.25">
      <c r="B34" s="5">
        <v>2.4588999999999999</v>
      </c>
    </row>
    <row r="35" spans="2:2" x14ac:dyDescent="0.25">
      <c r="B35" s="5">
        <v>1.9674</v>
      </c>
    </row>
    <row r="36" spans="2:2" x14ac:dyDescent="0.25">
      <c r="B36" s="5">
        <v>2.419</v>
      </c>
    </row>
    <row r="37" spans="2:2" x14ac:dyDescent="0.25">
      <c r="B37" s="5">
        <v>10.1014</v>
      </c>
    </row>
    <row r="38" spans="2:2" x14ac:dyDescent="0.25">
      <c r="B38" s="5">
        <v>3.0045999999999999</v>
      </c>
    </row>
    <row r="39" spans="2:2" x14ac:dyDescent="0.25">
      <c r="B39" s="5">
        <v>5.9356</v>
      </c>
    </row>
    <row r="40" spans="2:2" x14ac:dyDescent="0.25">
      <c r="B40" s="5">
        <v>3.9594</v>
      </c>
    </row>
    <row r="41" spans="2:2" x14ac:dyDescent="0.25">
      <c r="B41" s="5">
        <v>14.355700000000001</v>
      </c>
    </row>
    <row r="42" spans="2:2" x14ac:dyDescent="0.25">
      <c r="B42" s="5">
        <v>28.226700000000001</v>
      </c>
    </row>
    <row r="43" spans="2:2" x14ac:dyDescent="0.25">
      <c r="B43" s="5">
        <v>9.4634</v>
      </c>
    </row>
    <row r="44" spans="2:2" x14ac:dyDescent="0.25">
      <c r="B44" s="5">
        <v>11.973699999999999</v>
      </c>
    </row>
    <row r="45" spans="2:2" x14ac:dyDescent="0.25">
      <c r="B45" s="5">
        <v>5.3501000000000003</v>
      </c>
    </row>
    <row r="46" spans="2:2" x14ac:dyDescent="0.25">
      <c r="B46" s="5">
        <v>5.3041</v>
      </c>
    </row>
    <row r="47" spans="2:2" x14ac:dyDescent="0.25">
      <c r="B47" s="5">
        <v>6.3304</v>
      </c>
    </row>
    <row r="48" spans="2:2" x14ac:dyDescent="0.25">
      <c r="B48" s="5">
        <v>5.1086</v>
      </c>
    </row>
    <row r="49" spans="2:2" x14ac:dyDescent="0.25">
      <c r="B49" s="5">
        <v>12.7302</v>
      </c>
    </row>
    <row r="50" spans="2:2" x14ac:dyDescent="0.25">
      <c r="B50" s="5">
        <v>12.397399999999999</v>
      </c>
    </row>
    <row r="51" spans="2:2" x14ac:dyDescent="0.25">
      <c r="B51" s="5">
        <v>18.683299999999999</v>
      </c>
    </row>
    <row r="52" spans="2:2" x14ac:dyDescent="0.25">
      <c r="B52" s="5">
        <v>19.7517</v>
      </c>
    </row>
    <row r="53" spans="2:2" x14ac:dyDescent="0.25">
      <c r="B53" s="5">
        <v>3.2690999999999999</v>
      </c>
    </row>
    <row r="54" spans="2:2" x14ac:dyDescent="0.25">
      <c r="B54" s="5">
        <v>1.3583000000000001</v>
      </c>
    </row>
    <row r="55" spans="2:2" x14ac:dyDescent="0.25">
      <c r="B55" s="5">
        <v>8.8643000000000001</v>
      </c>
    </row>
    <row r="56" spans="2:2" x14ac:dyDescent="0.25">
      <c r="B56" s="5">
        <v>7.7497999999999996</v>
      </c>
    </row>
    <row r="57" spans="2:2" x14ac:dyDescent="0.25">
      <c r="B57" s="5">
        <v>22.316099999999999</v>
      </c>
    </row>
    <row r="58" spans="2:2" x14ac:dyDescent="0.25">
      <c r="B58" s="5">
        <v>5.6330999999999998</v>
      </c>
    </row>
    <row r="59" spans="2:2" x14ac:dyDescent="0.25">
      <c r="B59" s="5">
        <v>12.491400000000001</v>
      </c>
    </row>
    <row r="60" spans="2:2" x14ac:dyDescent="0.25">
      <c r="B60" s="5">
        <v>19.9681</v>
      </c>
    </row>
    <row r="61" spans="2:2" x14ac:dyDescent="0.25">
      <c r="B61" s="5">
        <v>7.7135999999999996</v>
      </c>
    </row>
    <row r="62" spans="2:2" x14ac:dyDescent="0.25">
      <c r="B62" s="5">
        <v>27.4071</v>
      </c>
    </row>
    <row r="63" spans="2:2" x14ac:dyDescent="0.25">
      <c r="B63" s="5">
        <v>3.8138000000000001</v>
      </c>
    </row>
    <row r="64" spans="2:2" x14ac:dyDescent="0.25">
      <c r="B64" s="5">
        <v>2.8603999999999998</v>
      </c>
    </row>
    <row r="65" spans="2:2" x14ac:dyDescent="0.25">
      <c r="B65" s="5">
        <v>3.1549</v>
      </c>
    </row>
    <row r="66" spans="2:2" x14ac:dyDescent="0.25">
      <c r="B66" s="5">
        <v>7.5468000000000002</v>
      </c>
    </row>
    <row r="67" spans="2:2" x14ac:dyDescent="0.25">
      <c r="B67" s="5">
        <v>16.599</v>
      </c>
    </row>
    <row r="68" spans="2:2" x14ac:dyDescent="0.25">
      <c r="B68" s="5">
        <v>3.6230000000000002</v>
      </c>
    </row>
    <row r="69" spans="2:2" x14ac:dyDescent="0.25">
      <c r="B69" s="5">
        <v>6.649</v>
      </c>
    </row>
    <row r="70" spans="2:2" x14ac:dyDescent="0.25">
      <c r="B70" s="5">
        <v>10.9222</v>
      </c>
    </row>
    <row r="71" spans="2:2" x14ac:dyDescent="0.25">
      <c r="B71" s="5">
        <v>11.4541</v>
      </c>
    </row>
    <row r="72" spans="2:2" x14ac:dyDescent="0.25">
      <c r="B72" s="5">
        <v>0.88039999999999996</v>
      </c>
    </row>
    <row r="73" spans="2:2" x14ac:dyDescent="0.25">
      <c r="B73" s="5">
        <v>10.586399999999999</v>
      </c>
    </row>
    <row r="74" spans="2:2" x14ac:dyDescent="0.25">
      <c r="B74" s="5">
        <v>8.9405000000000001</v>
      </c>
    </row>
    <row r="75" spans="2:2" x14ac:dyDescent="0.25">
      <c r="B75" s="5">
        <v>5.1428000000000003</v>
      </c>
    </row>
    <row r="76" spans="2:2" x14ac:dyDescent="0.25">
      <c r="B76" s="5">
        <v>18.462800000000001</v>
      </c>
    </row>
    <row r="77" spans="2:2" x14ac:dyDescent="0.25">
      <c r="B77" s="5">
        <v>9.9899000000000004</v>
      </c>
    </row>
    <row r="78" spans="2:2" x14ac:dyDescent="0.25">
      <c r="B78" s="5">
        <v>3.8633999999999999</v>
      </c>
    </row>
    <row r="79" spans="2:2" x14ac:dyDescent="0.25">
      <c r="B79" s="5">
        <v>4.6548999999999996</v>
      </c>
    </row>
    <row r="80" spans="2:2" x14ac:dyDescent="0.25">
      <c r="B80" s="5">
        <v>14.0204</v>
      </c>
    </row>
    <row r="81" spans="2:2" x14ac:dyDescent="0.25">
      <c r="B81" s="5">
        <v>1.1012999999999999</v>
      </c>
    </row>
    <row r="82" spans="2:2" x14ac:dyDescent="0.25">
      <c r="B82" s="5">
        <v>14.574299999999999</v>
      </c>
    </row>
    <row r="83" spans="2:2" x14ac:dyDescent="0.25">
      <c r="B83" s="5">
        <v>15.9892</v>
      </c>
    </row>
    <row r="84" spans="2:2" x14ac:dyDescent="0.25">
      <c r="B84" s="5">
        <v>11.553599999999999</v>
      </c>
    </row>
    <row r="85" spans="2:2" x14ac:dyDescent="0.25">
      <c r="B85" s="5">
        <v>5.6912000000000003</v>
      </c>
    </row>
    <row r="86" spans="2:2" x14ac:dyDescent="0.25">
      <c r="B86" s="5">
        <v>2.7845</v>
      </c>
    </row>
    <row r="87" spans="2:2" x14ac:dyDescent="0.25">
      <c r="B87" s="5">
        <v>9.7150999999999996</v>
      </c>
    </row>
    <row r="88" spans="2:2" x14ac:dyDescent="0.25">
      <c r="B88" s="5">
        <v>7.2954999999999997</v>
      </c>
    </row>
    <row r="89" spans="2:2" x14ac:dyDescent="0.25">
      <c r="B89" s="5">
        <v>24.425599999999999</v>
      </c>
    </row>
    <row r="90" spans="2:2" x14ac:dyDescent="0.25">
      <c r="B90" s="5">
        <v>10.3865</v>
      </c>
    </row>
    <row r="91" spans="2:2" x14ac:dyDescent="0.25">
      <c r="B91" s="5">
        <v>4.6912000000000003</v>
      </c>
    </row>
    <row r="92" spans="2:2" x14ac:dyDescent="0.25">
      <c r="B92" s="5">
        <v>7.3940999999999999</v>
      </c>
    </row>
    <row r="93" spans="2:2" x14ac:dyDescent="0.25">
      <c r="B93" s="5">
        <v>13.154</v>
      </c>
    </row>
    <row r="94" spans="2:2" x14ac:dyDescent="0.25">
      <c r="B94" s="5">
        <v>11.9893</v>
      </c>
    </row>
    <row r="95" spans="2:2" x14ac:dyDescent="0.25">
      <c r="B95" s="5">
        <v>8.7360000000000007</v>
      </c>
    </row>
    <row r="96" spans="2:2" x14ac:dyDescent="0.25">
      <c r="B96" s="5">
        <v>13.942600000000001</v>
      </c>
    </row>
    <row r="97" spans="2:2" x14ac:dyDescent="0.25">
      <c r="B97" s="5">
        <v>6.1989999999999998</v>
      </c>
    </row>
    <row r="98" spans="2:2" x14ac:dyDescent="0.25">
      <c r="B98" s="5">
        <v>1.351</v>
      </c>
    </row>
    <row r="99" spans="2:2" x14ac:dyDescent="0.25">
      <c r="B99" s="5">
        <v>7.109</v>
      </c>
    </row>
    <row r="100" spans="2:2" x14ac:dyDescent="0.25">
      <c r="B100" s="5">
        <v>6.9810999999999996</v>
      </c>
    </row>
    <row r="101" spans="2:2" x14ac:dyDescent="0.25">
      <c r="B101" s="5">
        <v>12.0367</v>
      </c>
    </row>
    <row r="102" spans="2:2" x14ac:dyDescent="0.25">
      <c r="B102" s="5">
        <v>3.8391000000000002</v>
      </c>
    </row>
    <row r="103" spans="2:2" x14ac:dyDescent="0.25">
      <c r="B103" s="5">
        <v>1.4179999999999999</v>
      </c>
    </row>
    <row r="104" spans="2:2" x14ac:dyDescent="0.25">
      <c r="B104" s="5">
        <v>24.017600000000002</v>
      </c>
    </row>
    <row r="105" spans="2:2" x14ac:dyDescent="0.25">
      <c r="B105" s="5">
        <v>11.9071</v>
      </c>
    </row>
    <row r="106" spans="2:2" x14ac:dyDescent="0.25">
      <c r="B106" s="5">
        <v>2.6484999999999999</v>
      </c>
    </row>
    <row r="107" spans="2:2" x14ac:dyDescent="0.25">
      <c r="B107" s="5">
        <v>2.2631999999999999</v>
      </c>
    </row>
    <row r="108" spans="2:2" x14ac:dyDescent="0.25">
      <c r="B108" s="5">
        <v>7.8958000000000004</v>
      </c>
    </row>
    <row r="109" spans="2:2" x14ac:dyDescent="0.25">
      <c r="B109" s="5">
        <v>12.5784</v>
      </c>
    </row>
    <row r="110" spans="2:2" x14ac:dyDescent="0.25">
      <c r="B110" s="5">
        <v>7.1886000000000001</v>
      </c>
    </row>
    <row r="111" spans="2:2" x14ac:dyDescent="0.25">
      <c r="B111" s="5">
        <v>18.3169</v>
      </c>
    </row>
    <row r="112" spans="2:2" x14ac:dyDescent="0.25">
      <c r="B112" s="5">
        <v>8.5304000000000002</v>
      </c>
    </row>
    <row r="113" spans="2:2" x14ac:dyDescent="0.25">
      <c r="B113" s="5">
        <v>6.2474999999999996</v>
      </c>
    </row>
    <row r="114" spans="2:2" x14ac:dyDescent="0.25">
      <c r="B114" s="5">
        <v>2.6242999999999999</v>
      </c>
    </row>
    <row r="115" spans="2:2" x14ac:dyDescent="0.25">
      <c r="B115" s="5">
        <v>11.4411</v>
      </c>
    </row>
    <row r="116" spans="2:2" x14ac:dyDescent="0.25">
      <c r="B116" s="5">
        <v>1.1108</v>
      </c>
    </row>
    <row r="117" spans="2:2" x14ac:dyDescent="0.25">
      <c r="B117" s="5">
        <v>4.5953999999999997</v>
      </c>
    </row>
    <row r="118" spans="2:2" x14ac:dyDescent="0.25">
      <c r="B118" s="5">
        <v>8.1828000000000003</v>
      </c>
    </row>
    <row r="119" spans="2:2" x14ac:dyDescent="0.25">
      <c r="B119" s="5">
        <v>9.9545999999999992</v>
      </c>
    </row>
    <row r="120" spans="2:2" x14ac:dyDescent="0.25">
      <c r="B120" s="5">
        <v>6.3883000000000001</v>
      </c>
    </row>
    <row r="121" spans="2:2" x14ac:dyDescent="0.25">
      <c r="B121" s="5">
        <v>2.5556000000000001</v>
      </c>
    </row>
    <row r="122" spans="2:2" x14ac:dyDescent="0.25">
      <c r="B122" s="5">
        <v>15.4268</v>
      </c>
    </row>
    <row r="123" spans="2:2" x14ac:dyDescent="0.25">
      <c r="B123" s="5">
        <v>13.4284</v>
      </c>
    </row>
    <row r="124" spans="2:2" x14ac:dyDescent="0.25">
      <c r="B124" s="5">
        <v>28.309000000000001</v>
      </c>
    </row>
    <row r="125" spans="2:2" x14ac:dyDescent="0.25">
      <c r="B125" s="5">
        <v>23.536200000000001</v>
      </c>
    </row>
    <row r="126" spans="2:2" x14ac:dyDescent="0.25">
      <c r="B126" s="5">
        <v>8.1912000000000003</v>
      </c>
    </row>
    <row r="127" spans="2:2" x14ac:dyDescent="0.25">
      <c r="B127" s="5">
        <v>29.2989</v>
      </c>
    </row>
    <row r="128" spans="2:2" x14ac:dyDescent="0.25">
      <c r="B128" s="5">
        <v>11.5709</v>
      </c>
    </row>
    <row r="129" spans="2:2" x14ac:dyDescent="0.25">
      <c r="B129" s="5">
        <v>16.6966</v>
      </c>
    </row>
    <row r="130" spans="2:2" x14ac:dyDescent="0.25">
      <c r="B130" s="5">
        <v>3.7787999999999999</v>
      </c>
    </row>
    <row r="131" spans="2:2" x14ac:dyDescent="0.25">
      <c r="B131" s="5">
        <v>15.2059</v>
      </c>
    </row>
    <row r="132" spans="2:2" x14ac:dyDescent="0.25">
      <c r="B132" s="5">
        <v>3.0489000000000002</v>
      </c>
    </row>
    <row r="133" spans="2:2" x14ac:dyDescent="0.25">
      <c r="B133" s="5">
        <v>7.8529</v>
      </c>
    </row>
    <row r="134" spans="2:2" x14ac:dyDescent="0.25">
      <c r="B134" s="5">
        <v>15.5885</v>
      </c>
    </row>
    <row r="135" spans="2:2" x14ac:dyDescent="0.25">
      <c r="B135" s="5">
        <v>18.802399999999999</v>
      </c>
    </row>
    <row r="136" spans="2:2" x14ac:dyDescent="0.25">
      <c r="B136" s="5">
        <v>8.5900999999999996</v>
      </c>
    </row>
    <row r="137" spans="2:2" x14ac:dyDescent="0.25">
      <c r="B137" s="5">
        <v>7.3574000000000002</v>
      </c>
    </row>
    <row r="138" spans="2:2" x14ac:dyDescent="0.25">
      <c r="B138" s="5">
        <v>12.950100000000001</v>
      </c>
    </row>
    <row r="139" spans="2:2" x14ac:dyDescent="0.25">
      <c r="B139" s="5">
        <v>0.52769999999999995</v>
      </c>
    </row>
    <row r="140" spans="2:2" x14ac:dyDescent="0.25">
      <c r="B140" s="5">
        <v>5.4</v>
      </c>
    </row>
    <row r="141" spans="2:2" x14ac:dyDescent="0.25">
      <c r="B141" s="5">
        <v>17.954599999999999</v>
      </c>
    </row>
    <row r="142" spans="2:2" x14ac:dyDescent="0.25">
      <c r="B142" s="5">
        <v>2.5222000000000002</v>
      </c>
    </row>
    <row r="143" spans="2:2" x14ac:dyDescent="0.25">
      <c r="B143" s="5">
        <v>16.315899999999999</v>
      </c>
    </row>
    <row r="144" spans="2:2" x14ac:dyDescent="0.25">
      <c r="B144" s="5">
        <v>9.9315999999999995</v>
      </c>
    </row>
    <row r="145" spans="2:2" x14ac:dyDescent="0.25">
      <c r="B145" s="5">
        <v>8.7302999999999997</v>
      </c>
    </row>
    <row r="146" spans="2:2" x14ac:dyDescent="0.25">
      <c r="B146" s="5">
        <v>7.2939999999999996</v>
      </c>
    </row>
    <row r="147" spans="2:2" x14ac:dyDescent="0.25">
      <c r="B147" s="5">
        <v>11.880699999999999</v>
      </c>
    </row>
    <row r="148" spans="2:2" x14ac:dyDescent="0.25">
      <c r="B148" s="5">
        <v>13.7898</v>
      </c>
    </row>
    <row r="149" spans="2:2" x14ac:dyDescent="0.25">
      <c r="B149" s="5">
        <v>13.263500000000001</v>
      </c>
    </row>
    <row r="150" spans="2:2" x14ac:dyDescent="0.25">
      <c r="B150" s="5">
        <v>1.4314</v>
      </c>
    </row>
    <row r="151" spans="2:2" x14ac:dyDescent="0.25">
      <c r="B151" s="5">
        <v>14.535</v>
      </c>
    </row>
    <row r="152" spans="2:2" x14ac:dyDescent="0.25">
      <c r="B152" s="5">
        <v>11.723100000000001</v>
      </c>
    </row>
    <row r="153" spans="2:2" x14ac:dyDescent="0.25">
      <c r="B153" s="5">
        <v>3.9055</v>
      </c>
    </row>
    <row r="154" spans="2:2" x14ac:dyDescent="0.25">
      <c r="B154" s="5">
        <v>4.6738999999999997</v>
      </c>
    </row>
    <row r="155" spans="2:2" x14ac:dyDescent="0.25">
      <c r="B155" s="5">
        <v>10.1104</v>
      </c>
    </row>
    <row r="156" spans="2:2" x14ac:dyDescent="0.25">
      <c r="B156" s="5">
        <v>9.5311000000000003</v>
      </c>
    </row>
    <row r="157" spans="2:2" x14ac:dyDescent="0.25">
      <c r="B157" s="5">
        <v>12.536</v>
      </c>
    </row>
    <row r="158" spans="2:2" x14ac:dyDescent="0.25">
      <c r="B158" s="5">
        <v>4.3369</v>
      </c>
    </row>
    <row r="159" spans="2:2" x14ac:dyDescent="0.25">
      <c r="B159" s="5">
        <v>2.0305</v>
      </c>
    </row>
    <row r="160" spans="2:2" x14ac:dyDescent="0.25">
      <c r="B160" s="5">
        <v>3.7753999999999999</v>
      </c>
    </row>
    <row r="161" spans="2:2" x14ac:dyDescent="0.25">
      <c r="B161" s="5">
        <v>11.448399999999999</v>
      </c>
    </row>
    <row r="162" spans="2:2" x14ac:dyDescent="0.25">
      <c r="B162" s="5">
        <v>6.1128999999999998</v>
      </c>
    </row>
    <row r="163" spans="2:2" x14ac:dyDescent="0.25">
      <c r="B163" s="5">
        <v>7.8163</v>
      </c>
    </row>
    <row r="164" spans="2:2" x14ac:dyDescent="0.25">
      <c r="B164" s="5">
        <v>7.2054</v>
      </c>
    </row>
    <row r="165" spans="2:2" x14ac:dyDescent="0.25">
      <c r="B165" s="5">
        <v>9.1784999999999997</v>
      </c>
    </row>
    <row r="166" spans="2:2" x14ac:dyDescent="0.25">
      <c r="B166" s="5">
        <v>14.608599999999999</v>
      </c>
    </row>
    <row r="167" spans="2:2" x14ac:dyDescent="0.25">
      <c r="B167" s="5">
        <v>11.5573</v>
      </c>
    </row>
    <row r="168" spans="2:2" x14ac:dyDescent="0.25">
      <c r="B168" s="5">
        <v>13.883100000000001</v>
      </c>
    </row>
    <row r="169" spans="2:2" x14ac:dyDescent="0.25">
      <c r="B169" s="5">
        <v>9.6892999999999994</v>
      </c>
    </row>
    <row r="170" spans="2:2" x14ac:dyDescent="0.25">
      <c r="B170" s="5">
        <v>4.6448</v>
      </c>
    </row>
    <row r="171" spans="2:2" x14ac:dyDescent="0.25">
      <c r="B171" s="5">
        <v>5.9668999999999999</v>
      </c>
    </row>
    <row r="172" spans="2:2" x14ac:dyDescent="0.25">
      <c r="B172" s="5">
        <v>7.9656000000000002</v>
      </c>
    </row>
    <row r="173" spans="2:2" x14ac:dyDescent="0.25">
      <c r="B173" s="5">
        <v>13.3049</v>
      </c>
    </row>
    <row r="174" spans="2:2" x14ac:dyDescent="0.25">
      <c r="B174" s="5">
        <v>9.3488000000000007</v>
      </c>
    </row>
    <row r="175" spans="2:2" x14ac:dyDescent="0.25">
      <c r="B175" s="5">
        <v>9.7217000000000002</v>
      </c>
    </row>
    <row r="176" spans="2:2" x14ac:dyDescent="0.25">
      <c r="B176" s="5">
        <v>7.0888999999999998</v>
      </c>
    </row>
    <row r="177" spans="2:2" x14ac:dyDescent="0.25">
      <c r="B177" s="5">
        <v>10.6653</v>
      </c>
    </row>
    <row r="178" spans="2:2" x14ac:dyDescent="0.25">
      <c r="B178" s="5">
        <v>8.5274999999999999</v>
      </c>
    </row>
    <row r="179" spans="2:2" x14ac:dyDescent="0.25">
      <c r="B179" s="5">
        <v>6.5526</v>
      </c>
    </row>
    <row r="180" spans="2:2" x14ac:dyDescent="0.25">
      <c r="B180" s="5">
        <v>6.6028000000000002</v>
      </c>
    </row>
    <row r="181" spans="2:2" x14ac:dyDescent="0.25">
      <c r="B181" s="5">
        <v>14.125400000000001</v>
      </c>
    </row>
    <row r="182" spans="2:2" x14ac:dyDescent="0.25">
      <c r="B182" s="5">
        <v>13.880800000000001</v>
      </c>
    </row>
    <row r="183" spans="2:2" x14ac:dyDescent="0.25">
      <c r="B183" s="5">
        <v>10.2851</v>
      </c>
    </row>
    <row r="184" spans="2:2" x14ac:dyDescent="0.25">
      <c r="B184" s="5">
        <v>11.539400000000001</v>
      </c>
    </row>
    <row r="185" spans="2:2" x14ac:dyDescent="0.25">
      <c r="B185" s="5">
        <v>8.5305</v>
      </c>
    </row>
    <row r="186" spans="2:2" x14ac:dyDescent="0.25">
      <c r="B186" s="5">
        <v>7.7900999999999998</v>
      </c>
    </row>
    <row r="187" spans="2:2" x14ac:dyDescent="0.25">
      <c r="B187" s="5">
        <v>11.3467</v>
      </c>
    </row>
    <row r="188" spans="2:2" x14ac:dyDescent="0.25">
      <c r="B188" s="5">
        <v>1.6376999999999999</v>
      </c>
    </row>
    <row r="189" spans="2:2" x14ac:dyDescent="0.25">
      <c r="B189" s="5">
        <v>5.0789999999999997</v>
      </c>
    </row>
    <row r="190" spans="2:2" x14ac:dyDescent="0.25">
      <c r="B190" s="5">
        <v>2.6648999999999998</v>
      </c>
    </row>
    <row r="191" spans="2:2" x14ac:dyDescent="0.25">
      <c r="B191" s="5">
        <v>16.465</v>
      </c>
    </row>
    <row r="192" spans="2:2" x14ac:dyDescent="0.25">
      <c r="B192" s="5">
        <v>11.4681</v>
      </c>
    </row>
    <row r="193" spans="2:2" x14ac:dyDescent="0.25">
      <c r="B193" s="5">
        <v>3.4706000000000001</v>
      </c>
    </row>
    <row r="194" spans="2:2" x14ac:dyDescent="0.25">
      <c r="B194" s="5">
        <v>13.9457</v>
      </c>
    </row>
    <row r="195" spans="2:2" x14ac:dyDescent="0.25">
      <c r="B195" s="5">
        <v>24.865500000000001</v>
      </c>
    </row>
    <row r="196" spans="2:2" x14ac:dyDescent="0.25">
      <c r="B196" s="5">
        <v>6.8902999999999999</v>
      </c>
    </row>
    <row r="197" spans="2:2" x14ac:dyDescent="0.25">
      <c r="B197" s="5">
        <v>6.1387999999999998</v>
      </c>
    </row>
    <row r="198" spans="2:2" x14ac:dyDescent="0.25">
      <c r="B198" s="5">
        <v>5.2042999999999999</v>
      </c>
    </row>
    <row r="199" spans="2:2" x14ac:dyDescent="0.25">
      <c r="B199" s="5">
        <v>0.80159999999999998</v>
      </c>
    </row>
    <row r="200" spans="2:2" x14ac:dyDescent="0.25">
      <c r="B200" s="5">
        <v>2.7642000000000002</v>
      </c>
    </row>
    <row r="201" spans="2:2" x14ac:dyDescent="0.25">
      <c r="B201" s="5">
        <v>14.9541</v>
      </c>
    </row>
    <row r="202" spans="2:2" x14ac:dyDescent="0.25">
      <c r="B202" s="5">
        <v>3.8134999999999999</v>
      </c>
    </row>
    <row r="203" spans="2:2" x14ac:dyDescent="0.25">
      <c r="B203" s="5">
        <v>6.6641000000000004</v>
      </c>
    </row>
    <row r="204" spans="2:2" x14ac:dyDescent="0.25">
      <c r="B204" s="5">
        <v>6.3453999999999997</v>
      </c>
    </row>
    <row r="205" spans="2:2" x14ac:dyDescent="0.25">
      <c r="B205" s="5">
        <v>4.9528999999999996</v>
      </c>
    </row>
    <row r="206" spans="2:2" x14ac:dyDescent="0.25">
      <c r="B206" s="5">
        <v>1.1215999999999999</v>
      </c>
    </row>
    <row r="207" spans="2:2" x14ac:dyDescent="0.25">
      <c r="B207" s="5">
        <v>2.1558000000000002</v>
      </c>
    </row>
    <row r="208" spans="2:2" x14ac:dyDescent="0.25">
      <c r="B208" s="5">
        <v>8.6085999999999991</v>
      </c>
    </row>
    <row r="209" spans="2:2" x14ac:dyDescent="0.25">
      <c r="B209" s="5">
        <v>12.974299999999999</v>
      </c>
    </row>
    <row r="210" spans="2:2" x14ac:dyDescent="0.25">
      <c r="B210" s="5">
        <v>3.2486999999999999</v>
      </c>
    </row>
    <row r="211" spans="2:2" x14ac:dyDescent="0.25">
      <c r="B211" s="5">
        <v>19.8369</v>
      </c>
    </row>
    <row r="212" spans="2:2" x14ac:dyDescent="0.25">
      <c r="B212" s="5">
        <v>11.538600000000001</v>
      </c>
    </row>
    <row r="213" spans="2:2" x14ac:dyDescent="0.25">
      <c r="B213" s="5">
        <v>23.2027</v>
      </c>
    </row>
    <row r="214" spans="2:2" x14ac:dyDescent="0.25">
      <c r="B214" s="5">
        <v>25.503499999999999</v>
      </c>
    </row>
    <row r="215" spans="2:2" x14ac:dyDescent="0.25">
      <c r="B215" s="5">
        <v>5.9619</v>
      </c>
    </row>
    <row r="216" spans="2:2" x14ac:dyDescent="0.25">
      <c r="B216" s="5">
        <v>46.683300000000003</v>
      </c>
    </row>
    <row r="217" spans="2:2" x14ac:dyDescent="0.25">
      <c r="B217" s="5">
        <v>4.0076000000000001</v>
      </c>
    </row>
    <row r="218" spans="2:2" x14ac:dyDescent="0.25">
      <c r="B218" s="5">
        <v>12.103899999999999</v>
      </c>
    </row>
    <row r="219" spans="2:2" x14ac:dyDescent="0.25">
      <c r="B219" s="5">
        <v>7.8238000000000003</v>
      </c>
    </row>
    <row r="220" spans="2:2" x14ac:dyDescent="0.25">
      <c r="B220" s="5">
        <v>3.3744999999999998</v>
      </c>
    </row>
    <row r="221" spans="2:2" x14ac:dyDescent="0.25">
      <c r="B221" s="5">
        <v>7.4893999999999998</v>
      </c>
    </row>
    <row r="222" spans="2:2" x14ac:dyDescent="0.25">
      <c r="B222" s="5">
        <v>6.7747000000000002</v>
      </c>
    </row>
    <row r="223" spans="2:2" x14ac:dyDescent="0.25">
      <c r="B223" s="5">
        <v>13.5557</v>
      </c>
    </row>
    <row r="224" spans="2:2" x14ac:dyDescent="0.25">
      <c r="B224" s="5">
        <v>7.9260999999999999</v>
      </c>
    </row>
    <row r="225" spans="2:2" x14ac:dyDescent="0.25">
      <c r="B225" s="5">
        <v>7.4474999999999998</v>
      </c>
    </row>
    <row r="226" spans="2:2" x14ac:dyDescent="0.25">
      <c r="B226" s="5">
        <v>3.5188999999999999</v>
      </c>
    </row>
    <row r="227" spans="2:2" x14ac:dyDescent="0.25">
      <c r="B227" s="5">
        <v>2.4649000000000001</v>
      </c>
    </row>
    <row r="228" spans="2:2" x14ac:dyDescent="0.25">
      <c r="B228" s="5">
        <v>6.6246999999999998</v>
      </c>
    </row>
    <row r="229" spans="2:2" x14ac:dyDescent="0.25">
      <c r="B229" s="5">
        <v>5.4432999999999998</v>
      </c>
    </row>
    <row r="230" spans="2:2" x14ac:dyDescent="0.25">
      <c r="B230" s="5">
        <v>9.3389000000000006</v>
      </c>
    </row>
    <row r="231" spans="2:2" x14ac:dyDescent="0.25">
      <c r="B231" s="5">
        <v>6.0944000000000003</v>
      </c>
    </row>
    <row r="232" spans="2:2" x14ac:dyDescent="0.25">
      <c r="B232" s="5">
        <v>2.8997999999999999</v>
      </c>
    </row>
    <row r="233" spans="2:2" x14ac:dyDescent="0.25">
      <c r="B233" s="5">
        <v>14.2361</v>
      </c>
    </row>
    <row r="234" spans="2:2" x14ac:dyDescent="0.25">
      <c r="B234" s="5">
        <v>4.6479999999999997</v>
      </c>
    </row>
    <row r="235" spans="2:2" x14ac:dyDescent="0.25">
      <c r="B235" s="5">
        <v>7.9903000000000004</v>
      </c>
    </row>
    <row r="236" spans="2:2" x14ac:dyDescent="0.25">
      <c r="B236" s="5">
        <v>2.6947000000000001</v>
      </c>
    </row>
    <row r="237" spans="2:2" x14ac:dyDescent="0.25">
      <c r="B237" s="5">
        <v>15.643800000000001</v>
      </c>
    </row>
    <row r="238" spans="2:2" x14ac:dyDescent="0.25">
      <c r="B238" s="5">
        <v>11.019399999999999</v>
      </c>
    </row>
    <row r="239" spans="2:2" x14ac:dyDescent="0.25">
      <c r="B239" s="5">
        <v>5.9858000000000002</v>
      </c>
    </row>
    <row r="240" spans="2:2" x14ac:dyDescent="0.25">
      <c r="B240" s="5">
        <v>8.5451999999999995</v>
      </c>
    </row>
    <row r="241" spans="2:2" x14ac:dyDescent="0.25">
      <c r="B241" s="5">
        <v>5.0735000000000001</v>
      </c>
    </row>
    <row r="242" spans="2:2" x14ac:dyDescent="0.25">
      <c r="B242" s="5">
        <v>26.028700000000001</v>
      </c>
    </row>
    <row r="243" spans="2:2" x14ac:dyDescent="0.25">
      <c r="B243" s="5">
        <v>9.7383000000000006</v>
      </c>
    </row>
    <row r="244" spans="2:2" x14ac:dyDescent="0.25">
      <c r="B244" s="5">
        <v>3.0154999999999998</v>
      </c>
    </row>
    <row r="245" spans="2:2" x14ac:dyDescent="0.25">
      <c r="B245" s="5">
        <v>11.2805</v>
      </c>
    </row>
    <row r="246" spans="2:2" x14ac:dyDescent="0.25">
      <c r="B246" s="5">
        <v>7.5877999999999997</v>
      </c>
    </row>
    <row r="247" spans="2:2" x14ac:dyDescent="0.25">
      <c r="B247" s="5">
        <v>20.415099999999999</v>
      </c>
    </row>
    <row r="248" spans="2:2" x14ac:dyDescent="0.25">
      <c r="B248" s="5">
        <v>11.8165</v>
      </c>
    </row>
    <row r="249" spans="2:2" x14ac:dyDescent="0.25">
      <c r="B249" s="5">
        <v>5.8762999999999996</v>
      </c>
    </row>
    <row r="250" spans="2:2" x14ac:dyDescent="0.25">
      <c r="B250" s="5">
        <v>15.023099999999999</v>
      </c>
    </row>
    <row r="251" spans="2:2" x14ac:dyDescent="0.25">
      <c r="B251" s="5">
        <v>5.6576000000000004</v>
      </c>
    </row>
    <row r="252" spans="2:2" x14ac:dyDescent="0.25">
      <c r="B252" s="5">
        <v>25.93</v>
      </c>
    </row>
    <row r="253" spans="2:2" x14ac:dyDescent="0.25">
      <c r="B253" s="5">
        <v>29.934200000000001</v>
      </c>
    </row>
    <row r="254" spans="2:2" x14ac:dyDescent="0.25">
      <c r="B254" s="5">
        <v>7.6858000000000004</v>
      </c>
    </row>
    <row r="255" spans="2:2" x14ac:dyDescent="0.25">
      <c r="B255" s="6">
        <v>13.812099999999999</v>
      </c>
    </row>
  </sheetData>
  <mergeCells count="2">
    <mergeCell ref="B4:F5"/>
    <mergeCell ref="B7:C7"/>
  </mergeCells>
  <phoneticPr fontId="3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K255"/>
  <sheetViews>
    <sheetView showGridLines="0" workbookViewId="0"/>
  </sheetViews>
  <sheetFormatPr defaultRowHeight="12.5" x14ac:dyDescent="0.25"/>
  <cols>
    <col min="1" max="1" width="2.453125" customWidth="1"/>
    <col min="3" max="3" width="12" customWidth="1"/>
    <col min="6" max="6" width="16.81640625" customWidth="1"/>
  </cols>
  <sheetData>
    <row r="1" spans="2:11" s="20" customFormat="1" ht="94.5" customHeight="1" x14ac:dyDescent="0.25"/>
    <row r="2" spans="2:11" s="20" customFormat="1" ht="17.25" customHeight="1" x14ac:dyDescent="0.4">
      <c r="F2" s="21" t="s">
        <v>19</v>
      </c>
    </row>
    <row r="3" spans="2:11" s="20" customFormat="1" ht="17.25" customHeight="1" thickBot="1" x14ac:dyDescent="0.4">
      <c r="E3" s="22"/>
      <c r="G3"/>
      <c r="H3"/>
      <c r="I3"/>
      <c r="J3"/>
      <c r="K3"/>
    </row>
    <row r="4" spans="2:11" s="20" customFormat="1" ht="12.75" customHeight="1" x14ac:dyDescent="0.25">
      <c r="B4" s="41" t="s">
        <v>18</v>
      </c>
      <c r="C4" s="42"/>
      <c r="D4" s="42"/>
      <c r="E4" s="42"/>
      <c r="F4" s="43"/>
      <c r="G4"/>
      <c r="H4"/>
      <c r="I4"/>
      <c r="J4"/>
      <c r="K4"/>
    </row>
    <row r="5" spans="2:11" s="20" customFormat="1" ht="12.75" customHeight="1" thickBot="1" x14ac:dyDescent="0.3">
      <c r="B5" s="44"/>
      <c r="C5" s="45"/>
      <c r="D5" s="45"/>
      <c r="E5" s="45"/>
      <c r="F5" s="46"/>
      <c r="G5"/>
      <c r="H5"/>
      <c r="I5"/>
      <c r="J5"/>
      <c r="K5"/>
    </row>
    <row r="6" spans="2:11" ht="13" thickBot="1" x14ac:dyDescent="0.3"/>
    <row r="7" spans="2:11" ht="13.5" thickBot="1" x14ac:dyDescent="0.35">
      <c r="C7" s="35" t="s">
        <v>1</v>
      </c>
      <c r="D7" s="25"/>
      <c r="E7" s="36" t="e">
        <f ca="1">_xll.RiskCumul(Minimum,Maximum,RankedData,Fx)</f>
        <v>#NAME?</v>
      </c>
    </row>
    <row r="8" spans="2:11" ht="13" thickBot="1" x14ac:dyDescent="0.3"/>
    <row r="9" spans="2:11" ht="13" x14ac:dyDescent="0.3">
      <c r="B9" s="26" t="s">
        <v>2</v>
      </c>
      <c r="C9" s="26" t="s">
        <v>6</v>
      </c>
      <c r="D9" s="34" t="s">
        <v>3</v>
      </c>
      <c r="F9" s="31" t="s">
        <v>4</v>
      </c>
      <c r="G9" s="23">
        <v>0</v>
      </c>
    </row>
    <row r="10" spans="2:11" ht="13.5" thickBot="1" x14ac:dyDescent="0.35">
      <c r="B10" s="11">
        <v>1</v>
      </c>
      <c r="C10" s="8">
        <v>0.52769999999999995</v>
      </c>
      <c r="D10" s="11">
        <f t="shared" ref="D10:D73" si="0">Rank/(n+1)</f>
        <v>4.048582995951417E-3</v>
      </c>
      <c r="F10" s="32" t="s">
        <v>5</v>
      </c>
      <c r="G10" s="24">
        <v>55</v>
      </c>
    </row>
    <row r="11" spans="2:11" x14ac:dyDescent="0.25">
      <c r="B11" s="12">
        <v>2</v>
      </c>
      <c r="C11" s="8">
        <v>0.80159999999999998</v>
      </c>
      <c r="D11" s="12">
        <f t="shared" si="0"/>
        <v>8.0971659919028341E-3</v>
      </c>
    </row>
    <row r="12" spans="2:11" x14ac:dyDescent="0.25">
      <c r="B12" s="12">
        <v>3</v>
      </c>
      <c r="C12" s="8">
        <v>0.88039999999999996</v>
      </c>
      <c r="D12" s="12">
        <f t="shared" si="0"/>
        <v>1.2145748987854251E-2</v>
      </c>
    </row>
    <row r="13" spans="2:11" x14ac:dyDescent="0.25">
      <c r="B13" s="12">
        <v>4</v>
      </c>
      <c r="C13" s="8">
        <v>1.1012999999999999</v>
      </c>
      <c r="D13" s="12">
        <f t="shared" si="0"/>
        <v>1.6194331983805668E-2</v>
      </c>
    </row>
    <row r="14" spans="2:11" x14ac:dyDescent="0.25">
      <c r="B14" s="12">
        <v>5</v>
      </c>
      <c r="C14" s="8">
        <v>1.1108</v>
      </c>
      <c r="D14" s="12">
        <f t="shared" si="0"/>
        <v>2.0242914979757085E-2</v>
      </c>
    </row>
    <row r="15" spans="2:11" x14ac:dyDescent="0.25">
      <c r="B15" s="12">
        <v>6</v>
      </c>
      <c r="C15" s="8">
        <v>1.1215999999999999</v>
      </c>
      <c r="D15" s="12">
        <f t="shared" si="0"/>
        <v>2.4291497975708502E-2</v>
      </c>
    </row>
    <row r="16" spans="2:11" x14ac:dyDescent="0.25">
      <c r="B16" s="12">
        <v>7</v>
      </c>
      <c r="C16" s="8">
        <v>1.2915000000000001</v>
      </c>
      <c r="D16" s="12">
        <f t="shared" si="0"/>
        <v>2.8340080971659919E-2</v>
      </c>
    </row>
    <row r="17" spans="2:4" x14ac:dyDescent="0.25">
      <c r="B17" s="12">
        <v>8</v>
      </c>
      <c r="C17" s="8">
        <v>1.351</v>
      </c>
      <c r="D17" s="12">
        <f t="shared" si="0"/>
        <v>3.2388663967611336E-2</v>
      </c>
    </row>
    <row r="18" spans="2:4" x14ac:dyDescent="0.25">
      <c r="B18" s="12">
        <v>9</v>
      </c>
      <c r="C18" s="8">
        <v>1.3583000000000001</v>
      </c>
      <c r="D18" s="12">
        <f t="shared" si="0"/>
        <v>3.643724696356275E-2</v>
      </c>
    </row>
    <row r="19" spans="2:4" x14ac:dyDescent="0.25">
      <c r="B19" s="12">
        <v>10</v>
      </c>
      <c r="C19" s="8">
        <v>1.4179999999999999</v>
      </c>
      <c r="D19" s="12">
        <f t="shared" si="0"/>
        <v>4.048582995951417E-2</v>
      </c>
    </row>
    <row r="20" spans="2:4" x14ac:dyDescent="0.25">
      <c r="B20" s="12">
        <v>11</v>
      </c>
      <c r="C20" s="8">
        <v>1.4314</v>
      </c>
      <c r="D20" s="12">
        <f t="shared" si="0"/>
        <v>4.4534412955465584E-2</v>
      </c>
    </row>
    <row r="21" spans="2:4" x14ac:dyDescent="0.25">
      <c r="B21" s="12">
        <v>12</v>
      </c>
      <c r="C21" s="8">
        <v>1.6376999999999999</v>
      </c>
      <c r="D21" s="12">
        <f t="shared" si="0"/>
        <v>4.8582995951417005E-2</v>
      </c>
    </row>
    <row r="22" spans="2:4" x14ac:dyDescent="0.25">
      <c r="B22" s="12">
        <v>13</v>
      </c>
      <c r="C22" s="8">
        <v>1.9674</v>
      </c>
      <c r="D22" s="12">
        <f t="shared" si="0"/>
        <v>5.2631578947368418E-2</v>
      </c>
    </row>
    <row r="23" spans="2:4" x14ac:dyDescent="0.25">
      <c r="B23" s="12">
        <v>14</v>
      </c>
      <c r="C23" s="8">
        <v>2.0305</v>
      </c>
      <c r="D23" s="12">
        <f t="shared" si="0"/>
        <v>5.6680161943319839E-2</v>
      </c>
    </row>
    <row r="24" spans="2:4" x14ac:dyDescent="0.25">
      <c r="B24" s="12">
        <v>15</v>
      </c>
      <c r="C24" s="8">
        <v>2.1558000000000002</v>
      </c>
      <c r="D24" s="12">
        <f t="shared" si="0"/>
        <v>6.0728744939271252E-2</v>
      </c>
    </row>
    <row r="25" spans="2:4" x14ac:dyDescent="0.25">
      <c r="B25" s="12">
        <v>16</v>
      </c>
      <c r="C25" s="8">
        <v>2.2631999999999999</v>
      </c>
      <c r="D25" s="12">
        <f t="shared" si="0"/>
        <v>6.4777327935222673E-2</v>
      </c>
    </row>
    <row r="26" spans="2:4" x14ac:dyDescent="0.25">
      <c r="B26" s="12">
        <v>17</v>
      </c>
      <c r="C26" s="8">
        <v>2.3447</v>
      </c>
      <c r="D26" s="12">
        <f t="shared" si="0"/>
        <v>6.8825910931174086E-2</v>
      </c>
    </row>
    <row r="27" spans="2:4" x14ac:dyDescent="0.25">
      <c r="B27" s="12">
        <v>18</v>
      </c>
      <c r="C27" s="8">
        <v>2.419</v>
      </c>
      <c r="D27" s="12">
        <f t="shared" si="0"/>
        <v>7.28744939271255E-2</v>
      </c>
    </row>
    <row r="28" spans="2:4" x14ac:dyDescent="0.25">
      <c r="B28" s="12">
        <v>19</v>
      </c>
      <c r="C28" s="8">
        <v>2.4588999999999999</v>
      </c>
      <c r="D28" s="12">
        <f t="shared" si="0"/>
        <v>7.6923076923076927E-2</v>
      </c>
    </row>
    <row r="29" spans="2:4" x14ac:dyDescent="0.25">
      <c r="B29" s="12">
        <v>20</v>
      </c>
      <c r="C29" s="8">
        <v>2.4649000000000001</v>
      </c>
      <c r="D29" s="12">
        <f t="shared" si="0"/>
        <v>8.0971659919028341E-2</v>
      </c>
    </row>
    <row r="30" spans="2:4" x14ac:dyDescent="0.25">
      <c r="B30" s="12">
        <v>21</v>
      </c>
      <c r="C30" s="8">
        <v>2.5222000000000002</v>
      </c>
      <c r="D30" s="12">
        <f t="shared" si="0"/>
        <v>8.5020242914979755E-2</v>
      </c>
    </row>
    <row r="31" spans="2:4" x14ac:dyDescent="0.25">
      <c r="B31" s="12">
        <v>22</v>
      </c>
      <c r="C31" s="8">
        <v>2.5556000000000001</v>
      </c>
      <c r="D31" s="12">
        <f t="shared" si="0"/>
        <v>8.9068825910931168E-2</v>
      </c>
    </row>
    <row r="32" spans="2:4" x14ac:dyDescent="0.25">
      <c r="B32" s="12">
        <v>23</v>
      </c>
      <c r="C32" s="8">
        <v>2.6242999999999999</v>
      </c>
      <c r="D32" s="12">
        <f t="shared" si="0"/>
        <v>9.3117408906882596E-2</v>
      </c>
    </row>
    <row r="33" spans="2:4" x14ac:dyDescent="0.25">
      <c r="B33" s="12">
        <v>24</v>
      </c>
      <c r="C33" s="8">
        <v>2.6345999999999998</v>
      </c>
      <c r="D33" s="12">
        <f t="shared" si="0"/>
        <v>9.7165991902834009E-2</v>
      </c>
    </row>
    <row r="34" spans="2:4" x14ac:dyDescent="0.25">
      <c r="B34" s="12">
        <v>25</v>
      </c>
      <c r="C34" s="8">
        <v>2.6484999999999999</v>
      </c>
      <c r="D34" s="12">
        <f t="shared" si="0"/>
        <v>0.10121457489878542</v>
      </c>
    </row>
    <row r="35" spans="2:4" x14ac:dyDescent="0.25">
      <c r="B35" s="12">
        <v>26</v>
      </c>
      <c r="C35" s="8">
        <v>2.6648999999999998</v>
      </c>
      <c r="D35" s="12">
        <f t="shared" si="0"/>
        <v>0.10526315789473684</v>
      </c>
    </row>
    <row r="36" spans="2:4" x14ac:dyDescent="0.25">
      <c r="B36" s="12">
        <v>27</v>
      </c>
      <c r="C36" s="8">
        <v>2.6947000000000001</v>
      </c>
      <c r="D36" s="12">
        <f t="shared" si="0"/>
        <v>0.10931174089068826</v>
      </c>
    </row>
    <row r="37" spans="2:4" x14ac:dyDescent="0.25">
      <c r="B37" s="12">
        <v>28</v>
      </c>
      <c r="C37" s="8">
        <v>2.7642000000000002</v>
      </c>
      <c r="D37" s="12">
        <f t="shared" si="0"/>
        <v>0.11336032388663968</v>
      </c>
    </row>
    <row r="38" spans="2:4" x14ac:dyDescent="0.25">
      <c r="B38" s="12">
        <v>29</v>
      </c>
      <c r="C38" s="8">
        <v>2.7845</v>
      </c>
      <c r="D38" s="12">
        <f t="shared" si="0"/>
        <v>0.11740890688259109</v>
      </c>
    </row>
    <row r="39" spans="2:4" x14ac:dyDescent="0.25">
      <c r="B39" s="12">
        <v>30</v>
      </c>
      <c r="C39" s="8">
        <v>2.8603999999999998</v>
      </c>
      <c r="D39" s="12">
        <f t="shared" si="0"/>
        <v>0.1214574898785425</v>
      </c>
    </row>
    <row r="40" spans="2:4" x14ac:dyDescent="0.25">
      <c r="B40" s="12">
        <v>31</v>
      </c>
      <c r="C40" s="8">
        <v>2.8997999999999999</v>
      </c>
      <c r="D40" s="12">
        <f t="shared" si="0"/>
        <v>0.12550607287449392</v>
      </c>
    </row>
    <row r="41" spans="2:4" x14ac:dyDescent="0.25">
      <c r="B41" s="12">
        <v>32</v>
      </c>
      <c r="C41" s="8">
        <v>3.0045999999999999</v>
      </c>
      <c r="D41" s="12">
        <f t="shared" si="0"/>
        <v>0.12955465587044535</v>
      </c>
    </row>
    <row r="42" spans="2:4" x14ac:dyDescent="0.25">
      <c r="B42" s="12">
        <v>33</v>
      </c>
      <c r="C42" s="8">
        <v>3.0154999999999998</v>
      </c>
      <c r="D42" s="12">
        <f t="shared" si="0"/>
        <v>0.13360323886639677</v>
      </c>
    </row>
    <row r="43" spans="2:4" x14ac:dyDescent="0.25">
      <c r="B43" s="12">
        <v>34</v>
      </c>
      <c r="C43" s="8">
        <v>3.0489000000000002</v>
      </c>
      <c r="D43" s="12">
        <f t="shared" si="0"/>
        <v>0.13765182186234817</v>
      </c>
    </row>
    <row r="44" spans="2:4" x14ac:dyDescent="0.25">
      <c r="B44" s="12">
        <v>35</v>
      </c>
      <c r="C44" s="8">
        <v>3.1549</v>
      </c>
      <c r="D44" s="12">
        <f t="shared" si="0"/>
        <v>0.1417004048582996</v>
      </c>
    </row>
    <row r="45" spans="2:4" x14ac:dyDescent="0.25">
      <c r="B45" s="12">
        <v>36</v>
      </c>
      <c r="C45" s="8">
        <v>3.2486999999999999</v>
      </c>
      <c r="D45" s="12">
        <f t="shared" si="0"/>
        <v>0.145748987854251</v>
      </c>
    </row>
    <row r="46" spans="2:4" x14ac:dyDescent="0.25">
      <c r="B46" s="12">
        <v>37</v>
      </c>
      <c r="C46" s="8">
        <v>3.2690999999999999</v>
      </c>
      <c r="D46" s="12">
        <f t="shared" si="0"/>
        <v>0.14979757085020243</v>
      </c>
    </row>
    <row r="47" spans="2:4" x14ac:dyDescent="0.25">
      <c r="B47" s="12">
        <v>38</v>
      </c>
      <c r="C47" s="8">
        <v>3.3744999999999998</v>
      </c>
      <c r="D47" s="12">
        <f t="shared" si="0"/>
        <v>0.15384615384615385</v>
      </c>
    </row>
    <row r="48" spans="2:4" x14ac:dyDescent="0.25">
      <c r="B48" s="12">
        <v>39</v>
      </c>
      <c r="C48" s="8">
        <v>3.4706000000000001</v>
      </c>
      <c r="D48" s="12">
        <f t="shared" si="0"/>
        <v>0.15789473684210525</v>
      </c>
    </row>
    <row r="49" spans="2:4" x14ac:dyDescent="0.25">
      <c r="B49" s="12">
        <v>40</v>
      </c>
      <c r="C49" s="8">
        <v>3.5188999999999999</v>
      </c>
      <c r="D49" s="12">
        <f t="shared" si="0"/>
        <v>0.16194331983805668</v>
      </c>
    </row>
    <row r="50" spans="2:4" x14ac:dyDescent="0.25">
      <c r="B50" s="12">
        <v>41</v>
      </c>
      <c r="C50" s="8">
        <v>3.5867</v>
      </c>
      <c r="D50" s="12">
        <f t="shared" si="0"/>
        <v>0.16599190283400811</v>
      </c>
    </row>
    <row r="51" spans="2:4" x14ac:dyDescent="0.25">
      <c r="B51" s="12">
        <v>42</v>
      </c>
      <c r="C51" s="8">
        <v>3.6230000000000002</v>
      </c>
      <c r="D51" s="12">
        <f t="shared" si="0"/>
        <v>0.17004048582995951</v>
      </c>
    </row>
    <row r="52" spans="2:4" x14ac:dyDescent="0.25">
      <c r="B52" s="12">
        <v>43</v>
      </c>
      <c r="C52" s="8">
        <v>3.7753999999999999</v>
      </c>
      <c r="D52" s="12">
        <f t="shared" si="0"/>
        <v>0.17408906882591094</v>
      </c>
    </row>
    <row r="53" spans="2:4" x14ac:dyDescent="0.25">
      <c r="B53" s="12">
        <v>44</v>
      </c>
      <c r="C53" s="8">
        <v>3.7787999999999999</v>
      </c>
      <c r="D53" s="12">
        <f t="shared" si="0"/>
        <v>0.17813765182186234</v>
      </c>
    </row>
    <row r="54" spans="2:4" x14ac:dyDescent="0.25">
      <c r="B54" s="12">
        <v>45</v>
      </c>
      <c r="C54" s="8">
        <v>3.8134999999999999</v>
      </c>
      <c r="D54" s="12">
        <f t="shared" si="0"/>
        <v>0.18218623481781376</v>
      </c>
    </row>
    <row r="55" spans="2:4" x14ac:dyDescent="0.25">
      <c r="B55" s="12">
        <v>46</v>
      </c>
      <c r="C55" s="8">
        <v>3.8138000000000001</v>
      </c>
      <c r="D55" s="12">
        <f t="shared" si="0"/>
        <v>0.18623481781376519</v>
      </c>
    </row>
    <row r="56" spans="2:4" x14ac:dyDescent="0.25">
      <c r="B56" s="12">
        <v>47</v>
      </c>
      <c r="C56" s="8">
        <v>3.8391000000000002</v>
      </c>
      <c r="D56" s="12">
        <f t="shared" si="0"/>
        <v>0.19028340080971659</v>
      </c>
    </row>
    <row r="57" spans="2:4" x14ac:dyDescent="0.25">
      <c r="B57" s="12">
        <v>48</v>
      </c>
      <c r="C57" s="8">
        <v>3.8633999999999999</v>
      </c>
      <c r="D57" s="12">
        <f t="shared" si="0"/>
        <v>0.19433198380566802</v>
      </c>
    </row>
    <row r="58" spans="2:4" x14ac:dyDescent="0.25">
      <c r="B58" s="12">
        <v>49</v>
      </c>
      <c r="C58" s="8">
        <v>3.9055</v>
      </c>
      <c r="D58" s="12">
        <f t="shared" si="0"/>
        <v>0.19838056680161945</v>
      </c>
    </row>
    <row r="59" spans="2:4" x14ac:dyDescent="0.25">
      <c r="B59" s="12">
        <v>50</v>
      </c>
      <c r="C59" s="8">
        <v>3.9594</v>
      </c>
      <c r="D59" s="12">
        <f t="shared" si="0"/>
        <v>0.20242914979757085</v>
      </c>
    </row>
    <row r="60" spans="2:4" x14ac:dyDescent="0.25">
      <c r="B60" s="12">
        <v>51</v>
      </c>
      <c r="C60" s="8">
        <v>4.0076000000000001</v>
      </c>
      <c r="D60" s="12">
        <f t="shared" si="0"/>
        <v>0.20647773279352227</v>
      </c>
    </row>
    <row r="61" spans="2:4" x14ac:dyDescent="0.25">
      <c r="B61" s="12">
        <v>52</v>
      </c>
      <c r="C61" s="8">
        <v>4.2911000000000001</v>
      </c>
      <c r="D61" s="12">
        <f t="shared" si="0"/>
        <v>0.21052631578947367</v>
      </c>
    </row>
    <row r="62" spans="2:4" x14ac:dyDescent="0.25">
      <c r="B62" s="12">
        <v>53</v>
      </c>
      <c r="C62" s="8">
        <v>4.3369</v>
      </c>
      <c r="D62" s="12">
        <f t="shared" si="0"/>
        <v>0.2145748987854251</v>
      </c>
    </row>
    <row r="63" spans="2:4" x14ac:dyDescent="0.25">
      <c r="B63" s="12">
        <v>54</v>
      </c>
      <c r="C63" s="8">
        <v>4.5117000000000003</v>
      </c>
      <c r="D63" s="12">
        <f t="shared" si="0"/>
        <v>0.21862348178137653</v>
      </c>
    </row>
    <row r="64" spans="2:4" x14ac:dyDescent="0.25">
      <c r="B64" s="12">
        <v>55</v>
      </c>
      <c r="C64" s="8">
        <v>4.5953999999999997</v>
      </c>
      <c r="D64" s="12">
        <f t="shared" si="0"/>
        <v>0.22267206477732793</v>
      </c>
    </row>
    <row r="65" spans="2:4" x14ac:dyDescent="0.25">
      <c r="B65" s="12">
        <v>56</v>
      </c>
      <c r="C65" s="8">
        <v>4.6448</v>
      </c>
      <c r="D65" s="12">
        <f t="shared" si="0"/>
        <v>0.22672064777327935</v>
      </c>
    </row>
    <row r="66" spans="2:4" x14ac:dyDescent="0.25">
      <c r="B66" s="12">
        <v>57</v>
      </c>
      <c r="C66" s="8">
        <v>4.6479999999999997</v>
      </c>
      <c r="D66" s="12">
        <f t="shared" si="0"/>
        <v>0.23076923076923078</v>
      </c>
    </row>
    <row r="67" spans="2:4" x14ac:dyDescent="0.25">
      <c r="B67" s="12">
        <v>58</v>
      </c>
      <c r="C67" s="8">
        <v>4.6548999999999996</v>
      </c>
      <c r="D67" s="12">
        <f t="shared" si="0"/>
        <v>0.23481781376518218</v>
      </c>
    </row>
    <row r="68" spans="2:4" x14ac:dyDescent="0.25">
      <c r="B68" s="12">
        <v>59</v>
      </c>
      <c r="C68" s="8">
        <v>4.6738999999999997</v>
      </c>
      <c r="D68" s="12">
        <f t="shared" si="0"/>
        <v>0.23886639676113361</v>
      </c>
    </row>
    <row r="69" spans="2:4" x14ac:dyDescent="0.25">
      <c r="B69" s="12">
        <v>60</v>
      </c>
      <c r="C69" s="8">
        <v>4.6912000000000003</v>
      </c>
      <c r="D69" s="12">
        <f t="shared" si="0"/>
        <v>0.24291497975708501</v>
      </c>
    </row>
    <row r="70" spans="2:4" x14ac:dyDescent="0.25">
      <c r="B70" s="12">
        <v>61</v>
      </c>
      <c r="C70" s="8">
        <v>4.6985999999999999</v>
      </c>
      <c r="D70" s="12">
        <f t="shared" si="0"/>
        <v>0.24696356275303644</v>
      </c>
    </row>
    <row r="71" spans="2:4" x14ac:dyDescent="0.25">
      <c r="B71" s="12">
        <v>62</v>
      </c>
      <c r="C71" s="8">
        <v>4.9528999999999996</v>
      </c>
      <c r="D71" s="12">
        <f t="shared" si="0"/>
        <v>0.25101214574898784</v>
      </c>
    </row>
    <row r="72" spans="2:4" x14ac:dyDescent="0.25">
      <c r="B72" s="12">
        <v>63</v>
      </c>
      <c r="C72" s="8">
        <v>5.0735000000000001</v>
      </c>
      <c r="D72" s="12">
        <f t="shared" si="0"/>
        <v>0.25506072874493929</v>
      </c>
    </row>
    <row r="73" spans="2:4" x14ac:dyDescent="0.25">
      <c r="B73" s="12">
        <v>64</v>
      </c>
      <c r="C73" s="8">
        <v>5.0789999999999997</v>
      </c>
      <c r="D73" s="12">
        <f t="shared" si="0"/>
        <v>0.25910931174089069</v>
      </c>
    </row>
    <row r="74" spans="2:4" x14ac:dyDescent="0.25">
      <c r="B74" s="12">
        <v>65</v>
      </c>
      <c r="C74" s="8">
        <v>5.1086</v>
      </c>
      <c r="D74" s="12">
        <f t="shared" ref="D74:D137" si="1">Rank/(n+1)</f>
        <v>0.26315789473684209</v>
      </c>
    </row>
    <row r="75" spans="2:4" x14ac:dyDescent="0.25">
      <c r="B75" s="12">
        <v>66</v>
      </c>
      <c r="C75" s="8">
        <v>5.1428000000000003</v>
      </c>
      <c r="D75" s="12">
        <f t="shared" si="1"/>
        <v>0.26720647773279355</v>
      </c>
    </row>
    <row r="76" spans="2:4" x14ac:dyDescent="0.25">
      <c r="B76" s="12">
        <v>67</v>
      </c>
      <c r="C76" s="8">
        <v>5.2042999999999999</v>
      </c>
      <c r="D76" s="12">
        <f t="shared" si="1"/>
        <v>0.27125506072874495</v>
      </c>
    </row>
    <row r="77" spans="2:4" x14ac:dyDescent="0.25">
      <c r="B77" s="12">
        <v>68</v>
      </c>
      <c r="C77" s="8">
        <v>5.2962999999999996</v>
      </c>
      <c r="D77" s="12">
        <f t="shared" si="1"/>
        <v>0.27530364372469635</v>
      </c>
    </row>
    <row r="78" spans="2:4" x14ac:dyDescent="0.25">
      <c r="B78" s="12">
        <v>69</v>
      </c>
      <c r="C78" s="8">
        <v>5.3041</v>
      </c>
      <c r="D78" s="12">
        <f t="shared" si="1"/>
        <v>0.2793522267206478</v>
      </c>
    </row>
    <row r="79" spans="2:4" x14ac:dyDescent="0.25">
      <c r="B79" s="12">
        <v>70</v>
      </c>
      <c r="C79" s="8">
        <v>5.3501000000000003</v>
      </c>
      <c r="D79" s="12">
        <f t="shared" si="1"/>
        <v>0.2834008097165992</v>
      </c>
    </row>
    <row r="80" spans="2:4" x14ac:dyDescent="0.25">
      <c r="B80" s="12">
        <v>71</v>
      </c>
      <c r="C80" s="8">
        <v>5.4</v>
      </c>
      <c r="D80" s="12">
        <f t="shared" si="1"/>
        <v>0.2874493927125506</v>
      </c>
    </row>
    <row r="81" spans="2:4" x14ac:dyDescent="0.25">
      <c r="B81" s="12">
        <v>72</v>
      </c>
      <c r="C81" s="8">
        <v>5.4432999999999998</v>
      </c>
      <c r="D81" s="12">
        <f t="shared" si="1"/>
        <v>0.291497975708502</v>
      </c>
    </row>
    <row r="82" spans="2:4" x14ac:dyDescent="0.25">
      <c r="B82" s="12">
        <v>73</v>
      </c>
      <c r="C82" s="8">
        <v>5.6330999999999998</v>
      </c>
      <c r="D82" s="12">
        <f t="shared" si="1"/>
        <v>0.29554655870445345</v>
      </c>
    </row>
    <row r="83" spans="2:4" x14ac:dyDescent="0.25">
      <c r="B83" s="12">
        <v>74</v>
      </c>
      <c r="C83" s="8">
        <v>5.6576000000000004</v>
      </c>
      <c r="D83" s="12">
        <f t="shared" si="1"/>
        <v>0.29959514170040485</v>
      </c>
    </row>
    <row r="84" spans="2:4" x14ac:dyDescent="0.25">
      <c r="B84" s="12">
        <v>75</v>
      </c>
      <c r="C84" s="8">
        <v>5.6912000000000003</v>
      </c>
      <c r="D84" s="12">
        <f t="shared" si="1"/>
        <v>0.30364372469635625</v>
      </c>
    </row>
    <row r="85" spans="2:4" x14ac:dyDescent="0.25">
      <c r="B85" s="12">
        <v>76</v>
      </c>
      <c r="C85" s="8">
        <v>5.8762999999999996</v>
      </c>
      <c r="D85" s="12">
        <f t="shared" si="1"/>
        <v>0.30769230769230771</v>
      </c>
    </row>
    <row r="86" spans="2:4" x14ac:dyDescent="0.25">
      <c r="B86" s="12">
        <v>77</v>
      </c>
      <c r="C86" s="8">
        <v>5.9356</v>
      </c>
      <c r="D86" s="12">
        <f t="shared" si="1"/>
        <v>0.31174089068825911</v>
      </c>
    </row>
    <row r="87" spans="2:4" x14ac:dyDescent="0.25">
      <c r="B87" s="12">
        <v>78</v>
      </c>
      <c r="C87" s="8">
        <v>5.9619</v>
      </c>
      <c r="D87" s="12">
        <f t="shared" si="1"/>
        <v>0.31578947368421051</v>
      </c>
    </row>
    <row r="88" spans="2:4" x14ac:dyDescent="0.25">
      <c r="B88" s="12">
        <v>79</v>
      </c>
      <c r="C88" s="8">
        <v>5.9668999999999999</v>
      </c>
      <c r="D88" s="12">
        <f t="shared" si="1"/>
        <v>0.31983805668016196</v>
      </c>
    </row>
    <row r="89" spans="2:4" x14ac:dyDescent="0.25">
      <c r="B89" s="12">
        <v>80</v>
      </c>
      <c r="C89" s="8">
        <v>5.9858000000000002</v>
      </c>
      <c r="D89" s="12">
        <f t="shared" si="1"/>
        <v>0.32388663967611336</v>
      </c>
    </row>
    <row r="90" spans="2:4" x14ac:dyDescent="0.25">
      <c r="B90" s="12">
        <v>81</v>
      </c>
      <c r="C90" s="8">
        <v>6.0944000000000003</v>
      </c>
      <c r="D90" s="12">
        <f t="shared" si="1"/>
        <v>0.32793522267206476</v>
      </c>
    </row>
    <row r="91" spans="2:4" x14ac:dyDescent="0.25">
      <c r="B91" s="12">
        <v>82</v>
      </c>
      <c r="C91" s="8">
        <v>6.1128999999999998</v>
      </c>
      <c r="D91" s="12">
        <f t="shared" si="1"/>
        <v>0.33198380566801622</v>
      </c>
    </row>
    <row r="92" spans="2:4" x14ac:dyDescent="0.25">
      <c r="B92" s="12">
        <v>83</v>
      </c>
      <c r="C92" s="8">
        <v>6.1311</v>
      </c>
      <c r="D92" s="12">
        <f t="shared" si="1"/>
        <v>0.33603238866396762</v>
      </c>
    </row>
    <row r="93" spans="2:4" x14ac:dyDescent="0.25">
      <c r="B93" s="12">
        <v>84</v>
      </c>
      <c r="C93" s="8">
        <v>6.1387999999999998</v>
      </c>
      <c r="D93" s="12">
        <f t="shared" si="1"/>
        <v>0.34008097165991902</v>
      </c>
    </row>
    <row r="94" spans="2:4" x14ac:dyDescent="0.25">
      <c r="B94" s="12">
        <v>85</v>
      </c>
      <c r="C94" s="8">
        <v>6.1989999999999998</v>
      </c>
      <c r="D94" s="12">
        <f t="shared" si="1"/>
        <v>0.34412955465587042</v>
      </c>
    </row>
    <row r="95" spans="2:4" x14ac:dyDescent="0.25">
      <c r="B95" s="12">
        <v>86</v>
      </c>
      <c r="C95" s="8">
        <v>6.2474999999999996</v>
      </c>
      <c r="D95" s="12">
        <f t="shared" si="1"/>
        <v>0.34817813765182187</v>
      </c>
    </row>
    <row r="96" spans="2:4" x14ac:dyDescent="0.25">
      <c r="B96" s="12">
        <v>87</v>
      </c>
      <c r="C96" s="8">
        <v>6.3304</v>
      </c>
      <c r="D96" s="12">
        <f t="shared" si="1"/>
        <v>0.35222672064777327</v>
      </c>
    </row>
    <row r="97" spans="2:4" x14ac:dyDescent="0.25">
      <c r="B97" s="12">
        <v>88</v>
      </c>
      <c r="C97" s="8">
        <v>6.3453999999999997</v>
      </c>
      <c r="D97" s="12">
        <f t="shared" si="1"/>
        <v>0.35627530364372467</v>
      </c>
    </row>
    <row r="98" spans="2:4" x14ac:dyDescent="0.25">
      <c r="B98" s="12">
        <v>89</v>
      </c>
      <c r="C98" s="8">
        <v>6.3883000000000001</v>
      </c>
      <c r="D98" s="12">
        <f t="shared" si="1"/>
        <v>0.36032388663967613</v>
      </c>
    </row>
    <row r="99" spans="2:4" x14ac:dyDescent="0.25">
      <c r="B99" s="12">
        <v>90</v>
      </c>
      <c r="C99" s="8">
        <v>6.5526</v>
      </c>
      <c r="D99" s="12">
        <f t="shared" si="1"/>
        <v>0.36437246963562753</v>
      </c>
    </row>
    <row r="100" spans="2:4" x14ac:dyDescent="0.25">
      <c r="B100" s="12">
        <v>91</v>
      </c>
      <c r="C100" s="8">
        <v>6.6028000000000002</v>
      </c>
      <c r="D100" s="12">
        <f t="shared" si="1"/>
        <v>0.36842105263157893</v>
      </c>
    </row>
    <row r="101" spans="2:4" x14ac:dyDescent="0.25">
      <c r="B101" s="12">
        <v>92</v>
      </c>
      <c r="C101" s="8">
        <v>6.6246999999999998</v>
      </c>
      <c r="D101" s="12">
        <f t="shared" si="1"/>
        <v>0.37246963562753038</v>
      </c>
    </row>
    <row r="102" spans="2:4" x14ac:dyDescent="0.25">
      <c r="B102" s="12">
        <v>93</v>
      </c>
      <c r="C102" s="8">
        <v>6.649</v>
      </c>
      <c r="D102" s="12">
        <f t="shared" si="1"/>
        <v>0.37651821862348178</v>
      </c>
    </row>
    <row r="103" spans="2:4" x14ac:dyDescent="0.25">
      <c r="B103" s="12">
        <v>94</v>
      </c>
      <c r="C103" s="8">
        <v>6.6641000000000004</v>
      </c>
      <c r="D103" s="12">
        <f t="shared" si="1"/>
        <v>0.38056680161943318</v>
      </c>
    </row>
    <row r="104" spans="2:4" x14ac:dyDescent="0.25">
      <c r="B104" s="12">
        <v>95</v>
      </c>
      <c r="C104" s="8">
        <v>6.7747000000000002</v>
      </c>
      <c r="D104" s="12">
        <f t="shared" si="1"/>
        <v>0.38461538461538464</v>
      </c>
    </row>
    <row r="105" spans="2:4" x14ac:dyDescent="0.25">
      <c r="B105" s="12">
        <v>96</v>
      </c>
      <c r="C105" s="8">
        <v>6.8902999999999999</v>
      </c>
      <c r="D105" s="12">
        <f t="shared" si="1"/>
        <v>0.38866396761133604</v>
      </c>
    </row>
    <row r="106" spans="2:4" x14ac:dyDescent="0.25">
      <c r="B106" s="12">
        <v>97</v>
      </c>
      <c r="C106" s="8">
        <v>6.9810999999999996</v>
      </c>
      <c r="D106" s="12">
        <f t="shared" si="1"/>
        <v>0.39271255060728744</v>
      </c>
    </row>
    <row r="107" spans="2:4" x14ac:dyDescent="0.25">
      <c r="B107" s="12">
        <v>98</v>
      </c>
      <c r="C107" s="8">
        <v>6.9969999999999999</v>
      </c>
      <c r="D107" s="12">
        <f t="shared" si="1"/>
        <v>0.39676113360323889</v>
      </c>
    </row>
    <row r="108" spans="2:4" x14ac:dyDescent="0.25">
      <c r="B108" s="12">
        <v>99</v>
      </c>
      <c r="C108" s="8">
        <v>7.0888999999999998</v>
      </c>
      <c r="D108" s="12">
        <f t="shared" si="1"/>
        <v>0.40080971659919029</v>
      </c>
    </row>
    <row r="109" spans="2:4" x14ac:dyDescent="0.25">
      <c r="B109" s="12">
        <v>100</v>
      </c>
      <c r="C109" s="8">
        <v>7.109</v>
      </c>
      <c r="D109" s="12">
        <f t="shared" si="1"/>
        <v>0.40485829959514169</v>
      </c>
    </row>
    <row r="110" spans="2:4" x14ac:dyDescent="0.25">
      <c r="B110" s="12">
        <v>101</v>
      </c>
      <c r="C110" s="8">
        <v>7.1886000000000001</v>
      </c>
      <c r="D110" s="12">
        <f t="shared" si="1"/>
        <v>0.40890688259109309</v>
      </c>
    </row>
    <row r="111" spans="2:4" x14ac:dyDescent="0.25">
      <c r="B111" s="12">
        <v>102</v>
      </c>
      <c r="C111" s="8">
        <v>7.1988000000000003</v>
      </c>
      <c r="D111" s="12">
        <f t="shared" si="1"/>
        <v>0.41295546558704455</v>
      </c>
    </row>
    <row r="112" spans="2:4" x14ac:dyDescent="0.25">
      <c r="B112" s="12">
        <v>103</v>
      </c>
      <c r="C112" s="8">
        <v>7.2054</v>
      </c>
      <c r="D112" s="12">
        <f t="shared" si="1"/>
        <v>0.41700404858299595</v>
      </c>
    </row>
    <row r="113" spans="2:4" x14ac:dyDescent="0.25">
      <c r="B113" s="12">
        <v>104</v>
      </c>
      <c r="C113" s="8">
        <v>7.2939999999999996</v>
      </c>
      <c r="D113" s="12">
        <f t="shared" si="1"/>
        <v>0.42105263157894735</v>
      </c>
    </row>
    <row r="114" spans="2:4" x14ac:dyDescent="0.25">
      <c r="B114" s="12">
        <v>105</v>
      </c>
      <c r="C114" s="8">
        <v>7.2954999999999997</v>
      </c>
      <c r="D114" s="12">
        <f t="shared" si="1"/>
        <v>0.4251012145748988</v>
      </c>
    </row>
    <row r="115" spans="2:4" x14ac:dyDescent="0.25">
      <c r="B115" s="12">
        <v>106</v>
      </c>
      <c r="C115" s="8">
        <v>7.3574000000000002</v>
      </c>
      <c r="D115" s="12">
        <f t="shared" si="1"/>
        <v>0.4291497975708502</v>
      </c>
    </row>
    <row r="116" spans="2:4" x14ac:dyDescent="0.25">
      <c r="B116" s="12">
        <v>107</v>
      </c>
      <c r="C116" s="8">
        <v>7.3940999999999999</v>
      </c>
      <c r="D116" s="12">
        <f t="shared" si="1"/>
        <v>0.4331983805668016</v>
      </c>
    </row>
    <row r="117" spans="2:4" x14ac:dyDescent="0.25">
      <c r="B117" s="12">
        <v>108</v>
      </c>
      <c r="C117" s="8">
        <v>7.4474999999999998</v>
      </c>
      <c r="D117" s="12">
        <f t="shared" si="1"/>
        <v>0.43724696356275305</v>
      </c>
    </row>
    <row r="118" spans="2:4" x14ac:dyDescent="0.25">
      <c r="B118" s="12">
        <v>109</v>
      </c>
      <c r="C118" s="8">
        <v>7.4893999999999998</v>
      </c>
      <c r="D118" s="12">
        <f t="shared" si="1"/>
        <v>0.44129554655870445</v>
      </c>
    </row>
    <row r="119" spans="2:4" x14ac:dyDescent="0.25">
      <c r="B119" s="12">
        <v>110</v>
      </c>
      <c r="C119" s="8">
        <v>7.5468000000000002</v>
      </c>
      <c r="D119" s="12">
        <f t="shared" si="1"/>
        <v>0.44534412955465585</v>
      </c>
    </row>
    <row r="120" spans="2:4" x14ac:dyDescent="0.25">
      <c r="B120" s="12">
        <v>111</v>
      </c>
      <c r="C120" s="8">
        <v>7.5877999999999997</v>
      </c>
      <c r="D120" s="12">
        <f t="shared" si="1"/>
        <v>0.44939271255060731</v>
      </c>
    </row>
    <row r="121" spans="2:4" x14ac:dyDescent="0.25">
      <c r="B121" s="12">
        <v>112</v>
      </c>
      <c r="C121" s="8">
        <v>7.6858000000000004</v>
      </c>
      <c r="D121" s="12">
        <f t="shared" si="1"/>
        <v>0.45344129554655871</v>
      </c>
    </row>
    <row r="122" spans="2:4" x14ac:dyDescent="0.25">
      <c r="B122" s="12">
        <v>113</v>
      </c>
      <c r="C122" s="8">
        <v>7.7135999999999996</v>
      </c>
      <c r="D122" s="12">
        <f t="shared" si="1"/>
        <v>0.45748987854251011</v>
      </c>
    </row>
    <row r="123" spans="2:4" x14ac:dyDescent="0.25">
      <c r="B123" s="12">
        <v>114</v>
      </c>
      <c r="C123" s="8">
        <v>7.7497999999999996</v>
      </c>
      <c r="D123" s="12">
        <f t="shared" si="1"/>
        <v>0.46153846153846156</v>
      </c>
    </row>
    <row r="124" spans="2:4" x14ac:dyDescent="0.25">
      <c r="B124" s="12">
        <v>115</v>
      </c>
      <c r="C124" s="8">
        <v>7.7900999999999998</v>
      </c>
      <c r="D124" s="12">
        <f t="shared" si="1"/>
        <v>0.46558704453441296</v>
      </c>
    </row>
    <row r="125" spans="2:4" x14ac:dyDescent="0.25">
      <c r="B125" s="12">
        <v>116</v>
      </c>
      <c r="C125" s="8">
        <v>7.8163</v>
      </c>
      <c r="D125" s="12">
        <f t="shared" si="1"/>
        <v>0.46963562753036436</v>
      </c>
    </row>
    <row r="126" spans="2:4" x14ac:dyDescent="0.25">
      <c r="B126" s="12">
        <v>117</v>
      </c>
      <c r="C126" s="8">
        <v>7.8238000000000003</v>
      </c>
      <c r="D126" s="12">
        <f t="shared" si="1"/>
        <v>0.47368421052631576</v>
      </c>
    </row>
    <row r="127" spans="2:4" x14ac:dyDescent="0.25">
      <c r="B127" s="12">
        <v>118</v>
      </c>
      <c r="C127" s="8">
        <v>7.8529</v>
      </c>
      <c r="D127" s="12">
        <f t="shared" si="1"/>
        <v>0.47773279352226722</v>
      </c>
    </row>
    <row r="128" spans="2:4" x14ac:dyDescent="0.25">
      <c r="B128" s="12">
        <v>119</v>
      </c>
      <c r="C128" s="8">
        <v>7.8958000000000004</v>
      </c>
      <c r="D128" s="12">
        <f t="shared" si="1"/>
        <v>0.48178137651821862</v>
      </c>
    </row>
    <row r="129" spans="2:4" x14ac:dyDescent="0.25">
      <c r="B129" s="12">
        <v>120</v>
      </c>
      <c r="C129" s="8">
        <v>7.9260999999999999</v>
      </c>
      <c r="D129" s="12">
        <f t="shared" si="1"/>
        <v>0.48582995951417002</v>
      </c>
    </row>
    <row r="130" spans="2:4" x14ac:dyDescent="0.25">
      <c r="B130" s="12">
        <v>121</v>
      </c>
      <c r="C130" s="8">
        <v>7.9656000000000002</v>
      </c>
      <c r="D130" s="12">
        <f t="shared" si="1"/>
        <v>0.48987854251012147</v>
      </c>
    </row>
    <row r="131" spans="2:4" x14ac:dyDescent="0.25">
      <c r="B131" s="12">
        <v>122</v>
      </c>
      <c r="C131" s="8">
        <v>7.9903000000000004</v>
      </c>
      <c r="D131" s="12">
        <f t="shared" si="1"/>
        <v>0.49392712550607287</v>
      </c>
    </row>
    <row r="132" spans="2:4" x14ac:dyDescent="0.25">
      <c r="B132" s="12">
        <v>123</v>
      </c>
      <c r="C132" s="8">
        <v>8.1828000000000003</v>
      </c>
      <c r="D132" s="12">
        <f t="shared" si="1"/>
        <v>0.49797570850202427</v>
      </c>
    </row>
    <row r="133" spans="2:4" x14ac:dyDescent="0.25">
      <c r="B133" s="12">
        <v>124</v>
      </c>
      <c r="C133" s="8">
        <v>8.1912000000000003</v>
      </c>
      <c r="D133" s="12">
        <f t="shared" si="1"/>
        <v>0.50202429149797567</v>
      </c>
    </row>
    <row r="134" spans="2:4" x14ac:dyDescent="0.25">
      <c r="B134" s="12">
        <v>125</v>
      </c>
      <c r="C134" s="8">
        <v>8.5274999999999999</v>
      </c>
      <c r="D134" s="12">
        <f t="shared" si="1"/>
        <v>0.50607287449392713</v>
      </c>
    </row>
    <row r="135" spans="2:4" x14ac:dyDescent="0.25">
      <c r="B135" s="12">
        <v>126</v>
      </c>
      <c r="C135" s="8">
        <v>8.5304000000000002</v>
      </c>
      <c r="D135" s="12">
        <f t="shared" si="1"/>
        <v>0.51012145748987858</v>
      </c>
    </row>
    <row r="136" spans="2:4" x14ac:dyDescent="0.25">
      <c r="B136" s="12">
        <v>127</v>
      </c>
      <c r="C136" s="8">
        <v>8.5305</v>
      </c>
      <c r="D136" s="12">
        <f t="shared" si="1"/>
        <v>0.51417004048582993</v>
      </c>
    </row>
    <row r="137" spans="2:4" x14ac:dyDescent="0.25">
      <c r="B137" s="12">
        <v>128</v>
      </c>
      <c r="C137" s="8">
        <v>8.5451999999999995</v>
      </c>
      <c r="D137" s="12">
        <f t="shared" si="1"/>
        <v>0.51821862348178138</v>
      </c>
    </row>
    <row r="138" spans="2:4" x14ac:dyDescent="0.25">
      <c r="B138" s="12">
        <v>129</v>
      </c>
      <c r="C138" s="8">
        <v>8.5900999999999996</v>
      </c>
      <c r="D138" s="12">
        <f t="shared" ref="D138:D201" si="2">Rank/(n+1)</f>
        <v>0.52226720647773284</v>
      </c>
    </row>
    <row r="139" spans="2:4" x14ac:dyDescent="0.25">
      <c r="B139" s="12">
        <v>130</v>
      </c>
      <c r="C139" s="8">
        <v>8.6085999999999991</v>
      </c>
      <c r="D139" s="12">
        <f t="shared" si="2"/>
        <v>0.52631578947368418</v>
      </c>
    </row>
    <row r="140" spans="2:4" x14ac:dyDescent="0.25">
      <c r="B140" s="12">
        <v>131</v>
      </c>
      <c r="C140" s="8">
        <v>8.7302999999999997</v>
      </c>
      <c r="D140" s="12">
        <f t="shared" si="2"/>
        <v>0.53036437246963564</v>
      </c>
    </row>
    <row r="141" spans="2:4" x14ac:dyDescent="0.25">
      <c r="B141" s="12">
        <v>132</v>
      </c>
      <c r="C141" s="8">
        <v>8.7360000000000007</v>
      </c>
      <c r="D141" s="12">
        <f t="shared" si="2"/>
        <v>0.53441295546558709</v>
      </c>
    </row>
    <row r="142" spans="2:4" x14ac:dyDescent="0.25">
      <c r="B142" s="12">
        <v>133</v>
      </c>
      <c r="C142" s="8">
        <v>8.8643000000000001</v>
      </c>
      <c r="D142" s="12">
        <f t="shared" si="2"/>
        <v>0.53846153846153844</v>
      </c>
    </row>
    <row r="143" spans="2:4" x14ac:dyDescent="0.25">
      <c r="B143" s="12">
        <v>134</v>
      </c>
      <c r="C143" s="8">
        <v>8.9405000000000001</v>
      </c>
      <c r="D143" s="12">
        <f t="shared" si="2"/>
        <v>0.54251012145748989</v>
      </c>
    </row>
    <row r="144" spans="2:4" x14ac:dyDescent="0.25">
      <c r="B144" s="12">
        <v>135</v>
      </c>
      <c r="C144" s="8">
        <v>9.0624000000000002</v>
      </c>
      <c r="D144" s="12">
        <f t="shared" si="2"/>
        <v>0.54655870445344135</v>
      </c>
    </row>
    <row r="145" spans="2:4" x14ac:dyDescent="0.25">
      <c r="B145" s="12">
        <v>136</v>
      </c>
      <c r="C145" s="8">
        <v>9.0678999999999998</v>
      </c>
      <c r="D145" s="12">
        <f t="shared" si="2"/>
        <v>0.55060728744939269</v>
      </c>
    </row>
    <row r="146" spans="2:4" x14ac:dyDescent="0.25">
      <c r="B146" s="12">
        <v>137</v>
      </c>
      <c r="C146" s="8">
        <v>9.1784999999999997</v>
      </c>
      <c r="D146" s="12">
        <f t="shared" si="2"/>
        <v>0.55465587044534415</v>
      </c>
    </row>
    <row r="147" spans="2:4" x14ac:dyDescent="0.25">
      <c r="B147" s="12">
        <v>138</v>
      </c>
      <c r="C147" s="8">
        <v>9.3389000000000006</v>
      </c>
      <c r="D147" s="12">
        <f t="shared" si="2"/>
        <v>0.5587044534412956</v>
      </c>
    </row>
    <row r="148" spans="2:4" x14ac:dyDescent="0.25">
      <c r="B148" s="12">
        <v>139</v>
      </c>
      <c r="C148" s="8">
        <v>9.3488000000000007</v>
      </c>
      <c r="D148" s="12">
        <f t="shared" si="2"/>
        <v>0.56275303643724695</v>
      </c>
    </row>
    <row r="149" spans="2:4" x14ac:dyDescent="0.25">
      <c r="B149" s="12">
        <v>140</v>
      </c>
      <c r="C149" s="8">
        <v>9.4634</v>
      </c>
      <c r="D149" s="12">
        <f t="shared" si="2"/>
        <v>0.5668016194331984</v>
      </c>
    </row>
    <row r="150" spans="2:4" x14ac:dyDescent="0.25">
      <c r="B150" s="12">
        <v>141</v>
      </c>
      <c r="C150" s="8">
        <v>9.5311000000000003</v>
      </c>
      <c r="D150" s="12">
        <f t="shared" si="2"/>
        <v>0.57085020242914974</v>
      </c>
    </row>
    <row r="151" spans="2:4" x14ac:dyDescent="0.25">
      <c r="B151" s="12">
        <v>142</v>
      </c>
      <c r="C151" s="8">
        <v>9.6892999999999994</v>
      </c>
      <c r="D151" s="12">
        <f t="shared" si="2"/>
        <v>0.5748987854251012</v>
      </c>
    </row>
    <row r="152" spans="2:4" x14ac:dyDescent="0.25">
      <c r="B152" s="12">
        <v>143</v>
      </c>
      <c r="C152" s="8">
        <v>9.7150999999999996</v>
      </c>
      <c r="D152" s="12">
        <f t="shared" si="2"/>
        <v>0.57894736842105265</v>
      </c>
    </row>
    <row r="153" spans="2:4" x14ac:dyDescent="0.25">
      <c r="B153" s="12">
        <v>144</v>
      </c>
      <c r="C153" s="8">
        <v>9.7217000000000002</v>
      </c>
      <c r="D153" s="12">
        <f t="shared" si="2"/>
        <v>0.582995951417004</v>
      </c>
    </row>
    <row r="154" spans="2:4" x14ac:dyDescent="0.25">
      <c r="B154" s="12">
        <v>145</v>
      </c>
      <c r="C154" s="8">
        <v>9.7369000000000003</v>
      </c>
      <c r="D154" s="12">
        <f t="shared" si="2"/>
        <v>0.58704453441295545</v>
      </c>
    </row>
    <row r="155" spans="2:4" x14ac:dyDescent="0.25">
      <c r="B155" s="12">
        <v>146</v>
      </c>
      <c r="C155" s="8">
        <v>9.7383000000000006</v>
      </c>
      <c r="D155" s="12">
        <f t="shared" si="2"/>
        <v>0.59109311740890691</v>
      </c>
    </row>
    <row r="156" spans="2:4" x14ac:dyDescent="0.25">
      <c r="B156" s="12">
        <v>147</v>
      </c>
      <c r="C156" s="8">
        <v>9.9315999999999995</v>
      </c>
      <c r="D156" s="12">
        <f t="shared" si="2"/>
        <v>0.59514170040485825</v>
      </c>
    </row>
    <row r="157" spans="2:4" x14ac:dyDescent="0.25">
      <c r="B157" s="12">
        <v>148</v>
      </c>
      <c r="C157" s="8">
        <v>9.9545999999999992</v>
      </c>
      <c r="D157" s="12">
        <f t="shared" si="2"/>
        <v>0.59919028340080971</v>
      </c>
    </row>
    <row r="158" spans="2:4" x14ac:dyDescent="0.25">
      <c r="B158" s="12">
        <v>149</v>
      </c>
      <c r="C158" s="8">
        <v>9.9899000000000004</v>
      </c>
      <c r="D158" s="12">
        <f t="shared" si="2"/>
        <v>0.60323886639676116</v>
      </c>
    </row>
    <row r="159" spans="2:4" x14ac:dyDescent="0.25">
      <c r="B159" s="12">
        <v>150</v>
      </c>
      <c r="C159" s="8">
        <v>10.1014</v>
      </c>
      <c r="D159" s="12">
        <f t="shared" si="2"/>
        <v>0.60728744939271251</v>
      </c>
    </row>
    <row r="160" spans="2:4" x14ac:dyDescent="0.25">
      <c r="B160" s="12">
        <v>151</v>
      </c>
      <c r="C160" s="8">
        <v>10.1104</v>
      </c>
      <c r="D160" s="12">
        <f t="shared" si="2"/>
        <v>0.61133603238866396</v>
      </c>
    </row>
    <row r="161" spans="2:4" x14ac:dyDescent="0.25">
      <c r="B161" s="12">
        <v>152</v>
      </c>
      <c r="C161" s="8">
        <v>10.2851</v>
      </c>
      <c r="D161" s="12">
        <f t="shared" si="2"/>
        <v>0.61538461538461542</v>
      </c>
    </row>
    <row r="162" spans="2:4" x14ac:dyDescent="0.25">
      <c r="B162" s="12">
        <v>153</v>
      </c>
      <c r="C162" s="8">
        <v>10.3865</v>
      </c>
      <c r="D162" s="12">
        <f t="shared" si="2"/>
        <v>0.61943319838056676</v>
      </c>
    </row>
    <row r="163" spans="2:4" x14ac:dyDescent="0.25">
      <c r="B163" s="12">
        <v>154</v>
      </c>
      <c r="C163" s="8">
        <v>10.586399999999999</v>
      </c>
      <c r="D163" s="12">
        <f t="shared" si="2"/>
        <v>0.62348178137651822</v>
      </c>
    </row>
    <row r="164" spans="2:4" x14ac:dyDescent="0.25">
      <c r="B164" s="12">
        <v>155</v>
      </c>
      <c r="C164" s="8">
        <v>10.6653</v>
      </c>
      <c r="D164" s="12">
        <f t="shared" si="2"/>
        <v>0.62753036437246967</v>
      </c>
    </row>
    <row r="165" spans="2:4" x14ac:dyDescent="0.25">
      <c r="B165" s="12">
        <v>156</v>
      </c>
      <c r="C165" s="8">
        <v>10.9222</v>
      </c>
      <c r="D165" s="12">
        <f t="shared" si="2"/>
        <v>0.63157894736842102</v>
      </c>
    </row>
    <row r="166" spans="2:4" x14ac:dyDescent="0.25">
      <c r="B166" s="12">
        <v>157</v>
      </c>
      <c r="C166" s="8">
        <v>11.019399999999999</v>
      </c>
      <c r="D166" s="12">
        <f t="shared" si="2"/>
        <v>0.63562753036437247</v>
      </c>
    </row>
    <row r="167" spans="2:4" x14ac:dyDescent="0.25">
      <c r="B167" s="12">
        <v>158</v>
      </c>
      <c r="C167" s="8">
        <v>11.2805</v>
      </c>
      <c r="D167" s="12">
        <f t="shared" si="2"/>
        <v>0.63967611336032393</v>
      </c>
    </row>
    <row r="168" spans="2:4" x14ac:dyDescent="0.25">
      <c r="B168" s="12">
        <v>159</v>
      </c>
      <c r="C168" s="8">
        <v>11.3467</v>
      </c>
      <c r="D168" s="12">
        <f t="shared" si="2"/>
        <v>0.64372469635627527</v>
      </c>
    </row>
    <row r="169" spans="2:4" x14ac:dyDescent="0.25">
      <c r="B169" s="12">
        <v>160</v>
      </c>
      <c r="C169" s="8">
        <v>11.4411</v>
      </c>
      <c r="D169" s="12">
        <f t="shared" si="2"/>
        <v>0.64777327935222673</v>
      </c>
    </row>
    <row r="170" spans="2:4" x14ac:dyDescent="0.25">
      <c r="B170" s="12">
        <v>161</v>
      </c>
      <c r="C170" s="8">
        <v>11.448399999999999</v>
      </c>
      <c r="D170" s="12">
        <f t="shared" si="2"/>
        <v>0.65182186234817818</v>
      </c>
    </row>
    <row r="171" spans="2:4" x14ac:dyDescent="0.25">
      <c r="B171" s="12">
        <v>162</v>
      </c>
      <c r="C171" s="8">
        <v>11.4541</v>
      </c>
      <c r="D171" s="12">
        <f t="shared" si="2"/>
        <v>0.65587044534412953</v>
      </c>
    </row>
    <row r="172" spans="2:4" x14ac:dyDescent="0.25">
      <c r="B172" s="12">
        <v>163</v>
      </c>
      <c r="C172" s="8">
        <v>11.4681</v>
      </c>
      <c r="D172" s="12">
        <f t="shared" si="2"/>
        <v>0.65991902834008098</v>
      </c>
    </row>
    <row r="173" spans="2:4" x14ac:dyDescent="0.25">
      <c r="B173" s="12">
        <v>164</v>
      </c>
      <c r="C173" s="8">
        <v>11.538600000000001</v>
      </c>
      <c r="D173" s="12">
        <f t="shared" si="2"/>
        <v>0.66396761133603244</v>
      </c>
    </row>
    <row r="174" spans="2:4" x14ac:dyDescent="0.25">
      <c r="B174" s="12">
        <v>165</v>
      </c>
      <c r="C174" s="8">
        <v>11.539400000000001</v>
      </c>
      <c r="D174" s="12">
        <f t="shared" si="2"/>
        <v>0.66801619433198378</v>
      </c>
    </row>
    <row r="175" spans="2:4" x14ac:dyDescent="0.25">
      <c r="B175" s="12">
        <v>166</v>
      </c>
      <c r="C175" s="8">
        <v>11.553599999999999</v>
      </c>
      <c r="D175" s="12">
        <f t="shared" si="2"/>
        <v>0.67206477732793524</v>
      </c>
    </row>
    <row r="176" spans="2:4" x14ac:dyDescent="0.25">
      <c r="B176" s="12">
        <v>167</v>
      </c>
      <c r="C176" s="8">
        <v>11.5573</v>
      </c>
      <c r="D176" s="12">
        <f t="shared" si="2"/>
        <v>0.67611336032388669</v>
      </c>
    </row>
    <row r="177" spans="2:4" x14ac:dyDescent="0.25">
      <c r="B177" s="12">
        <v>168</v>
      </c>
      <c r="C177" s="8">
        <v>11.5709</v>
      </c>
      <c r="D177" s="12">
        <f t="shared" si="2"/>
        <v>0.68016194331983804</v>
      </c>
    </row>
    <row r="178" spans="2:4" x14ac:dyDescent="0.25">
      <c r="B178" s="12">
        <v>169</v>
      </c>
      <c r="C178" s="8">
        <v>11.598800000000001</v>
      </c>
      <c r="D178" s="12">
        <f t="shared" si="2"/>
        <v>0.68421052631578949</v>
      </c>
    </row>
    <row r="179" spans="2:4" x14ac:dyDescent="0.25">
      <c r="B179" s="12">
        <v>170</v>
      </c>
      <c r="C179" s="8">
        <v>11.723100000000001</v>
      </c>
      <c r="D179" s="12">
        <f t="shared" si="2"/>
        <v>0.68825910931174084</v>
      </c>
    </row>
    <row r="180" spans="2:4" x14ac:dyDescent="0.25">
      <c r="B180" s="12">
        <v>171</v>
      </c>
      <c r="C180" s="8">
        <v>11.8165</v>
      </c>
      <c r="D180" s="12">
        <f t="shared" si="2"/>
        <v>0.69230769230769229</v>
      </c>
    </row>
    <row r="181" spans="2:4" x14ac:dyDescent="0.25">
      <c r="B181" s="12">
        <v>172</v>
      </c>
      <c r="C181" s="8">
        <v>11.831099999999999</v>
      </c>
      <c r="D181" s="12">
        <f t="shared" si="2"/>
        <v>0.69635627530364375</v>
      </c>
    </row>
    <row r="182" spans="2:4" x14ac:dyDescent="0.25">
      <c r="B182" s="12">
        <v>173</v>
      </c>
      <c r="C182" s="8">
        <v>11.880699999999999</v>
      </c>
      <c r="D182" s="12">
        <f t="shared" si="2"/>
        <v>0.70040485829959509</v>
      </c>
    </row>
    <row r="183" spans="2:4" x14ac:dyDescent="0.25">
      <c r="B183" s="12">
        <v>174</v>
      </c>
      <c r="C183" s="8">
        <v>11.9071</v>
      </c>
      <c r="D183" s="12">
        <f t="shared" si="2"/>
        <v>0.70445344129554655</v>
      </c>
    </row>
    <row r="184" spans="2:4" x14ac:dyDescent="0.25">
      <c r="B184" s="12">
        <v>175</v>
      </c>
      <c r="C184" s="8">
        <v>11.973699999999999</v>
      </c>
      <c r="D184" s="12">
        <f t="shared" si="2"/>
        <v>0.708502024291498</v>
      </c>
    </row>
    <row r="185" spans="2:4" x14ac:dyDescent="0.25">
      <c r="B185" s="12">
        <v>176</v>
      </c>
      <c r="C185" s="8">
        <v>11.9893</v>
      </c>
      <c r="D185" s="12">
        <f t="shared" si="2"/>
        <v>0.71255060728744934</v>
      </c>
    </row>
    <row r="186" spans="2:4" x14ac:dyDescent="0.25">
      <c r="B186" s="12">
        <v>177</v>
      </c>
      <c r="C186" s="8">
        <v>12.0367</v>
      </c>
      <c r="D186" s="12">
        <f t="shared" si="2"/>
        <v>0.7165991902834008</v>
      </c>
    </row>
    <row r="187" spans="2:4" x14ac:dyDescent="0.25">
      <c r="B187" s="12">
        <v>178</v>
      </c>
      <c r="C187" s="8">
        <v>12.103899999999999</v>
      </c>
      <c r="D187" s="12">
        <f t="shared" si="2"/>
        <v>0.72064777327935226</v>
      </c>
    </row>
    <row r="188" spans="2:4" x14ac:dyDescent="0.25">
      <c r="B188" s="12">
        <v>179</v>
      </c>
      <c r="C188" s="8">
        <v>12.397399999999999</v>
      </c>
      <c r="D188" s="12">
        <f t="shared" si="2"/>
        <v>0.7246963562753036</v>
      </c>
    </row>
    <row r="189" spans="2:4" x14ac:dyDescent="0.25">
      <c r="B189" s="12">
        <v>180</v>
      </c>
      <c r="C189" s="8">
        <v>12.491400000000001</v>
      </c>
      <c r="D189" s="12">
        <f t="shared" si="2"/>
        <v>0.72874493927125505</v>
      </c>
    </row>
    <row r="190" spans="2:4" x14ac:dyDescent="0.25">
      <c r="B190" s="12">
        <v>181</v>
      </c>
      <c r="C190" s="8">
        <v>12.536</v>
      </c>
      <c r="D190" s="12">
        <f t="shared" si="2"/>
        <v>0.73279352226720651</v>
      </c>
    </row>
    <row r="191" spans="2:4" x14ac:dyDescent="0.25">
      <c r="B191" s="12">
        <v>182</v>
      </c>
      <c r="C191" s="8">
        <v>12.5784</v>
      </c>
      <c r="D191" s="12">
        <f t="shared" si="2"/>
        <v>0.73684210526315785</v>
      </c>
    </row>
    <row r="192" spans="2:4" x14ac:dyDescent="0.25">
      <c r="B192" s="12">
        <v>183</v>
      </c>
      <c r="C192" s="8">
        <v>12.7302</v>
      </c>
      <c r="D192" s="12">
        <f t="shared" si="2"/>
        <v>0.74089068825910931</v>
      </c>
    </row>
    <row r="193" spans="2:4" x14ac:dyDescent="0.25">
      <c r="B193" s="12">
        <v>184</v>
      </c>
      <c r="C193" s="8">
        <v>12.950100000000001</v>
      </c>
      <c r="D193" s="12">
        <f t="shared" si="2"/>
        <v>0.74493927125506076</v>
      </c>
    </row>
    <row r="194" spans="2:4" x14ac:dyDescent="0.25">
      <c r="B194" s="12">
        <v>185</v>
      </c>
      <c r="C194" s="8">
        <v>12.974299999999999</v>
      </c>
      <c r="D194" s="12">
        <f t="shared" si="2"/>
        <v>0.74898785425101211</v>
      </c>
    </row>
    <row r="195" spans="2:4" x14ac:dyDescent="0.25">
      <c r="B195" s="12">
        <v>186</v>
      </c>
      <c r="C195" s="8">
        <v>13.019600000000001</v>
      </c>
      <c r="D195" s="12">
        <f t="shared" si="2"/>
        <v>0.75303643724696356</v>
      </c>
    </row>
    <row r="196" spans="2:4" x14ac:dyDescent="0.25">
      <c r="B196" s="12">
        <v>187</v>
      </c>
      <c r="C196" s="8">
        <v>13.154</v>
      </c>
      <c r="D196" s="12">
        <f t="shared" si="2"/>
        <v>0.75708502024291502</v>
      </c>
    </row>
    <row r="197" spans="2:4" x14ac:dyDescent="0.25">
      <c r="B197" s="12">
        <v>188</v>
      </c>
      <c r="C197" s="8">
        <v>13.263500000000001</v>
      </c>
      <c r="D197" s="12">
        <f t="shared" si="2"/>
        <v>0.76113360323886636</v>
      </c>
    </row>
    <row r="198" spans="2:4" x14ac:dyDescent="0.25">
      <c r="B198" s="12">
        <v>189</v>
      </c>
      <c r="C198" s="8">
        <v>13.3049</v>
      </c>
      <c r="D198" s="12">
        <f t="shared" si="2"/>
        <v>0.76518218623481782</v>
      </c>
    </row>
    <row r="199" spans="2:4" x14ac:dyDescent="0.25">
      <c r="B199" s="12">
        <v>190</v>
      </c>
      <c r="C199" s="8">
        <v>13.4284</v>
      </c>
      <c r="D199" s="12">
        <f t="shared" si="2"/>
        <v>0.76923076923076927</v>
      </c>
    </row>
    <row r="200" spans="2:4" x14ac:dyDescent="0.25">
      <c r="B200" s="12">
        <v>191</v>
      </c>
      <c r="C200" s="8">
        <v>13.5557</v>
      </c>
      <c r="D200" s="12">
        <f t="shared" si="2"/>
        <v>0.77327935222672062</v>
      </c>
    </row>
    <row r="201" spans="2:4" x14ac:dyDescent="0.25">
      <c r="B201" s="12">
        <v>192</v>
      </c>
      <c r="C201" s="8">
        <v>13.6363</v>
      </c>
      <c r="D201" s="12">
        <f t="shared" si="2"/>
        <v>0.77732793522267207</v>
      </c>
    </row>
    <row r="202" spans="2:4" x14ac:dyDescent="0.25">
      <c r="B202" s="12">
        <v>193</v>
      </c>
      <c r="C202" s="8">
        <v>13.7898</v>
      </c>
      <c r="D202" s="12">
        <f t="shared" ref="D202:D255" si="3">Rank/(n+1)</f>
        <v>0.78137651821862353</v>
      </c>
    </row>
    <row r="203" spans="2:4" x14ac:dyDescent="0.25">
      <c r="B203" s="12">
        <v>194</v>
      </c>
      <c r="C203" s="8">
        <v>13.812099999999999</v>
      </c>
      <c r="D203" s="12">
        <f t="shared" si="3"/>
        <v>0.78542510121457487</v>
      </c>
    </row>
    <row r="204" spans="2:4" x14ac:dyDescent="0.25">
      <c r="B204" s="12">
        <v>195</v>
      </c>
      <c r="C204" s="8">
        <v>13.880800000000001</v>
      </c>
      <c r="D204" s="12">
        <f t="shared" si="3"/>
        <v>0.78947368421052633</v>
      </c>
    </row>
    <row r="205" spans="2:4" x14ac:dyDescent="0.25">
      <c r="B205" s="12">
        <v>196</v>
      </c>
      <c r="C205" s="8">
        <v>13.883100000000001</v>
      </c>
      <c r="D205" s="12">
        <f t="shared" si="3"/>
        <v>0.79352226720647778</v>
      </c>
    </row>
    <row r="206" spans="2:4" x14ac:dyDescent="0.25">
      <c r="B206" s="12">
        <v>197</v>
      </c>
      <c r="C206" s="8">
        <v>13.942600000000001</v>
      </c>
      <c r="D206" s="12">
        <f t="shared" si="3"/>
        <v>0.79757085020242913</v>
      </c>
    </row>
    <row r="207" spans="2:4" x14ac:dyDescent="0.25">
      <c r="B207" s="12">
        <v>198</v>
      </c>
      <c r="C207" s="8">
        <v>13.9457</v>
      </c>
      <c r="D207" s="12">
        <f t="shared" si="3"/>
        <v>0.80161943319838058</v>
      </c>
    </row>
    <row r="208" spans="2:4" x14ac:dyDescent="0.25">
      <c r="B208" s="12">
        <v>199</v>
      </c>
      <c r="C208" s="8">
        <v>13.9704</v>
      </c>
      <c r="D208" s="12">
        <f t="shared" si="3"/>
        <v>0.80566801619433204</v>
      </c>
    </row>
    <row r="209" spans="2:4" x14ac:dyDescent="0.25">
      <c r="B209" s="12">
        <v>200</v>
      </c>
      <c r="C209" s="8">
        <v>14.0204</v>
      </c>
      <c r="D209" s="12">
        <f t="shared" si="3"/>
        <v>0.80971659919028338</v>
      </c>
    </row>
    <row r="210" spans="2:4" x14ac:dyDescent="0.25">
      <c r="B210" s="12">
        <v>201</v>
      </c>
      <c r="C210" s="8">
        <v>14.0707</v>
      </c>
      <c r="D210" s="12">
        <f t="shared" si="3"/>
        <v>0.81376518218623484</v>
      </c>
    </row>
    <row r="211" spans="2:4" x14ac:dyDescent="0.25">
      <c r="B211" s="12">
        <v>202</v>
      </c>
      <c r="C211" s="8">
        <v>14.125400000000001</v>
      </c>
      <c r="D211" s="12">
        <f t="shared" si="3"/>
        <v>0.81781376518218618</v>
      </c>
    </row>
    <row r="212" spans="2:4" x14ac:dyDescent="0.25">
      <c r="B212" s="12">
        <v>203</v>
      </c>
      <c r="C212" s="8">
        <v>14.2361</v>
      </c>
      <c r="D212" s="12">
        <f t="shared" si="3"/>
        <v>0.82186234817813764</v>
      </c>
    </row>
    <row r="213" spans="2:4" x14ac:dyDescent="0.25">
      <c r="B213" s="12">
        <v>204</v>
      </c>
      <c r="C213" s="8">
        <v>14.355700000000001</v>
      </c>
      <c r="D213" s="12">
        <f t="shared" si="3"/>
        <v>0.82591093117408909</v>
      </c>
    </row>
    <row r="214" spans="2:4" x14ac:dyDescent="0.25">
      <c r="B214" s="12">
        <v>205</v>
      </c>
      <c r="C214" s="8">
        <v>14.535</v>
      </c>
      <c r="D214" s="12">
        <f t="shared" si="3"/>
        <v>0.82995951417004044</v>
      </c>
    </row>
    <row r="215" spans="2:4" x14ac:dyDescent="0.25">
      <c r="B215" s="12">
        <v>206</v>
      </c>
      <c r="C215" s="8">
        <v>14.574299999999999</v>
      </c>
      <c r="D215" s="12">
        <f t="shared" si="3"/>
        <v>0.83400809716599189</v>
      </c>
    </row>
    <row r="216" spans="2:4" x14ac:dyDescent="0.25">
      <c r="B216" s="12">
        <v>207</v>
      </c>
      <c r="C216" s="8">
        <v>14.5763</v>
      </c>
      <c r="D216" s="12">
        <f t="shared" si="3"/>
        <v>0.83805668016194335</v>
      </c>
    </row>
    <row r="217" spans="2:4" x14ac:dyDescent="0.25">
      <c r="B217" s="12">
        <v>208</v>
      </c>
      <c r="C217" s="8">
        <v>14.608599999999999</v>
      </c>
      <c r="D217" s="12">
        <f t="shared" si="3"/>
        <v>0.84210526315789469</v>
      </c>
    </row>
    <row r="218" spans="2:4" x14ac:dyDescent="0.25">
      <c r="B218" s="12">
        <v>209</v>
      </c>
      <c r="C218" s="8">
        <v>14.9541</v>
      </c>
      <c r="D218" s="12">
        <f t="shared" si="3"/>
        <v>0.84615384615384615</v>
      </c>
    </row>
    <row r="219" spans="2:4" x14ac:dyDescent="0.25">
      <c r="B219" s="12">
        <v>210</v>
      </c>
      <c r="C219" s="8">
        <v>15.023099999999999</v>
      </c>
      <c r="D219" s="12">
        <f t="shared" si="3"/>
        <v>0.8502024291497976</v>
      </c>
    </row>
    <row r="220" spans="2:4" x14ac:dyDescent="0.25">
      <c r="B220" s="12">
        <v>211</v>
      </c>
      <c r="C220" s="8">
        <v>15.2059</v>
      </c>
      <c r="D220" s="12">
        <f t="shared" si="3"/>
        <v>0.85425101214574894</v>
      </c>
    </row>
    <row r="221" spans="2:4" x14ac:dyDescent="0.25">
      <c r="B221" s="12">
        <v>212</v>
      </c>
      <c r="C221" s="8">
        <v>15.4268</v>
      </c>
      <c r="D221" s="12">
        <f t="shared" si="3"/>
        <v>0.8582995951417004</v>
      </c>
    </row>
    <row r="222" spans="2:4" x14ac:dyDescent="0.25">
      <c r="B222" s="12">
        <v>213</v>
      </c>
      <c r="C222" s="8">
        <v>15.5885</v>
      </c>
      <c r="D222" s="12">
        <f t="shared" si="3"/>
        <v>0.86234817813765186</v>
      </c>
    </row>
    <row r="223" spans="2:4" x14ac:dyDescent="0.25">
      <c r="B223" s="12">
        <v>214</v>
      </c>
      <c r="C223" s="8">
        <v>15.643800000000001</v>
      </c>
      <c r="D223" s="12">
        <f t="shared" si="3"/>
        <v>0.8663967611336032</v>
      </c>
    </row>
    <row r="224" spans="2:4" x14ac:dyDescent="0.25">
      <c r="B224" s="12">
        <v>215</v>
      </c>
      <c r="C224" s="8">
        <v>15.9892</v>
      </c>
      <c r="D224" s="12">
        <f t="shared" si="3"/>
        <v>0.87044534412955465</v>
      </c>
    </row>
    <row r="225" spans="2:4" x14ac:dyDescent="0.25">
      <c r="B225" s="12">
        <v>216</v>
      </c>
      <c r="C225" s="8">
        <v>16.315899999999999</v>
      </c>
      <c r="D225" s="12">
        <f t="shared" si="3"/>
        <v>0.87449392712550611</v>
      </c>
    </row>
    <row r="226" spans="2:4" x14ac:dyDescent="0.25">
      <c r="B226" s="12">
        <v>217</v>
      </c>
      <c r="C226" s="8">
        <v>16.465</v>
      </c>
      <c r="D226" s="12">
        <f t="shared" si="3"/>
        <v>0.87854251012145745</v>
      </c>
    </row>
    <row r="227" spans="2:4" x14ac:dyDescent="0.25">
      <c r="B227" s="12">
        <v>218</v>
      </c>
      <c r="C227" s="8">
        <v>16.599</v>
      </c>
      <c r="D227" s="12">
        <f t="shared" si="3"/>
        <v>0.88259109311740891</v>
      </c>
    </row>
    <row r="228" spans="2:4" x14ac:dyDescent="0.25">
      <c r="B228" s="12">
        <v>219</v>
      </c>
      <c r="C228" s="8">
        <v>16.6966</v>
      </c>
      <c r="D228" s="12">
        <f t="shared" si="3"/>
        <v>0.88663967611336036</v>
      </c>
    </row>
    <row r="229" spans="2:4" x14ac:dyDescent="0.25">
      <c r="B229" s="12">
        <v>220</v>
      </c>
      <c r="C229" s="8">
        <v>17.0733</v>
      </c>
      <c r="D229" s="12">
        <f t="shared" si="3"/>
        <v>0.89068825910931171</v>
      </c>
    </row>
    <row r="230" spans="2:4" x14ac:dyDescent="0.25">
      <c r="B230" s="12">
        <v>221</v>
      </c>
      <c r="C230" s="8">
        <v>17.954599999999999</v>
      </c>
      <c r="D230" s="12">
        <f t="shared" si="3"/>
        <v>0.89473684210526316</v>
      </c>
    </row>
    <row r="231" spans="2:4" x14ac:dyDescent="0.25">
      <c r="B231" s="12">
        <v>222</v>
      </c>
      <c r="C231" s="8">
        <v>18.3169</v>
      </c>
      <c r="D231" s="12">
        <f t="shared" si="3"/>
        <v>0.89878542510121462</v>
      </c>
    </row>
    <row r="232" spans="2:4" x14ac:dyDescent="0.25">
      <c r="B232" s="12">
        <v>223</v>
      </c>
      <c r="C232" s="8">
        <v>18.462800000000001</v>
      </c>
      <c r="D232" s="12">
        <f t="shared" si="3"/>
        <v>0.90283400809716596</v>
      </c>
    </row>
    <row r="233" spans="2:4" x14ac:dyDescent="0.25">
      <c r="B233" s="12">
        <v>224</v>
      </c>
      <c r="C233" s="8">
        <v>18.683299999999999</v>
      </c>
      <c r="D233" s="12">
        <f t="shared" si="3"/>
        <v>0.90688259109311742</v>
      </c>
    </row>
    <row r="234" spans="2:4" x14ac:dyDescent="0.25">
      <c r="B234" s="12">
        <v>225</v>
      </c>
      <c r="C234" s="8">
        <v>18.802399999999999</v>
      </c>
      <c r="D234" s="12">
        <f t="shared" si="3"/>
        <v>0.91093117408906887</v>
      </c>
    </row>
    <row r="235" spans="2:4" x14ac:dyDescent="0.25">
      <c r="B235" s="12">
        <v>226</v>
      </c>
      <c r="C235" s="8">
        <v>19.7517</v>
      </c>
      <c r="D235" s="12">
        <f t="shared" si="3"/>
        <v>0.91497975708502022</v>
      </c>
    </row>
    <row r="236" spans="2:4" x14ac:dyDescent="0.25">
      <c r="B236" s="12">
        <v>227</v>
      </c>
      <c r="C236" s="8">
        <v>19.8369</v>
      </c>
      <c r="D236" s="12">
        <f t="shared" si="3"/>
        <v>0.91902834008097167</v>
      </c>
    </row>
    <row r="237" spans="2:4" x14ac:dyDescent="0.25">
      <c r="B237" s="12">
        <v>228</v>
      </c>
      <c r="C237" s="8">
        <v>19.9681</v>
      </c>
      <c r="D237" s="12">
        <f t="shared" si="3"/>
        <v>0.92307692307692313</v>
      </c>
    </row>
    <row r="238" spans="2:4" x14ac:dyDescent="0.25">
      <c r="B238" s="12">
        <v>229</v>
      </c>
      <c r="C238" s="8">
        <v>20.415099999999999</v>
      </c>
      <c r="D238" s="12">
        <f t="shared" si="3"/>
        <v>0.92712550607287447</v>
      </c>
    </row>
    <row r="239" spans="2:4" x14ac:dyDescent="0.25">
      <c r="B239" s="12">
        <v>230</v>
      </c>
      <c r="C239" s="8">
        <v>21.511500000000002</v>
      </c>
      <c r="D239" s="12">
        <f t="shared" si="3"/>
        <v>0.93117408906882593</v>
      </c>
    </row>
    <row r="240" spans="2:4" x14ac:dyDescent="0.25">
      <c r="B240" s="12">
        <v>231</v>
      </c>
      <c r="C240" s="8">
        <v>22.316099999999999</v>
      </c>
      <c r="D240" s="12">
        <f t="shared" si="3"/>
        <v>0.93522267206477738</v>
      </c>
    </row>
    <row r="241" spans="2:4" x14ac:dyDescent="0.25">
      <c r="B241" s="12">
        <v>232</v>
      </c>
      <c r="C241" s="8">
        <v>23.2027</v>
      </c>
      <c r="D241" s="12">
        <f t="shared" si="3"/>
        <v>0.93927125506072873</v>
      </c>
    </row>
    <row r="242" spans="2:4" x14ac:dyDescent="0.25">
      <c r="B242" s="12">
        <v>233</v>
      </c>
      <c r="C242" s="8">
        <v>23.536200000000001</v>
      </c>
      <c r="D242" s="12">
        <f t="shared" si="3"/>
        <v>0.94331983805668018</v>
      </c>
    </row>
    <row r="243" spans="2:4" x14ac:dyDescent="0.25">
      <c r="B243" s="12">
        <v>234</v>
      </c>
      <c r="C243" s="8">
        <v>24.017600000000002</v>
      </c>
      <c r="D243" s="12">
        <f t="shared" si="3"/>
        <v>0.94736842105263153</v>
      </c>
    </row>
    <row r="244" spans="2:4" x14ac:dyDescent="0.25">
      <c r="B244" s="12">
        <v>235</v>
      </c>
      <c r="C244" s="8">
        <v>24.425599999999999</v>
      </c>
      <c r="D244" s="12">
        <f t="shared" si="3"/>
        <v>0.95141700404858298</v>
      </c>
    </row>
    <row r="245" spans="2:4" x14ac:dyDescent="0.25">
      <c r="B245" s="12">
        <v>236</v>
      </c>
      <c r="C245" s="8">
        <v>24.771999999999998</v>
      </c>
      <c r="D245" s="12">
        <f t="shared" si="3"/>
        <v>0.95546558704453444</v>
      </c>
    </row>
    <row r="246" spans="2:4" x14ac:dyDescent="0.25">
      <c r="B246" s="12">
        <v>237</v>
      </c>
      <c r="C246" s="8">
        <v>24.865500000000001</v>
      </c>
      <c r="D246" s="12">
        <f t="shared" si="3"/>
        <v>0.95951417004048578</v>
      </c>
    </row>
    <row r="247" spans="2:4" x14ac:dyDescent="0.25">
      <c r="B247" s="12">
        <v>238</v>
      </c>
      <c r="C247" s="8">
        <v>25.503499999999999</v>
      </c>
      <c r="D247" s="12">
        <f t="shared" si="3"/>
        <v>0.96356275303643724</v>
      </c>
    </row>
    <row r="248" spans="2:4" x14ac:dyDescent="0.25">
      <c r="B248" s="12">
        <v>239</v>
      </c>
      <c r="C248" s="8">
        <v>25.93</v>
      </c>
      <c r="D248" s="12">
        <f t="shared" si="3"/>
        <v>0.96761133603238869</v>
      </c>
    </row>
    <row r="249" spans="2:4" x14ac:dyDescent="0.25">
      <c r="B249" s="12">
        <v>240</v>
      </c>
      <c r="C249" s="8">
        <v>26.028700000000001</v>
      </c>
      <c r="D249" s="12">
        <f t="shared" si="3"/>
        <v>0.97165991902834004</v>
      </c>
    </row>
    <row r="250" spans="2:4" x14ac:dyDescent="0.25">
      <c r="B250" s="12">
        <v>241</v>
      </c>
      <c r="C250" s="8">
        <v>27.4071</v>
      </c>
      <c r="D250" s="12">
        <f t="shared" si="3"/>
        <v>0.97570850202429149</v>
      </c>
    </row>
    <row r="251" spans="2:4" x14ac:dyDescent="0.25">
      <c r="B251" s="12">
        <v>242</v>
      </c>
      <c r="C251" s="8">
        <v>28.226700000000001</v>
      </c>
      <c r="D251" s="12">
        <f t="shared" si="3"/>
        <v>0.97975708502024295</v>
      </c>
    </row>
    <row r="252" spans="2:4" x14ac:dyDescent="0.25">
      <c r="B252" s="12">
        <v>243</v>
      </c>
      <c r="C252" s="8">
        <v>28.309000000000001</v>
      </c>
      <c r="D252" s="12">
        <f t="shared" si="3"/>
        <v>0.98380566801619429</v>
      </c>
    </row>
    <row r="253" spans="2:4" x14ac:dyDescent="0.25">
      <c r="B253" s="12">
        <v>244</v>
      </c>
      <c r="C253" s="8">
        <v>29.2989</v>
      </c>
      <c r="D253" s="12">
        <f t="shared" si="3"/>
        <v>0.98785425101214575</v>
      </c>
    </row>
    <row r="254" spans="2:4" x14ac:dyDescent="0.25">
      <c r="B254" s="12">
        <v>245</v>
      </c>
      <c r="C254" s="8">
        <v>29.934200000000001</v>
      </c>
      <c r="D254" s="12">
        <f t="shared" si="3"/>
        <v>0.9919028340080972</v>
      </c>
    </row>
    <row r="255" spans="2:4" x14ac:dyDescent="0.25">
      <c r="B255" s="13">
        <v>246</v>
      </c>
      <c r="C255" s="9">
        <v>46.683300000000003</v>
      </c>
      <c r="D255" s="13">
        <f t="shared" si="3"/>
        <v>0.99595141700404854</v>
      </c>
    </row>
  </sheetData>
  <mergeCells count="1">
    <mergeCell ref="B4:F5"/>
  </mergeCells>
  <phoneticPr fontId="3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K1009"/>
  <sheetViews>
    <sheetView showGridLines="0" workbookViewId="0"/>
  </sheetViews>
  <sheetFormatPr defaultRowHeight="12.5" x14ac:dyDescent="0.25"/>
  <cols>
    <col min="1" max="1" width="2.7265625" customWidth="1"/>
    <col min="2" max="2" width="12" customWidth="1"/>
  </cols>
  <sheetData>
    <row r="1" spans="2:11" s="20" customFormat="1" ht="96.75" customHeight="1" x14ac:dyDescent="0.25"/>
    <row r="2" spans="2:11" s="20" customFormat="1" ht="17.25" customHeight="1" x14ac:dyDescent="0.4">
      <c r="F2" s="21" t="s">
        <v>19</v>
      </c>
    </row>
    <row r="3" spans="2:11" s="20" customFormat="1" ht="17.25" customHeight="1" thickBot="1" x14ac:dyDescent="0.4">
      <c r="E3" s="22"/>
      <c r="G3"/>
      <c r="H3"/>
      <c r="I3"/>
      <c r="J3"/>
      <c r="K3"/>
    </row>
    <row r="4" spans="2:11" s="20" customFormat="1" ht="12.75" customHeight="1" x14ac:dyDescent="0.25">
      <c r="B4" s="41" t="s">
        <v>18</v>
      </c>
      <c r="C4" s="42"/>
      <c r="D4" s="42"/>
      <c r="E4" s="42"/>
      <c r="F4" s="43"/>
      <c r="G4"/>
      <c r="H4"/>
      <c r="I4"/>
      <c r="J4"/>
      <c r="K4"/>
    </row>
    <row r="5" spans="2:11" s="20" customFormat="1" ht="12.75" customHeight="1" thickBot="1" x14ac:dyDescent="0.3">
      <c r="B5" s="44"/>
      <c r="C5" s="45"/>
      <c r="D5" s="45"/>
      <c r="E5" s="45"/>
      <c r="F5" s="46"/>
      <c r="G5"/>
      <c r="H5"/>
      <c r="I5"/>
      <c r="J5"/>
      <c r="K5"/>
    </row>
    <row r="6" spans="2:11" ht="13" thickBot="1" x14ac:dyDescent="0.3"/>
    <row r="7" spans="2:11" ht="13.5" thickBot="1" x14ac:dyDescent="0.35">
      <c r="B7" s="35" t="s">
        <v>1</v>
      </c>
      <c r="C7" s="25"/>
      <c r="D7" s="36" t="e">
        <f ca="1">_xll.RiskHistogrm(D12,E32,G12:G32)</f>
        <v>#NAME?</v>
      </c>
      <c r="E7" s="14" t="s">
        <v>14</v>
      </c>
      <c r="F7" s="40" t="e">
        <f ca="1">_xll.RiskHistogrm(D12,E32,Relative)</f>
        <v>#NAME?</v>
      </c>
      <c r="H7" s="4">
        <f>SUM(G11:G32)</f>
        <v>1000</v>
      </c>
    </row>
    <row r="9" spans="2:11" ht="13" x14ac:dyDescent="0.3">
      <c r="B9" s="26" t="s">
        <v>0</v>
      </c>
      <c r="D9" s="49" t="s">
        <v>7</v>
      </c>
      <c r="E9" s="51"/>
      <c r="F9" s="50"/>
      <c r="G9" s="49" t="s">
        <v>11</v>
      </c>
      <c r="H9" s="50"/>
    </row>
    <row r="10" spans="2:11" ht="13" x14ac:dyDescent="0.3">
      <c r="B10" s="7">
        <v>11.373900000000001</v>
      </c>
      <c r="D10" s="26" t="s">
        <v>8</v>
      </c>
      <c r="E10" s="26" t="s">
        <v>9</v>
      </c>
      <c r="F10" s="26" t="s">
        <v>10</v>
      </c>
      <c r="G10" s="26" t="s">
        <v>12</v>
      </c>
      <c r="H10" s="26" t="s">
        <v>13</v>
      </c>
    </row>
    <row r="11" spans="2:11" x14ac:dyDescent="0.25">
      <c r="B11" s="5">
        <v>2.8515999999999999</v>
      </c>
      <c r="D11" s="1"/>
      <c r="E11" s="1"/>
      <c r="F11" s="1"/>
      <c r="G11" s="1">
        <f t="array" ref="G11:G32">FREQUENCY(LoadsaData,D12:D32)</f>
        <v>0</v>
      </c>
      <c r="H11" s="1"/>
    </row>
    <row r="12" spans="2:11" x14ac:dyDescent="0.25">
      <c r="B12" s="5">
        <v>4.6614000000000004</v>
      </c>
      <c r="D12" s="5">
        <v>0</v>
      </c>
      <c r="E12" s="2">
        <f>D12+2</f>
        <v>2</v>
      </c>
      <c r="F12" s="2" t="str">
        <f>CONCATENATE(D12,"-",E12)</f>
        <v>0-2</v>
      </c>
      <c r="G12" s="2">
        <v>65</v>
      </c>
      <c r="H12" s="2">
        <f t="shared" ref="H12:H32" si="0">G12/$H$7</f>
        <v>6.5000000000000002E-2</v>
      </c>
    </row>
    <row r="13" spans="2:11" x14ac:dyDescent="0.25">
      <c r="B13" s="5">
        <v>9.2167999999999992</v>
      </c>
      <c r="D13" s="2">
        <f>E12</f>
        <v>2</v>
      </c>
      <c r="E13" s="2">
        <f>D13+2</f>
        <v>4</v>
      </c>
      <c r="F13" s="2" t="str">
        <f t="shared" ref="F13:F32" si="1">CONCATENATE(D13,"-",E13)</f>
        <v>2-4</v>
      </c>
      <c r="G13" s="2">
        <v>136</v>
      </c>
      <c r="H13" s="2">
        <f t="shared" si="0"/>
        <v>0.13600000000000001</v>
      </c>
    </row>
    <row r="14" spans="2:11" x14ac:dyDescent="0.25">
      <c r="B14" s="5">
        <v>4.6615000000000002</v>
      </c>
      <c r="D14" s="2">
        <f t="shared" ref="D14:D32" si="2">E13</f>
        <v>4</v>
      </c>
      <c r="E14" s="2">
        <f t="shared" ref="E14:E32" si="3">D14+2</f>
        <v>6</v>
      </c>
      <c r="F14" s="2" t="str">
        <f t="shared" si="1"/>
        <v>4-6</v>
      </c>
      <c r="G14" s="2">
        <v>138</v>
      </c>
      <c r="H14" s="2">
        <f t="shared" si="0"/>
        <v>0.13800000000000001</v>
      </c>
    </row>
    <row r="15" spans="2:11" x14ac:dyDescent="0.25">
      <c r="B15" s="5">
        <v>5.8856000000000002</v>
      </c>
      <c r="D15" s="2">
        <f t="shared" si="2"/>
        <v>6</v>
      </c>
      <c r="E15" s="2">
        <f t="shared" si="3"/>
        <v>8</v>
      </c>
      <c r="F15" s="2" t="str">
        <f t="shared" si="1"/>
        <v>6-8</v>
      </c>
      <c r="G15" s="2">
        <v>139</v>
      </c>
      <c r="H15" s="2">
        <f t="shared" si="0"/>
        <v>0.13900000000000001</v>
      </c>
    </row>
    <row r="16" spans="2:11" x14ac:dyDescent="0.25">
      <c r="B16" s="5">
        <v>9.8042999999999996</v>
      </c>
      <c r="D16" s="2">
        <f t="shared" si="2"/>
        <v>8</v>
      </c>
      <c r="E16" s="2">
        <f t="shared" si="3"/>
        <v>10</v>
      </c>
      <c r="F16" s="2" t="str">
        <f t="shared" si="1"/>
        <v>8-10</v>
      </c>
      <c r="G16" s="2">
        <v>129</v>
      </c>
      <c r="H16" s="2">
        <f t="shared" si="0"/>
        <v>0.129</v>
      </c>
    </row>
    <row r="17" spans="2:8" x14ac:dyDescent="0.25">
      <c r="B17" s="5">
        <v>16.209599999999998</v>
      </c>
      <c r="D17" s="2">
        <f t="shared" si="2"/>
        <v>10</v>
      </c>
      <c r="E17" s="2">
        <f t="shared" si="3"/>
        <v>12</v>
      </c>
      <c r="F17" s="2" t="str">
        <f t="shared" si="1"/>
        <v>10-12</v>
      </c>
      <c r="G17" s="2">
        <v>99</v>
      </c>
      <c r="H17" s="2">
        <f t="shared" si="0"/>
        <v>9.9000000000000005E-2</v>
      </c>
    </row>
    <row r="18" spans="2:8" x14ac:dyDescent="0.25">
      <c r="B18" s="5">
        <v>30.9846</v>
      </c>
      <c r="D18" s="2">
        <f t="shared" si="2"/>
        <v>12</v>
      </c>
      <c r="E18" s="2">
        <f t="shared" si="3"/>
        <v>14</v>
      </c>
      <c r="F18" s="2" t="str">
        <f t="shared" si="1"/>
        <v>12-14</v>
      </c>
      <c r="G18" s="2">
        <v>75</v>
      </c>
      <c r="H18" s="2">
        <f t="shared" si="0"/>
        <v>7.4999999999999997E-2</v>
      </c>
    </row>
    <row r="19" spans="2:8" x14ac:dyDescent="0.25">
      <c r="B19" s="5">
        <v>4.7202000000000002</v>
      </c>
      <c r="D19" s="2">
        <f t="shared" si="2"/>
        <v>14</v>
      </c>
      <c r="E19" s="2">
        <f t="shared" si="3"/>
        <v>16</v>
      </c>
      <c r="F19" s="2" t="str">
        <f t="shared" si="1"/>
        <v>14-16</v>
      </c>
      <c r="G19" s="2">
        <v>52</v>
      </c>
      <c r="H19" s="2">
        <f t="shared" si="0"/>
        <v>5.1999999999999998E-2</v>
      </c>
    </row>
    <row r="20" spans="2:8" x14ac:dyDescent="0.25">
      <c r="B20" s="5">
        <v>19.871300000000002</v>
      </c>
      <c r="D20" s="2">
        <f t="shared" si="2"/>
        <v>16</v>
      </c>
      <c r="E20" s="2">
        <f t="shared" si="3"/>
        <v>18</v>
      </c>
      <c r="F20" s="2" t="str">
        <f t="shared" si="1"/>
        <v>16-18</v>
      </c>
      <c r="G20" s="2">
        <v>42</v>
      </c>
      <c r="H20" s="2">
        <f t="shared" si="0"/>
        <v>4.2000000000000003E-2</v>
      </c>
    </row>
    <row r="21" spans="2:8" x14ac:dyDescent="0.25">
      <c r="B21" s="5">
        <v>8.4008000000000003</v>
      </c>
      <c r="D21" s="2">
        <f t="shared" si="2"/>
        <v>18</v>
      </c>
      <c r="E21" s="2">
        <f t="shared" si="3"/>
        <v>20</v>
      </c>
      <c r="F21" s="2" t="str">
        <f t="shared" si="1"/>
        <v>18-20</v>
      </c>
      <c r="G21" s="2">
        <v>33</v>
      </c>
      <c r="H21" s="2">
        <f t="shared" si="0"/>
        <v>3.3000000000000002E-2</v>
      </c>
    </row>
    <row r="22" spans="2:8" x14ac:dyDescent="0.25">
      <c r="B22" s="5">
        <v>2.4258999999999999</v>
      </c>
      <c r="D22" s="2">
        <f t="shared" si="2"/>
        <v>20</v>
      </c>
      <c r="E22" s="2">
        <f t="shared" si="3"/>
        <v>22</v>
      </c>
      <c r="F22" s="2" t="str">
        <f t="shared" si="1"/>
        <v>20-22</v>
      </c>
      <c r="G22" s="2">
        <v>33</v>
      </c>
      <c r="H22" s="2">
        <f t="shared" si="0"/>
        <v>3.3000000000000002E-2</v>
      </c>
    </row>
    <row r="23" spans="2:8" x14ac:dyDescent="0.25">
      <c r="B23" s="5">
        <v>11.005000000000001</v>
      </c>
      <c r="D23" s="2">
        <f t="shared" si="2"/>
        <v>22</v>
      </c>
      <c r="E23" s="2">
        <f t="shared" si="3"/>
        <v>24</v>
      </c>
      <c r="F23" s="2" t="str">
        <f t="shared" si="1"/>
        <v>22-24</v>
      </c>
      <c r="G23" s="2">
        <v>24</v>
      </c>
      <c r="H23" s="2">
        <f t="shared" si="0"/>
        <v>2.4E-2</v>
      </c>
    </row>
    <row r="24" spans="2:8" x14ac:dyDescent="0.25">
      <c r="B24" s="5">
        <v>1.5528999999999999</v>
      </c>
      <c r="D24" s="2">
        <f t="shared" si="2"/>
        <v>24</v>
      </c>
      <c r="E24" s="2">
        <f t="shared" si="3"/>
        <v>26</v>
      </c>
      <c r="F24" s="2" t="str">
        <f t="shared" si="1"/>
        <v>24-26</v>
      </c>
      <c r="G24" s="2">
        <v>10</v>
      </c>
      <c r="H24" s="2">
        <f t="shared" si="0"/>
        <v>0.01</v>
      </c>
    </row>
    <row r="25" spans="2:8" x14ac:dyDescent="0.25">
      <c r="B25" s="5">
        <v>1.2431000000000001</v>
      </c>
      <c r="D25" s="2">
        <f t="shared" si="2"/>
        <v>26</v>
      </c>
      <c r="E25" s="2">
        <f t="shared" si="3"/>
        <v>28</v>
      </c>
      <c r="F25" s="2" t="str">
        <f t="shared" si="1"/>
        <v>26-28</v>
      </c>
      <c r="G25" s="2">
        <v>9</v>
      </c>
      <c r="H25" s="2">
        <f t="shared" si="0"/>
        <v>8.9999999999999993E-3</v>
      </c>
    </row>
    <row r="26" spans="2:8" x14ac:dyDescent="0.25">
      <c r="B26" s="5">
        <v>4.9321999999999999</v>
      </c>
      <c r="D26" s="2">
        <f t="shared" si="2"/>
        <v>28</v>
      </c>
      <c r="E26" s="2">
        <f t="shared" si="3"/>
        <v>30</v>
      </c>
      <c r="F26" s="2" t="str">
        <f t="shared" si="1"/>
        <v>28-30</v>
      </c>
      <c r="G26" s="2">
        <v>3</v>
      </c>
      <c r="H26" s="2">
        <f t="shared" si="0"/>
        <v>3.0000000000000001E-3</v>
      </c>
    </row>
    <row r="27" spans="2:8" x14ac:dyDescent="0.25">
      <c r="B27" s="5">
        <v>6.8289</v>
      </c>
      <c r="D27" s="2">
        <f t="shared" si="2"/>
        <v>30</v>
      </c>
      <c r="E27" s="2">
        <f t="shared" si="3"/>
        <v>32</v>
      </c>
      <c r="F27" s="2" t="str">
        <f t="shared" si="1"/>
        <v>30-32</v>
      </c>
      <c r="G27" s="2">
        <v>5</v>
      </c>
      <c r="H27" s="2">
        <f t="shared" si="0"/>
        <v>5.0000000000000001E-3</v>
      </c>
    </row>
    <row r="28" spans="2:8" x14ac:dyDescent="0.25">
      <c r="B28" s="5">
        <v>10.3238</v>
      </c>
      <c r="D28" s="2">
        <f t="shared" si="2"/>
        <v>32</v>
      </c>
      <c r="E28" s="2">
        <f t="shared" si="3"/>
        <v>34</v>
      </c>
      <c r="F28" s="2" t="str">
        <f t="shared" si="1"/>
        <v>32-34</v>
      </c>
      <c r="G28" s="2">
        <v>2</v>
      </c>
      <c r="H28" s="2">
        <f t="shared" si="0"/>
        <v>2E-3</v>
      </c>
    </row>
    <row r="29" spans="2:8" x14ac:dyDescent="0.25">
      <c r="B29" s="5">
        <v>8.9643999999999995</v>
      </c>
      <c r="D29" s="2">
        <f t="shared" si="2"/>
        <v>34</v>
      </c>
      <c r="E29" s="2">
        <f t="shared" si="3"/>
        <v>36</v>
      </c>
      <c r="F29" s="2" t="str">
        <f t="shared" si="1"/>
        <v>34-36</v>
      </c>
      <c r="G29" s="2">
        <v>0</v>
      </c>
      <c r="H29" s="2">
        <f t="shared" si="0"/>
        <v>0</v>
      </c>
    </row>
    <row r="30" spans="2:8" x14ac:dyDescent="0.25">
      <c r="B30" s="5">
        <v>2.3180999999999998</v>
      </c>
      <c r="D30" s="2">
        <f t="shared" si="2"/>
        <v>36</v>
      </c>
      <c r="E30" s="2">
        <f t="shared" si="3"/>
        <v>38</v>
      </c>
      <c r="F30" s="2" t="str">
        <f t="shared" si="1"/>
        <v>36-38</v>
      </c>
      <c r="G30" s="2">
        <v>5</v>
      </c>
      <c r="H30" s="2">
        <f t="shared" si="0"/>
        <v>5.0000000000000001E-3</v>
      </c>
    </row>
    <row r="31" spans="2:8" x14ac:dyDescent="0.25">
      <c r="B31" s="5">
        <v>27.969899999999999</v>
      </c>
      <c r="D31" s="2">
        <f t="shared" si="2"/>
        <v>38</v>
      </c>
      <c r="E31" s="2">
        <f t="shared" si="3"/>
        <v>40</v>
      </c>
      <c r="F31" s="2" t="str">
        <f t="shared" si="1"/>
        <v>38-40</v>
      </c>
      <c r="G31" s="2">
        <v>0</v>
      </c>
      <c r="H31" s="2">
        <f t="shared" si="0"/>
        <v>0</v>
      </c>
    </row>
    <row r="32" spans="2:8" x14ac:dyDescent="0.25">
      <c r="B32" s="5">
        <v>0.89980000000000004</v>
      </c>
      <c r="D32" s="3">
        <f t="shared" si="2"/>
        <v>40</v>
      </c>
      <c r="E32" s="6">
        <f t="shared" si="3"/>
        <v>42</v>
      </c>
      <c r="F32" s="3" t="str">
        <f t="shared" si="1"/>
        <v>40-42</v>
      </c>
      <c r="G32" s="3">
        <v>1</v>
      </c>
      <c r="H32" s="3">
        <f t="shared" si="0"/>
        <v>1E-3</v>
      </c>
    </row>
    <row r="33" spans="2:2" x14ac:dyDescent="0.25">
      <c r="B33" s="5">
        <v>37.8521</v>
      </c>
    </row>
    <row r="34" spans="2:2" x14ac:dyDescent="0.25">
      <c r="B34" s="5">
        <v>9.641</v>
      </c>
    </row>
    <row r="35" spans="2:2" x14ac:dyDescent="0.25">
      <c r="B35" s="5">
        <v>16.902999999999999</v>
      </c>
    </row>
    <row r="36" spans="2:2" x14ac:dyDescent="0.25">
      <c r="B36" s="5">
        <v>13.6287</v>
      </c>
    </row>
    <row r="37" spans="2:2" x14ac:dyDescent="0.25">
      <c r="B37" s="5">
        <v>8.7515000000000001</v>
      </c>
    </row>
    <row r="38" spans="2:2" x14ac:dyDescent="0.25">
      <c r="B38" s="5">
        <v>5.5530999999999997</v>
      </c>
    </row>
    <row r="39" spans="2:2" x14ac:dyDescent="0.25">
      <c r="B39" s="5">
        <v>6.1208999999999998</v>
      </c>
    </row>
    <row r="40" spans="2:2" x14ac:dyDescent="0.25">
      <c r="B40" s="5">
        <v>11.069900000000001</v>
      </c>
    </row>
    <row r="41" spans="2:2" x14ac:dyDescent="0.25">
      <c r="B41" s="5">
        <v>18.7896</v>
      </c>
    </row>
    <row r="42" spans="2:2" x14ac:dyDescent="0.25">
      <c r="B42" s="5">
        <v>10.674899999999999</v>
      </c>
    </row>
    <row r="43" spans="2:2" x14ac:dyDescent="0.25">
      <c r="B43" s="5">
        <v>20.815999999999999</v>
      </c>
    </row>
    <row r="44" spans="2:2" x14ac:dyDescent="0.25">
      <c r="B44" s="5">
        <v>1.5916999999999999</v>
      </c>
    </row>
    <row r="45" spans="2:2" x14ac:dyDescent="0.25">
      <c r="B45" s="5">
        <v>3.7746</v>
      </c>
    </row>
    <row r="46" spans="2:2" x14ac:dyDescent="0.25">
      <c r="B46" s="5">
        <v>3.7139000000000002</v>
      </c>
    </row>
    <row r="47" spans="2:2" x14ac:dyDescent="0.25">
      <c r="B47" s="5">
        <v>3.3439000000000001</v>
      </c>
    </row>
    <row r="48" spans="2:2" x14ac:dyDescent="0.25">
      <c r="B48" s="5">
        <v>3.2341000000000002</v>
      </c>
    </row>
    <row r="49" spans="2:2" x14ac:dyDescent="0.25">
      <c r="B49" s="5">
        <v>11.529199999999999</v>
      </c>
    </row>
    <row r="50" spans="2:2" x14ac:dyDescent="0.25">
      <c r="B50" s="5">
        <v>11.331799999999999</v>
      </c>
    </row>
    <row r="51" spans="2:2" x14ac:dyDescent="0.25">
      <c r="B51" s="5">
        <v>4.0563000000000002</v>
      </c>
    </row>
    <row r="52" spans="2:2" x14ac:dyDescent="0.25">
      <c r="B52" s="5">
        <v>7.9165000000000001</v>
      </c>
    </row>
    <row r="53" spans="2:2" x14ac:dyDescent="0.25">
      <c r="B53" s="5">
        <v>12.742599999999999</v>
      </c>
    </row>
    <row r="54" spans="2:2" x14ac:dyDescent="0.25">
      <c r="B54" s="5">
        <v>3.5072999999999999</v>
      </c>
    </row>
    <row r="55" spans="2:2" x14ac:dyDescent="0.25">
      <c r="B55" s="5">
        <v>11.3637</v>
      </c>
    </row>
    <row r="56" spans="2:2" x14ac:dyDescent="0.25">
      <c r="B56" s="5">
        <v>6.5418000000000003</v>
      </c>
    </row>
    <row r="57" spans="2:2" x14ac:dyDescent="0.25">
      <c r="B57" s="5">
        <v>7.5346000000000002</v>
      </c>
    </row>
    <row r="58" spans="2:2" x14ac:dyDescent="0.25">
      <c r="B58" s="5">
        <v>11.0413</v>
      </c>
    </row>
    <row r="59" spans="2:2" x14ac:dyDescent="0.25">
      <c r="B59" s="5">
        <v>19.851099999999999</v>
      </c>
    </row>
    <row r="60" spans="2:2" x14ac:dyDescent="0.25">
      <c r="B60" s="5">
        <v>10.841100000000001</v>
      </c>
    </row>
    <row r="61" spans="2:2" x14ac:dyDescent="0.25">
      <c r="B61" s="5">
        <v>8.4879999999999995</v>
      </c>
    </row>
    <row r="62" spans="2:2" x14ac:dyDescent="0.25">
      <c r="B62" s="5">
        <v>10.4802</v>
      </c>
    </row>
    <row r="63" spans="2:2" x14ac:dyDescent="0.25">
      <c r="B63" s="5">
        <v>3.9140999999999999</v>
      </c>
    </row>
    <row r="64" spans="2:2" x14ac:dyDescent="0.25">
      <c r="B64" s="5">
        <v>10.5825</v>
      </c>
    </row>
    <row r="65" spans="2:2" x14ac:dyDescent="0.25">
      <c r="B65" s="5">
        <v>1.8895</v>
      </c>
    </row>
    <row r="66" spans="2:2" x14ac:dyDescent="0.25">
      <c r="B66" s="5">
        <v>8.1221999999999994</v>
      </c>
    </row>
    <row r="67" spans="2:2" x14ac:dyDescent="0.25">
      <c r="B67" s="5">
        <v>5.7561</v>
      </c>
    </row>
    <row r="68" spans="2:2" x14ac:dyDescent="0.25">
      <c r="B68" s="5">
        <v>8.5335999999999999</v>
      </c>
    </row>
    <row r="69" spans="2:2" x14ac:dyDescent="0.25">
      <c r="B69" s="5">
        <v>2.0499000000000001</v>
      </c>
    </row>
    <row r="70" spans="2:2" x14ac:dyDescent="0.25">
      <c r="B70" s="5">
        <v>3.5356000000000001</v>
      </c>
    </row>
    <row r="71" spans="2:2" x14ac:dyDescent="0.25">
      <c r="B71" s="5">
        <v>7.4417999999999997</v>
      </c>
    </row>
    <row r="72" spans="2:2" x14ac:dyDescent="0.25">
      <c r="B72" s="5">
        <v>12.117599999999999</v>
      </c>
    </row>
    <row r="73" spans="2:2" x14ac:dyDescent="0.25">
      <c r="B73" s="5">
        <v>5.69</v>
      </c>
    </row>
    <row r="74" spans="2:2" x14ac:dyDescent="0.25">
      <c r="B74" s="5">
        <v>9.7872000000000003</v>
      </c>
    </row>
    <row r="75" spans="2:2" x14ac:dyDescent="0.25">
      <c r="B75" s="5">
        <v>12.4648</v>
      </c>
    </row>
    <row r="76" spans="2:2" x14ac:dyDescent="0.25">
      <c r="B76" s="5">
        <v>1.3595999999999999</v>
      </c>
    </row>
    <row r="77" spans="2:2" x14ac:dyDescent="0.25">
      <c r="B77" s="5">
        <v>6.36</v>
      </c>
    </row>
    <row r="78" spans="2:2" x14ac:dyDescent="0.25">
      <c r="B78" s="5">
        <v>8.2231000000000005</v>
      </c>
    </row>
    <row r="79" spans="2:2" x14ac:dyDescent="0.25">
      <c r="B79" s="5">
        <v>6.5469999999999997</v>
      </c>
    </row>
    <row r="80" spans="2:2" x14ac:dyDescent="0.25">
      <c r="B80" s="5">
        <v>11.0961</v>
      </c>
    </row>
    <row r="81" spans="2:2" x14ac:dyDescent="0.25">
      <c r="B81" s="5">
        <v>15.4808</v>
      </c>
    </row>
    <row r="82" spans="2:2" x14ac:dyDescent="0.25">
      <c r="B82" s="5">
        <v>13.431900000000001</v>
      </c>
    </row>
    <row r="83" spans="2:2" x14ac:dyDescent="0.25">
      <c r="B83" s="5">
        <v>12.3149</v>
      </c>
    </row>
    <row r="84" spans="2:2" x14ac:dyDescent="0.25">
      <c r="B84" s="5">
        <v>19.288599999999999</v>
      </c>
    </row>
    <row r="85" spans="2:2" x14ac:dyDescent="0.25">
      <c r="B85" s="5">
        <v>9.6259999999999994</v>
      </c>
    </row>
    <row r="86" spans="2:2" x14ac:dyDescent="0.25">
      <c r="B86" s="5">
        <v>6.2603</v>
      </c>
    </row>
    <row r="87" spans="2:2" x14ac:dyDescent="0.25">
      <c r="B87" s="5">
        <v>16.020299999999999</v>
      </c>
    </row>
    <row r="88" spans="2:2" x14ac:dyDescent="0.25">
      <c r="B88" s="5">
        <v>6.4688999999999997</v>
      </c>
    </row>
    <row r="89" spans="2:2" x14ac:dyDescent="0.25">
      <c r="B89" s="5">
        <v>8.6903000000000006</v>
      </c>
    </row>
    <row r="90" spans="2:2" x14ac:dyDescent="0.25">
      <c r="B90" s="5">
        <v>6.4272</v>
      </c>
    </row>
    <row r="91" spans="2:2" x14ac:dyDescent="0.25">
      <c r="B91" s="5">
        <v>7.4123999999999999</v>
      </c>
    </row>
    <row r="92" spans="2:2" x14ac:dyDescent="0.25">
      <c r="B92" s="5">
        <v>0.8659</v>
      </c>
    </row>
    <row r="93" spans="2:2" x14ac:dyDescent="0.25">
      <c r="B93" s="5">
        <v>4.6786000000000003</v>
      </c>
    </row>
    <row r="94" spans="2:2" x14ac:dyDescent="0.25">
      <c r="B94" s="5">
        <v>3.9527000000000001</v>
      </c>
    </row>
    <row r="95" spans="2:2" x14ac:dyDescent="0.25">
      <c r="B95" s="5">
        <v>4.2675000000000001</v>
      </c>
    </row>
    <row r="96" spans="2:2" x14ac:dyDescent="0.25">
      <c r="B96" s="5">
        <v>4.0157999999999996</v>
      </c>
    </row>
    <row r="97" spans="2:2" x14ac:dyDescent="0.25">
      <c r="B97" s="5">
        <v>5.6843000000000004</v>
      </c>
    </row>
    <row r="98" spans="2:2" x14ac:dyDescent="0.25">
      <c r="B98" s="5">
        <v>5.9992999999999999</v>
      </c>
    </row>
    <row r="99" spans="2:2" x14ac:dyDescent="0.25">
      <c r="B99" s="5">
        <v>5.8959999999999999</v>
      </c>
    </row>
    <row r="100" spans="2:2" x14ac:dyDescent="0.25">
      <c r="B100" s="5">
        <v>3.3317999999999999</v>
      </c>
    </row>
    <row r="101" spans="2:2" x14ac:dyDescent="0.25">
      <c r="B101" s="5">
        <v>15.2285</v>
      </c>
    </row>
    <row r="102" spans="2:2" x14ac:dyDescent="0.25">
      <c r="B102" s="5">
        <v>11.2125</v>
      </c>
    </row>
    <row r="103" spans="2:2" x14ac:dyDescent="0.25">
      <c r="B103" s="5">
        <v>13.772</v>
      </c>
    </row>
    <row r="104" spans="2:2" x14ac:dyDescent="0.25">
      <c r="B104" s="5">
        <v>1.0849</v>
      </c>
    </row>
    <row r="105" spans="2:2" x14ac:dyDescent="0.25">
      <c r="B105" s="5">
        <v>16.714700000000001</v>
      </c>
    </row>
    <row r="106" spans="2:2" x14ac:dyDescent="0.25">
      <c r="B106" s="5">
        <v>7.5632999999999999</v>
      </c>
    </row>
    <row r="107" spans="2:2" x14ac:dyDescent="0.25">
      <c r="B107" s="5">
        <v>13.875299999999999</v>
      </c>
    </row>
    <row r="108" spans="2:2" x14ac:dyDescent="0.25">
      <c r="B108" s="5">
        <v>15.8592</v>
      </c>
    </row>
    <row r="109" spans="2:2" x14ac:dyDescent="0.25">
      <c r="B109" s="5">
        <v>9.798</v>
      </c>
    </row>
    <row r="110" spans="2:2" x14ac:dyDescent="0.25">
      <c r="B110" s="5">
        <v>5.5784000000000002</v>
      </c>
    </row>
    <row r="111" spans="2:2" x14ac:dyDescent="0.25">
      <c r="B111" s="5">
        <v>9.1632999999999996</v>
      </c>
    </row>
    <row r="112" spans="2:2" x14ac:dyDescent="0.25">
      <c r="B112" s="5">
        <v>2.2164000000000001</v>
      </c>
    </row>
    <row r="113" spans="2:2" x14ac:dyDescent="0.25">
      <c r="B113" s="5">
        <v>3.1063999999999998</v>
      </c>
    </row>
    <row r="114" spans="2:2" x14ac:dyDescent="0.25">
      <c r="B114" s="5">
        <v>9.0175000000000001</v>
      </c>
    </row>
    <row r="115" spans="2:2" x14ac:dyDescent="0.25">
      <c r="B115" s="5">
        <v>4.1402000000000001</v>
      </c>
    </row>
    <row r="116" spans="2:2" x14ac:dyDescent="0.25">
      <c r="B116" s="5">
        <v>8.2748000000000008</v>
      </c>
    </row>
    <row r="117" spans="2:2" x14ac:dyDescent="0.25">
      <c r="B117" s="5">
        <v>6.5789</v>
      </c>
    </row>
    <row r="118" spans="2:2" x14ac:dyDescent="0.25">
      <c r="B118" s="5">
        <v>40.506</v>
      </c>
    </row>
    <row r="119" spans="2:2" x14ac:dyDescent="0.25">
      <c r="B119" s="5">
        <v>7.0854999999999997</v>
      </c>
    </row>
    <row r="120" spans="2:2" x14ac:dyDescent="0.25">
      <c r="B120" s="5">
        <v>17.465699999999998</v>
      </c>
    </row>
    <row r="121" spans="2:2" x14ac:dyDescent="0.25">
      <c r="B121" s="5">
        <v>3.6810999999999998</v>
      </c>
    </row>
    <row r="122" spans="2:2" x14ac:dyDescent="0.25">
      <c r="B122" s="5">
        <v>29.902200000000001</v>
      </c>
    </row>
    <row r="123" spans="2:2" x14ac:dyDescent="0.25">
      <c r="B123" s="5">
        <v>3.8294000000000001</v>
      </c>
    </row>
    <row r="124" spans="2:2" x14ac:dyDescent="0.25">
      <c r="B124" s="5">
        <v>20.845199999999998</v>
      </c>
    </row>
    <row r="125" spans="2:2" x14ac:dyDescent="0.25">
      <c r="B125" s="5">
        <v>6.1851000000000003</v>
      </c>
    </row>
    <row r="126" spans="2:2" x14ac:dyDescent="0.25">
      <c r="B126" s="5">
        <v>14.4125</v>
      </c>
    </row>
    <row r="127" spans="2:2" x14ac:dyDescent="0.25">
      <c r="B127" s="5">
        <v>22.1783</v>
      </c>
    </row>
    <row r="128" spans="2:2" x14ac:dyDescent="0.25">
      <c r="B128" s="5">
        <v>5.4112</v>
      </c>
    </row>
    <row r="129" spans="2:2" x14ac:dyDescent="0.25">
      <c r="B129" s="5">
        <v>13.0829</v>
      </c>
    </row>
    <row r="130" spans="2:2" x14ac:dyDescent="0.25">
      <c r="B130" s="5">
        <v>5.0083000000000002</v>
      </c>
    </row>
    <row r="131" spans="2:2" x14ac:dyDescent="0.25">
      <c r="B131" s="5">
        <v>5.0274999999999999</v>
      </c>
    </row>
    <row r="132" spans="2:2" x14ac:dyDescent="0.25">
      <c r="B132" s="5">
        <v>9.0164000000000009</v>
      </c>
    </row>
    <row r="133" spans="2:2" x14ac:dyDescent="0.25">
      <c r="B133" s="5">
        <v>19.8643</v>
      </c>
    </row>
    <row r="134" spans="2:2" x14ac:dyDescent="0.25">
      <c r="B134" s="5">
        <v>2.1503000000000001</v>
      </c>
    </row>
    <row r="135" spans="2:2" x14ac:dyDescent="0.25">
      <c r="B135" s="5">
        <v>2.7113</v>
      </c>
    </row>
    <row r="136" spans="2:2" x14ac:dyDescent="0.25">
      <c r="B136" s="5">
        <v>13.226599999999999</v>
      </c>
    </row>
    <row r="137" spans="2:2" x14ac:dyDescent="0.25">
      <c r="B137" s="5">
        <v>10.490600000000001</v>
      </c>
    </row>
    <row r="138" spans="2:2" x14ac:dyDescent="0.25">
      <c r="B138" s="5">
        <v>3.6574</v>
      </c>
    </row>
    <row r="139" spans="2:2" x14ac:dyDescent="0.25">
      <c r="B139" s="5">
        <v>12.105</v>
      </c>
    </row>
    <row r="140" spans="2:2" x14ac:dyDescent="0.25">
      <c r="B140" s="5">
        <v>2.3412000000000002</v>
      </c>
    </row>
    <row r="141" spans="2:2" x14ac:dyDescent="0.25">
      <c r="B141" s="5">
        <v>28.438099999999999</v>
      </c>
    </row>
    <row r="142" spans="2:2" x14ac:dyDescent="0.25">
      <c r="B142" s="5">
        <v>16.127099999999999</v>
      </c>
    </row>
    <row r="143" spans="2:2" x14ac:dyDescent="0.25">
      <c r="B143" s="5">
        <v>24.617599999999999</v>
      </c>
    </row>
    <row r="144" spans="2:2" x14ac:dyDescent="0.25">
      <c r="B144" s="5">
        <v>11.2004</v>
      </c>
    </row>
    <row r="145" spans="2:2" x14ac:dyDescent="0.25">
      <c r="B145" s="5">
        <v>4.1154000000000002</v>
      </c>
    </row>
    <row r="146" spans="2:2" x14ac:dyDescent="0.25">
      <c r="B146" s="5">
        <v>7.6768000000000001</v>
      </c>
    </row>
    <row r="147" spans="2:2" x14ac:dyDescent="0.25">
      <c r="B147" s="5">
        <v>16.216899999999999</v>
      </c>
    </row>
    <row r="148" spans="2:2" x14ac:dyDescent="0.25">
      <c r="B148" s="5">
        <v>5.7683</v>
      </c>
    </row>
    <row r="149" spans="2:2" x14ac:dyDescent="0.25">
      <c r="B149" s="5">
        <v>16.325399999999998</v>
      </c>
    </row>
    <row r="150" spans="2:2" x14ac:dyDescent="0.25">
      <c r="B150" s="5">
        <v>7.2889999999999997</v>
      </c>
    </row>
    <row r="151" spans="2:2" x14ac:dyDescent="0.25">
      <c r="B151" s="5">
        <v>4.8979999999999997</v>
      </c>
    </row>
    <row r="152" spans="2:2" x14ac:dyDescent="0.25">
      <c r="B152" s="5">
        <v>1.0729</v>
      </c>
    </row>
    <row r="153" spans="2:2" x14ac:dyDescent="0.25">
      <c r="B153" s="5">
        <v>10.14</v>
      </c>
    </row>
    <row r="154" spans="2:2" x14ac:dyDescent="0.25">
      <c r="B154" s="5">
        <v>2.0634999999999999</v>
      </c>
    </row>
    <row r="155" spans="2:2" x14ac:dyDescent="0.25">
      <c r="B155" s="5">
        <v>18.186699999999998</v>
      </c>
    </row>
    <row r="156" spans="2:2" x14ac:dyDescent="0.25">
      <c r="B156" s="5">
        <v>5.0705999999999998</v>
      </c>
    </row>
    <row r="157" spans="2:2" x14ac:dyDescent="0.25">
      <c r="B157" s="5">
        <v>13.4427</v>
      </c>
    </row>
    <row r="158" spans="2:2" x14ac:dyDescent="0.25">
      <c r="B158" s="5">
        <v>11.992900000000001</v>
      </c>
    </row>
    <row r="159" spans="2:2" x14ac:dyDescent="0.25">
      <c r="B159" s="5">
        <v>20.621700000000001</v>
      </c>
    </row>
    <row r="160" spans="2:2" x14ac:dyDescent="0.25">
      <c r="B160" s="5">
        <v>2.7433000000000001</v>
      </c>
    </row>
    <row r="161" spans="2:2" x14ac:dyDescent="0.25">
      <c r="B161" s="5">
        <v>15.9124</v>
      </c>
    </row>
    <row r="162" spans="2:2" x14ac:dyDescent="0.25">
      <c r="B162" s="5">
        <v>10.0709</v>
      </c>
    </row>
    <row r="163" spans="2:2" x14ac:dyDescent="0.25">
      <c r="B163" s="5">
        <v>3.1069</v>
      </c>
    </row>
    <row r="164" spans="2:2" x14ac:dyDescent="0.25">
      <c r="B164" s="5">
        <v>8.4271999999999991</v>
      </c>
    </row>
    <row r="165" spans="2:2" x14ac:dyDescent="0.25">
      <c r="B165" s="5">
        <v>5.8894000000000002</v>
      </c>
    </row>
    <row r="166" spans="2:2" x14ac:dyDescent="0.25">
      <c r="B166" s="5">
        <v>12.5495</v>
      </c>
    </row>
    <row r="167" spans="2:2" x14ac:dyDescent="0.25">
      <c r="B167" s="5">
        <v>2.9190999999999998</v>
      </c>
    </row>
    <row r="168" spans="2:2" x14ac:dyDescent="0.25">
      <c r="B168" s="5">
        <v>7.9813000000000001</v>
      </c>
    </row>
    <row r="169" spans="2:2" x14ac:dyDescent="0.25">
      <c r="B169" s="5">
        <v>6.0180999999999996</v>
      </c>
    </row>
    <row r="170" spans="2:2" x14ac:dyDescent="0.25">
      <c r="B170" s="5">
        <v>13.3917</v>
      </c>
    </row>
    <row r="171" spans="2:2" x14ac:dyDescent="0.25">
      <c r="B171" s="5">
        <v>11.267200000000001</v>
      </c>
    </row>
    <row r="172" spans="2:2" x14ac:dyDescent="0.25">
      <c r="B172" s="5">
        <v>1.9368000000000001</v>
      </c>
    </row>
    <row r="173" spans="2:2" x14ac:dyDescent="0.25">
      <c r="B173" s="5">
        <v>3.5621999999999998</v>
      </c>
    </row>
    <row r="174" spans="2:2" x14ac:dyDescent="0.25">
      <c r="B174" s="5">
        <v>31.290299999999998</v>
      </c>
    </row>
    <row r="175" spans="2:2" x14ac:dyDescent="0.25">
      <c r="B175" s="5">
        <v>10.236499999999999</v>
      </c>
    </row>
    <row r="176" spans="2:2" x14ac:dyDescent="0.25">
      <c r="B176" s="5">
        <v>3.3946000000000001</v>
      </c>
    </row>
    <row r="177" spans="2:2" x14ac:dyDescent="0.25">
      <c r="B177" s="5">
        <v>6.6083999999999996</v>
      </c>
    </row>
    <row r="178" spans="2:2" x14ac:dyDescent="0.25">
      <c r="B178" s="5">
        <v>2.8792</v>
      </c>
    </row>
    <row r="179" spans="2:2" x14ac:dyDescent="0.25">
      <c r="B179" s="5">
        <v>1.6134999999999999</v>
      </c>
    </row>
    <row r="180" spans="2:2" x14ac:dyDescent="0.25">
      <c r="B180" s="5">
        <v>2.3504</v>
      </c>
    </row>
    <row r="181" spans="2:2" x14ac:dyDescent="0.25">
      <c r="B181" s="5">
        <v>1.4176</v>
      </c>
    </row>
    <row r="182" spans="2:2" x14ac:dyDescent="0.25">
      <c r="B182" s="5">
        <v>4.7294999999999998</v>
      </c>
    </row>
    <row r="183" spans="2:2" x14ac:dyDescent="0.25">
      <c r="B183" s="5">
        <v>6.5589000000000004</v>
      </c>
    </row>
    <row r="184" spans="2:2" x14ac:dyDescent="0.25">
      <c r="B184" s="5">
        <v>10.698700000000001</v>
      </c>
    </row>
    <row r="185" spans="2:2" x14ac:dyDescent="0.25">
      <c r="B185" s="5">
        <v>7.4429999999999996</v>
      </c>
    </row>
    <row r="186" spans="2:2" x14ac:dyDescent="0.25">
      <c r="B186" s="5">
        <v>11.4848</v>
      </c>
    </row>
    <row r="187" spans="2:2" x14ac:dyDescent="0.25">
      <c r="B187" s="5">
        <v>7.0141999999999998</v>
      </c>
    </row>
    <row r="188" spans="2:2" x14ac:dyDescent="0.25">
      <c r="B188" s="5">
        <v>6.9425999999999997</v>
      </c>
    </row>
    <row r="189" spans="2:2" x14ac:dyDescent="0.25">
      <c r="B189" s="5">
        <v>13.204800000000001</v>
      </c>
    </row>
    <row r="190" spans="2:2" x14ac:dyDescent="0.25">
      <c r="B190" s="5">
        <v>6.7180999999999997</v>
      </c>
    </row>
    <row r="191" spans="2:2" x14ac:dyDescent="0.25">
      <c r="B191" s="5">
        <v>10.5832</v>
      </c>
    </row>
    <row r="192" spans="2:2" x14ac:dyDescent="0.25">
      <c r="B192" s="5">
        <v>3.3586999999999998</v>
      </c>
    </row>
    <row r="193" spans="2:2" x14ac:dyDescent="0.25">
      <c r="B193" s="5">
        <v>15.9748</v>
      </c>
    </row>
    <row r="194" spans="2:2" x14ac:dyDescent="0.25">
      <c r="B194" s="5">
        <v>23.566299999999998</v>
      </c>
    </row>
    <row r="195" spans="2:2" x14ac:dyDescent="0.25">
      <c r="B195" s="5">
        <v>7.2083000000000004</v>
      </c>
    </row>
    <row r="196" spans="2:2" x14ac:dyDescent="0.25">
      <c r="B196" s="5">
        <v>20.775600000000001</v>
      </c>
    </row>
    <row r="197" spans="2:2" x14ac:dyDescent="0.25">
      <c r="B197" s="5">
        <v>11.5609</v>
      </c>
    </row>
    <row r="198" spans="2:2" x14ac:dyDescent="0.25">
      <c r="B198" s="5">
        <v>26.943000000000001</v>
      </c>
    </row>
    <row r="199" spans="2:2" x14ac:dyDescent="0.25">
      <c r="B199" s="5">
        <v>1.7455000000000001</v>
      </c>
    </row>
    <row r="200" spans="2:2" x14ac:dyDescent="0.25">
      <c r="B200" s="5">
        <v>1.7970999999999999</v>
      </c>
    </row>
    <row r="201" spans="2:2" x14ac:dyDescent="0.25">
      <c r="B201" s="5">
        <v>2.2090999999999998</v>
      </c>
    </row>
    <row r="202" spans="2:2" x14ac:dyDescent="0.25">
      <c r="B202" s="5">
        <v>12.688700000000001</v>
      </c>
    </row>
    <row r="203" spans="2:2" x14ac:dyDescent="0.25">
      <c r="B203" s="5">
        <v>5.1931000000000003</v>
      </c>
    </row>
    <row r="204" spans="2:2" x14ac:dyDescent="0.25">
      <c r="B204" s="5">
        <v>13.624599999999999</v>
      </c>
    </row>
    <row r="205" spans="2:2" x14ac:dyDescent="0.25">
      <c r="B205" s="5">
        <v>6.8047000000000004</v>
      </c>
    </row>
    <row r="206" spans="2:2" x14ac:dyDescent="0.25">
      <c r="B206" s="5">
        <v>0.83160000000000001</v>
      </c>
    </row>
    <row r="207" spans="2:2" x14ac:dyDescent="0.25">
      <c r="B207" s="5">
        <v>10.9429</v>
      </c>
    </row>
    <row r="208" spans="2:2" x14ac:dyDescent="0.25">
      <c r="B208" s="5">
        <v>26.985199999999999</v>
      </c>
    </row>
    <row r="209" spans="2:2" x14ac:dyDescent="0.25">
      <c r="B209" s="5">
        <v>10.622299999999999</v>
      </c>
    </row>
    <row r="210" spans="2:2" x14ac:dyDescent="0.25">
      <c r="B210" s="5">
        <v>4.2529000000000003</v>
      </c>
    </row>
    <row r="211" spans="2:2" x14ac:dyDescent="0.25">
      <c r="B211" s="5">
        <v>17.321400000000001</v>
      </c>
    </row>
    <row r="212" spans="2:2" x14ac:dyDescent="0.25">
      <c r="B212" s="5">
        <v>6.1064999999999996</v>
      </c>
    </row>
    <row r="213" spans="2:2" x14ac:dyDescent="0.25">
      <c r="B213" s="5">
        <v>23.82</v>
      </c>
    </row>
    <row r="214" spans="2:2" x14ac:dyDescent="0.25">
      <c r="B214" s="5">
        <v>8.8564000000000007</v>
      </c>
    </row>
    <row r="215" spans="2:2" x14ac:dyDescent="0.25">
      <c r="B215" s="5">
        <v>8.0868000000000002</v>
      </c>
    </row>
    <row r="216" spans="2:2" x14ac:dyDescent="0.25">
      <c r="B216" s="5">
        <v>11.748799999999999</v>
      </c>
    </row>
    <row r="217" spans="2:2" x14ac:dyDescent="0.25">
      <c r="B217" s="5">
        <v>14.0223</v>
      </c>
    </row>
    <row r="218" spans="2:2" x14ac:dyDescent="0.25">
      <c r="B218" s="5">
        <v>3.8472</v>
      </c>
    </row>
    <row r="219" spans="2:2" x14ac:dyDescent="0.25">
      <c r="B219" s="5">
        <v>2.3245</v>
      </c>
    </row>
    <row r="220" spans="2:2" x14ac:dyDescent="0.25">
      <c r="B220" s="5">
        <v>7.0297000000000001</v>
      </c>
    </row>
    <row r="221" spans="2:2" x14ac:dyDescent="0.25">
      <c r="B221" s="5">
        <v>1.6277999999999999</v>
      </c>
    </row>
    <row r="222" spans="2:2" x14ac:dyDescent="0.25">
      <c r="B222" s="5">
        <v>3.355</v>
      </c>
    </row>
    <row r="223" spans="2:2" x14ac:dyDescent="0.25">
      <c r="B223" s="5">
        <v>7.2515999999999998</v>
      </c>
    </row>
    <row r="224" spans="2:2" x14ac:dyDescent="0.25">
      <c r="B224" s="5">
        <v>5.3185000000000002</v>
      </c>
    </row>
    <row r="225" spans="2:2" x14ac:dyDescent="0.25">
      <c r="B225" s="5">
        <v>11.612</v>
      </c>
    </row>
    <row r="226" spans="2:2" x14ac:dyDescent="0.25">
      <c r="B226" s="5">
        <v>22.401299999999999</v>
      </c>
    </row>
    <row r="227" spans="2:2" x14ac:dyDescent="0.25">
      <c r="B227" s="5">
        <v>14.3247</v>
      </c>
    </row>
    <row r="228" spans="2:2" x14ac:dyDescent="0.25">
      <c r="B228" s="5">
        <v>6.9443000000000001</v>
      </c>
    </row>
    <row r="229" spans="2:2" x14ac:dyDescent="0.25">
      <c r="B229" s="5">
        <v>9.9539000000000009</v>
      </c>
    </row>
    <row r="230" spans="2:2" x14ac:dyDescent="0.25">
      <c r="B230" s="5">
        <v>10.004899999999999</v>
      </c>
    </row>
    <row r="231" spans="2:2" x14ac:dyDescent="0.25">
      <c r="B231" s="5">
        <v>8.4857999999999993</v>
      </c>
    </row>
    <row r="232" spans="2:2" x14ac:dyDescent="0.25">
      <c r="B232" s="5">
        <v>7.0239000000000003</v>
      </c>
    </row>
    <row r="233" spans="2:2" x14ac:dyDescent="0.25">
      <c r="B233" s="5">
        <v>8.1919000000000004</v>
      </c>
    </row>
    <row r="234" spans="2:2" x14ac:dyDescent="0.25">
      <c r="B234" s="5">
        <v>16.148199999999999</v>
      </c>
    </row>
    <row r="235" spans="2:2" x14ac:dyDescent="0.25">
      <c r="B235" s="5">
        <v>4.4105999999999996</v>
      </c>
    </row>
    <row r="236" spans="2:2" x14ac:dyDescent="0.25">
      <c r="B236" s="5">
        <v>11.9252</v>
      </c>
    </row>
    <row r="237" spans="2:2" x14ac:dyDescent="0.25">
      <c r="B237" s="5">
        <v>5.3983999999999996</v>
      </c>
    </row>
    <row r="238" spans="2:2" x14ac:dyDescent="0.25">
      <c r="B238" s="5">
        <v>16.8096</v>
      </c>
    </row>
    <row r="239" spans="2:2" x14ac:dyDescent="0.25">
      <c r="B239" s="5">
        <v>3.4138000000000002</v>
      </c>
    </row>
    <row r="240" spans="2:2" x14ac:dyDescent="0.25">
      <c r="B240" s="5">
        <v>13.682600000000001</v>
      </c>
    </row>
    <row r="241" spans="2:2" x14ac:dyDescent="0.25">
      <c r="B241" s="5">
        <v>19.371400000000001</v>
      </c>
    </row>
    <row r="242" spans="2:2" x14ac:dyDescent="0.25">
      <c r="B242" s="5">
        <v>4.5186000000000002</v>
      </c>
    </row>
    <row r="243" spans="2:2" x14ac:dyDescent="0.25">
      <c r="B243" s="5">
        <v>5.8216000000000001</v>
      </c>
    </row>
    <row r="244" spans="2:2" x14ac:dyDescent="0.25">
      <c r="B244" s="5">
        <v>5.9009999999999998</v>
      </c>
    </row>
    <row r="245" spans="2:2" x14ac:dyDescent="0.25">
      <c r="B245" s="5">
        <v>6.1163999999999996</v>
      </c>
    </row>
    <row r="246" spans="2:2" x14ac:dyDescent="0.25">
      <c r="B246" s="5">
        <v>8.0587999999999997</v>
      </c>
    </row>
    <row r="247" spans="2:2" x14ac:dyDescent="0.25">
      <c r="B247" s="5">
        <v>12.695399999999999</v>
      </c>
    </row>
    <row r="248" spans="2:2" x14ac:dyDescent="0.25">
      <c r="B248" s="5">
        <v>9.0557999999999996</v>
      </c>
    </row>
    <row r="249" spans="2:2" x14ac:dyDescent="0.25">
      <c r="B249" s="5">
        <v>5.1387</v>
      </c>
    </row>
    <row r="250" spans="2:2" x14ac:dyDescent="0.25">
      <c r="B250" s="5">
        <v>8.1477000000000004</v>
      </c>
    </row>
    <row r="251" spans="2:2" x14ac:dyDescent="0.25">
      <c r="B251" s="5">
        <v>3.2614000000000001</v>
      </c>
    </row>
    <row r="252" spans="2:2" x14ac:dyDescent="0.25">
      <c r="B252" s="5">
        <v>5.0461</v>
      </c>
    </row>
    <row r="253" spans="2:2" x14ac:dyDescent="0.25">
      <c r="B253" s="5">
        <v>6.5869</v>
      </c>
    </row>
    <row r="254" spans="2:2" x14ac:dyDescent="0.25">
      <c r="B254" s="5">
        <v>7.6806000000000001</v>
      </c>
    </row>
    <row r="255" spans="2:2" x14ac:dyDescent="0.25">
      <c r="B255" s="5">
        <v>9.1349</v>
      </c>
    </row>
    <row r="256" spans="2:2" x14ac:dyDescent="0.25">
      <c r="B256" s="5">
        <v>20.912299999999998</v>
      </c>
    </row>
    <row r="257" spans="2:2" x14ac:dyDescent="0.25">
      <c r="B257" s="5">
        <v>4.0278999999999998</v>
      </c>
    </row>
    <row r="258" spans="2:2" x14ac:dyDescent="0.25">
      <c r="B258" s="5">
        <v>11.069699999999999</v>
      </c>
    </row>
    <row r="259" spans="2:2" x14ac:dyDescent="0.25">
      <c r="B259" s="5">
        <v>18.232199999999999</v>
      </c>
    </row>
    <row r="260" spans="2:2" x14ac:dyDescent="0.25">
      <c r="B260" s="5">
        <v>4.6403999999999996</v>
      </c>
    </row>
    <row r="261" spans="2:2" x14ac:dyDescent="0.25">
      <c r="B261" s="5">
        <v>5.0136000000000003</v>
      </c>
    </row>
    <row r="262" spans="2:2" x14ac:dyDescent="0.25">
      <c r="B262" s="5">
        <v>2.5855999999999999</v>
      </c>
    </row>
    <row r="263" spans="2:2" x14ac:dyDescent="0.25">
      <c r="B263" s="5">
        <v>12.1373</v>
      </c>
    </row>
    <row r="264" spans="2:2" x14ac:dyDescent="0.25">
      <c r="B264" s="5">
        <v>2.8153999999999999</v>
      </c>
    </row>
    <row r="265" spans="2:2" x14ac:dyDescent="0.25">
      <c r="B265" s="5">
        <v>11.7616</v>
      </c>
    </row>
    <row r="266" spans="2:2" x14ac:dyDescent="0.25">
      <c r="B266" s="5">
        <v>9.6891999999999996</v>
      </c>
    </row>
    <row r="267" spans="2:2" x14ac:dyDescent="0.25">
      <c r="B267" s="5">
        <v>7.7050000000000001</v>
      </c>
    </row>
    <row r="268" spans="2:2" x14ac:dyDescent="0.25">
      <c r="B268" s="5">
        <v>8.2325999999999997</v>
      </c>
    </row>
    <row r="269" spans="2:2" x14ac:dyDescent="0.25">
      <c r="B269" s="5">
        <v>9.7736999999999998</v>
      </c>
    </row>
    <row r="270" spans="2:2" x14ac:dyDescent="0.25">
      <c r="B270" s="5">
        <v>20.1448</v>
      </c>
    </row>
    <row r="271" spans="2:2" x14ac:dyDescent="0.25">
      <c r="B271" s="5">
        <v>9.5935000000000006</v>
      </c>
    </row>
    <row r="272" spans="2:2" x14ac:dyDescent="0.25">
      <c r="B272" s="5">
        <v>13.9838</v>
      </c>
    </row>
    <row r="273" spans="2:2" x14ac:dyDescent="0.25">
      <c r="B273" s="5">
        <v>9.8216999999999999</v>
      </c>
    </row>
    <row r="274" spans="2:2" x14ac:dyDescent="0.25">
      <c r="B274" s="5">
        <v>17.655799999999999</v>
      </c>
    </row>
    <row r="275" spans="2:2" x14ac:dyDescent="0.25">
      <c r="B275" s="5">
        <v>6.8080999999999996</v>
      </c>
    </row>
    <row r="276" spans="2:2" x14ac:dyDescent="0.25">
      <c r="B276" s="5">
        <v>6.2843</v>
      </c>
    </row>
    <row r="277" spans="2:2" x14ac:dyDescent="0.25">
      <c r="B277" s="5">
        <v>8.9457000000000004</v>
      </c>
    </row>
    <row r="278" spans="2:2" x14ac:dyDescent="0.25">
      <c r="B278" s="5">
        <v>6.1193999999999997</v>
      </c>
    </row>
    <row r="279" spans="2:2" x14ac:dyDescent="0.25">
      <c r="B279" s="5">
        <v>18.823399999999999</v>
      </c>
    </row>
    <row r="280" spans="2:2" x14ac:dyDescent="0.25">
      <c r="B280" s="5">
        <v>17.8081</v>
      </c>
    </row>
    <row r="281" spans="2:2" x14ac:dyDescent="0.25">
      <c r="B281" s="5">
        <v>7.7180999999999997</v>
      </c>
    </row>
    <row r="282" spans="2:2" x14ac:dyDescent="0.25">
      <c r="B282" s="5">
        <v>7.8159999999999998</v>
      </c>
    </row>
    <row r="283" spans="2:2" x14ac:dyDescent="0.25">
      <c r="B283" s="5">
        <v>1.7098</v>
      </c>
    </row>
    <row r="284" spans="2:2" x14ac:dyDescent="0.25">
      <c r="B284" s="5">
        <v>2.7254</v>
      </c>
    </row>
    <row r="285" spans="2:2" x14ac:dyDescent="0.25">
      <c r="B285" s="5">
        <v>8.4718999999999998</v>
      </c>
    </row>
    <row r="286" spans="2:2" x14ac:dyDescent="0.25">
      <c r="B286" s="5">
        <v>4.3807</v>
      </c>
    </row>
    <row r="287" spans="2:2" x14ac:dyDescent="0.25">
      <c r="B287" s="5">
        <v>5.8657000000000004</v>
      </c>
    </row>
    <row r="288" spans="2:2" x14ac:dyDescent="0.25">
      <c r="B288" s="5">
        <v>32.8384</v>
      </c>
    </row>
    <row r="289" spans="2:2" x14ac:dyDescent="0.25">
      <c r="B289" s="5">
        <v>9.032</v>
      </c>
    </row>
    <row r="290" spans="2:2" x14ac:dyDescent="0.25">
      <c r="B290" s="5">
        <v>6.7172999999999998</v>
      </c>
    </row>
    <row r="291" spans="2:2" x14ac:dyDescent="0.25">
      <c r="B291" s="5">
        <v>2.0777999999999999</v>
      </c>
    </row>
    <row r="292" spans="2:2" x14ac:dyDescent="0.25">
      <c r="B292" s="5">
        <v>1.2562</v>
      </c>
    </row>
    <row r="293" spans="2:2" x14ac:dyDescent="0.25">
      <c r="B293" s="5">
        <v>3.2113999999999998</v>
      </c>
    </row>
    <row r="294" spans="2:2" x14ac:dyDescent="0.25">
      <c r="B294" s="5">
        <v>1.6247</v>
      </c>
    </row>
    <row r="295" spans="2:2" x14ac:dyDescent="0.25">
      <c r="B295" s="5">
        <v>9.5280000000000005</v>
      </c>
    </row>
    <row r="296" spans="2:2" x14ac:dyDescent="0.25">
      <c r="B296" s="5">
        <v>1.8761000000000001</v>
      </c>
    </row>
    <row r="297" spans="2:2" x14ac:dyDescent="0.25">
      <c r="B297" s="5">
        <v>3.1854</v>
      </c>
    </row>
    <row r="298" spans="2:2" x14ac:dyDescent="0.25">
      <c r="B298" s="5">
        <v>11.472</v>
      </c>
    </row>
    <row r="299" spans="2:2" x14ac:dyDescent="0.25">
      <c r="B299" s="5">
        <v>11.3123</v>
      </c>
    </row>
    <row r="300" spans="2:2" x14ac:dyDescent="0.25">
      <c r="B300" s="5">
        <v>5.0288000000000004</v>
      </c>
    </row>
    <row r="301" spans="2:2" x14ac:dyDescent="0.25">
      <c r="B301" s="5">
        <v>10.3622</v>
      </c>
    </row>
    <row r="302" spans="2:2" x14ac:dyDescent="0.25">
      <c r="B302" s="5">
        <v>3.8090999999999999</v>
      </c>
    </row>
    <row r="303" spans="2:2" x14ac:dyDescent="0.25">
      <c r="B303" s="5">
        <v>15.450900000000001</v>
      </c>
    </row>
    <row r="304" spans="2:2" x14ac:dyDescent="0.25">
      <c r="B304" s="5">
        <v>1.2081</v>
      </c>
    </row>
    <row r="305" spans="2:2" x14ac:dyDescent="0.25">
      <c r="B305" s="5">
        <v>17.191800000000001</v>
      </c>
    </row>
    <row r="306" spans="2:2" x14ac:dyDescent="0.25">
      <c r="B306" s="5">
        <v>9.7218999999999998</v>
      </c>
    </row>
    <row r="307" spans="2:2" x14ac:dyDescent="0.25">
      <c r="B307" s="5">
        <v>3.4702000000000002</v>
      </c>
    </row>
    <row r="308" spans="2:2" x14ac:dyDescent="0.25">
      <c r="B308" s="5">
        <v>14.0931</v>
      </c>
    </row>
    <row r="309" spans="2:2" x14ac:dyDescent="0.25">
      <c r="B309" s="5">
        <v>4.4989999999999997</v>
      </c>
    </row>
    <row r="310" spans="2:2" x14ac:dyDescent="0.25">
      <c r="B310" s="5">
        <v>7.0746000000000002</v>
      </c>
    </row>
    <row r="311" spans="2:2" x14ac:dyDescent="0.25">
      <c r="B311" s="5">
        <v>9.9865999999999993</v>
      </c>
    </row>
    <row r="312" spans="2:2" x14ac:dyDescent="0.25">
      <c r="B312" s="5">
        <v>4.1750999999999996</v>
      </c>
    </row>
    <row r="313" spans="2:2" x14ac:dyDescent="0.25">
      <c r="B313" s="5">
        <v>2.8130999999999999</v>
      </c>
    </row>
    <row r="314" spans="2:2" x14ac:dyDescent="0.25">
      <c r="B314" s="5">
        <v>8.2379999999999995</v>
      </c>
    </row>
    <row r="315" spans="2:2" x14ac:dyDescent="0.25">
      <c r="B315" s="5">
        <v>3.7313000000000001</v>
      </c>
    </row>
    <row r="316" spans="2:2" x14ac:dyDescent="0.25">
      <c r="B316" s="5">
        <v>4.6497999999999999</v>
      </c>
    </row>
    <row r="317" spans="2:2" x14ac:dyDescent="0.25">
      <c r="B317" s="5">
        <v>24.9785</v>
      </c>
    </row>
    <row r="318" spans="2:2" x14ac:dyDescent="0.25">
      <c r="B318" s="5">
        <v>11.1953</v>
      </c>
    </row>
    <row r="319" spans="2:2" x14ac:dyDescent="0.25">
      <c r="B319" s="5">
        <v>9.0824999999999996</v>
      </c>
    </row>
    <row r="320" spans="2:2" x14ac:dyDescent="0.25">
      <c r="B320" s="5">
        <v>10.6098</v>
      </c>
    </row>
    <row r="321" spans="2:2" x14ac:dyDescent="0.25">
      <c r="B321" s="5">
        <v>7.5072000000000001</v>
      </c>
    </row>
    <row r="322" spans="2:2" x14ac:dyDescent="0.25">
      <c r="B322" s="5">
        <v>14.5799</v>
      </c>
    </row>
    <row r="323" spans="2:2" x14ac:dyDescent="0.25">
      <c r="B323" s="5">
        <v>16.029599999999999</v>
      </c>
    </row>
    <row r="324" spans="2:2" x14ac:dyDescent="0.25">
      <c r="B324" s="5">
        <v>5.6951999999999998</v>
      </c>
    </row>
    <row r="325" spans="2:2" x14ac:dyDescent="0.25">
      <c r="B325" s="5">
        <v>5.4494999999999996</v>
      </c>
    </row>
    <row r="326" spans="2:2" x14ac:dyDescent="0.25">
      <c r="B326" s="5">
        <v>6.7958999999999996</v>
      </c>
    </row>
    <row r="327" spans="2:2" x14ac:dyDescent="0.25">
      <c r="B327" s="5">
        <v>24.282</v>
      </c>
    </row>
    <row r="328" spans="2:2" x14ac:dyDescent="0.25">
      <c r="B328" s="5">
        <v>9.3795999999999999</v>
      </c>
    </row>
    <row r="329" spans="2:2" x14ac:dyDescent="0.25">
      <c r="B329" s="5">
        <v>0.73950000000000005</v>
      </c>
    </row>
    <row r="330" spans="2:2" x14ac:dyDescent="0.25">
      <c r="B330" s="5">
        <v>15.529199999999999</v>
      </c>
    </row>
    <row r="331" spans="2:2" x14ac:dyDescent="0.25">
      <c r="B331" s="5">
        <v>4.1783999999999999</v>
      </c>
    </row>
    <row r="332" spans="2:2" x14ac:dyDescent="0.25">
      <c r="B332" s="5">
        <v>13.795</v>
      </c>
    </row>
    <row r="333" spans="2:2" x14ac:dyDescent="0.25">
      <c r="B333" s="5">
        <v>2.9487999999999999</v>
      </c>
    </row>
    <row r="334" spans="2:2" x14ac:dyDescent="0.25">
      <c r="B334" s="5">
        <v>8.0185999999999993</v>
      </c>
    </row>
    <row r="335" spans="2:2" x14ac:dyDescent="0.25">
      <c r="B335" s="5">
        <v>5.1764000000000001</v>
      </c>
    </row>
    <row r="336" spans="2:2" x14ac:dyDescent="0.25">
      <c r="B336" s="5">
        <v>4.8446999999999996</v>
      </c>
    </row>
    <row r="337" spans="2:2" x14ac:dyDescent="0.25">
      <c r="B337" s="5">
        <v>6.2218999999999998</v>
      </c>
    </row>
    <row r="338" spans="2:2" x14ac:dyDescent="0.25">
      <c r="B338" s="5">
        <v>9.3279999999999994</v>
      </c>
    </row>
    <row r="339" spans="2:2" x14ac:dyDescent="0.25">
      <c r="B339" s="5">
        <v>21.8568</v>
      </c>
    </row>
    <row r="340" spans="2:2" x14ac:dyDescent="0.25">
      <c r="B340" s="5">
        <v>5.0308999999999999</v>
      </c>
    </row>
    <row r="341" spans="2:2" x14ac:dyDescent="0.25">
      <c r="B341" s="5">
        <v>4.9337999999999997</v>
      </c>
    </row>
    <row r="342" spans="2:2" x14ac:dyDescent="0.25">
      <c r="B342" s="5">
        <v>11.5794</v>
      </c>
    </row>
    <row r="343" spans="2:2" x14ac:dyDescent="0.25">
      <c r="B343" s="5">
        <v>7.5769000000000002</v>
      </c>
    </row>
    <row r="344" spans="2:2" x14ac:dyDescent="0.25">
      <c r="B344" s="5">
        <v>20.3248</v>
      </c>
    </row>
    <row r="345" spans="2:2" x14ac:dyDescent="0.25">
      <c r="B345" s="5">
        <v>23.2347</v>
      </c>
    </row>
    <row r="346" spans="2:2" x14ac:dyDescent="0.25">
      <c r="B346" s="5">
        <v>5.1847000000000003</v>
      </c>
    </row>
    <row r="347" spans="2:2" x14ac:dyDescent="0.25">
      <c r="B347" s="5">
        <v>4.0827999999999998</v>
      </c>
    </row>
    <row r="348" spans="2:2" x14ac:dyDescent="0.25">
      <c r="B348" s="5">
        <v>15.698600000000001</v>
      </c>
    </row>
    <row r="349" spans="2:2" x14ac:dyDescent="0.25">
      <c r="B349" s="5">
        <v>13.337</v>
      </c>
    </row>
    <row r="350" spans="2:2" x14ac:dyDescent="0.25">
      <c r="B350" s="5">
        <v>3.7568999999999999</v>
      </c>
    </row>
    <row r="351" spans="2:2" x14ac:dyDescent="0.25">
      <c r="B351" s="5">
        <v>2.6684000000000001</v>
      </c>
    </row>
    <row r="352" spans="2:2" x14ac:dyDescent="0.25">
      <c r="B352" s="5">
        <v>9.6530000000000005</v>
      </c>
    </row>
    <row r="353" spans="2:2" x14ac:dyDescent="0.25">
      <c r="B353" s="5">
        <v>11.260199999999999</v>
      </c>
    </row>
    <row r="354" spans="2:2" x14ac:dyDescent="0.25">
      <c r="B354" s="5">
        <v>16.619399999999999</v>
      </c>
    </row>
    <row r="355" spans="2:2" x14ac:dyDescent="0.25">
      <c r="B355" s="5">
        <v>2.0135000000000001</v>
      </c>
    </row>
    <row r="356" spans="2:2" x14ac:dyDescent="0.25">
      <c r="B356" s="5">
        <v>16.922999999999998</v>
      </c>
    </row>
    <row r="357" spans="2:2" x14ac:dyDescent="0.25">
      <c r="B357" s="5">
        <v>1.9521999999999999</v>
      </c>
    </row>
    <row r="358" spans="2:2" x14ac:dyDescent="0.25">
      <c r="B358" s="5">
        <v>6.0038999999999998</v>
      </c>
    </row>
    <row r="359" spans="2:2" x14ac:dyDescent="0.25">
      <c r="B359" s="5">
        <v>13.3996</v>
      </c>
    </row>
    <row r="360" spans="2:2" x14ac:dyDescent="0.25">
      <c r="B360" s="5">
        <v>10.198499999999999</v>
      </c>
    </row>
    <row r="361" spans="2:2" x14ac:dyDescent="0.25">
      <c r="B361" s="5">
        <v>4.4707999999999997</v>
      </c>
    </row>
    <row r="362" spans="2:2" x14ac:dyDescent="0.25">
      <c r="B362" s="5">
        <v>10.061999999999999</v>
      </c>
    </row>
    <row r="363" spans="2:2" x14ac:dyDescent="0.25">
      <c r="B363" s="5">
        <v>16.440000000000001</v>
      </c>
    </row>
    <row r="364" spans="2:2" x14ac:dyDescent="0.25">
      <c r="B364" s="5">
        <v>25.204999999999998</v>
      </c>
    </row>
    <row r="365" spans="2:2" x14ac:dyDescent="0.25">
      <c r="B365" s="5">
        <v>3.4731000000000001</v>
      </c>
    </row>
    <row r="366" spans="2:2" x14ac:dyDescent="0.25">
      <c r="B366" s="5">
        <v>20.878499999999999</v>
      </c>
    </row>
    <row r="367" spans="2:2" x14ac:dyDescent="0.25">
      <c r="B367" s="5">
        <v>13.644500000000001</v>
      </c>
    </row>
    <row r="368" spans="2:2" x14ac:dyDescent="0.25">
      <c r="B368" s="5">
        <v>4.0759999999999996</v>
      </c>
    </row>
    <row r="369" spans="2:2" x14ac:dyDescent="0.25">
      <c r="B369" s="5">
        <v>9.1234000000000002</v>
      </c>
    </row>
    <row r="370" spans="2:2" x14ac:dyDescent="0.25">
      <c r="B370" s="5">
        <v>19.094000000000001</v>
      </c>
    </row>
    <row r="371" spans="2:2" x14ac:dyDescent="0.25">
      <c r="B371" s="5">
        <v>1.5966</v>
      </c>
    </row>
    <row r="372" spans="2:2" x14ac:dyDescent="0.25">
      <c r="B372" s="5">
        <v>3.2505000000000002</v>
      </c>
    </row>
    <row r="373" spans="2:2" x14ac:dyDescent="0.25">
      <c r="B373" s="5">
        <v>20.0732</v>
      </c>
    </row>
    <row r="374" spans="2:2" x14ac:dyDescent="0.25">
      <c r="B374" s="5">
        <v>6.4298999999999999</v>
      </c>
    </row>
    <row r="375" spans="2:2" x14ac:dyDescent="0.25">
      <c r="B375" s="5">
        <v>8.8041999999999998</v>
      </c>
    </row>
    <row r="376" spans="2:2" x14ac:dyDescent="0.25">
      <c r="B376" s="5">
        <v>17.6753</v>
      </c>
    </row>
    <row r="377" spans="2:2" x14ac:dyDescent="0.25">
      <c r="B377" s="5">
        <v>3.1221000000000001</v>
      </c>
    </row>
    <row r="378" spans="2:2" x14ac:dyDescent="0.25">
      <c r="B378" s="5">
        <v>30.9589</v>
      </c>
    </row>
    <row r="379" spans="2:2" x14ac:dyDescent="0.25">
      <c r="B379" s="5">
        <v>4.8467000000000002</v>
      </c>
    </row>
    <row r="380" spans="2:2" x14ac:dyDescent="0.25">
      <c r="B380" s="5">
        <v>7.5553999999999997</v>
      </c>
    </row>
    <row r="381" spans="2:2" x14ac:dyDescent="0.25">
      <c r="B381" s="5">
        <v>5.9669999999999996</v>
      </c>
    </row>
    <row r="382" spans="2:2" x14ac:dyDescent="0.25">
      <c r="B382" s="5">
        <v>10.430400000000001</v>
      </c>
    </row>
    <row r="383" spans="2:2" x14ac:dyDescent="0.25">
      <c r="B383" s="5">
        <v>15.3721</v>
      </c>
    </row>
    <row r="384" spans="2:2" x14ac:dyDescent="0.25">
      <c r="B384" s="5">
        <v>6.9583000000000004</v>
      </c>
    </row>
    <row r="385" spans="2:2" x14ac:dyDescent="0.25">
      <c r="B385" s="5">
        <v>9.94</v>
      </c>
    </row>
    <row r="386" spans="2:2" x14ac:dyDescent="0.25">
      <c r="B386" s="5">
        <v>10.2384</v>
      </c>
    </row>
    <row r="387" spans="2:2" x14ac:dyDescent="0.25">
      <c r="B387" s="5">
        <v>20.991</v>
      </c>
    </row>
    <row r="388" spans="2:2" x14ac:dyDescent="0.25">
      <c r="B388" s="5">
        <v>3.5259999999999998</v>
      </c>
    </row>
    <row r="389" spans="2:2" x14ac:dyDescent="0.25">
      <c r="B389" s="5">
        <v>5.7926000000000002</v>
      </c>
    </row>
    <row r="390" spans="2:2" x14ac:dyDescent="0.25">
      <c r="B390" s="5">
        <v>6.2690999999999999</v>
      </c>
    </row>
    <row r="391" spans="2:2" x14ac:dyDescent="0.25">
      <c r="B391" s="5">
        <v>8.3325999999999993</v>
      </c>
    </row>
    <row r="392" spans="2:2" x14ac:dyDescent="0.25">
      <c r="B392" s="5">
        <v>3.5124</v>
      </c>
    </row>
    <row r="393" spans="2:2" x14ac:dyDescent="0.25">
      <c r="B393" s="5">
        <v>0.81510000000000005</v>
      </c>
    </row>
    <row r="394" spans="2:2" x14ac:dyDescent="0.25">
      <c r="B394" s="5">
        <v>1.5222</v>
      </c>
    </row>
    <row r="395" spans="2:2" x14ac:dyDescent="0.25">
      <c r="B395" s="5">
        <v>4.4680999999999997</v>
      </c>
    </row>
    <row r="396" spans="2:2" x14ac:dyDescent="0.25">
      <c r="B396" s="5">
        <v>2.9820000000000002</v>
      </c>
    </row>
    <row r="397" spans="2:2" x14ac:dyDescent="0.25">
      <c r="B397" s="5">
        <v>13.8367</v>
      </c>
    </row>
    <row r="398" spans="2:2" x14ac:dyDescent="0.25">
      <c r="B398" s="5">
        <v>2.3134000000000001</v>
      </c>
    </row>
    <row r="399" spans="2:2" x14ac:dyDescent="0.25">
      <c r="B399" s="5">
        <v>6.7053000000000003</v>
      </c>
    </row>
    <row r="400" spans="2:2" x14ac:dyDescent="0.25">
      <c r="B400" s="5">
        <v>2.2955999999999999</v>
      </c>
    </row>
    <row r="401" spans="2:2" x14ac:dyDescent="0.25">
      <c r="B401" s="5">
        <v>3.3845000000000001</v>
      </c>
    </row>
    <row r="402" spans="2:2" x14ac:dyDescent="0.25">
      <c r="B402" s="5">
        <v>4.2858000000000001</v>
      </c>
    </row>
    <row r="403" spans="2:2" x14ac:dyDescent="0.25">
      <c r="B403" s="5">
        <v>9.5274000000000001</v>
      </c>
    </row>
    <row r="404" spans="2:2" x14ac:dyDescent="0.25">
      <c r="B404" s="5">
        <v>5.4798</v>
      </c>
    </row>
    <row r="405" spans="2:2" x14ac:dyDescent="0.25">
      <c r="B405" s="5">
        <v>16.396599999999999</v>
      </c>
    </row>
    <row r="406" spans="2:2" x14ac:dyDescent="0.25">
      <c r="B406" s="5">
        <v>8.1356999999999999</v>
      </c>
    </row>
    <row r="407" spans="2:2" x14ac:dyDescent="0.25">
      <c r="B407" s="5">
        <v>13.833399999999999</v>
      </c>
    </row>
    <row r="408" spans="2:2" x14ac:dyDescent="0.25">
      <c r="B408" s="5">
        <v>4.8425000000000002</v>
      </c>
    </row>
    <row r="409" spans="2:2" x14ac:dyDescent="0.25">
      <c r="B409" s="5">
        <v>4.8547000000000002</v>
      </c>
    </row>
    <row r="410" spans="2:2" x14ac:dyDescent="0.25">
      <c r="B410" s="5">
        <v>7.7008999999999999</v>
      </c>
    </row>
    <row r="411" spans="2:2" x14ac:dyDescent="0.25">
      <c r="B411" s="5">
        <v>21.621400000000001</v>
      </c>
    </row>
    <row r="412" spans="2:2" x14ac:dyDescent="0.25">
      <c r="B412" s="5">
        <v>19.536999999999999</v>
      </c>
    </row>
    <row r="413" spans="2:2" x14ac:dyDescent="0.25">
      <c r="B413" s="5">
        <v>0.93079999999999996</v>
      </c>
    </row>
    <row r="414" spans="2:2" x14ac:dyDescent="0.25">
      <c r="B414" s="5">
        <v>6.7522000000000002</v>
      </c>
    </row>
    <row r="415" spans="2:2" x14ac:dyDescent="0.25">
      <c r="B415" s="5">
        <v>2.7911999999999999</v>
      </c>
    </row>
    <row r="416" spans="2:2" x14ac:dyDescent="0.25">
      <c r="B416" s="5">
        <v>2.1309</v>
      </c>
    </row>
    <row r="417" spans="2:2" x14ac:dyDescent="0.25">
      <c r="B417" s="5">
        <v>9.8427000000000007</v>
      </c>
    </row>
    <row r="418" spans="2:2" x14ac:dyDescent="0.25">
      <c r="B418" s="5">
        <v>15.0388</v>
      </c>
    </row>
    <row r="419" spans="2:2" x14ac:dyDescent="0.25">
      <c r="B419" s="5">
        <v>13.0815</v>
      </c>
    </row>
    <row r="420" spans="2:2" x14ac:dyDescent="0.25">
      <c r="B420" s="5">
        <v>1.4147000000000001</v>
      </c>
    </row>
    <row r="421" spans="2:2" x14ac:dyDescent="0.25">
      <c r="B421" s="5">
        <v>3.5196999999999998</v>
      </c>
    </row>
    <row r="422" spans="2:2" x14ac:dyDescent="0.25">
      <c r="B422" s="5">
        <v>11.6814</v>
      </c>
    </row>
    <row r="423" spans="2:2" x14ac:dyDescent="0.25">
      <c r="B423" s="5">
        <v>15.2789</v>
      </c>
    </row>
    <row r="424" spans="2:2" x14ac:dyDescent="0.25">
      <c r="B424" s="5">
        <v>7.8663999999999996</v>
      </c>
    </row>
    <row r="425" spans="2:2" x14ac:dyDescent="0.25">
      <c r="B425" s="5">
        <v>13.364800000000001</v>
      </c>
    </row>
    <row r="426" spans="2:2" x14ac:dyDescent="0.25">
      <c r="B426" s="5">
        <v>16.0246</v>
      </c>
    </row>
    <row r="427" spans="2:2" x14ac:dyDescent="0.25">
      <c r="B427" s="5">
        <v>9.5812000000000008</v>
      </c>
    </row>
    <row r="428" spans="2:2" x14ac:dyDescent="0.25">
      <c r="B428" s="5">
        <v>10.3002</v>
      </c>
    </row>
    <row r="429" spans="2:2" x14ac:dyDescent="0.25">
      <c r="B429" s="5">
        <v>8.8691999999999993</v>
      </c>
    </row>
    <row r="430" spans="2:2" x14ac:dyDescent="0.25">
      <c r="B430" s="5">
        <v>1.6029</v>
      </c>
    </row>
    <row r="431" spans="2:2" x14ac:dyDescent="0.25">
      <c r="B431" s="5">
        <v>2.7320000000000002</v>
      </c>
    </row>
    <row r="432" spans="2:2" x14ac:dyDescent="0.25">
      <c r="B432" s="5">
        <v>18.156500000000001</v>
      </c>
    </row>
    <row r="433" spans="2:2" x14ac:dyDescent="0.25">
      <c r="B433" s="5">
        <v>12.9772</v>
      </c>
    </row>
    <row r="434" spans="2:2" x14ac:dyDescent="0.25">
      <c r="B434" s="5">
        <v>14.8864</v>
      </c>
    </row>
    <row r="435" spans="2:2" x14ac:dyDescent="0.25">
      <c r="B435" s="5">
        <v>8.6561000000000003</v>
      </c>
    </row>
    <row r="436" spans="2:2" x14ac:dyDescent="0.25">
      <c r="B436" s="5">
        <v>7.3722000000000003</v>
      </c>
    </row>
    <row r="437" spans="2:2" x14ac:dyDescent="0.25">
      <c r="B437" s="5">
        <v>10.139099999999999</v>
      </c>
    </row>
    <row r="438" spans="2:2" x14ac:dyDescent="0.25">
      <c r="B438" s="5">
        <v>7.1833</v>
      </c>
    </row>
    <row r="439" spans="2:2" x14ac:dyDescent="0.25">
      <c r="B439" s="5">
        <v>5.4448999999999996</v>
      </c>
    </row>
    <row r="440" spans="2:2" x14ac:dyDescent="0.25">
      <c r="B440" s="5">
        <v>8.7484000000000002</v>
      </c>
    </row>
    <row r="441" spans="2:2" x14ac:dyDescent="0.25">
      <c r="B441" s="5">
        <v>1.1113999999999999</v>
      </c>
    </row>
    <row r="442" spans="2:2" x14ac:dyDescent="0.25">
      <c r="B442" s="5">
        <v>2.9695999999999998</v>
      </c>
    </row>
    <row r="443" spans="2:2" x14ac:dyDescent="0.25">
      <c r="B443" s="5">
        <v>7.1994999999999996</v>
      </c>
    </row>
    <row r="444" spans="2:2" x14ac:dyDescent="0.25">
      <c r="B444" s="5">
        <v>5.3381999999999996</v>
      </c>
    </row>
    <row r="445" spans="2:2" x14ac:dyDescent="0.25">
      <c r="B445" s="5">
        <v>4.1158000000000001</v>
      </c>
    </row>
    <row r="446" spans="2:2" x14ac:dyDescent="0.25">
      <c r="B446" s="5">
        <v>15.628500000000001</v>
      </c>
    </row>
    <row r="447" spans="2:2" x14ac:dyDescent="0.25">
      <c r="B447" s="5">
        <v>6.1424000000000003</v>
      </c>
    </row>
    <row r="448" spans="2:2" x14ac:dyDescent="0.25">
      <c r="B448" s="5">
        <v>9.1415000000000006</v>
      </c>
    </row>
    <row r="449" spans="2:2" x14ac:dyDescent="0.25">
      <c r="B449" s="5">
        <v>5.3712999999999997</v>
      </c>
    </row>
    <row r="450" spans="2:2" x14ac:dyDescent="0.25">
      <c r="B450" s="5">
        <v>6.8209999999999997</v>
      </c>
    </row>
    <row r="451" spans="2:2" x14ac:dyDescent="0.25">
      <c r="B451" s="5">
        <v>9.2155000000000005</v>
      </c>
    </row>
    <row r="452" spans="2:2" x14ac:dyDescent="0.25">
      <c r="B452" s="5">
        <v>3.4639000000000002</v>
      </c>
    </row>
    <row r="453" spans="2:2" x14ac:dyDescent="0.25">
      <c r="B453" s="5">
        <v>9.2139000000000006</v>
      </c>
    </row>
    <row r="454" spans="2:2" x14ac:dyDescent="0.25">
      <c r="B454" s="5">
        <v>6.1200999999999999</v>
      </c>
    </row>
    <row r="455" spans="2:2" x14ac:dyDescent="0.25">
      <c r="B455" s="5">
        <v>27.510899999999999</v>
      </c>
    </row>
    <row r="456" spans="2:2" x14ac:dyDescent="0.25">
      <c r="B456" s="5">
        <v>5.0846</v>
      </c>
    </row>
    <row r="457" spans="2:2" x14ac:dyDescent="0.25">
      <c r="B457" s="5">
        <v>8.0789000000000009</v>
      </c>
    </row>
    <row r="458" spans="2:2" x14ac:dyDescent="0.25">
      <c r="B458" s="5">
        <v>14.0428</v>
      </c>
    </row>
    <row r="459" spans="2:2" x14ac:dyDescent="0.25">
      <c r="B459" s="5">
        <v>14.428100000000001</v>
      </c>
    </row>
    <row r="460" spans="2:2" x14ac:dyDescent="0.25">
      <c r="B460" s="5">
        <v>6.9583000000000004</v>
      </c>
    </row>
    <row r="461" spans="2:2" x14ac:dyDescent="0.25">
      <c r="B461" s="5">
        <v>18.419599999999999</v>
      </c>
    </row>
    <row r="462" spans="2:2" x14ac:dyDescent="0.25">
      <c r="B462" s="5">
        <v>6.0701000000000001</v>
      </c>
    </row>
    <row r="463" spans="2:2" x14ac:dyDescent="0.25">
      <c r="B463" s="5">
        <v>24.453199999999999</v>
      </c>
    </row>
    <row r="464" spans="2:2" x14ac:dyDescent="0.25">
      <c r="B464" s="5">
        <v>12.9718</v>
      </c>
    </row>
    <row r="465" spans="2:2" x14ac:dyDescent="0.25">
      <c r="B465" s="5">
        <v>7.3813000000000004</v>
      </c>
    </row>
    <row r="466" spans="2:2" x14ac:dyDescent="0.25">
      <c r="B466" s="5">
        <v>15.298299999999999</v>
      </c>
    </row>
    <row r="467" spans="2:2" x14ac:dyDescent="0.25">
      <c r="B467" s="5">
        <v>8.0693000000000001</v>
      </c>
    </row>
    <row r="468" spans="2:2" x14ac:dyDescent="0.25">
      <c r="B468" s="5">
        <v>12.835900000000001</v>
      </c>
    </row>
    <row r="469" spans="2:2" x14ac:dyDescent="0.25">
      <c r="B469" s="5">
        <v>4.0023999999999997</v>
      </c>
    </row>
    <row r="470" spans="2:2" x14ac:dyDescent="0.25">
      <c r="B470" s="5">
        <v>5.3434999999999997</v>
      </c>
    </row>
    <row r="471" spans="2:2" x14ac:dyDescent="0.25">
      <c r="B471" s="5">
        <v>12.7064</v>
      </c>
    </row>
    <row r="472" spans="2:2" x14ac:dyDescent="0.25">
      <c r="B472" s="5">
        <v>1.5652999999999999</v>
      </c>
    </row>
    <row r="473" spans="2:2" x14ac:dyDescent="0.25">
      <c r="B473" s="5">
        <v>8.5599000000000007</v>
      </c>
    </row>
    <row r="474" spans="2:2" x14ac:dyDescent="0.25">
      <c r="B474" s="5">
        <v>6.0364000000000004</v>
      </c>
    </row>
    <row r="475" spans="2:2" x14ac:dyDescent="0.25">
      <c r="B475" s="5">
        <v>8.1288999999999998</v>
      </c>
    </row>
    <row r="476" spans="2:2" x14ac:dyDescent="0.25">
      <c r="B476" s="5">
        <v>0.4536</v>
      </c>
    </row>
    <row r="477" spans="2:2" x14ac:dyDescent="0.25">
      <c r="B477" s="5">
        <v>3.0869</v>
      </c>
    </row>
    <row r="478" spans="2:2" x14ac:dyDescent="0.25">
      <c r="B478" s="5">
        <v>7.8144</v>
      </c>
    </row>
    <row r="479" spans="2:2" x14ac:dyDescent="0.25">
      <c r="B479" s="5">
        <v>8.2790999999999997</v>
      </c>
    </row>
    <row r="480" spans="2:2" x14ac:dyDescent="0.25">
      <c r="B480" s="5">
        <v>8.0132999999999992</v>
      </c>
    </row>
    <row r="481" spans="2:2" x14ac:dyDescent="0.25">
      <c r="B481" s="5">
        <v>6.1653000000000002</v>
      </c>
    </row>
    <row r="482" spans="2:2" x14ac:dyDescent="0.25">
      <c r="B482" s="5">
        <v>14.987399999999999</v>
      </c>
    </row>
    <row r="483" spans="2:2" x14ac:dyDescent="0.25">
      <c r="B483" s="5">
        <v>15.9275</v>
      </c>
    </row>
    <row r="484" spans="2:2" x14ac:dyDescent="0.25">
      <c r="B484" s="5">
        <v>3.0326</v>
      </c>
    </row>
    <row r="485" spans="2:2" x14ac:dyDescent="0.25">
      <c r="B485" s="5">
        <v>3.5501</v>
      </c>
    </row>
    <row r="486" spans="2:2" x14ac:dyDescent="0.25">
      <c r="B486" s="5">
        <v>13.803699999999999</v>
      </c>
    </row>
    <row r="487" spans="2:2" x14ac:dyDescent="0.25">
      <c r="B487" s="5">
        <v>20.969000000000001</v>
      </c>
    </row>
    <row r="488" spans="2:2" x14ac:dyDescent="0.25">
      <c r="B488" s="5">
        <v>0.1028</v>
      </c>
    </row>
    <row r="489" spans="2:2" x14ac:dyDescent="0.25">
      <c r="B489" s="5">
        <v>6.3601000000000001</v>
      </c>
    </row>
    <row r="490" spans="2:2" x14ac:dyDescent="0.25">
      <c r="B490" s="5">
        <v>12.3574</v>
      </c>
    </row>
    <row r="491" spans="2:2" x14ac:dyDescent="0.25">
      <c r="B491" s="5">
        <v>24.2301</v>
      </c>
    </row>
    <row r="492" spans="2:2" x14ac:dyDescent="0.25">
      <c r="B492" s="5">
        <v>18.048500000000001</v>
      </c>
    </row>
    <row r="493" spans="2:2" x14ac:dyDescent="0.25">
      <c r="B493" s="5">
        <v>4.5254000000000003</v>
      </c>
    </row>
    <row r="494" spans="2:2" x14ac:dyDescent="0.25">
      <c r="B494" s="5">
        <v>0.6361</v>
      </c>
    </row>
    <row r="495" spans="2:2" x14ac:dyDescent="0.25">
      <c r="B495" s="5">
        <v>15.003500000000001</v>
      </c>
    </row>
    <row r="496" spans="2:2" x14ac:dyDescent="0.25">
      <c r="B496" s="5">
        <v>29.608899999999998</v>
      </c>
    </row>
    <row r="497" spans="2:2" x14ac:dyDescent="0.25">
      <c r="B497" s="5">
        <v>10.289400000000001</v>
      </c>
    </row>
    <row r="498" spans="2:2" x14ac:dyDescent="0.25">
      <c r="B498" s="5">
        <v>2.3605</v>
      </c>
    </row>
    <row r="499" spans="2:2" x14ac:dyDescent="0.25">
      <c r="B499" s="5">
        <v>15.165900000000001</v>
      </c>
    </row>
    <row r="500" spans="2:2" x14ac:dyDescent="0.25">
      <c r="B500" s="5">
        <v>4.0621999999999998</v>
      </c>
    </row>
    <row r="501" spans="2:2" x14ac:dyDescent="0.25">
      <c r="B501" s="5">
        <v>11.9917</v>
      </c>
    </row>
    <row r="502" spans="2:2" x14ac:dyDescent="0.25">
      <c r="B502" s="5">
        <v>18.546600000000002</v>
      </c>
    </row>
    <row r="503" spans="2:2" x14ac:dyDescent="0.25">
      <c r="B503" s="5">
        <v>1.8288</v>
      </c>
    </row>
    <row r="504" spans="2:2" x14ac:dyDescent="0.25">
      <c r="B504" s="5">
        <v>15.511200000000001</v>
      </c>
    </row>
    <row r="505" spans="2:2" x14ac:dyDescent="0.25">
      <c r="B505" s="5">
        <v>1.7048000000000001</v>
      </c>
    </row>
    <row r="506" spans="2:2" x14ac:dyDescent="0.25">
      <c r="B506" s="5">
        <v>13.4465</v>
      </c>
    </row>
    <row r="507" spans="2:2" x14ac:dyDescent="0.25">
      <c r="B507" s="5">
        <v>5.8486000000000002</v>
      </c>
    </row>
    <row r="508" spans="2:2" x14ac:dyDescent="0.25">
      <c r="B508" s="5">
        <v>7.2561</v>
      </c>
    </row>
    <row r="509" spans="2:2" x14ac:dyDescent="0.25">
      <c r="B509" s="5">
        <v>3.9377</v>
      </c>
    </row>
    <row r="510" spans="2:2" x14ac:dyDescent="0.25">
      <c r="B510" s="5">
        <v>4.2782</v>
      </c>
    </row>
    <row r="511" spans="2:2" x14ac:dyDescent="0.25">
      <c r="B511" s="5">
        <v>6.1589</v>
      </c>
    </row>
    <row r="512" spans="2:2" x14ac:dyDescent="0.25">
      <c r="B512" s="5">
        <v>8.0756999999999994</v>
      </c>
    </row>
    <row r="513" spans="2:2" x14ac:dyDescent="0.25">
      <c r="B513" s="5">
        <v>6.9851999999999999</v>
      </c>
    </row>
    <row r="514" spans="2:2" x14ac:dyDescent="0.25">
      <c r="B514" s="5">
        <v>2.2650000000000001</v>
      </c>
    </row>
    <row r="515" spans="2:2" x14ac:dyDescent="0.25">
      <c r="B515" s="5">
        <v>7.6359000000000004</v>
      </c>
    </row>
    <row r="516" spans="2:2" x14ac:dyDescent="0.25">
      <c r="B516" s="5">
        <v>0.61899999999999999</v>
      </c>
    </row>
    <row r="517" spans="2:2" x14ac:dyDescent="0.25">
      <c r="B517" s="5">
        <v>2.8643999999999998</v>
      </c>
    </row>
    <row r="518" spans="2:2" x14ac:dyDescent="0.25">
      <c r="B518" s="5">
        <v>23.515000000000001</v>
      </c>
    </row>
    <row r="519" spans="2:2" x14ac:dyDescent="0.25">
      <c r="B519" s="5">
        <v>21.716200000000001</v>
      </c>
    </row>
    <row r="520" spans="2:2" x14ac:dyDescent="0.25">
      <c r="B520" s="5">
        <v>7.6589</v>
      </c>
    </row>
    <row r="521" spans="2:2" x14ac:dyDescent="0.25">
      <c r="B521" s="5">
        <v>4.1239999999999997</v>
      </c>
    </row>
    <row r="522" spans="2:2" x14ac:dyDescent="0.25">
      <c r="B522" s="5">
        <v>6.8486000000000002</v>
      </c>
    </row>
    <row r="523" spans="2:2" x14ac:dyDescent="0.25">
      <c r="B523" s="5">
        <v>20.877099999999999</v>
      </c>
    </row>
    <row r="524" spans="2:2" x14ac:dyDescent="0.25">
      <c r="B524" s="5">
        <v>37.999499999999998</v>
      </c>
    </row>
    <row r="525" spans="2:2" x14ac:dyDescent="0.25">
      <c r="B525" s="5">
        <v>10.079800000000001</v>
      </c>
    </row>
    <row r="526" spans="2:2" x14ac:dyDescent="0.25">
      <c r="B526" s="5">
        <v>16.298100000000002</v>
      </c>
    </row>
    <row r="527" spans="2:2" x14ac:dyDescent="0.25">
      <c r="B527" s="5">
        <v>31.798300000000001</v>
      </c>
    </row>
    <row r="528" spans="2:2" x14ac:dyDescent="0.25">
      <c r="B528" s="5">
        <v>12.0761</v>
      </c>
    </row>
    <row r="529" spans="2:2" x14ac:dyDescent="0.25">
      <c r="B529" s="5">
        <v>5.3986999999999998</v>
      </c>
    </row>
    <row r="530" spans="2:2" x14ac:dyDescent="0.25">
      <c r="B530" s="5">
        <v>13.035</v>
      </c>
    </row>
    <row r="531" spans="2:2" x14ac:dyDescent="0.25">
      <c r="B531" s="5">
        <v>11.682399999999999</v>
      </c>
    </row>
    <row r="532" spans="2:2" x14ac:dyDescent="0.25">
      <c r="B532" s="5">
        <v>12.2418</v>
      </c>
    </row>
    <row r="533" spans="2:2" x14ac:dyDescent="0.25">
      <c r="B533" s="5">
        <v>5.1632999999999996</v>
      </c>
    </row>
    <row r="534" spans="2:2" x14ac:dyDescent="0.25">
      <c r="B534" s="5">
        <v>5.2358000000000002</v>
      </c>
    </row>
    <row r="535" spans="2:2" x14ac:dyDescent="0.25">
      <c r="B535" s="5">
        <v>3.0785</v>
      </c>
    </row>
    <row r="536" spans="2:2" x14ac:dyDescent="0.25">
      <c r="B536" s="5">
        <v>17.751899999999999</v>
      </c>
    </row>
    <row r="537" spans="2:2" x14ac:dyDescent="0.25">
      <c r="B537" s="5">
        <v>6.7864000000000004</v>
      </c>
    </row>
    <row r="538" spans="2:2" x14ac:dyDescent="0.25">
      <c r="B538" s="5">
        <v>13.4795</v>
      </c>
    </row>
    <row r="539" spans="2:2" x14ac:dyDescent="0.25">
      <c r="B539" s="5">
        <v>11.5801</v>
      </c>
    </row>
    <row r="540" spans="2:2" x14ac:dyDescent="0.25">
      <c r="B540" s="5">
        <v>3.4485999999999999</v>
      </c>
    </row>
    <row r="541" spans="2:2" x14ac:dyDescent="0.25">
      <c r="B541" s="5">
        <v>11.0756</v>
      </c>
    </row>
    <row r="542" spans="2:2" x14ac:dyDescent="0.25">
      <c r="B542" s="5">
        <v>27.4801</v>
      </c>
    </row>
    <row r="543" spans="2:2" x14ac:dyDescent="0.25">
      <c r="B543" s="5">
        <v>2.1476000000000002</v>
      </c>
    </row>
    <row r="544" spans="2:2" x14ac:dyDescent="0.25">
      <c r="B544" s="5">
        <v>20.141999999999999</v>
      </c>
    </row>
    <row r="545" spans="2:2" x14ac:dyDescent="0.25">
      <c r="B545" s="5">
        <v>8.4983000000000004</v>
      </c>
    </row>
    <row r="546" spans="2:2" x14ac:dyDescent="0.25">
      <c r="B546" s="5">
        <v>9.3277999999999999</v>
      </c>
    </row>
    <row r="547" spans="2:2" x14ac:dyDescent="0.25">
      <c r="B547" s="5">
        <v>24.3292</v>
      </c>
    </row>
    <row r="548" spans="2:2" x14ac:dyDescent="0.25">
      <c r="B548" s="5">
        <v>4.5841000000000003</v>
      </c>
    </row>
    <row r="549" spans="2:2" x14ac:dyDescent="0.25">
      <c r="B549" s="5">
        <v>7.0141</v>
      </c>
    </row>
    <row r="550" spans="2:2" x14ac:dyDescent="0.25">
      <c r="B550" s="5">
        <v>25.784300000000002</v>
      </c>
    </row>
    <row r="551" spans="2:2" x14ac:dyDescent="0.25">
      <c r="B551" s="5">
        <v>36.2866</v>
      </c>
    </row>
    <row r="552" spans="2:2" x14ac:dyDescent="0.25">
      <c r="B552" s="5">
        <v>20.434000000000001</v>
      </c>
    </row>
    <row r="553" spans="2:2" x14ac:dyDescent="0.25">
      <c r="B553" s="5">
        <v>14.591799999999999</v>
      </c>
    </row>
    <row r="554" spans="2:2" x14ac:dyDescent="0.25">
      <c r="B554" s="5">
        <v>2.1859000000000002</v>
      </c>
    </row>
    <row r="555" spans="2:2" x14ac:dyDescent="0.25">
      <c r="B555" s="5">
        <v>8.6859000000000002</v>
      </c>
    </row>
    <row r="556" spans="2:2" x14ac:dyDescent="0.25">
      <c r="B556" s="5">
        <v>32.780099999999997</v>
      </c>
    </row>
    <row r="557" spans="2:2" x14ac:dyDescent="0.25">
      <c r="B557" s="5">
        <v>10.269600000000001</v>
      </c>
    </row>
    <row r="558" spans="2:2" x14ac:dyDescent="0.25">
      <c r="B558" s="5">
        <v>14.0623</v>
      </c>
    </row>
    <row r="559" spans="2:2" x14ac:dyDescent="0.25">
      <c r="B559" s="5">
        <v>11.930300000000001</v>
      </c>
    </row>
    <row r="560" spans="2:2" x14ac:dyDescent="0.25">
      <c r="B560" s="5">
        <v>3.8029000000000002</v>
      </c>
    </row>
    <row r="561" spans="2:2" x14ac:dyDescent="0.25">
      <c r="B561" s="5">
        <v>6.2596999999999996</v>
      </c>
    </row>
    <row r="562" spans="2:2" x14ac:dyDescent="0.25">
      <c r="B562" s="5">
        <v>9.6694999999999993</v>
      </c>
    </row>
    <row r="563" spans="2:2" x14ac:dyDescent="0.25">
      <c r="B563" s="5">
        <v>13.542899999999999</v>
      </c>
    </row>
    <row r="564" spans="2:2" x14ac:dyDescent="0.25">
      <c r="B564" s="5">
        <v>1.4443999999999999</v>
      </c>
    </row>
    <row r="565" spans="2:2" x14ac:dyDescent="0.25">
      <c r="B565" s="5">
        <v>9.4296000000000006</v>
      </c>
    </row>
    <row r="566" spans="2:2" x14ac:dyDescent="0.25">
      <c r="B566" s="5">
        <v>6.5326000000000004</v>
      </c>
    </row>
    <row r="567" spans="2:2" x14ac:dyDescent="0.25">
      <c r="B567" s="5">
        <v>7.0309999999999997</v>
      </c>
    </row>
    <row r="568" spans="2:2" x14ac:dyDescent="0.25">
      <c r="B568" s="5">
        <v>8.3385999999999996</v>
      </c>
    </row>
    <row r="569" spans="2:2" x14ac:dyDescent="0.25">
      <c r="B569" s="5">
        <v>9.56</v>
      </c>
    </row>
    <row r="570" spans="2:2" x14ac:dyDescent="0.25">
      <c r="B570" s="5">
        <v>19.132300000000001</v>
      </c>
    </row>
    <row r="571" spans="2:2" x14ac:dyDescent="0.25">
      <c r="B571" s="5">
        <v>1.8218000000000001</v>
      </c>
    </row>
    <row r="572" spans="2:2" x14ac:dyDescent="0.25">
      <c r="B572" s="5">
        <v>18.2623</v>
      </c>
    </row>
    <row r="573" spans="2:2" x14ac:dyDescent="0.25">
      <c r="B573" s="5">
        <v>9.0333000000000006</v>
      </c>
    </row>
    <row r="574" spans="2:2" x14ac:dyDescent="0.25">
      <c r="B574" s="5">
        <v>26.040700000000001</v>
      </c>
    </row>
    <row r="575" spans="2:2" x14ac:dyDescent="0.25">
      <c r="B575" s="5">
        <v>7.7470999999999997</v>
      </c>
    </row>
    <row r="576" spans="2:2" x14ac:dyDescent="0.25">
      <c r="B576" s="5">
        <v>5.2900999999999998</v>
      </c>
    </row>
    <row r="577" spans="2:2" x14ac:dyDescent="0.25">
      <c r="B577" s="5">
        <v>10.287800000000001</v>
      </c>
    </row>
    <row r="578" spans="2:2" x14ac:dyDescent="0.25">
      <c r="B578" s="5">
        <v>16.805</v>
      </c>
    </row>
    <row r="579" spans="2:2" x14ac:dyDescent="0.25">
      <c r="B579" s="5">
        <v>8.0373999999999999</v>
      </c>
    </row>
    <row r="580" spans="2:2" x14ac:dyDescent="0.25">
      <c r="B580" s="5">
        <v>10.2819</v>
      </c>
    </row>
    <row r="581" spans="2:2" x14ac:dyDescent="0.25">
      <c r="B581" s="5">
        <v>4.5068999999999999</v>
      </c>
    </row>
    <row r="582" spans="2:2" x14ac:dyDescent="0.25">
      <c r="B582" s="5">
        <v>4.3455000000000004</v>
      </c>
    </row>
    <row r="583" spans="2:2" x14ac:dyDescent="0.25">
      <c r="B583" s="5">
        <v>0.58560000000000001</v>
      </c>
    </row>
    <row r="584" spans="2:2" x14ac:dyDescent="0.25">
      <c r="B584" s="5">
        <v>2.9163999999999999</v>
      </c>
    </row>
    <row r="585" spans="2:2" x14ac:dyDescent="0.25">
      <c r="B585" s="5">
        <v>6.5667999999999997</v>
      </c>
    </row>
    <row r="586" spans="2:2" x14ac:dyDescent="0.25">
      <c r="B586" s="5">
        <v>2.6856</v>
      </c>
    </row>
    <row r="587" spans="2:2" x14ac:dyDescent="0.25">
      <c r="B587" s="5">
        <v>23.604800000000001</v>
      </c>
    </row>
    <row r="588" spans="2:2" x14ac:dyDescent="0.25">
      <c r="B588" s="5">
        <v>4.6942000000000004</v>
      </c>
    </row>
    <row r="589" spans="2:2" x14ac:dyDescent="0.25">
      <c r="B589" s="5">
        <v>12.663500000000001</v>
      </c>
    </row>
    <row r="590" spans="2:2" x14ac:dyDescent="0.25">
      <c r="B590" s="5">
        <v>13.5076</v>
      </c>
    </row>
    <row r="591" spans="2:2" x14ac:dyDescent="0.25">
      <c r="B591" s="5">
        <v>7.7541000000000002</v>
      </c>
    </row>
    <row r="592" spans="2:2" x14ac:dyDescent="0.25">
      <c r="B592" s="5">
        <v>19.2425</v>
      </c>
    </row>
    <row r="593" spans="2:2" x14ac:dyDescent="0.25">
      <c r="B593" s="5">
        <v>3.8565999999999998</v>
      </c>
    </row>
    <row r="594" spans="2:2" x14ac:dyDescent="0.25">
      <c r="B594" s="5">
        <v>14.2706</v>
      </c>
    </row>
    <row r="595" spans="2:2" x14ac:dyDescent="0.25">
      <c r="B595" s="5">
        <v>2.6587999999999998</v>
      </c>
    </row>
    <row r="596" spans="2:2" x14ac:dyDescent="0.25">
      <c r="B596" s="5">
        <v>14.0236</v>
      </c>
    </row>
    <row r="597" spans="2:2" x14ac:dyDescent="0.25">
      <c r="B597" s="5">
        <v>7.3814000000000002</v>
      </c>
    </row>
    <row r="598" spans="2:2" x14ac:dyDescent="0.25">
      <c r="B598" s="5">
        <v>2.7164999999999999</v>
      </c>
    </row>
    <row r="599" spans="2:2" x14ac:dyDescent="0.25">
      <c r="B599" s="5">
        <v>7.6460999999999997</v>
      </c>
    </row>
    <row r="600" spans="2:2" x14ac:dyDescent="0.25">
      <c r="B600" s="5">
        <v>4.4119000000000002</v>
      </c>
    </row>
    <row r="601" spans="2:2" x14ac:dyDescent="0.25">
      <c r="B601" s="5">
        <v>23.37</v>
      </c>
    </row>
    <row r="602" spans="2:2" x14ac:dyDescent="0.25">
      <c r="B602" s="5">
        <v>2.7563</v>
      </c>
    </row>
    <row r="603" spans="2:2" x14ac:dyDescent="0.25">
      <c r="B603" s="5">
        <v>13.635</v>
      </c>
    </row>
    <row r="604" spans="2:2" x14ac:dyDescent="0.25">
      <c r="B604" s="5">
        <v>14.975</v>
      </c>
    </row>
    <row r="605" spans="2:2" x14ac:dyDescent="0.25">
      <c r="B605" s="5">
        <v>13.1015</v>
      </c>
    </row>
    <row r="606" spans="2:2" x14ac:dyDescent="0.25">
      <c r="B606" s="5">
        <v>14.269600000000001</v>
      </c>
    </row>
    <row r="607" spans="2:2" x14ac:dyDescent="0.25">
      <c r="B607" s="5">
        <v>19.987100000000002</v>
      </c>
    </row>
    <row r="608" spans="2:2" x14ac:dyDescent="0.25">
      <c r="B608" s="5">
        <v>11.559799999999999</v>
      </c>
    </row>
    <row r="609" spans="2:2" x14ac:dyDescent="0.25">
      <c r="B609" s="5">
        <v>12.053599999999999</v>
      </c>
    </row>
    <row r="610" spans="2:2" x14ac:dyDescent="0.25">
      <c r="B610" s="5">
        <v>7.1219000000000001</v>
      </c>
    </row>
    <row r="611" spans="2:2" x14ac:dyDescent="0.25">
      <c r="B611" s="5">
        <v>1.5725</v>
      </c>
    </row>
    <row r="612" spans="2:2" x14ac:dyDescent="0.25">
      <c r="B612" s="5">
        <v>6.4078999999999997</v>
      </c>
    </row>
    <row r="613" spans="2:2" x14ac:dyDescent="0.25">
      <c r="B613" s="5">
        <v>1.8105</v>
      </c>
    </row>
    <row r="614" spans="2:2" x14ac:dyDescent="0.25">
      <c r="B614" s="5">
        <v>22.302700000000002</v>
      </c>
    </row>
    <row r="615" spans="2:2" x14ac:dyDescent="0.25">
      <c r="B615" s="5">
        <v>12.632099999999999</v>
      </c>
    </row>
    <row r="616" spans="2:2" x14ac:dyDescent="0.25">
      <c r="B616" s="5">
        <v>7.7595000000000001</v>
      </c>
    </row>
    <row r="617" spans="2:2" x14ac:dyDescent="0.25">
      <c r="B617" s="5">
        <v>6.8083999999999998</v>
      </c>
    </row>
    <row r="618" spans="2:2" x14ac:dyDescent="0.25">
      <c r="B618" s="5">
        <v>27.838799999999999</v>
      </c>
    </row>
    <row r="619" spans="2:2" x14ac:dyDescent="0.25">
      <c r="B619" s="5">
        <v>22.075600000000001</v>
      </c>
    </row>
    <row r="620" spans="2:2" x14ac:dyDescent="0.25">
      <c r="B620" s="5">
        <v>14.7258</v>
      </c>
    </row>
    <row r="621" spans="2:2" x14ac:dyDescent="0.25">
      <c r="B621" s="5">
        <v>22.742799999999999</v>
      </c>
    </row>
    <row r="622" spans="2:2" x14ac:dyDescent="0.25">
      <c r="B622" s="5">
        <v>5.5781999999999998</v>
      </c>
    </row>
    <row r="623" spans="2:2" x14ac:dyDescent="0.25">
      <c r="B623" s="5">
        <v>1.6694</v>
      </c>
    </row>
    <row r="624" spans="2:2" x14ac:dyDescent="0.25">
      <c r="B624" s="5">
        <v>6.1554000000000002</v>
      </c>
    </row>
    <row r="625" spans="2:2" x14ac:dyDescent="0.25">
      <c r="B625" s="5">
        <v>23.459900000000001</v>
      </c>
    </row>
    <row r="626" spans="2:2" x14ac:dyDescent="0.25">
      <c r="B626" s="5">
        <v>23.2669</v>
      </c>
    </row>
    <row r="627" spans="2:2" x14ac:dyDescent="0.25">
      <c r="B627" s="5">
        <v>3.0192999999999999</v>
      </c>
    </row>
    <row r="628" spans="2:2" x14ac:dyDescent="0.25">
      <c r="B628" s="5">
        <v>13.168100000000001</v>
      </c>
    </row>
    <row r="629" spans="2:2" x14ac:dyDescent="0.25">
      <c r="B629" s="5">
        <v>4.5273000000000003</v>
      </c>
    </row>
    <row r="630" spans="2:2" x14ac:dyDescent="0.25">
      <c r="B630" s="5">
        <v>11.752599999999999</v>
      </c>
    </row>
    <row r="631" spans="2:2" x14ac:dyDescent="0.25">
      <c r="B631" s="5">
        <v>6.5587999999999997</v>
      </c>
    </row>
    <row r="632" spans="2:2" x14ac:dyDescent="0.25">
      <c r="B632" s="5">
        <v>22.357199999999999</v>
      </c>
    </row>
    <row r="633" spans="2:2" x14ac:dyDescent="0.25">
      <c r="B633" s="5">
        <v>3.4853000000000001</v>
      </c>
    </row>
    <row r="634" spans="2:2" x14ac:dyDescent="0.25">
      <c r="B634" s="5">
        <v>1.9883</v>
      </c>
    </row>
    <row r="635" spans="2:2" x14ac:dyDescent="0.25">
      <c r="B635" s="5">
        <v>9.5454000000000008</v>
      </c>
    </row>
    <row r="636" spans="2:2" x14ac:dyDescent="0.25">
      <c r="B636" s="5">
        <v>17.372399999999999</v>
      </c>
    </row>
    <row r="637" spans="2:2" x14ac:dyDescent="0.25">
      <c r="B637" s="5">
        <v>3.6251000000000002</v>
      </c>
    </row>
    <row r="638" spans="2:2" x14ac:dyDescent="0.25">
      <c r="B638" s="5">
        <v>2.1442000000000001</v>
      </c>
    </row>
    <row r="639" spans="2:2" x14ac:dyDescent="0.25">
      <c r="B639" s="5">
        <v>6.8583999999999996</v>
      </c>
    </row>
    <row r="640" spans="2:2" x14ac:dyDescent="0.25">
      <c r="B640" s="5">
        <v>20.7272</v>
      </c>
    </row>
    <row r="641" spans="2:2" x14ac:dyDescent="0.25">
      <c r="B641" s="5">
        <v>12.357200000000001</v>
      </c>
    </row>
    <row r="642" spans="2:2" x14ac:dyDescent="0.25">
      <c r="B642" s="5">
        <v>27.655799999999999</v>
      </c>
    </row>
    <row r="643" spans="2:2" x14ac:dyDescent="0.25">
      <c r="B643" s="5">
        <v>5.5857000000000001</v>
      </c>
    </row>
    <row r="644" spans="2:2" x14ac:dyDescent="0.25">
      <c r="B644" s="5">
        <v>21.393799999999999</v>
      </c>
    </row>
    <row r="645" spans="2:2" x14ac:dyDescent="0.25">
      <c r="B645" s="5">
        <v>15.324299999999999</v>
      </c>
    </row>
    <row r="646" spans="2:2" x14ac:dyDescent="0.25">
      <c r="B646" s="5">
        <v>3.4500999999999999</v>
      </c>
    </row>
    <row r="647" spans="2:2" x14ac:dyDescent="0.25">
      <c r="B647" s="5">
        <v>16.945399999999999</v>
      </c>
    </row>
    <row r="648" spans="2:2" x14ac:dyDescent="0.25">
      <c r="B648" s="5">
        <v>16.138000000000002</v>
      </c>
    </row>
    <row r="649" spans="2:2" x14ac:dyDescent="0.25">
      <c r="B649" s="5">
        <v>16.052499999999998</v>
      </c>
    </row>
    <row r="650" spans="2:2" x14ac:dyDescent="0.25">
      <c r="B650" s="5">
        <v>3.4719000000000002</v>
      </c>
    </row>
    <row r="651" spans="2:2" x14ac:dyDescent="0.25">
      <c r="B651" s="5">
        <v>11.023</v>
      </c>
    </row>
    <row r="652" spans="2:2" x14ac:dyDescent="0.25">
      <c r="B652" s="5">
        <v>12.0831</v>
      </c>
    </row>
    <row r="653" spans="2:2" x14ac:dyDescent="0.25">
      <c r="B653" s="5">
        <v>17.988900000000001</v>
      </c>
    </row>
    <row r="654" spans="2:2" x14ac:dyDescent="0.25">
      <c r="B654" s="5">
        <v>14.0695</v>
      </c>
    </row>
    <row r="655" spans="2:2" x14ac:dyDescent="0.25">
      <c r="B655" s="5">
        <v>16.596699999999998</v>
      </c>
    </row>
    <row r="656" spans="2:2" x14ac:dyDescent="0.25">
      <c r="B656" s="5">
        <v>0.72609999999999997</v>
      </c>
    </row>
    <row r="657" spans="2:2" x14ac:dyDescent="0.25">
      <c r="B657" s="5">
        <v>23.8841</v>
      </c>
    </row>
    <row r="658" spans="2:2" x14ac:dyDescent="0.25">
      <c r="B658" s="5">
        <v>12.085699999999999</v>
      </c>
    </row>
    <row r="659" spans="2:2" x14ac:dyDescent="0.25">
      <c r="B659" s="5">
        <v>4.5514000000000001</v>
      </c>
    </row>
    <row r="660" spans="2:2" x14ac:dyDescent="0.25">
      <c r="B660" s="5">
        <v>18.041399999999999</v>
      </c>
    </row>
    <row r="661" spans="2:2" x14ac:dyDescent="0.25">
      <c r="B661" s="5">
        <v>10.3652</v>
      </c>
    </row>
    <row r="662" spans="2:2" x14ac:dyDescent="0.25">
      <c r="B662" s="5">
        <v>16.3933</v>
      </c>
    </row>
    <row r="663" spans="2:2" x14ac:dyDescent="0.25">
      <c r="B663" s="5">
        <v>5.1265000000000001</v>
      </c>
    </row>
    <row r="664" spans="2:2" x14ac:dyDescent="0.25">
      <c r="B664" s="5">
        <v>14.191700000000001</v>
      </c>
    </row>
    <row r="665" spans="2:2" x14ac:dyDescent="0.25">
      <c r="B665" s="5">
        <v>12.428699999999999</v>
      </c>
    </row>
    <row r="666" spans="2:2" x14ac:dyDescent="0.25">
      <c r="B666" s="5">
        <v>2.0834999999999999</v>
      </c>
    </row>
    <row r="667" spans="2:2" x14ac:dyDescent="0.25">
      <c r="B667" s="5">
        <v>1.9595</v>
      </c>
    </row>
    <row r="668" spans="2:2" x14ac:dyDescent="0.25">
      <c r="B668" s="5">
        <v>3.0447000000000002</v>
      </c>
    </row>
    <row r="669" spans="2:2" x14ac:dyDescent="0.25">
      <c r="B669" s="5">
        <v>3.0705</v>
      </c>
    </row>
    <row r="670" spans="2:2" x14ac:dyDescent="0.25">
      <c r="B670" s="5">
        <v>9.4909999999999997</v>
      </c>
    </row>
    <row r="671" spans="2:2" x14ac:dyDescent="0.25">
      <c r="B671" s="5">
        <v>10.2522</v>
      </c>
    </row>
    <row r="672" spans="2:2" x14ac:dyDescent="0.25">
      <c r="B672" s="5">
        <v>9.4343000000000004</v>
      </c>
    </row>
    <row r="673" spans="2:2" x14ac:dyDescent="0.25">
      <c r="B673" s="5">
        <v>3.3399000000000001</v>
      </c>
    </row>
    <row r="674" spans="2:2" x14ac:dyDescent="0.25">
      <c r="B674" s="5">
        <v>14.352499999999999</v>
      </c>
    </row>
    <row r="675" spans="2:2" x14ac:dyDescent="0.25">
      <c r="B675" s="5">
        <v>3.3574999999999999</v>
      </c>
    </row>
    <row r="676" spans="2:2" x14ac:dyDescent="0.25">
      <c r="B676" s="5">
        <v>4.7535999999999996</v>
      </c>
    </row>
    <row r="677" spans="2:2" x14ac:dyDescent="0.25">
      <c r="B677" s="5">
        <v>7.3577000000000004</v>
      </c>
    </row>
    <row r="678" spans="2:2" x14ac:dyDescent="0.25">
      <c r="B678" s="5">
        <v>5.1256000000000004</v>
      </c>
    </row>
    <row r="679" spans="2:2" x14ac:dyDescent="0.25">
      <c r="B679" s="5">
        <v>8.4690999999999992</v>
      </c>
    </row>
    <row r="680" spans="2:2" x14ac:dyDescent="0.25">
      <c r="B680" s="5">
        <v>22.433900000000001</v>
      </c>
    </row>
    <row r="681" spans="2:2" x14ac:dyDescent="0.25">
      <c r="B681" s="5">
        <v>36.910600000000002</v>
      </c>
    </row>
    <row r="682" spans="2:2" x14ac:dyDescent="0.25">
      <c r="B682" s="5">
        <v>7.2882999999999996</v>
      </c>
    </row>
    <row r="683" spans="2:2" x14ac:dyDescent="0.25">
      <c r="B683" s="5">
        <v>8.5162999999999993</v>
      </c>
    </row>
    <row r="684" spans="2:2" x14ac:dyDescent="0.25">
      <c r="B684" s="5">
        <v>6.2365000000000004</v>
      </c>
    </row>
    <row r="685" spans="2:2" x14ac:dyDescent="0.25">
      <c r="B685" s="5">
        <v>2.1042000000000001</v>
      </c>
    </row>
    <row r="686" spans="2:2" x14ac:dyDescent="0.25">
      <c r="B686" s="5">
        <v>9.0234000000000005</v>
      </c>
    </row>
    <row r="687" spans="2:2" x14ac:dyDescent="0.25">
      <c r="B687" s="5">
        <v>11.3872</v>
      </c>
    </row>
    <row r="688" spans="2:2" x14ac:dyDescent="0.25">
      <c r="B688" s="5">
        <v>6.5881999999999996</v>
      </c>
    </row>
    <row r="689" spans="2:2" x14ac:dyDescent="0.25">
      <c r="B689" s="5">
        <v>6.1914999999999996</v>
      </c>
    </row>
    <row r="690" spans="2:2" x14ac:dyDescent="0.25">
      <c r="B690" s="5">
        <v>8.4354999999999993</v>
      </c>
    </row>
    <row r="691" spans="2:2" x14ac:dyDescent="0.25">
      <c r="B691" s="5">
        <v>15.038500000000001</v>
      </c>
    </row>
    <row r="692" spans="2:2" x14ac:dyDescent="0.25">
      <c r="B692" s="5">
        <v>1.5610999999999999</v>
      </c>
    </row>
    <row r="693" spans="2:2" x14ac:dyDescent="0.25">
      <c r="B693" s="5">
        <v>22.911100000000001</v>
      </c>
    </row>
    <row r="694" spans="2:2" x14ac:dyDescent="0.25">
      <c r="B694" s="5">
        <v>16.147600000000001</v>
      </c>
    </row>
    <row r="695" spans="2:2" x14ac:dyDescent="0.25">
      <c r="B695" s="5">
        <v>5.6376999999999997</v>
      </c>
    </row>
    <row r="696" spans="2:2" x14ac:dyDescent="0.25">
      <c r="B696" s="5">
        <v>3.3331</v>
      </c>
    </row>
    <row r="697" spans="2:2" x14ac:dyDescent="0.25">
      <c r="B697" s="5">
        <v>16.021999999999998</v>
      </c>
    </row>
    <row r="698" spans="2:2" x14ac:dyDescent="0.25">
      <c r="B698" s="5">
        <v>8.8236000000000008</v>
      </c>
    </row>
    <row r="699" spans="2:2" x14ac:dyDescent="0.25">
      <c r="B699" s="5">
        <v>14.3592</v>
      </c>
    </row>
    <row r="700" spans="2:2" x14ac:dyDescent="0.25">
      <c r="B700" s="5">
        <v>9.4641000000000002</v>
      </c>
    </row>
    <row r="701" spans="2:2" x14ac:dyDescent="0.25">
      <c r="B701" s="5">
        <v>12.6732</v>
      </c>
    </row>
    <row r="702" spans="2:2" x14ac:dyDescent="0.25">
      <c r="B702" s="5">
        <v>9.7165999999999997</v>
      </c>
    </row>
    <row r="703" spans="2:2" x14ac:dyDescent="0.25">
      <c r="B703" s="5">
        <v>5.8640999999999996</v>
      </c>
    </row>
    <row r="704" spans="2:2" x14ac:dyDescent="0.25">
      <c r="B704" s="5">
        <v>18.959399999999999</v>
      </c>
    </row>
    <row r="705" spans="2:2" x14ac:dyDescent="0.25">
      <c r="B705" s="5">
        <v>3.5468999999999999</v>
      </c>
    </row>
    <row r="706" spans="2:2" x14ac:dyDescent="0.25">
      <c r="B706" s="5">
        <v>4.3785999999999996</v>
      </c>
    </row>
    <row r="707" spans="2:2" x14ac:dyDescent="0.25">
      <c r="B707" s="5">
        <v>3.9468999999999999</v>
      </c>
    </row>
    <row r="708" spans="2:2" x14ac:dyDescent="0.25">
      <c r="B708" s="5">
        <v>8.7102000000000004</v>
      </c>
    </row>
    <row r="709" spans="2:2" x14ac:dyDescent="0.25">
      <c r="B709" s="5">
        <v>12.2918</v>
      </c>
    </row>
    <row r="710" spans="2:2" x14ac:dyDescent="0.25">
      <c r="B710" s="5">
        <v>5.5575999999999999</v>
      </c>
    </row>
    <row r="711" spans="2:2" x14ac:dyDescent="0.25">
      <c r="B711" s="5">
        <v>6.1150000000000002</v>
      </c>
    </row>
    <row r="712" spans="2:2" x14ac:dyDescent="0.25">
      <c r="B712" s="5">
        <v>9.6003000000000007</v>
      </c>
    </row>
    <row r="713" spans="2:2" x14ac:dyDescent="0.25">
      <c r="B713" s="5">
        <v>6.0933000000000002</v>
      </c>
    </row>
    <row r="714" spans="2:2" x14ac:dyDescent="0.25">
      <c r="B714" s="5">
        <v>12.895200000000001</v>
      </c>
    </row>
    <row r="715" spans="2:2" x14ac:dyDescent="0.25">
      <c r="B715" s="5">
        <v>2.2094</v>
      </c>
    </row>
    <row r="716" spans="2:2" x14ac:dyDescent="0.25">
      <c r="B716" s="5">
        <v>9.6320999999999994</v>
      </c>
    </row>
    <row r="717" spans="2:2" x14ac:dyDescent="0.25">
      <c r="B717" s="5">
        <v>19.195900000000002</v>
      </c>
    </row>
    <row r="718" spans="2:2" x14ac:dyDescent="0.25">
      <c r="B718" s="5">
        <v>7.4814999999999996</v>
      </c>
    </row>
    <row r="719" spans="2:2" x14ac:dyDescent="0.25">
      <c r="B719" s="5">
        <v>7.8348000000000004</v>
      </c>
    </row>
    <row r="720" spans="2:2" x14ac:dyDescent="0.25">
      <c r="B720" s="5">
        <v>9.4863</v>
      </c>
    </row>
    <row r="721" spans="2:2" x14ac:dyDescent="0.25">
      <c r="B721" s="5">
        <v>4.6254999999999997</v>
      </c>
    </row>
    <row r="722" spans="2:2" x14ac:dyDescent="0.25">
      <c r="B722" s="5">
        <v>8.9269999999999996</v>
      </c>
    </row>
    <row r="723" spans="2:2" x14ac:dyDescent="0.25">
      <c r="B723" s="5">
        <v>6.0914999999999999</v>
      </c>
    </row>
    <row r="724" spans="2:2" x14ac:dyDescent="0.25">
      <c r="B724" s="5">
        <v>9.4316999999999993</v>
      </c>
    </row>
    <row r="725" spans="2:2" x14ac:dyDescent="0.25">
      <c r="B725" s="5">
        <v>16.691299999999998</v>
      </c>
    </row>
    <row r="726" spans="2:2" x14ac:dyDescent="0.25">
      <c r="B726" s="5">
        <v>1.3140000000000001</v>
      </c>
    </row>
    <row r="727" spans="2:2" x14ac:dyDescent="0.25">
      <c r="B727" s="5">
        <v>4.6017999999999999</v>
      </c>
    </row>
    <row r="728" spans="2:2" x14ac:dyDescent="0.25">
      <c r="B728" s="5">
        <v>4.8448000000000002</v>
      </c>
    </row>
    <row r="729" spans="2:2" x14ac:dyDescent="0.25">
      <c r="B729" s="5">
        <v>10.523400000000001</v>
      </c>
    </row>
    <row r="730" spans="2:2" x14ac:dyDescent="0.25">
      <c r="B730" s="5">
        <v>21.4346</v>
      </c>
    </row>
    <row r="731" spans="2:2" x14ac:dyDescent="0.25">
      <c r="B731" s="5">
        <v>1.9469000000000001</v>
      </c>
    </row>
    <row r="732" spans="2:2" x14ac:dyDescent="0.25">
      <c r="B732" s="5">
        <v>20.313300000000002</v>
      </c>
    </row>
    <row r="733" spans="2:2" x14ac:dyDescent="0.25">
      <c r="B733" s="5">
        <v>9.5559999999999992</v>
      </c>
    </row>
    <row r="734" spans="2:2" x14ac:dyDescent="0.25">
      <c r="B734" s="5">
        <v>4.1170999999999998</v>
      </c>
    </row>
    <row r="735" spans="2:2" x14ac:dyDescent="0.25">
      <c r="B735" s="5">
        <v>9.9736999999999991</v>
      </c>
    </row>
    <row r="736" spans="2:2" x14ac:dyDescent="0.25">
      <c r="B736" s="5">
        <v>7.2141000000000002</v>
      </c>
    </row>
    <row r="737" spans="2:2" x14ac:dyDescent="0.25">
      <c r="B737" s="5">
        <v>2.3932000000000002</v>
      </c>
    </row>
    <row r="738" spans="2:2" x14ac:dyDescent="0.25">
      <c r="B738" s="5">
        <v>14.3086</v>
      </c>
    </row>
    <row r="739" spans="2:2" x14ac:dyDescent="0.25">
      <c r="B739" s="5">
        <v>5.2316000000000003</v>
      </c>
    </row>
    <row r="740" spans="2:2" x14ac:dyDescent="0.25">
      <c r="B740" s="5">
        <v>8.2887000000000004</v>
      </c>
    </row>
    <row r="741" spans="2:2" x14ac:dyDescent="0.25">
      <c r="B741" s="5">
        <v>10.943099999999999</v>
      </c>
    </row>
    <row r="742" spans="2:2" x14ac:dyDescent="0.25">
      <c r="B742" s="5">
        <v>4.4379</v>
      </c>
    </row>
    <row r="743" spans="2:2" x14ac:dyDescent="0.25">
      <c r="B743" s="5">
        <v>20.4712</v>
      </c>
    </row>
    <row r="744" spans="2:2" x14ac:dyDescent="0.25">
      <c r="B744" s="5">
        <v>14.508900000000001</v>
      </c>
    </row>
    <row r="745" spans="2:2" x14ac:dyDescent="0.25">
      <c r="B745" s="5">
        <v>5.0243000000000002</v>
      </c>
    </row>
    <row r="746" spans="2:2" x14ac:dyDescent="0.25">
      <c r="B746" s="5">
        <v>5.0673000000000004</v>
      </c>
    </row>
    <row r="747" spans="2:2" x14ac:dyDescent="0.25">
      <c r="B747" s="5">
        <v>12.096</v>
      </c>
    </row>
    <row r="748" spans="2:2" x14ac:dyDescent="0.25">
      <c r="B748" s="5">
        <v>6.6039000000000003</v>
      </c>
    </row>
    <row r="749" spans="2:2" x14ac:dyDescent="0.25">
      <c r="B749" s="5">
        <v>31.507400000000001</v>
      </c>
    </row>
    <row r="750" spans="2:2" x14ac:dyDescent="0.25">
      <c r="B750" s="5">
        <v>5.2415000000000003</v>
      </c>
    </row>
    <row r="751" spans="2:2" x14ac:dyDescent="0.25">
      <c r="B751" s="5">
        <v>20.061299999999999</v>
      </c>
    </row>
    <row r="752" spans="2:2" x14ac:dyDescent="0.25">
      <c r="B752" s="5">
        <v>9.6827000000000005</v>
      </c>
    </row>
    <row r="753" spans="2:2" x14ac:dyDescent="0.25">
      <c r="B753" s="5">
        <v>19.770399999999999</v>
      </c>
    </row>
    <row r="754" spans="2:2" x14ac:dyDescent="0.25">
      <c r="B754" s="5">
        <v>17.017600000000002</v>
      </c>
    </row>
    <row r="755" spans="2:2" x14ac:dyDescent="0.25">
      <c r="B755" s="5">
        <v>8.4794999999999998</v>
      </c>
    </row>
    <row r="756" spans="2:2" x14ac:dyDescent="0.25">
      <c r="B756" s="5">
        <v>15.202999999999999</v>
      </c>
    </row>
    <row r="757" spans="2:2" x14ac:dyDescent="0.25">
      <c r="B757" s="5">
        <v>0.70320000000000005</v>
      </c>
    </row>
    <row r="758" spans="2:2" x14ac:dyDescent="0.25">
      <c r="B758" s="5">
        <v>3.0903</v>
      </c>
    </row>
    <row r="759" spans="2:2" x14ac:dyDescent="0.25">
      <c r="B759" s="5">
        <v>5.4779999999999998</v>
      </c>
    </row>
    <row r="760" spans="2:2" x14ac:dyDescent="0.25">
      <c r="B760" s="5">
        <v>13.0937</v>
      </c>
    </row>
    <row r="761" spans="2:2" x14ac:dyDescent="0.25">
      <c r="B761" s="5">
        <v>3.1941000000000002</v>
      </c>
    </row>
    <row r="762" spans="2:2" x14ac:dyDescent="0.25">
      <c r="B762" s="5">
        <v>7.0000999999999998</v>
      </c>
    </row>
    <row r="763" spans="2:2" x14ac:dyDescent="0.25">
      <c r="B763" s="5">
        <v>4.6487999999999996</v>
      </c>
    </row>
    <row r="764" spans="2:2" x14ac:dyDescent="0.25">
      <c r="B764" s="5">
        <v>4.2672999999999996</v>
      </c>
    </row>
    <row r="765" spans="2:2" x14ac:dyDescent="0.25">
      <c r="B765" s="5">
        <v>11.357900000000001</v>
      </c>
    </row>
    <row r="766" spans="2:2" x14ac:dyDescent="0.25">
      <c r="B766" s="5">
        <v>3.0118999999999998</v>
      </c>
    </row>
    <row r="767" spans="2:2" x14ac:dyDescent="0.25">
      <c r="B767" s="5">
        <v>11.2371</v>
      </c>
    </row>
    <row r="768" spans="2:2" x14ac:dyDescent="0.25">
      <c r="B768" s="5">
        <v>9.3629999999999995</v>
      </c>
    </row>
    <row r="769" spans="2:2" x14ac:dyDescent="0.25">
      <c r="B769" s="5">
        <v>7.8071000000000002</v>
      </c>
    </row>
    <row r="770" spans="2:2" x14ac:dyDescent="0.25">
      <c r="B770" s="5">
        <v>15.1037</v>
      </c>
    </row>
    <row r="771" spans="2:2" x14ac:dyDescent="0.25">
      <c r="B771" s="5">
        <v>18.189800000000002</v>
      </c>
    </row>
    <row r="772" spans="2:2" x14ac:dyDescent="0.25">
      <c r="B772" s="5">
        <v>8.6396999999999995</v>
      </c>
    </row>
    <row r="773" spans="2:2" x14ac:dyDescent="0.25">
      <c r="B773" s="5">
        <v>7.6825999999999999</v>
      </c>
    </row>
    <row r="774" spans="2:2" x14ac:dyDescent="0.25">
      <c r="B774" s="5">
        <v>3.8761000000000001</v>
      </c>
    </row>
    <row r="775" spans="2:2" x14ac:dyDescent="0.25">
      <c r="B775" s="5">
        <v>11.2227</v>
      </c>
    </row>
    <row r="776" spans="2:2" x14ac:dyDescent="0.25">
      <c r="B776" s="5">
        <v>11.307399999999999</v>
      </c>
    </row>
    <row r="777" spans="2:2" x14ac:dyDescent="0.25">
      <c r="B777" s="5">
        <v>10.6454</v>
      </c>
    </row>
    <row r="778" spans="2:2" x14ac:dyDescent="0.25">
      <c r="B778" s="5">
        <v>8.2398000000000007</v>
      </c>
    </row>
    <row r="779" spans="2:2" x14ac:dyDescent="0.25">
      <c r="B779" s="5">
        <v>1.9116</v>
      </c>
    </row>
    <row r="780" spans="2:2" x14ac:dyDescent="0.25">
      <c r="B780" s="5">
        <v>1.5496000000000001</v>
      </c>
    </row>
    <row r="781" spans="2:2" x14ac:dyDescent="0.25">
      <c r="B781" s="5">
        <v>1.0743</v>
      </c>
    </row>
    <row r="782" spans="2:2" x14ac:dyDescent="0.25">
      <c r="B782" s="5">
        <v>2.7713999999999999</v>
      </c>
    </row>
    <row r="783" spans="2:2" x14ac:dyDescent="0.25">
      <c r="B783" s="5">
        <v>24.1541</v>
      </c>
    </row>
    <row r="784" spans="2:2" x14ac:dyDescent="0.25">
      <c r="B784" s="5">
        <v>18.586500000000001</v>
      </c>
    </row>
    <row r="785" spans="2:2" x14ac:dyDescent="0.25">
      <c r="B785" s="5">
        <v>14.7247</v>
      </c>
    </row>
    <row r="786" spans="2:2" x14ac:dyDescent="0.25">
      <c r="B786" s="5">
        <v>11.1058</v>
      </c>
    </row>
    <row r="787" spans="2:2" x14ac:dyDescent="0.25">
      <c r="B787" s="5">
        <v>11.6165</v>
      </c>
    </row>
    <row r="788" spans="2:2" x14ac:dyDescent="0.25">
      <c r="B788" s="5">
        <v>6.2992999999999997</v>
      </c>
    </row>
    <row r="789" spans="2:2" x14ac:dyDescent="0.25">
      <c r="B789" s="5">
        <v>8.9991000000000003</v>
      </c>
    </row>
    <row r="790" spans="2:2" x14ac:dyDescent="0.25">
      <c r="B790" s="5">
        <v>7.9199000000000002</v>
      </c>
    </row>
    <row r="791" spans="2:2" x14ac:dyDescent="0.25">
      <c r="B791" s="5">
        <v>13.9152</v>
      </c>
    </row>
    <row r="792" spans="2:2" x14ac:dyDescent="0.25">
      <c r="B792" s="5">
        <v>8.8038000000000007</v>
      </c>
    </row>
    <row r="793" spans="2:2" x14ac:dyDescent="0.25">
      <c r="B793" s="5">
        <v>5.7153999999999998</v>
      </c>
    </row>
    <row r="794" spans="2:2" x14ac:dyDescent="0.25">
      <c r="B794" s="5">
        <v>8.0351999999999997</v>
      </c>
    </row>
    <row r="795" spans="2:2" x14ac:dyDescent="0.25">
      <c r="B795" s="5">
        <v>10.405900000000001</v>
      </c>
    </row>
    <row r="796" spans="2:2" x14ac:dyDescent="0.25">
      <c r="B796" s="5">
        <v>3.0811000000000002</v>
      </c>
    </row>
    <row r="797" spans="2:2" x14ac:dyDescent="0.25">
      <c r="B797" s="5">
        <v>13.9922</v>
      </c>
    </row>
    <row r="798" spans="2:2" x14ac:dyDescent="0.25">
      <c r="B798" s="5">
        <v>13.0037</v>
      </c>
    </row>
    <row r="799" spans="2:2" x14ac:dyDescent="0.25">
      <c r="B799" s="5">
        <v>3.1151</v>
      </c>
    </row>
    <row r="800" spans="2:2" x14ac:dyDescent="0.25">
      <c r="B800" s="5">
        <v>10.2216</v>
      </c>
    </row>
    <row r="801" spans="2:2" x14ac:dyDescent="0.25">
      <c r="B801" s="5">
        <v>10.9175</v>
      </c>
    </row>
    <row r="802" spans="2:2" x14ac:dyDescent="0.25">
      <c r="B802" s="5">
        <v>4.1951000000000001</v>
      </c>
    </row>
    <row r="803" spans="2:2" x14ac:dyDescent="0.25">
      <c r="B803" s="5">
        <v>5.8106999999999998</v>
      </c>
    </row>
    <row r="804" spans="2:2" x14ac:dyDescent="0.25">
      <c r="B804" s="5">
        <v>23.4175</v>
      </c>
    </row>
    <row r="805" spans="2:2" x14ac:dyDescent="0.25">
      <c r="B805" s="5">
        <v>4.9691999999999998</v>
      </c>
    </row>
    <row r="806" spans="2:2" x14ac:dyDescent="0.25">
      <c r="B806" s="5">
        <v>15.046099999999999</v>
      </c>
    </row>
    <row r="807" spans="2:2" x14ac:dyDescent="0.25">
      <c r="B807" s="5">
        <v>10.5525</v>
      </c>
    </row>
    <row r="808" spans="2:2" x14ac:dyDescent="0.25">
      <c r="B808" s="5">
        <v>1.0627</v>
      </c>
    </row>
    <row r="809" spans="2:2" x14ac:dyDescent="0.25">
      <c r="B809" s="5">
        <v>1.9912000000000001</v>
      </c>
    </row>
    <row r="810" spans="2:2" x14ac:dyDescent="0.25">
      <c r="B810" s="5">
        <v>17.078299999999999</v>
      </c>
    </row>
    <row r="811" spans="2:2" x14ac:dyDescent="0.25">
      <c r="B811" s="5">
        <v>3.1570999999999998</v>
      </c>
    </row>
    <row r="812" spans="2:2" x14ac:dyDescent="0.25">
      <c r="B812" s="5">
        <v>11.0967</v>
      </c>
    </row>
    <row r="813" spans="2:2" x14ac:dyDescent="0.25">
      <c r="B813" s="5">
        <v>9.9406999999999996</v>
      </c>
    </row>
    <row r="814" spans="2:2" x14ac:dyDescent="0.25">
      <c r="B814" s="5">
        <v>16.026</v>
      </c>
    </row>
    <row r="815" spans="2:2" x14ac:dyDescent="0.25">
      <c r="B815" s="5">
        <v>26.8188</v>
      </c>
    </row>
    <row r="816" spans="2:2" x14ac:dyDescent="0.25">
      <c r="B816" s="5">
        <v>10.2898</v>
      </c>
    </row>
    <row r="817" spans="2:2" x14ac:dyDescent="0.25">
      <c r="B817" s="5">
        <v>2.5207000000000002</v>
      </c>
    </row>
    <row r="818" spans="2:2" x14ac:dyDescent="0.25">
      <c r="B818" s="5">
        <v>13.773099999999999</v>
      </c>
    </row>
    <row r="819" spans="2:2" x14ac:dyDescent="0.25">
      <c r="B819" s="5">
        <v>10.0189</v>
      </c>
    </row>
    <row r="820" spans="2:2" x14ac:dyDescent="0.25">
      <c r="B820" s="5">
        <v>8.9681999999999995</v>
      </c>
    </row>
    <row r="821" spans="2:2" x14ac:dyDescent="0.25">
      <c r="B821" s="5">
        <v>6.2313999999999998</v>
      </c>
    </row>
    <row r="822" spans="2:2" x14ac:dyDescent="0.25">
      <c r="B822" s="5">
        <v>21.165600000000001</v>
      </c>
    </row>
    <row r="823" spans="2:2" x14ac:dyDescent="0.25">
      <c r="B823" s="5">
        <v>7.3026</v>
      </c>
    </row>
    <row r="824" spans="2:2" x14ac:dyDescent="0.25">
      <c r="B824" s="5">
        <v>17.155899999999999</v>
      </c>
    </row>
    <row r="825" spans="2:2" x14ac:dyDescent="0.25">
      <c r="B825" s="5">
        <v>3.5964999999999998</v>
      </c>
    </row>
    <row r="826" spans="2:2" x14ac:dyDescent="0.25">
      <c r="B826" s="5">
        <v>11.577400000000001</v>
      </c>
    </row>
    <row r="827" spans="2:2" x14ac:dyDescent="0.25">
      <c r="B827" s="5">
        <v>4.0072999999999999</v>
      </c>
    </row>
    <row r="828" spans="2:2" x14ac:dyDescent="0.25">
      <c r="B828" s="5">
        <v>8.5018999999999991</v>
      </c>
    </row>
    <row r="829" spans="2:2" x14ac:dyDescent="0.25">
      <c r="B829" s="5">
        <v>20.8689</v>
      </c>
    </row>
    <row r="830" spans="2:2" x14ac:dyDescent="0.25">
      <c r="B830" s="5">
        <v>17.034199999999998</v>
      </c>
    </row>
    <row r="831" spans="2:2" x14ac:dyDescent="0.25">
      <c r="B831" s="5">
        <v>1.5035000000000001</v>
      </c>
    </row>
    <row r="832" spans="2:2" x14ac:dyDescent="0.25">
      <c r="B832" s="5">
        <v>10.265499999999999</v>
      </c>
    </row>
    <row r="833" spans="2:2" x14ac:dyDescent="0.25">
      <c r="B833" s="5">
        <v>7.3094999999999999</v>
      </c>
    </row>
    <row r="834" spans="2:2" x14ac:dyDescent="0.25">
      <c r="B834" s="5">
        <v>4.1489000000000003</v>
      </c>
    </row>
    <row r="835" spans="2:2" x14ac:dyDescent="0.25">
      <c r="B835" s="5">
        <v>19.891100000000002</v>
      </c>
    </row>
    <row r="836" spans="2:2" x14ac:dyDescent="0.25">
      <c r="B836" s="5">
        <v>6.4539</v>
      </c>
    </row>
    <row r="837" spans="2:2" x14ac:dyDescent="0.25">
      <c r="B837" s="5">
        <v>8.6549999999999994</v>
      </c>
    </row>
    <row r="838" spans="2:2" x14ac:dyDescent="0.25">
      <c r="B838" s="5">
        <v>3.0316999999999998</v>
      </c>
    </row>
    <row r="839" spans="2:2" x14ac:dyDescent="0.25">
      <c r="B839" s="5">
        <v>20.477699999999999</v>
      </c>
    </row>
    <row r="840" spans="2:2" x14ac:dyDescent="0.25">
      <c r="B840" s="5">
        <v>3.8858000000000001</v>
      </c>
    </row>
    <row r="841" spans="2:2" x14ac:dyDescent="0.25">
      <c r="B841" s="5">
        <v>9.3748000000000005</v>
      </c>
    </row>
    <row r="842" spans="2:2" x14ac:dyDescent="0.25">
      <c r="B842" s="5">
        <v>20.348700000000001</v>
      </c>
    </row>
    <row r="843" spans="2:2" x14ac:dyDescent="0.25">
      <c r="B843" s="5">
        <v>13.8531</v>
      </c>
    </row>
    <row r="844" spans="2:2" x14ac:dyDescent="0.25">
      <c r="B844" s="5">
        <v>0.30990000000000001</v>
      </c>
    </row>
    <row r="845" spans="2:2" x14ac:dyDescent="0.25">
      <c r="B845" s="5">
        <v>2.9075000000000002</v>
      </c>
    </row>
    <row r="846" spans="2:2" x14ac:dyDescent="0.25">
      <c r="B846" s="5">
        <v>16.521899999999999</v>
      </c>
    </row>
    <row r="847" spans="2:2" x14ac:dyDescent="0.25">
      <c r="B847" s="5">
        <v>2.6030000000000002</v>
      </c>
    </row>
    <row r="848" spans="2:2" x14ac:dyDescent="0.25">
      <c r="B848" s="5">
        <v>7.7695999999999996</v>
      </c>
    </row>
    <row r="849" spans="2:2" x14ac:dyDescent="0.25">
      <c r="B849" s="5">
        <v>5.6891999999999996</v>
      </c>
    </row>
    <row r="850" spans="2:2" x14ac:dyDescent="0.25">
      <c r="B850" s="5">
        <v>22.904599999999999</v>
      </c>
    </row>
    <row r="851" spans="2:2" x14ac:dyDescent="0.25">
      <c r="B851" s="5">
        <v>22.1723</v>
      </c>
    </row>
    <row r="852" spans="2:2" x14ac:dyDescent="0.25">
      <c r="B852" s="5">
        <v>4.9664999999999999</v>
      </c>
    </row>
    <row r="853" spans="2:2" x14ac:dyDescent="0.25">
      <c r="B853" s="5">
        <v>15.397</v>
      </c>
    </row>
    <row r="854" spans="2:2" x14ac:dyDescent="0.25">
      <c r="B854" s="5">
        <v>5.1544999999999996</v>
      </c>
    </row>
    <row r="855" spans="2:2" x14ac:dyDescent="0.25">
      <c r="B855" s="5">
        <v>9.5442999999999998</v>
      </c>
    </row>
    <row r="856" spans="2:2" x14ac:dyDescent="0.25">
      <c r="B856" s="5">
        <v>1.4145000000000001</v>
      </c>
    </row>
    <row r="857" spans="2:2" x14ac:dyDescent="0.25">
      <c r="B857" s="5">
        <v>14.209300000000001</v>
      </c>
    </row>
    <row r="858" spans="2:2" x14ac:dyDescent="0.25">
      <c r="B858" s="5">
        <v>2.9969000000000001</v>
      </c>
    </row>
    <row r="859" spans="2:2" x14ac:dyDescent="0.25">
      <c r="B859" s="5">
        <v>1.5817000000000001</v>
      </c>
    </row>
    <row r="860" spans="2:2" x14ac:dyDescent="0.25">
      <c r="B860" s="5">
        <v>18.967500000000001</v>
      </c>
    </row>
    <row r="861" spans="2:2" x14ac:dyDescent="0.25">
      <c r="B861" s="5">
        <v>5.2946</v>
      </c>
    </row>
    <row r="862" spans="2:2" x14ac:dyDescent="0.25">
      <c r="B862" s="5">
        <v>8.3771000000000004</v>
      </c>
    </row>
    <row r="863" spans="2:2" x14ac:dyDescent="0.25">
      <c r="B863" s="5">
        <v>2.7299000000000002</v>
      </c>
    </row>
    <row r="864" spans="2:2" x14ac:dyDescent="0.25">
      <c r="B864" s="5">
        <v>18.193200000000001</v>
      </c>
    </row>
    <row r="865" spans="2:2" x14ac:dyDescent="0.25">
      <c r="B865" s="5">
        <v>5.4298000000000002</v>
      </c>
    </row>
    <row r="866" spans="2:2" x14ac:dyDescent="0.25">
      <c r="B866" s="5">
        <v>4.3827999999999996</v>
      </c>
    </row>
    <row r="867" spans="2:2" x14ac:dyDescent="0.25">
      <c r="B867" s="5">
        <v>18.635200000000001</v>
      </c>
    </row>
    <row r="868" spans="2:2" x14ac:dyDescent="0.25">
      <c r="B868" s="5">
        <v>9.9069000000000003</v>
      </c>
    </row>
    <row r="869" spans="2:2" x14ac:dyDescent="0.25">
      <c r="B869" s="5">
        <v>12.522600000000001</v>
      </c>
    </row>
    <row r="870" spans="2:2" x14ac:dyDescent="0.25">
      <c r="B870" s="5">
        <v>3.0960000000000001</v>
      </c>
    </row>
    <row r="871" spans="2:2" x14ac:dyDescent="0.25">
      <c r="B871" s="5">
        <v>8.6</v>
      </c>
    </row>
    <row r="872" spans="2:2" x14ac:dyDescent="0.25">
      <c r="B872" s="5">
        <v>10.716799999999999</v>
      </c>
    </row>
    <row r="873" spans="2:2" x14ac:dyDescent="0.25">
      <c r="B873" s="5">
        <v>7.5613999999999999</v>
      </c>
    </row>
    <row r="874" spans="2:2" x14ac:dyDescent="0.25">
      <c r="B874" s="5">
        <v>11.139799999999999</v>
      </c>
    </row>
    <row r="875" spans="2:2" x14ac:dyDescent="0.25">
      <c r="B875" s="5">
        <v>10.1065</v>
      </c>
    </row>
    <row r="876" spans="2:2" x14ac:dyDescent="0.25">
      <c r="B876" s="5">
        <v>2.5337000000000001</v>
      </c>
    </row>
    <row r="877" spans="2:2" x14ac:dyDescent="0.25">
      <c r="B877" s="5">
        <v>2.8431000000000002</v>
      </c>
    </row>
    <row r="878" spans="2:2" x14ac:dyDescent="0.25">
      <c r="B878" s="5">
        <v>3.4634999999999998</v>
      </c>
    </row>
    <row r="879" spans="2:2" x14ac:dyDescent="0.25">
      <c r="B879" s="5">
        <v>5.3216000000000001</v>
      </c>
    </row>
    <row r="880" spans="2:2" x14ac:dyDescent="0.25">
      <c r="B880" s="5">
        <v>3.1120000000000001</v>
      </c>
    </row>
    <row r="881" spans="2:2" x14ac:dyDescent="0.25">
      <c r="B881" s="5">
        <v>19.2471</v>
      </c>
    </row>
    <row r="882" spans="2:2" x14ac:dyDescent="0.25">
      <c r="B882" s="5">
        <v>2.1547000000000001</v>
      </c>
    </row>
    <row r="883" spans="2:2" x14ac:dyDescent="0.25">
      <c r="B883" s="5">
        <v>7.8639999999999999</v>
      </c>
    </row>
    <row r="884" spans="2:2" x14ac:dyDescent="0.25">
      <c r="B884" s="5">
        <v>1.2954000000000001</v>
      </c>
    </row>
    <row r="885" spans="2:2" x14ac:dyDescent="0.25">
      <c r="B885" s="5">
        <v>9.5312000000000001</v>
      </c>
    </row>
    <row r="886" spans="2:2" x14ac:dyDescent="0.25">
      <c r="B886" s="5">
        <v>9.0142000000000007</v>
      </c>
    </row>
    <row r="887" spans="2:2" x14ac:dyDescent="0.25">
      <c r="B887" s="5">
        <v>8.4512999999999998</v>
      </c>
    </row>
    <row r="888" spans="2:2" x14ac:dyDescent="0.25">
      <c r="B888" s="5">
        <v>9.2398000000000007</v>
      </c>
    </row>
    <row r="889" spans="2:2" x14ac:dyDescent="0.25">
      <c r="B889" s="5">
        <v>19.844799999999999</v>
      </c>
    </row>
    <row r="890" spans="2:2" x14ac:dyDescent="0.25">
      <c r="B890" s="5">
        <v>11.9155</v>
      </c>
    </row>
    <row r="891" spans="2:2" x14ac:dyDescent="0.25">
      <c r="B891" s="5">
        <v>8.1335999999999995</v>
      </c>
    </row>
    <row r="892" spans="2:2" x14ac:dyDescent="0.25">
      <c r="B892" s="5">
        <v>21.4404</v>
      </c>
    </row>
    <row r="893" spans="2:2" x14ac:dyDescent="0.25">
      <c r="B893" s="5">
        <v>7.0317999999999996</v>
      </c>
    </row>
    <row r="894" spans="2:2" x14ac:dyDescent="0.25">
      <c r="B894" s="5">
        <v>14.5473</v>
      </c>
    </row>
    <row r="895" spans="2:2" x14ac:dyDescent="0.25">
      <c r="B895" s="5">
        <v>11.520200000000001</v>
      </c>
    </row>
    <row r="896" spans="2:2" x14ac:dyDescent="0.25">
      <c r="B896" s="5">
        <v>21.466000000000001</v>
      </c>
    </row>
    <row r="897" spans="2:2" x14ac:dyDescent="0.25">
      <c r="B897" s="5">
        <v>7.8775000000000004</v>
      </c>
    </row>
    <row r="898" spans="2:2" x14ac:dyDescent="0.25">
      <c r="B898" s="5">
        <v>2.843</v>
      </c>
    </row>
    <row r="899" spans="2:2" x14ac:dyDescent="0.25">
      <c r="B899" s="5">
        <v>6.9124999999999996</v>
      </c>
    </row>
    <row r="900" spans="2:2" x14ac:dyDescent="0.25">
      <c r="B900" s="5">
        <v>1.1735</v>
      </c>
    </row>
    <row r="901" spans="2:2" x14ac:dyDescent="0.25">
      <c r="B901" s="5">
        <v>12.9391</v>
      </c>
    </row>
    <row r="902" spans="2:2" x14ac:dyDescent="0.25">
      <c r="B902" s="5">
        <v>22.9495</v>
      </c>
    </row>
    <row r="903" spans="2:2" x14ac:dyDescent="0.25">
      <c r="B903" s="5">
        <v>3.7330999999999999</v>
      </c>
    </row>
    <row r="904" spans="2:2" x14ac:dyDescent="0.25">
      <c r="B904" s="5">
        <v>3.9201000000000001</v>
      </c>
    </row>
    <row r="905" spans="2:2" x14ac:dyDescent="0.25">
      <c r="B905" s="5">
        <v>1.6968000000000001</v>
      </c>
    </row>
    <row r="906" spans="2:2" x14ac:dyDescent="0.25">
      <c r="B906" s="5">
        <v>17.566199999999998</v>
      </c>
    </row>
    <row r="907" spans="2:2" x14ac:dyDescent="0.25">
      <c r="B907" s="5">
        <v>14.824199999999999</v>
      </c>
    </row>
    <row r="908" spans="2:2" x14ac:dyDescent="0.25">
      <c r="B908" s="5">
        <v>14.4595</v>
      </c>
    </row>
    <row r="909" spans="2:2" x14ac:dyDescent="0.25">
      <c r="B909" s="5">
        <v>12.376099999999999</v>
      </c>
    </row>
    <row r="910" spans="2:2" x14ac:dyDescent="0.25">
      <c r="B910" s="5">
        <v>1.3560000000000001</v>
      </c>
    </row>
    <row r="911" spans="2:2" x14ac:dyDescent="0.25">
      <c r="B911" s="5">
        <v>8.8717000000000006</v>
      </c>
    </row>
    <row r="912" spans="2:2" x14ac:dyDescent="0.25">
      <c r="B912" s="5">
        <v>4.4611000000000001</v>
      </c>
    </row>
    <row r="913" spans="2:2" x14ac:dyDescent="0.25">
      <c r="B913" s="5">
        <v>4.3365</v>
      </c>
    </row>
    <row r="914" spans="2:2" x14ac:dyDescent="0.25">
      <c r="B914" s="5">
        <v>6.2138999999999998</v>
      </c>
    </row>
    <row r="915" spans="2:2" x14ac:dyDescent="0.25">
      <c r="B915" s="5">
        <v>7.0034999999999998</v>
      </c>
    </row>
    <row r="916" spans="2:2" x14ac:dyDescent="0.25">
      <c r="B916" s="5">
        <v>6.2941000000000003</v>
      </c>
    </row>
    <row r="917" spans="2:2" x14ac:dyDescent="0.25">
      <c r="B917" s="5">
        <v>2.4754</v>
      </c>
    </row>
    <row r="918" spans="2:2" x14ac:dyDescent="0.25">
      <c r="B918" s="5">
        <v>5.7267999999999999</v>
      </c>
    </row>
    <row r="919" spans="2:2" x14ac:dyDescent="0.25">
      <c r="B919" s="5">
        <v>4.2321</v>
      </c>
    </row>
    <row r="920" spans="2:2" x14ac:dyDescent="0.25">
      <c r="B920" s="5">
        <v>6.4291</v>
      </c>
    </row>
    <row r="921" spans="2:2" x14ac:dyDescent="0.25">
      <c r="B921" s="5">
        <v>13.5136</v>
      </c>
    </row>
    <row r="922" spans="2:2" x14ac:dyDescent="0.25">
      <c r="B922" s="5">
        <v>14.1677</v>
      </c>
    </row>
    <row r="923" spans="2:2" x14ac:dyDescent="0.25">
      <c r="B923" s="5">
        <v>3.9388000000000001</v>
      </c>
    </row>
    <row r="924" spans="2:2" x14ac:dyDescent="0.25">
      <c r="B924" s="5">
        <v>11.965199999999999</v>
      </c>
    </row>
    <row r="925" spans="2:2" x14ac:dyDescent="0.25">
      <c r="B925" s="5">
        <v>6.8533999999999997</v>
      </c>
    </row>
    <row r="926" spans="2:2" x14ac:dyDescent="0.25">
      <c r="B926" s="5">
        <v>9.5609000000000002</v>
      </c>
    </row>
    <row r="927" spans="2:2" x14ac:dyDescent="0.25">
      <c r="B927" s="5">
        <v>7.7572000000000001</v>
      </c>
    </row>
    <row r="928" spans="2:2" x14ac:dyDescent="0.25">
      <c r="B928" s="5">
        <v>4.9532999999999996</v>
      </c>
    </row>
    <row r="929" spans="2:2" x14ac:dyDescent="0.25">
      <c r="B929" s="5">
        <v>10.226599999999999</v>
      </c>
    </row>
    <row r="930" spans="2:2" x14ac:dyDescent="0.25">
      <c r="B930" s="5">
        <v>13.0418</v>
      </c>
    </row>
    <row r="931" spans="2:2" x14ac:dyDescent="0.25">
      <c r="B931" s="5">
        <v>5.4420000000000002</v>
      </c>
    </row>
    <row r="932" spans="2:2" x14ac:dyDescent="0.25">
      <c r="B932" s="5">
        <v>5.8647</v>
      </c>
    </row>
    <row r="933" spans="2:2" x14ac:dyDescent="0.25">
      <c r="B933" s="5">
        <v>7.5526</v>
      </c>
    </row>
    <row r="934" spans="2:2" x14ac:dyDescent="0.25">
      <c r="B934" s="5">
        <v>4.9034000000000004</v>
      </c>
    </row>
    <row r="935" spans="2:2" x14ac:dyDescent="0.25">
      <c r="B935" s="5">
        <v>10.108599999999999</v>
      </c>
    </row>
    <row r="936" spans="2:2" x14ac:dyDescent="0.25">
      <c r="B936" s="5">
        <v>11.563700000000001</v>
      </c>
    </row>
    <row r="937" spans="2:2" x14ac:dyDescent="0.25">
      <c r="B937" s="5">
        <v>17.057500000000001</v>
      </c>
    </row>
    <row r="938" spans="2:2" x14ac:dyDescent="0.25">
      <c r="B938" s="5">
        <v>2.8708</v>
      </c>
    </row>
    <row r="939" spans="2:2" x14ac:dyDescent="0.25">
      <c r="B939" s="5">
        <v>10.4902</v>
      </c>
    </row>
    <row r="940" spans="2:2" x14ac:dyDescent="0.25">
      <c r="B940" s="5">
        <v>4.2530999999999999</v>
      </c>
    </row>
    <row r="941" spans="2:2" x14ac:dyDescent="0.25">
      <c r="B941" s="5">
        <v>7.6067</v>
      </c>
    </row>
    <row r="942" spans="2:2" x14ac:dyDescent="0.25">
      <c r="B942" s="5">
        <v>3.93</v>
      </c>
    </row>
    <row r="943" spans="2:2" x14ac:dyDescent="0.25">
      <c r="B943" s="5">
        <v>6.0820999999999996</v>
      </c>
    </row>
    <row r="944" spans="2:2" x14ac:dyDescent="0.25">
      <c r="B944" s="5">
        <v>9.0137</v>
      </c>
    </row>
    <row r="945" spans="2:2" x14ac:dyDescent="0.25">
      <c r="B945" s="5">
        <v>22.219000000000001</v>
      </c>
    </row>
    <row r="946" spans="2:2" x14ac:dyDescent="0.25">
      <c r="B946" s="5">
        <v>12.4124</v>
      </c>
    </row>
    <row r="947" spans="2:2" x14ac:dyDescent="0.25">
      <c r="B947" s="5">
        <v>13.2087</v>
      </c>
    </row>
    <row r="948" spans="2:2" x14ac:dyDescent="0.25">
      <c r="B948" s="5">
        <v>12.687799999999999</v>
      </c>
    </row>
    <row r="949" spans="2:2" x14ac:dyDescent="0.25">
      <c r="B949" s="5">
        <v>6.7232000000000003</v>
      </c>
    </row>
    <row r="950" spans="2:2" x14ac:dyDescent="0.25">
      <c r="B950" s="5">
        <v>2.6650999999999998</v>
      </c>
    </row>
    <row r="951" spans="2:2" x14ac:dyDescent="0.25">
      <c r="B951" s="5">
        <v>7.8978000000000002</v>
      </c>
    </row>
    <row r="952" spans="2:2" x14ac:dyDescent="0.25">
      <c r="B952" s="5">
        <v>4.2091000000000003</v>
      </c>
    </row>
    <row r="953" spans="2:2" x14ac:dyDescent="0.25">
      <c r="B953" s="5">
        <v>8.4807000000000006</v>
      </c>
    </row>
    <row r="954" spans="2:2" x14ac:dyDescent="0.25">
      <c r="B954" s="5">
        <v>11.472799999999999</v>
      </c>
    </row>
    <row r="955" spans="2:2" x14ac:dyDescent="0.25">
      <c r="B955" s="5">
        <v>12.8527</v>
      </c>
    </row>
    <row r="956" spans="2:2" x14ac:dyDescent="0.25">
      <c r="B956" s="5">
        <v>6.9207999999999998</v>
      </c>
    </row>
    <row r="957" spans="2:2" x14ac:dyDescent="0.25">
      <c r="B957" s="5">
        <v>8.3527000000000005</v>
      </c>
    </row>
    <row r="958" spans="2:2" x14ac:dyDescent="0.25">
      <c r="B958" s="5">
        <v>20.466799999999999</v>
      </c>
    </row>
    <row r="959" spans="2:2" x14ac:dyDescent="0.25">
      <c r="B959" s="5">
        <v>9.8467000000000002</v>
      </c>
    </row>
    <row r="960" spans="2:2" x14ac:dyDescent="0.25">
      <c r="B960" s="5">
        <v>6.5115999999999996</v>
      </c>
    </row>
    <row r="961" spans="2:2" x14ac:dyDescent="0.25">
      <c r="B961" s="5">
        <v>0.78280000000000005</v>
      </c>
    </row>
    <row r="962" spans="2:2" x14ac:dyDescent="0.25">
      <c r="B962" s="5">
        <v>11.784800000000001</v>
      </c>
    </row>
    <row r="963" spans="2:2" x14ac:dyDescent="0.25">
      <c r="B963" s="5">
        <v>3.6206</v>
      </c>
    </row>
    <row r="964" spans="2:2" x14ac:dyDescent="0.25">
      <c r="B964" s="5">
        <v>8.3611000000000004</v>
      </c>
    </row>
    <row r="965" spans="2:2" x14ac:dyDescent="0.25">
      <c r="B965" s="5">
        <v>9.7711000000000006</v>
      </c>
    </row>
    <row r="966" spans="2:2" x14ac:dyDescent="0.25">
      <c r="B966" s="5">
        <v>6.0820999999999996</v>
      </c>
    </row>
    <row r="967" spans="2:2" x14ac:dyDescent="0.25">
      <c r="B967" s="5">
        <v>18.368500000000001</v>
      </c>
    </row>
    <row r="968" spans="2:2" x14ac:dyDescent="0.25">
      <c r="B968" s="5">
        <v>11.6852</v>
      </c>
    </row>
    <row r="969" spans="2:2" x14ac:dyDescent="0.25">
      <c r="B969" s="5">
        <v>7.1246999999999998</v>
      </c>
    </row>
    <row r="970" spans="2:2" x14ac:dyDescent="0.25">
      <c r="B970" s="5">
        <v>12.180099999999999</v>
      </c>
    </row>
    <row r="971" spans="2:2" x14ac:dyDescent="0.25">
      <c r="B971" s="5">
        <v>10.4527</v>
      </c>
    </row>
    <row r="972" spans="2:2" x14ac:dyDescent="0.25">
      <c r="B972" s="5">
        <v>6.4325999999999999</v>
      </c>
    </row>
    <row r="973" spans="2:2" x14ac:dyDescent="0.25">
      <c r="B973" s="5">
        <v>21.546800000000001</v>
      </c>
    </row>
    <row r="974" spans="2:2" x14ac:dyDescent="0.25">
      <c r="B974" s="5">
        <v>2.7795000000000001</v>
      </c>
    </row>
    <row r="975" spans="2:2" x14ac:dyDescent="0.25">
      <c r="B975" s="5">
        <v>19.429600000000001</v>
      </c>
    </row>
    <row r="976" spans="2:2" x14ac:dyDescent="0.25">
      <c r="B976" s="5">
        <v>9.1411999999999995</v>
      </c>
    </row>
    <row r="977" spans="2:2" x14ac:dyDescent="0.25">
      <c r="B977" s="5">
        <v>5.0648999999999997</v>
      </c>
    </row>
    <row r="978" spans="2:2" x14ac:dyDescent="0.25">
      <c r="B978" s="5">
        <v>8.6975999999999996</v>
      </c>
    </row>
    <row r="979" spans="2:2" x14ac:dyDescent="0.25">
      <c r="B979" s="5">
        <v>25.557700000000001</v>
      </c>
    </row>
    <row r="980" spans="2:2" x14ac:dyDescent="0.25">
      <c r="B980" s="5">
        <v>37.5246</v>
      </c>
    </row>
    <row r="981" spans="2:2" x14ac:dyDescent="0.25">
      <c r="B981" s="5">
        <v>2.1922999999999999</v>
      </c>
    </row>
    <row r="982" spans="2:2" x14ac:dyDescent="0.25">
      <c r="B982" s="5">
        <v>9.1191999999999993</v>
      </c>
    </row>
    <row r="983" spans="2:2" x14ac:dyDescent="0.25">
      <c r="B983" s="5">
        <v>11.6317</v>
      </c>
    </row>
    <row r="984" spans="2:2" x14ac:dyDescent="0.25">
      <c r="B984" s="5">
        <v>4.5629</v>
      </c>
    </row>
    <row r="985" spans="2:2" x14ac:dyDescent="0.25">
      <c r="B985" s="5">
        <v>12.7592</v>
      </c>
    </row>
    <row r="986" spans="2:2" x14ac:dyDescent="0.25">
      <c r="B986" s="5">
        <v>10.389099999999999</v>
      </c>
    </row>
    <row r="987" spans="2:2" x14ac:dyDescent="0.25">
      <c r="B987" s="5">
        <v>3.6078999999999999</v>
      </c>
    </row>
    <row r="988" spans="2:2" x14ac:dyDescent="0.25">
      <c r="B988" s="5">
        <v>23.436800000000002</v>
      </c>
    </row>
    <row r="989" spans="2:2" x14ac:dyDescent="0.25">
      <c r="B989" s="5">
        <v>11.6426</v>
      </c>
    </row>
    <row r="990" spans="2:2" x14ac:dyDescent="0.25">
      <c r="B990" s="5">
        <v>4.8954000000000004</v>
      </c>
    </row>
    <row r="991" spans="2:2" x14ac:dyDescent="0.25">
      <c r="B991" s="5">
        <v>14.6677</v>
      </c>
    </row>
    <row r="992" spans="2:2" x14ac:dyDescent="0.25">
      <c r="B992" s="5">
        <v>3.7993000000000001</v>
      </c>
    </row>
    <row r="993" spans="2:2" x14ac:dyDescent="0.25">
      <c r="B993" s="5">
        <v>12.119400000000001</v>
      </c>
    </row>
    <row r="994" spans="2:2" x14ac:dyDescent="0.25">
      <c r="B994" s="5">
        <v>20.885100000000001</v>
      </c>
    </row>
    <row r="995" spans="2:2" x14ac:dyDescent="0.25">
      <c r="B995" s="5">
        <v>9.9550999999999998</v>
      </c>
    </row>
    <row r="996" spans="2:2" x14ac:dyDescent="0.25">
      <c r="B996" s="5">
        <v>2.3441000000000001</v>
      </c>
    </row>
    <row r="997" spans="2:2" x14ac:dyDescent="0.25">
      <c r="B997" s="5">
        <v>4.9090999999999996</v>
      </c>
    </row>
    <row r="998" spans="2:2" x14ac:dyDescent="0.25">
      <c r="B998" s="5">
        <v>4.6116000000000001</v>
      </c>
    </row>
    <row r="999" spans="2:2" x14ac:dyDescent="0.25">
      <c r="B999" s="5">
        <v>10.8545</v>
      </c>
    </row>
    <row r="1000" spans="2:2" x14ac:dyDescent="0.25">
      <c r="B1000" s="5">
        <v>6.7461000000000002</v>
      </c>
    </row>
    <row r="1001" spans="2:2" x14ac:dyDescent="0.25">
      <c r="B1001" s="5">
        <v>7.4686000000000003</v>
      </c>
    </row>
    <row r="1002" spans="2:2" x14ac:dyDescent="0.25">
      <c r="B1002" s="5">
        <v>4.4196999999999997</v>
      </c>
    </row>
    <row r="1003" spans="2:2" x14ac:dyDescent="0.25">
      <c r="B1003" s="5">
        <v>13.661899999999999</v>
      </c>
    </row>
    <row r="1004" spans="2:2" x14ac:dyDescent="0.25">
      <c r="B1004" s="5">
        <v>6.7900999999999998</v>
      </c>
    </row>
    <row r="1005" spans="2:2" x14ac:dyDescent="0.25">
      <c r="B1005" s="5">
        <v>1.2938000000000001</v>
      </c>
    </row>
    <row r="1006" spans="2:2" x14ac:dyDescent="0.25">
      <c r="B1006" s="5">
        <v>21.177399999999999</v>
      </c>
    </row>
    <row r="1007" spans="2:2" x14ac:dyDescent="0.25">
      <c r="B1007" s="5">
        <v>8.8992000000000004</v>
      </c>
    </row>
    <row r="1008" spans="2:2" x14ac:dyDescent="0.25">
      <c r="B1008" s="5">
        <v>5.125</v>
      </c>
    </row>
    <row r="1009" spans="2:2" x14ac:dyDescent="0.25">
      <c r="B1009" s="6">
        <v>23.1097</v>
      </c>
    </row>
  </sheetData>
  <mergeCells count="3">
    <mergeCell ref="B4:F5"/>
    <mergeCell ref="G9:H9"/>
    <mergeCell ref="D9:F9"/>
  </mergeCells>
  <phoneticPr fontId="3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K110"/>
  <sheetViews>
    <sheetView showGridLines="0" workbookViewId="0"/>
  </sheetViews>
  <sheetFormatPr defaultRowHeight="12.5" x14ac:dyDescent="0.25"/>
  <cols>
    <col min="1" max="1" width="2.453125" customWidth="1"/>
    <col min="3" max="3" width="11.1796875" customWidth="1"/>
    <col min="5" max="5" width="11.54296875" customWidth="1"/>
    <col min="8" max="8" width="11" customWidth="1"/>
  </cols>
  <sheetData>
    <row r="1" spans="2:11" s="20" customFormat="1" ht="94.5" customHeight="1" x14ac:dyDescent="0.25"/>
    <row r="2" spans="2:11" s="20" customFormat="1" ht="17.25" customHeight="1" x14ac:dyDescent="0.4">
      <c r="F2" s="21" t="s">
        <v>19</v>
      </c>
    </row>
    <row r="3" spans="2:11" s="20" customFormat="1" ht="17.25" customHeight="1" thickBot="1" x14ac:dyDescent="0.4">
      <c r="E3" s="22"/>
      <c r="G3"/>
      <c r="H3"/>
      <c r="I3"/>
      <c r="J3"/>
      <c r="K3"/>
    </row>
    <row r="4" spans="2:11" s="20" customFormat="1" ht="12.75" customHeight="1" x14ac:dyDescent="0.25">
      <c r="B4" s="41" t="s">
        <v>18</v>
      </c>
      <c r="C4" s="42"/>
      <c r="D4" s="42"/>
      <c r="E4" s="42"/>
      <c r="F4" s="43"/>
      <c r="G4"/>
      <c r="H4"/>
      <c r="I4"/>
      <c r="J4"/>
      <c r="K4"/>
    </row>
    <row r="5" spans="2:11" s="20" customFormat="1" ht="12.75" customHeight="1" thickBot="1" x14ac:dyDescent="0.3">
      <c r="B5" s="44"/>
      <c r="C5" s="45"/>
      <c r="D5" s="45"/>
      <c r="E5" s="45"/>
      <c r="F5" s="46"/>
      <c r="G5"/>
      <c r="H5"/>
      <c r="I5"/>
      <c r="J5"/>
      <c r="K5"/>
    </row>
    <row r="7" spans="2:11" ht="13" x14ac:dyDescent="0.3">
      <c r="C7" s="49" t="s">
        <v>0</v>
      </c>
      <c r="D7" s="51"/>
      <c r="E7" s="50"/>
    </row>
    <row r="8" spans="2:11" ht="26.25" customHeight="1" thickBot="1" x14ac:dyDescent="0.3">
      <c r="B8" s="27" t="s">
        <v>17</v>
      </c>
      <c r="C8" s="28" t="s">
        <v>15</v>
      </c>
      <c r="D8" s="29" t="s">
        <v>16</v>
      </c>
      <c r="E8" s="30" t="s">
        <v>20</v>
      </c>
    </row>
    <row r="9" spans="2:11" ht="13" x14ac:dyDescent="0.3">
      <c r="B9" s="11">
        <v>1</v>
      </c>
      <c r="C9" s="18">
        <v>3</v>
      </c>
      <c r="D9" s="7">
        <v>151900</v>
      </c>
      <c r="E9" s="15">
        <v>480</v>
      </c>
      <c r="G9" s="52" t="s">
        <v>17</v>
      </c>
      <c r="H9" s="53"/>
      <c r="I9" s="37" t="e">
        <f ca="1">_xll.RiskIntUniform(1,Sets)</f>
        <v>#NAME?</v>
      </c>
    </row>
    <row r="10" spans="2:11" ht="12.75" customHeight="1" x14ac:dyDescent="0.3">
      <c r="B10" s="12">
        <v>2</v>
      </c>
      <c r="C10" s="10">
        <v>1</v>
      </c>
      <c r="D10" s="5">
        <v>20800</v>
      </c>
      <c r="E10" s="16">
        <v>100</v>
      </c>
      <c r="G10" s="54" t="s">
        <v>15</v>
      </c>
      <c r="H10" s="55"/>
      <c r="I10" s="38" t="e">
        <f ca="1">VLOOKUP($I$9,$B$9:$E$110,2)</f>
        <v>#NAME?</v>
      </c>
    </row>
    <row r="11" spans="2:11" ht="12.75" customHeight="1" x14ac:dyDescent="0.3">
      <c r="B11" s="12">
        <v>3</v>
      </c>
      <c r="C11" s="10">
        <v>3</v>
      </c>
      <c r="D11" s="5">
        <v>89000</v>
      </c>
      <c r="E11" s="16">
        <v>624</v>
      </c>
      <c r="G11" s="54" t="s">
        <v>16</v>
      </c>
      <c r="H11" s="55"/>
      <c r="I11" s="38" t="e">
        <f ca="1">VLOOKUP($I$9,$B$9:$E$110,3)</f>
        <v>#NAME?</v>
      </c>
    </row>
    <row r="12" spans="2:11" ht="12.75" customHeight="1" thickBot="1" x14ac:dyDescent="0.35">
      <c r="B12" s="12">
        <v>4</v>
      </c>
      <c r="C12" s="10">
        <v>3</v>
      </c>
      <c r="D12" s="5">
        <v>123100</v>
      </c>
      <c r="E12" s="16">
        <v>503</v>
      </c>
      <c r="G12" s="56" t="s">
        <v>20</v>
      </c>
      <c r="H12" s="57"/>
      <c r="I12" s="39" t="e">
        <f ca="1">VLOOKUP($I$9,$B$9:$E$110,4)</f>
        <v>#NAME?</v>
      </c>
    </row>
    <row r="13" spans="2:11" ht="13" x14ac:dyDescent="0.3">
      <c r="B13" s="12">
        <v>5</v>
      </c>
      <c r="C13" s="10">
        <v>1</v>
      </c>
      <c r="D13" s="5">
        <v>21900</v>
      </c>
      <c r="E13" s="16">
        <v>184</v>
      </c>
      <c r="G13" s="33"/>
      <c r="H13" s="33"/>
      <c r="I13" s="33"/>
    </row>
    <row r="14" spans="2:11" ht="13" x14ac:dyDescent="0.3">
      <c r="B14" s="12">
        <v>6</v>
      </c>
      <c r="C14" s="10">
        <v>1</v>
      </c>
      <c r="D14" s="5">
        <v>25400</v>
      </c>
      <c r="E14" s="16">
        <v>154</v>
      </c>
      <c r="G14" s="33"/>
      <c r="H14" s="14" t="s">
        <v>14</v>
      </c>
      <c r="I14" s="33"/>
    </row>
    <row r="15" spans="2:11" ht="13.5" thickBot="1" x14ac:dyDescent="0.35">
      <c r="B15" s="12">
        <v>7</v>
      </c>
      <c r="C15" s="10">
        <v>2</v>
      </c>
      <c r="D15" s="5">
        <v>41900</v>
      </c>
      <c r="E15" s="16">
        <v>215</v>
      </c>
      <c r="G15" s="33"/>
      <c r="H15" s="33"/>
      <c r="I15" s="33"/>
    </row>
    <row r="16" spans="2:11" ht="12.75" customHeight="1" x14ac:dyDescent="0.3">
      <c r="B16" s="12">
        <v>8</v>
      </c>
      <c r="C16" s="10">
        <v>4</v>
      </c>
      <c r="D16" s="5">
        <v>17600</v>
      </c>
      <c r="E16" s="16">
        <v>318</v>
      </c>
      <c r="G16" s="52" t="s">
        <v>15</v>
      </c>
      <c r="H16" s="53"/>
      <c r="I16" s="37" t="e">
        <f ca="1">OFFSET($B$8,$I$9,1)</f>
        <v>#NAME?</v>
      </c>
    </row>
    <row r="17" spans="2:9" ht="12.75" customHeight="1" x14ac:dyDescent="0.3">
      <c r="B17" s="12">
        <v>9</v>
      </c>
      <c r="C17" s="10">
        <v>3</v>
      </c>
      <c r="D17" s="5">
        <v>50900</v>
      </c>
      <c r="E17" s="16">
        <v>284</v>
      </c>
      <c r="G17" s="54" t="s">
        <v>16</v>
      </c>
      <c r="H17" s="55"/>
      <c r="I17" s="38" t="e">
        <f ca="1">OFFSET($B$8,$I$9,2)</f>
        <v>#NAME?</v>
      </c>
    </row>
    <row r="18" spans="2:9" ht="12.75" customHeight="1" thickBot="1" x14ac:dyDescent="0.35">
      <c r="B18" s="12">
        <v>10</v>
      </c>
      <c r="C18" s="10">
        <v>1</v>
      </c>
      <c r="D18" s="5">
        <v>22400</v>
      </c>
      <c r="E18" s="16">
        <v>116</v>
      </c>
      <c r="G18" s="56" t="s">
        <v>20</v>
      </c>
      <c r="H18" s="57"/>
      <c r="I18" s="39" t="e">
        <f ca="1">OFFSET($B$8,$I$9,3)</f>
        <v>#NAME?</v>
      </c>
    </row>
    <row r="19" spans="2:9" x14ac:dyDescent="0.25">
      <c r="B19" s="12">
        <v>11</v>
      </c>
      <c r="C19" s="10">
        <v>3</v>
      </c>
      <c r="D19" s="5">
        <v>33000</v>
      </c>
      <c r="E19" s="16">
        <v>195</v>
      </c>
    </row>
    <row r="20" spans="2:9" x14ac:dyDescent="0.25">
      <c r="B20" s="12">
        <v>12</v>
      </c>
      <c r="C20" s="10">
        <v>4</v>
      </c>
      <c r="D20" s="5">
        <v>88400</v>
      </c>
      <c r="E20" s="16">
        <v>345</v>
      </c>
    </row>
    <row r="21" spans="2:9" x14ac:dyDescent="0.25">
      <c r="B21" s="12">
        <v>13</v>
      </c>
      <c r="C21" s="10">
        <v>3</v>
      </c>
      <c r="D21" s="5">
        <v>25000</v>
      </c>
      <c r="E21" s="16">
        <v>248</v>
      </c>
    </row>
    <row r="22" spans="2:9" x14ac:dyDescent="0.25">
      <c r="B22" s="12">
        <v>14</v>
      </c>
      <c r="C22" s="10">
        <v>2</v>
      </c>
      <c r="D22" s="5">
        <v>49900</v>
      </c>
      <c r="E22" s="16">
        <v>233</v>
      </c>
    </row>
    <row r="23" spans="2:9" x14ac:dyDescent="0.25">
      <c r="B23" s="12">
        <v>15</v>
      </c>
      <c r="C23" s="10">
        <v>1</v>
      </c>
      <c r="D23" s="5">
        <v>29000</v>
      </c>
      <c r="E23" s="16">
        <v>162</v>
      </c>
    </row>
    <row r="24" spans="2:9" x14ac:dyDescent="0.25">
      <c r="B24" s="12">
        <v>16</v>
      </c>
      <c r="C24" s="10">
        <v>2</v>
      </c>
      <c r="D24" s="5">
        <v>15900</v>
      </c>
      <c r="E24" s="16">
        <v>132</v>
      </c>
    </row>
    <row r="25" spans="2:9" x14ac:dyDescent="0.25">
      <c r="B25" s="12">
        <v>17</v>
      </c>
      <c r="C25" s="10">
        <v>2</v>
      </c>
      <c r="D25" s="5">
        <v>70700</v>
      </c>
      <c r="E25" s="16">
        <v>335</v>
      </c>
    </row>
    <row r="26" spans="2:9" x14ac:dyDescent="0.25">
      <c r="B26" s="12">
        <v>18</v>
      </c>
      <c r="C26" s="10">
        <v>1</v>
      </c>
      <c r="D26" s="5">
        <v>40400</v>
      </c>
      <c r="E26" s="16">
        <v>116</v>
      </c>
    </row>
    <row r="27" spans="2:9" x14ac:dyDescent="0.25">
      <c r="B27" s="12">
        <v>19</v>
      </c>
      <c r="C27" s="10">
        <v>2</v>
      </c>
      <c r="D27" s="5">
        <v>94000</v>
      </c>
      <c r="E27" s="16">
        <v>325</v>
      </c>
    </row>
    <row r="28" spans="2:9" x14ac:dyDescent="0.25">
      <c r="B28" s="12">
        <v>20</v>
      </c>
      <c r="C28" s="10">
        <v>3</v>
      </c>
      <c r="D28" s="5">
        <v>71400</v>
      </c>
      <c r="E28" s="16">
        <v>274</v>
      </c>
    </row>
    <row r="29" spans="2:9" x14ac:dyDescent="0.25">
      <c r="B29" s="12">
        <v>21</v>
      </c>
      <c r="C29" s="10">
        <v>4</v>
      </c>
      <c r="D29" s="5">
        <v>15000</v>
      </c>
      <c r="E29" s="16">
        <v>214</v>
      </c>
    </row>
    <row r="30" spans="2:9" x14ac:dyDescent="0.25">
      <c r="B30" s="12">
        <v>22</v>
      </c>
      <c r="C30" s="10">
        <v>3</v>
      </c>
      <c r="D30" s="5">
        <v>98100</v>
      </c>
      <c r="E30" s="16">
        <v>431</v>
      </c>
    </row>
    <row r="31" spans="2:9" x14ac:dyDescent="0.25">
      <c r="B31" s="12">
        <v>23</v>
      </c>
      <c r="C31" s="10">
        <v>2</v>
      </c>
      <c r="D31" s="5">
        <v>44900</v>
      </c>
      <c r="E31" s="16">
        <v>229</v>
      </c>
    </row>
    <row r="32" spans="2:9" x14ac:dyDescent="0.25">
      <c r="B32" s="12">
        <v>24</v>
      </c>
      <c r="C32" s="10">
        <v>1</v>
      </c>
      <c r="D32" s="5">
        <v>111900</v>
      </c>
      <c r="E32" s="16">
        <v>480</v>
      </c>
    </row>
    <row r="33" spans="2:5" x14ac:dyDescent="0.25">
      <c r="B33" s="12">
        <v>25</v>
      </c>
      <c r="C33" s="10">
        <v>1</v>
      </c>
      <c r="D33" s="5">
        <v>30800</v>
      </c>
      <c r="E33" s="16">
        <v>159</v>
      </c>
    </row>
    <row r="34" spans="2:5" x14ac:dyDescent="0.25">
      <c r="B34" s="12">
        <v>26</v>
      </c>
      <c r="C34" s="10">
        <v>2</v>
      </c>
      <c r="D34" s="5">
        <v>43600</v>
      </c>
      <c r="E34" s="16">
        <v>242</v>
      </c>
    </row>
    <row r="35" spans="2:5" x14ac:dyDescent="0.25">
      <c r="B35" s="12">
        <v>27</v>
      </c>
      <c r="C35" s="10">
        <v>2</v>
      </c>
      <c r="D35" s="5">
        <v>62800</v>
      </c>
      <c r="E35" s="16">
        <v>224</v>
      </c>
    </row>
    <row r="36" spans="2:5" x14ac:dyDescent="0.25">
      <c r="B36" s="12">
        <v>28</v>
      </c>
      <c r="C36" s="10">
        <v>1</v>
      </c>
      <c r="D36" s="5">
        <v>35500</v>
      </c>
      <c r="E36" s="16">
        <v>200</v>
      </c>
    </row>
    <row r="37" spans="2:5" x14ac:dyDescent="0.25">
      <c r="B37" s="12">
        <v>29</v>
      </c>
      <c r="C37" s="10">
        <v>6</v>
      </c>
      <c r="D37" s="5">
        <v>34500</v>
      </c>
      <c r="E37" s="16">
        <v>321</v>
      </c>
    </row>
    <row r="38" spans="2:5" x14ac:dyDescent="0.25">
      <c r="B38" s="12">
        <v>30</v>
      </c>
      <c r="C38" s="10">
        <v>6</v>
      </c>
      <c r="D38" s="5">
        <v>58200</v>
      </c>
      <c r="E38" s="16">
        <v>485</v>
      </c>
    </row>
    <row r="39" spans="2:5" x14ac:dyDescent="0.25">
      <c r="B39" s="12">
        <v>31</v>
      </c>
      <c r="C39" s="10">
        <v>1</v>
      </c>
      <c r="D39" s="5">
        <v>19900</v>
      </c>
      <c r="E39" s="16">
        <v>103</v>
      </c>
    </row>
    <row r="40" spans="2:5" x14ac:dyDescent="0.25">
      <c r="B40" s="12">
        <v>32</v>
      </c>
      <c r="C40" s="10">
        <v>1</v>
      </c>
      <c r="D40" s="5">
        <v>35500</v>
      </c>
      <c r="E40" s="16">
        <v>271</v>
      </c>
    </row>
    <row r="41" spans="2:5" x14ac:dyDescent="0.25">
      <c r="B41" s="12">
        <v>33</v>
      </c>
      <c r="C41" s="10">
        <v>2</v>
      </c>
      <c r="D41" s="5">
        <v>71600</v>
      </c>
      <c r="E41" s="16">
        <v>355</v>
      </c>
    </row>
    <row r="42" spans="2:5" x14ac:dyDescent="0.25">
      <c r="B42" s="12">
        <v>34</v>
      </c>
      <c r="C42" s="10">
        <v>1</v>
      </c>
      <c r="D42" s="5">
        <v>47200</v>
      </c>
      <c r="E42" s="16">
        <v>135</v>
      </c>
    </row>
    <row r="43" spans="2:5" x14ac:dyDescent="0.25">
      <c r="B43" s="12">
        <v>35</v>
      </c>
      <c r="C43" s="10">
        <v>1</v>
      </c>
      <c r="D43" s="5">
        <v>14700</v>
      </c>
      <c r="E43" s="16">
        <v>98</v>
      </c>
    </row>
    <row r="44" spans="2:5" x14ac:dyDescent="0.25">
      <c r="B44" s="12">
        <v>36</v>
      </c>
      <c r="C44" s="10">
        <v>1</v>
      </c>
      <c r="D44" s="5">
        <v>15500</v>
      </c>
      <c r="E44" s="16">
        <v>105</v>
      </c>
    </row>
    <row r="45" spans="2:5" x14ac:dyDescent="0.25">
      <c r="B45" s="12">
        <v>37</v>
      </c>
      <c r="C45" s="10">
        <v>4</v>
      </c>
      <c r="D45" s="5">
        <v>24700</v>
      </c>
      <c r="E45" s="16">
        <v>276</v>
      </c>
    </row>
    <row r="46" spans="2:5" x14ac:dyDescent="0.25">
      <c r="B46" s="12">
        <v>38</v>
      </c>
      <c r="C46" s="10">
        <v>3</v>
      </c>
      <c r="D46" s="5">
        <v>43700</v>
      </c>
      <c r="E46" s="16">
        <v>220</v>
      </c>
    </row>
    <row r="47" spans="2:5" x14ac:dyDescent="0.25">
      <c r="B47" s="12">
        <v>39</v>
      </c>
      <c r="C47" s="10">
        <v>5</v>
      </c>
      <c r="D47" s="5">
        <v>59200</v>
      </c>
      <c r="E47" s="16">
        <v>452</v>
      </c>
    </row>
    <row r="48" spans="2:5" x14ac:dyDescent="0.25">
      <c r="B48" s="12">
        <v>40</v>
      </c>
      <c r="C48" s="10">
        <v>1</v>
      </c>
      <c r="D48" s="5">
        <v>128100</v>
      </c>
      <c r="E48" s="16">
        <v>423</v>
      </c>
    </row>
    <row r="49" spans="2:5" x14ac:dyDescent="0.25">
      <c r="B49" s="12">
        <v>41</v>
      </c>
      <c r="C49" s="10">
        <v>4</v>
      </c>
      <c r="D49" s="5">
        <v>16600</v>
      </c>
      <c r="E49" s="16">
        <v>237</v>
      </c>
    </row>
    <row r="50" spans="2:5" x14ac:dyDescent="0.25">
      <c r="B50" s="12">
        <v>42</v>
      </c>
      <c r="C50" s="10">
        <v>1</v>
      </c>
      <c r="D50" s="5">
        <v>102100</v>
      </c>
      <c r="E50" s="16">
        <v>309</v>
      </c>
    </row>
    <row r="51" spans="2:5" x14ac:dyDescent="0.25">
      <c r="B51" s="12">
        <v>43</v>
      </c>
      <c r="C51" s="10">
        <v>2</v>
      </c>
      <c r="D51" s="5">
        <v>60000</v>
      </c>
      <c r="E51" s="16">
        <v>247</v>
      </c>
    </row>
    <row r="52" spans="2:5" x14ac:dyDescent="0.25">
      <c r="B52" s="12">
        <v>44</v>
      </c>
      <c r="C52" s="10">
        <v>3</v>
      </c>
      <c r="D52" s="5">
        <v>63700</v>
      </c>
      <c r="E52" s="16">
        <v>265</v>
      </c>
    </row>
    <row r="53" spans="2:5" x14ac:dyDescent="0.25">
      <c r="B53" s="12">
        <v>45</v>
      </c>
      <c r="C53" s="10">
        <v>3</v>
      </c>
      <c r="D53" s="5">
        <v>23000</v>
      </c>
      <c r="E53" s="16">
        <v>207</v>
      </c>
    </row>
    <row r="54" spans="2:5" x14ac:dyDescent="0.25">
      <c r="B54" s="12">
        <v>46</v>
      </c>
      <c r="C54" s="10">
        <v>5</v>
      </c>
      <c r="D54" s="5">
        <v>13000</v>
      </c>
      <c r="E54" s="16">
        <v>298</v>
      </c>
    </row>
    <row r="55" spans="2:5" x14ac:dyDescent="0.25">
      <c r="B55" s="12">
        <v>47</v>
      </c>
      <c r="C55" s="10">
        <v>4</v>
      </c>
      <c r="D55" s="5">
        <v>77400</v>
      </c>
      <c r="E55" s="16">
        <v>479</v>
      </c>
    </row>
    <row r="56" spans="2:5" x14ac:dyDescent="0.25">
      <c r="B56" s="12">
        <v>48</v>
      </c>
      <c r="C56" s="10">
        <v>1</v>
      </c>
      <c r="D56" s="5">
        <v>28900</v>
      </c>
      <c r="E56" s="16">
        <v>233</v>
      </c>
    </row>
    <row r="57" spans="2:5" x14ac:dyDescent="0.25">
      <c r="B57" s="12">
        <v>49</v>
      </c>
      <c r="C57" s="10">
        <v>1</v>
      </c>
      <c r="D57" s="5">
        <v>140700</v>
      </c>
      <c r="E57" s="16">
        <v>640</v>
      </c>
    </row>
    <row r="58" spans="2:5" x14ac:dyDescent="0.25">
      <c r="B58" s="12">
        <v>50</v>
      </c>
      <c r="C58" s="10">
        <v>4</v>
      </c>
      <c r="D58" s="5">
        <v>48700</v>
      </c>
      <c r="E58" s="16">
        <v>368</v>
      </c>
    </row>
    <row r="59" spans="2:5" x14ac:dyDescent="0.25">
      <c r="B59" s="12">
        <v>51</v>
      </c>
      <c r="C59" s="10">
        <v>2</v>
      </c>
      <c r="D59" s="5">
        <v>65400</v>
      </c>
      <c r="E59" s="16">
        <v>219</v>
      </c>
    </row>
    <row r="60" spans="2:5" x14ac:dyDescent="0.25">
      <c r="B60" s="12">
        <v>52</v>
      </c>
      <c r="C60" s="10">
        <v>4</v>
      </c>
      <c r="D60" s="5">
        <v>16500</v>
      </c>
      <c r="E60" s="16">
        <v>338</v>
      </c>
    </row>
    <row r="61" spans="2:5" x14ac:dyDescent="0.25">
      <c r="B61" s="12">
        <v>53</v>
      </c>
      <c r="C61" s="10">
        <v>5</v>
      </c>
      <c r="D61" s="5">
        <v>57100</v>
      </c>
      <c r="E61" s="16">
        <v>403</v>
      </c>
    </row>
    <row r="62" spans="2:5" x14ac:dyDescent="0.25">
      <c r="B62" s="12">
        <v>54</v>
      </c>
      <c r="C62" s="10">
        <v>1</v>
      </c>
      <c r="D62" s="5">
        <v>14700</v>
      </c>
      <c r="E62" s="16">
        <v>113</v>
      </c>
    </row>
    <row r="63" spans="2:5" x14ac:dyDescent="0.25">
      <c r="B63" s="12">
        <v>55</v>
      </c>
      <c r="C63" s="10">
        <v>4</v>
      </c>
      <c r="D63" s="5">
        <v>55000</v>
      </c>
      <c r="E63" s="16">
        <v>341</v>
      </c>
    </row>
    <row r="64" spans="2:5" x14ac:dyDescent="0.25">
      <c r="B64" s="12">
        <v>56</v>
      </c>
      <c r="C64" s="10">
        <v>1</v>
      </c>
      <c r="D64" s="5">
        <v>13500</v>
      </c>
      <c r="E64" s="16">
        <v>111</v>
      </c>
    </row>
    <row r="65" spans="2:5" x14ac:dyDescent="0.25">
      <c r="B65" s="12">
        <v>57</v>
      </c>
      <c r="C65" s="10">
        <v>3</v>
      </c>
      <c r="D65" s="5">
        <v>132900</v>
      </c>
      <c r="E65" s="16">
        <v>630</v>
      </c>
    </row>
    <row r="66" spans="2:5" x14ac:dyDescent="0.25">
      <c r="B66" s="12">
        <v>58</v>
      </c>
      <c r="C66" s="10">
        <v>3</v>
      </c>
      <c r="D66" s="5">
        <v>13800</v>
      </c>
      <c r="E66" s="16">
        <v>184</v>
      </c>
    </row>
    <row r="67" spans="2:5" x14ac:dyDescent="0.25">
      <c r="B67" s="12">
        <v>59</v>
      </c>
      <c r="C67" s="10">
        <v>2</v>
      </c>
      <c r="D67" s="5">
        <v>27900</v>
      </c>
      <c r="E67" s="16">
        <v>179</v>
      </c>
    </row>
    <row r="68" spans="2:5" x14ac:dyDescent="0.25">
      <c r="B68" s="12">
        <v>60</v>
      </c>
      <c r="C68" s="10">
        <v>5</v>
      </c>
      <c r="D68" s="5">
        <v>190000</v>
      </c>
      <c r="E68" s="16">
        <v>1685</v>
      </c>
    </row>
    <row r="69" spans="2:5" x14ac:dyDescent="0.25">
      <c r="B69" s="12">
        <v>61</v>
      </c>
      <c r="C69" s="10">
        <v>2</v>
      </c>
      <c r="D69" s="5">
        <v>167500</v>
      </c>
      <c r="E69" s="16">
        <v>739</v>
      </c>
    </row>
    <row r="70" spans="2:5" x14ac:dyDescent="0.25">
      <c r="B70" s="12">
        <v>62</v>
      </c>
      <c r="C70" s="10">
        <v>3</v>
      </c>
      <c r="D70" s="5">
        <v>119500</v>
      </c>
      <c r="E70" s="16">
        <v>448</v>
      </c>
    </row>
    <row r="71" spans="2:5" x14ac:dyDescent="0.25">
      <c r="B71" s="12">
        <v>63</v>
      </c>
      <c r="C71" s="10">
        <v>2</v>
      </c>
      <c r="D71" s="5">
        <v>97000</v>
      </c>
      <c r="E71" s="16">
        <v>306</v>
      </c>
    </row>
    <row r="72" spans="2:5" x14ac:dyDescent="0.25">
      <c r="B72" s="12">
        <v>64</v>
      </c>
      <c r="C72" s="10">
        <v>4</v>
      </c>
      <c r="D72" s="5">
        <v>132100</v>
      </c>
      <c r="E72" s="16">
        <v>790</v>
      </c>
    </row>
    <row r="73" spans="2:5" x14ac:dyDescent="0.25">
      <c r="B73" s="12">
        <v>65</v>
      </c>
      <c r="C73" s="10">
        <v>2</v>
      </c>
      <c r="D73" s="5">
        <v>108000</v>
      </c>
      <c r="E73" s="16">
        <v>393</v>
      </c>
    </row>
    <row r="74" spans="2:5" x14ac:dyDescent="0.25">
      <c r="B74" s="12">
        <v>66</v>
      </c>
      <c r="C74" s="10">
        <v>1</v>
      </c>
      <c r="D74" s="5">
        <v>17400</v>
      </c>
      <c r="E74" s="16">
        <v>160</v>
      </c>
    </row>
    <row r="75" spans="2:5" x14ac:dyDescent="0.25">
      <c r="B75" s="12">
        <v>67</v>
      </c>
      <c r="C75" s="10">
        <v>1</v>
      </c>
      <c r="D75" s="5">
        <v>36100</v>
      </c>
      <c r="E75" s="16">
        <v>165</v>
      </c>
    </row>
    <row r="76" spans="2:5" x14ac:dyDescent="0.25">
      <c r="B76" s="12">
        <v>68</v>
      </c>
      <c r="C76" s="10">
        <v>3</v>
      </c>
      <c r="D76" s="5">
        <v>189600</v>
      </c>
      <c r="E76" s="16">
        <v>801</v>
      </c>
    </row>
    <row r="77" spans="2:5" x14ac:dyDescent="0.25">
      <c r="B77" s="12">
        <v>69</v>
      </c>
      <c r="C77" s="10">
        <v>3</v>
      </c>
      <c r="D77" s="5">
        <v>71200</v>
      </c>
      <c r="E77" s="16">
        <v>507</v>
      </c>
    </row>
    <row r="78" spans="2:5" x14ac:dyDescent="0.25">
      <c r="B78" s="12">
        <v>70</v>
      </c>
      <c r="C78" s="10">
        <v>2</v>
      </c>
      <c r="D78" s="5">
        <v>20800</v>
      </c>
      <c r="E78" s="16">
        <v>181</v>
      </c>
    </row>
    <row r="79" spans="2:5" x14ac:dyDescent="0.25">
      <c r="B79" s="12">
        <v>71</v>
      </c>
      <c r="C79" s="10">
        <v>2</v>
      </c>
      <c r="D79" s="5">
        <v>198500</v>
      </c>
      <c r="E79" s="16">
        <v>626</v>
      </c>
    </row>
    <row r="80" spans="2:5" x14ac:dyDescent="0.25">
      <c r="B80" s="12">
        <v>72</v>
      </c>
      <c r="C80" s="10">
        <v>1</v>
      </c>
      <c r="D80" s="5">
        <v>37100</v>
      </c>
      <c r="E80" s="16">
        <v>161</v>
      </c>
    </row>
    <row r="81" spans="2:5" x14ac:dyDescent="0.25">
      <c r="B81" s="12">
        <v>73</v>
      </c>
      <c r="C81" s="10">
        <v>2</v>
      </c>
      <c r="D81" s="5">
        <v>18000</v>
      </c>
      <c r="E81" s="16">
        <v>142</v>
      </c>
    </row>
    <row r="82" spans="2:5" x14ac:dyDescent="0.25">
      <c r="B82" s="12">
        <v>74</v>
      </c>
      <c r="C82" s="10">
        <v>1</v>
      </c>
      <c r="D82" s="5">
        <v>32700</v>
      </c>
      <c r="E82" s="16">
        <v>248</v>
      </c>
    </row>
    <row r="83" spans="2:5" x14ac:dyDescent="0.25">
      <c r="B83" s="12">
        <v>75</v>
      </c>
      <c r="C83" s="10">
        <v>3</v>
      </c>
      <c r="D83" s="5">
        <v>20600</v>
      </c>
      <c r="E83" s="16">
        <v>221</v>
      </c>
    </row>
    <row r="84" spans="2:5" x14ac:dyDescent="0.25">
      <c r="B84" s="12">
        <v>76</v>
      </c>
      <c r="C84" s="10">
        <v>3</v>
      </c>
      <c r="D84" s="5">
        <v>31500</v>
      </c>
      <c r="E84" s="16">
        <v>242</v>
      </c>
    </row>
    <row r="85" spans="2:5" x14ac:dyDescent="0.25">
      <c r="B85" s="12">
        <v>77</v>
      </c>
      <c r="C85" s="10">
        <v>3</v>
      </c>
      <c r="D85" s="5">
        <v>76500</v>
      </c>
      <c r="E85" s="16">
        <v>380</v>
      </c>
    </row>
    <row r="86" spans="2:5" x14ac:dyDescent="0.25">
      <c r="B86" s="12">
        <v>78</v>
      </c>
      <c r="C86" s="10">
        <v>3</v>
      </c>
      <c r="D86" s="5">
        <v>84200</v>
      </c>
      <c r="E86" s="16">
        <v>697</v>
      </c>
    </row>
    <row r="87" spans="2:5" x14ac:dyDescent="0.25">
      <c r="B87" s="12">
        <v>79</v>
      </c>
      <c r="C87" s="10">
        <v>2</v>
      </c>
      <c r="D87" s="5">
        <v>28400</v>
      </c>
      <c r="E87" s="16">
        <v>206</v>
      </c>
    </row>
    <row r="88" spans="2:5" x14ac:dyDescent="0.25">
      <c r="B88" s="12">
        <v>80</v>
      </c>
      <c r="C88" s="10">
        <v>1</v>
      </c>
      <c r="D88" s="5">
        <v>82100</v>
      </c>
      <c r="E88" s="16">
        <v>234</v>
      </c>
    </row>
    <row r="89" spans="2:5" x14ac:dyDescent="0.25">
      <c r="B89" s="12">
        <v>81</v>
      </c>
      <c r="C89" s="10">
        <v>1</v>
      </c>
      <c r="D89" s="5">
        <v>27500</v>
      </c>
      <c r="E89" s="16">
        <v>171</v>
      </c>
    </row>
    <row r="90" spans="2:5" x14ac:dyDescent="0.25">
      <c r="B90" s="12">
        <v>82</v>
      </c>
      <c r="C90" s="10">
        <v>1</v>
      </c>
      <c r="D90" s="5">
        <v>36900</v>
      </c>
      <c r="E90" s="16">
        <v>130</v>
      </c>
    </row>
    <row r="91" spans="2:5" x14ac:dyDescent="0.25">
      <c r="B91" s="12">
        <v>83</v>
      </c>
      <c r="C91" s="10">
        <v>1</v>
      </c>
      <c r="D91" s="5">
        <v>47400</v>
      </c>
      <c r="E91" s="16">
        <v>282</v>
      </c>
    </row>
    <row r="92" spans="2:5" x14ac:dyDescent="0.25">
      <c r="B92" s="12">
        <v>84</v>
      </c>
      <c r="C92" s="10">
        <v>2</v>
      </c>
      <c r="D92" s="5">
        <v>34600</v>
      </c>
      <c r="E92" s="16">
        <v>195</v>
      </c>
    </row>
    <row r="93" spans="2:5" x14ac:dyDescent="0.25">
      <c r="B93" s="12">
        <v>85</v>
      </c>
      <c r="C93" s="10">
        <v>2</v>
      </c>
      <c r="D93" s="5">
        <v>200900</v>
      </c>
      <c r="E93" s="16">
        <v>732</v>
      </c>
    </row>
    <row r="94" spans="2:5" x14ac:dyDescent="0.25">
      <c r="B94" s="12">
        <v>86</v>
      </c>
      <c r="C94" s="10">
        <v>2</v>
      </c>
      <c r="D94" s="5">
        <v>45900</v>
      </c>
      <c r="E94" s="16">
        <v>197</v>
      </c>
    </row>
    <row r="95" spans="2:5" x14ac:dyDescent="0.25">
      <c r="B95" s="12">
        <v>87</v>
      </c>
      <c r="C95" s="10">
        <v>3</v>
      </c>
      <c r="D95" s="5">
        <v>26800</v>
      </c>
      <c r="E95" s="16">
        <v>210</v>
      </c>
    </row>
    <row r="96" spans="2:5" x14ac:dyDescent="0.25">
      <c r="B96" s="12">
        <v>88</v>
      </c>
      <c r="C96" s="10">
        <v>4</v>
      </c>
      <c r="D96" s="5">
        <v>34700</v>
      </c>
      <c r="E96" s="16">
        <v>288</v>
      </c>
    </row>
    <row r="97" spans="2:5" x14ac:dyDescent="0.25">
      <c r="B97" s="12">
        <v>89</v>
      </c>
      <c r="C97" s="10">
        <v>1</v>
      </c>
      <c r="D97" s="5">
        <v>17900</v>
      </c>
      <c r="E97" s="16">
        <v>140</v>
      </c>
    </row>
    <row r="98" spans="2:5" x14ac:dyDescent="0.25">
      <c r="B98" s="12">
        <v>90</v>
      </c>
      <c r="C98" s="10">
        <v>2</v>
      </c>
      <c r="D98" s="5">
        <v>32100</v>
      </c>
      <c r="E98" s="16">
        <v>161</v>
      </c>
    </row>
    <row r="99" spans="2:5" x14ac:dyDescent="0.25">
      <c r="B99" s="12">
        <v>91</v>
      </c>
      <c r="C99" s="10">
        <v>2</v>
      </c>
      <c r="D99" s="5">
        <v>39400</v>
      </c>
      <c r="E99" s="16">
        <v>179</v>
      </c>
    </row>
    <row r="100" spans="2:5" x14ac:dyDescent="0.25">
      <c r="B100" s="12">
        <v>92</v>
      </c>
      <c r="C100" s="10">
        <v>2</v>
      </c>
      <c r="D100" s="5">
        <v>88200</v>
      </c>
      <c r="E100" s="16">
        <v>321</v>
      </c>
    </row>
    <row r="101" spans="2:5" x14ac:dyDescent="0.25">
      <c r="B101" s="12">
        <v>93</v>
      </c>
      <c r="C101" s="10">
        <v>2</v>
      </c>
      <c r="D101" s="5">
        <v>52200</v>
      </c>
      <c r="E101" s="16">
        <v>314</v>
      </c>
    </row>
    <row r="102" spans="2:5" x14ac:dyDescent="0.25">
      <c r="B102" s="12">
        <v>94</v>
      </c>
      <c r="C102" s="10">
        <v>1</v>
      </c>
      <c r="D102" s="5">
        <v>103600</v>
      </c>
      <c r="E102" s="16">
        <v>396</v>
      </c>
    </row>
    <row r="103" spans="2:5" x14ac:dyDescent="0.25">
      <c r="B103" s="12">
        <v>95</v>
      </c>
      <c r="C103" s="10">
        <v>5</v>
      </c>
      <c r="D103" s="5">
        <v>138100</v>
      </c>
      <c r="E103" s="16">
        <v>542</v>
      </c>
    </row>
    <row r="104" spans="2:5" x14ac:dyDescent="0.25">
      <c r="B104" s="12">
        <v>96</v>
      </c>
      <c r="C104" s="10">
        <v>3</v>
      </c>
      <c r="D104" s="5">
        <v>30800</v>
      </c>
      <c r="E104" s="16">
        <v>296</v>
      </c>
    </row>
    <row r="105" spans="2:5" x14ac:dyDescent="0.25">
      <c r="B105" s="12">
        <v>97</v>
      </c>
      <c r="C105" s="10">
        <v>1</v>
      </c>
      <c r="D105" s="5">
        <v>28000</v>
      </c>
      <c r="E105" s="16">
        <v>113</v>
      </c>
    </row>
    <row r="106" spans="2:5" x14ac:dyDescent="0.25">
      <c r="B106" s="12">
        <v>98</v>
      </c>
      <c r="C106" s="10">
        <v>4</v>
      </c>
      <c r="D106" s="5">
        <v>29100</v>
      </c>
      <c r="E106" s="16">
        <v>244</v>
      </c>
    </row>
    <row r="107" spans="2:5" x14ac:dyDescent="0.25">
      <c r="B107" s="12">
        <v>99</v>
      </c>
      <c r="C107" s="10">
        <v>2</v>
      </c>
      <c r="D107" s="5">
        <v>73600</v>
      </c>
      <c r="E107" s="16">
        <v>404</v>
      </c>
    </row>
    <row r="108" spans="2:5" x14ac:dyDescent="0.25">
      <c r="B108" s="12">
        <v>100</v>
      </c>
      <c r="C108" s="10">
        <v>1</v>
      </c>
      <c r="D108" s="5">
        <v>68700</v>
      </c>
      <c r="E108" s="16">
        <v>163</v>
      </c>
    </row>
    <row r="109" spans="2:5" x14ac:dyDescent="0.25">
      <c r="B109" s="12">
        <v>101</v>
      </c>
      <c r="C109" s="10">
        <v>4</v>
      </c>
      <c r="D109" s="5">
        <v>93900</v>
      </c>
      <c r="E109" s="16">
        <v>549</v>
      </c>
    </row>
    <row r="110" spans="2:5" x14ac:dyDescent="0.25">
      <c r="B110" s="13">
        <v>102</v>
      </c>
      <c r="C110" s="19">
        <v>2</v>
      </c>
      <c r="D110" s="6">
        <v>59300</v>
      </c>
      <c r="E110" s="17">
        <v>253</v>
      </c>
    </row>
  </sheetData>
  <mergeCells count="9">
    <mergeCell ref="B4:F5"/>
    <mergeCell ref="G9:H9"/>
    <mergeCell ref="G16:H16"/>
    <mergeCell ref="G17:H17"/>
    <mergeCell ref="G18:H18"/>
    <mergeCell ref="C7:E7"/>
    <mergeCell ref="G10:H10"/>
    <mergeCell ref="G11:H11"/>
    <mergeCell ref="G12:H12"/>
  </mergeCells>
  <phoneticPr fontId="3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DUniform</vt:lpstr>
      <vt:lpstr>Cumul</vt:lpstr>
      <vt:lpstr>Histogrm</vt:lpstr>
      <vt:lpstr>Joint</vt:lpstr>
      <vt:lpstr>Absolute</vt:lpstr>
      <vt:lpstr>Fx</vt:lpstr>
      <vt:lpstr>Index</vt:lpstr>
      <vt:lpstr>LoadsaData</vt:lpstr>
      <vt:lpstr>Maximum</vt:lpstr>
      <vt:lpstr>Minimum</vt:lpstr>
      <vt:lpstr>n</vt:lpstr>
      <vt:lpstr>Histogrm!Observations</vt:lpstr>
      <vt:lpstr>Observations</vt:lpstr>
      <vt:lpstr>Rank</vt:lpstr>
      <vt:lpstr>RankedData</vt:lpstr>
      <vt:lpstr>Relative</vt:lpstr>
      <vt:lpstr>Sets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2003-07-17T03:14:51Z</dcterms:created>
  <dcterms:modified xsi:type="dcterms:W3CDTF">2017-09-22T16:20:07Z</dcterms:modified>
  <cp:category/>
</cp:coreProperties>
</file>