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480" yWindow="80" windowWidth="14220" windowHeight="7310"/>
  </bookViews>
  <sheets>
    <sheet name="Power units" sheetId="1" r:id="rId1"/>
  </sheets>
  <definedNames>
    <definedName name="Consignment">'Power units'!$D$12</definedName>
    <definedName name="Defective">'Power units'!$D$11</definedName>
    <definedName name="DefectiveFirstSample">'Power units'!$D$16</definedName>
    <definedName name="Failed">'Power units'!$E$25</definedName>
    <definedName name="FirstSample">'Power units'!$D$15</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definedName>
    <definedName name="RiskNumSimulations">8</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SecondSample">'Power units'!$D$21</definedName>
  </definedNames>
  <calcPr calcId="171027" calcMode="manual"/>
</workbook>
</file>

<file path=xl/calcChain.xml><?xml version="1.0" encoding="utf-8"?>
<calcChain xmlns="http://schemas.openxmlformats.org/spreadsheetml/2006/main">
  <c r="I17" i="1" l="1"/>
  <c r="I12" i="1"/>
  <c r="I15" i="1"/>
  <c r="I13" i="1"/>
  <c r="D16" i="1"/>
  <c r="D11" i="1"/>
  <c r="I16" i="1"/>
  <c r="I14" i="1"/>
  <c r="I19" i="1"/>
  <c r="I18" i="1"/>
  <c r="D22" i="1" l="1"/>
  <c r="D23" i="1" s="1"/>
  <c r="D20" i="1"/>
  <c r="D17" i="1"/>
  <c r="E25" i="1" s="1"/>
</calcChain>
</file>

<file path=xl/comments1.xml><?xml version="1.0" encoding="utf-8"?>
<comments xmlns="http://schemas.openxmlformats.org/spreadsheetml/2006/main">
  <authors>
    <author>David Vose</author>
  </authors>
  <commentList>
    <comment ref="H10" authorId="0" shapeId="0">
      <text>
        <r>
          <rPr>
            <sz val="8"/>
            <color indexed="81"/>
            <rFont val="Tahoma"/>
            <family val="2"/>
          </rPr>
          <t>There must be at least two defective items in the consignment to fail</t>
        </r>
      </text>
    </comment>
    <comment ref="I10" authorId="0" shapeId="0">
      <text>
        <r>
          <rPr>
            <sz val="8"/>
            <color indexed="81"/>
            <rFont val="Tahoma"/>
            <family val="2"/>
          </rPr>
          <t>Run eight simulations, and this column will fill in automatically. No outputs need be specified.</t>
        </r>
      </text>
    </comment>
  </commentList>
</comments>
</file>

<file path=xl/sharedStrings.xml><?xml version="1.0" encoding="utf-8"?>
<sst xmlns="http://schemas.openxmlformats.org/spreadsheetml/2006/main" count="18" uniqueCount="16">
  <si>
    <t>Number defective in consignment</t>
  </si>
  <si>
    <t>Consignment size</t>
  </si>
  <si>
    <t>Fail? 1=Yes, 0 = No</t>
  </si>
  <si>
    <t>Number defective</t>
  </si>
  <si>
    <t>Set-up</t>
  </si>
  <si>
    <t>First sample of size</t>
  </si>
  <si>
    <t>Test 2nd sample? 1=Yes, 0 = No</t>
  </si>
  <si>
    <t>Sample of size</t>
  </si>
  <si>
    <t>Consignment failed inspection (1 = Yes, 0 = No)</t>
  </si>
  <si>
    <t>Defective in consignment</t>
  </si>
  <si>
    <t>Simulation number</t>
  </si>
  <si>
    <t>Probability of consignment failure</t>
  </si>
  <si>
    <t>Power units</t>
  </si>
  <si>
    <r>
      <t>Problem:</t>
    </r>
    <r>
      <rPr>
        <sz val="10"/>
        <rFont val="Times New Roman"/>
        <family val="1"/>
      </rPr>
      <t xml:space="preserve"> Your company produces specialist power units. We deliver these units to the client in batches of ten. The client has a quality control procedure for each consignment, as follows: Three units are tested. If two or more of these samples are defective, the consignment is rejected. If one is defective, another three are tested, and if any of these second set are defective the consignment is also rejected. We want to construct a model that looks at the risk of rejection of a consignment for different numbers of defective power units.</t>
    </r>
  </si>
  <si>
    <t>First sample</t>
  </si>
  <si>
    <t>Second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</si>
</sst>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1" x14ac:knownFonts="1">
    <font>
      <sz val="10"/>
      <name val="Arial"/>
    </font>
    <font>
      <sz val="10"/>
      <name val="Arial"/>
      <family val="2"/>
    </font>
    <font>
      <sz val="10"/>
      <name val="Times New Roman"/>
      <family val="1"/>
    </font>
    <font>
      <sz val="8"/>
      <name val="Arial"/>
      <family val="2"/>
    </font>
    <font>
      <sz val="10"/>
      <color indexed="12"/>
      <name val="Times New Roman"/>
      <family val="1"/>
    </font>
    <font>
      <sz val="10"/>
      <color indexed="10"/>
      <name val="Times New Roman"/>
      <family val="1"/>
    </font>
    <font>
      <b/>
      <sz val="10"/>
      <name val="Times New Roman"/>
      <family val="1"/>
    </font>
    <font>
      <b/>
      <sz val="10"/>
      <color indexed="10"/>
      <name val="Times New Roman"/>
      <family val="1"/>
    </font>
    <font>
      <sz val="8"/>
      <color indexed="81"/>
      <name val="Tahoma"/>
      <family val="2"/>
    </font>
    <font>
      <sz val="16"/>
      <name val="Arial"/>
      <family val="2"/>
    </font>
    <font>
      <sz val="12"/>
      <name val="Times New Roman"/>
      <family val="1"/>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3">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2" fillId="0" borderId="0" xfId="0" applyFont="1"/>
    <xf numFmtId="0" fontId="2" fillId="0" borderId="0" xfId="0" applyFont="1" applyAlignment="1">
      <alignment horizontal="center"/>
    </xf>
    <xf numFmtId="0" fontId="2" fillId="0" borderId="0" xfId="0" applyFont="1" applyBorder="1" applyAlignment="1"/>
    <xf numFmtId="0" fontId="2" fillId="0" borderId="1" xfId="0" applyFont="1" applyBorder="1"/>
    <xf numFmtId="0" fontId="2" fillId="0" borderId="0" xfId="0" applyFont="1" applyBorder="1"/>
    <xf numFmtId="0" fontId="4" fillId="0" borderId="2" xfId="0" applyFont="1" applyBorder="1" applyAlignment="1">
      <alignment horizontal="center"/>
    </xf>
    <xf numFmtId="0" fontId="2" fillId="0" borderId="3" xfId="0" applyFont="1" applyBorder="1"/>
    <xf numFmtId="0" fontId="2" fillId="0" borderId="4" xfId="0" applyFont="1" applyBorder="1"/>
    <xf numFmtId="0" fontId="4" fillId="0" borderId="5" xfId="0" applyFont="1" applyBorder="1" applyAlignment="1">
      <alignment horizontal="center"/>
    </xf>
    <xf numFmtId="0" fontId="4" fillId="0" borderId="6" xfId="0" applyFont="1" applyBorder="1"/>
    <xf numFmtId="0" fontId="2" fillId="0" borderId="7" xfId="0" applyFont="1" applyBorder="1" applyAlignment="1">
      <alignment horizontal="center"/>
    </xf>
    <xf numFmtId="0" fontId="5" fillId="0" borderId="5" xfId="0" applyFont="1" applyBorder="1" applyAlignment="1">
      <alignment horizontal="center"/>
    </xf>
    <xf numFmtId="0" fontId="2" fillId="0" borderId="8" xfId="0" applyFont="1" applyBorder="1"/>
    <xf numFmtId="0" fontId="2" fillId="0" borderId="6" xfId="0" applyFont="1" applyBorder="1"/>
    <xf numFmtId="0" fontId="2" fillId="0" borderId="2" xfId="0" applyFont="1" applyBorder="1" applyAlignment="1">
      <alignment horizontal="center"/>
    </xf>
    <xf numFmtId="0" fontId="4" fillId="0" borderId="0" xfId="0" applyFont="1" applyBorder="1"/>
    <xf numFmtId="0" fontId="4" fillId="0" borderId="7" xfId="0" applyFont="1" applyBorder="1" applyAlignment="1">
      <alignment horizontal="center"/>
    </xf>
    <xf numFmtId="0" fontId="5" fillId="0" borderId="9" xfId="0" applyFont="1" applyBorder="1"/>
    <xf numFmtId="0" fontId="5" fillId="0" borderId="10"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5" fillId="0" borderId="7" xfId="0" applyFont="1" applyBorder="1" applyAlignment="1">
      <alignment horizontal="center"/>
    </xf>
    <xf numFmtId="0" fontId="0" fillId="0" borderId="0" xfId="0" applyProtection="1">
      <protection locked="0"/>
    </xf>
    <xf numFmtId="0" fontId="9" fillId="0" borderId="0" xfId="0" applyFont="1" applyProtection="1">
      <protection locked="0"/>
    </xf>
    <xf numFmtId="0" fontId="10" fillId="0" borderId="0" xfId="0" applyFont="1"/>
    <xf numFmtId="0" fontId="2" fillId="0" borderId="11" xfId="0" applyFont="1" applyBorder="1"/>
    <xf numFmtId="164" fontId="7" fillId="0" borderId="12" xfId="1" applyNumberFormat="1" applyFont="1" applyBorder="1" applyAlignment="1">
      <alignment horizontal="center"/>
    </xf>
    <xf numFmtId="164" fontId="7" fillId="0" borderId="13" xfId="1" applyNumberFormat="1" applyFont="1" applyBorder="1" applyAlignment="1">
      <alignment horizontal="center"/>
    </xf>
    <xf numFmtId="0" fontId="6" fillId="2" borderId="2" xfId="0" applyFont="1" applyFill="1" applyBorder="1" applyAlignment="1">
      <alignment horizontal="center" wrapText="1"/>
    </xf>
    <xf numFmtId="0" fontId="6" fillId="2" borderId="5" xfId="0" applyFont="1" applyFill="1" applyBorder="1" applyAlignment="1">
      <alignment horizontal="center" wrapText="1"/>
    </xf>
    <xf numFmtId="0" fontId="6" fillId="2" borderId="14" xfId="0" applyFont="1" applyFill="1" applyBorder="1" applyAlignment="1">
      <alignment horizontal="center" wrapText="1"/>
    </xf>
    <xf numFmtId="0" fontId="6" fillId="2" borderId="13" xfId="0" applyFont="1" applyFill="1" applyBorder="1" applyAlignment="1">
      <alignment horizontal="center" wrapText="1"/>
    </xf>
    <xf numFmtId="0" fontId="6" fillId="3" borderId="15" xfId="0" applyFont="1" applyFill="1" applyBorder="1" applyAlignment="1">
      <alignment horizontal="left" vertical="center" wrapText="1"/>
    </xf>
    <xf numFmtId="0" fontId="6" fillId="3" borderId="16" xfId="0" applyFont="1" applyFill="1" applyBorder="1" applyAlignment="1">
      <alignment horizontal="left" vertical="center" wrapText="1"/>
    </xf>
    <xf numFmtId="0" fontId="6" fillId="3" borderId="17"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0"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3" borderId="21" xfId="0" applyFont="1" applyFill="1" applyBorder="1" applyAlignment="1">
      <alignment horizontal="left" vertical="center" wrapText="1"/>
    </xf>
    <xf numFmtId="0" fontId="6" fillId="3" borderId="22" xfId="0" applyFont="1" applyFill="1" applyBorder="1" applyAlignment="1">
      <alignment horizontal="left" vertical="center" wrapText="1"/>
    </xf>
    <xf numFmtId="0" fontId="6" fillId="2" borderId="11" xfId="0" applyFont="1" applyFill="1" applyBorder="1" applyAlignment="1">
      <alignment horizontal="center"/>
    </xf>
    <xf numFmtId="0" fontId="6" fillId="2" borderId="9" xfId="0" applyFont="1" applyFill="1" applyBorder="1" applyAlignment="1">
      <alignment horizontal="center"/>
    </xf>
    <xf numFmtId="0" fontId="6" fillId="2" borderId="10" xfId="0" applyFont="1" applyFill="1" applyBorder="1" applyAlignment="1">
      <alignment horizontal="center"/>
    </xf>
    <xf numFmtId="0" fontId="6" fillId="2" borderId="8" xfId="0" applyFont="1" applyFill="1" applyBorder="1" applyAlignment="1">
      <alignment horizontal="center" wrapText="1"/>
    </xf>
    <xf numFmtId="0" fontId="6" fillId="2" borderId="3" xfId="0" applyFont="1" applyFill="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361950</xdr:colOff>
      <xdr:row>1</xdr:row>
      <xdr:rowOff>177800</xdr:rowOff>
    </xdr:to>
    <xdr:pic>
      <xdr:nvPicPr>
        <xdr:cNvPr id="3" name="Picture 2">
          <a:hlinkClick xmlns:r="http://schemas.openxmlformats.org/officeDocument/2006/relationships" r:id="rId1"/>
          <a:extLst>
            <a:ext uri="{FF2B5EF4-FFF2-40B4-BE49-F238E27FC236}">
              <a16:creationId xmlns:a16="http://schemas.microsoft.com/office/drawing/2014/main" id="{082F0238-C77E-4161-8742-FEE9BCEC02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0" y="0"/>
          <a:ext cx="259715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25"/>
  <sheetViews>
    <sheetView showGridLines="0" tabSelected="1" workbookViewId="0"/>
  </sheetViews>
  <sheetFormatPr defaultRowHeight="12.5" x14ac:dyDescent="0.25"/>
  <cols>
    <col min="1" max="1" width="3.26953125" customWidth="1"/>
    <col min="3" max="3" width="23.26953125" customWidth="1"/>
    <col min="4" max="4" width="7.1796875" customWidth="1"/>
    <col min="5" max="5" width="8.26953125" customWidth="1"/>
    <col min="7" max="7" width="10.7265625" customWidth="1"/>
    <col min="8" max="8" width="10.81640625" customWidth="1"/>
    <col min="9" max="9" width="16.26953125" customWidth="1"/>
  </cols>
  <sheetData>
    <row r="1" spans="1:11" s="23" customFormat="1" ht="93.75" customHeight="1" x14ac:dyDescent="0.25"/>
    <row r="2" spans="1:11" s="23" customFormat="1" ht="17.25" customHeight="1" x14ac:dyDescent="0.4">
      <c r="F2" s="24" t="s">
        <v>12</v>
      </c>
    </row>
    <row r="3" spans="1:11" s="23" customFormat="1" ht="17.25" customHeight="1" thickBot="1" x14ac:dyDescent="0.4">
      <c r="E3" s="25"/>
    </row>
    <row r="4" spans="1:11" s="23" customFormat="1" ht="12.75" customHeight="1" x14ac:dyDescent="0.25">
      <c r="B4" s="33" t="s">
        <v>13</v>
      </c>
      <c r="C4" s="34"/>
      <c r="D4" s="34"/>
      <c r="E4" s="34"/>
      <c r="F4" s="34"/>
      <c r="G4" s="34"/>
      <c r="H4" s="34"/>
      <c r="I4" s="34"/>
      <c r="J4" s="34"/>
      <c r="K4" s="35"/>
    </row>
    <row r="5" spans="1:11" s="23" customFormat="1" ht="12.75" customHeight="1" x14ac:dyDescent="0.25">
      <c r="B5" s="36"/>
      <c r="C5" s="37"/>
      <c r="D5" s="37"/>
      <c r="E5" s="37"/>
      <c r="F5" s="37"/>
      <c r="G5" s="37"/>
      <c r="H5" s="37"/>
      <c r="I5" s="37"/>
      <c r="J5" s="37"/>
      <c r="K5" s="38"/>
    </row>
    <row r="6" spans="1:11" s="23" customFormat="1" ht="12.75" customHeight="1" x14ac:dyDescent="0.25">
      <c r="B6" s="36"/>
      <c r="C6" s="37"/>
      <c r="D6" s="37"/>
      <c r="E6" s="37"/>
      <c r="F6" s="37"/>
      <c r="G6" s="37"/>
      <c r="H6" s="37"/>
      <c r="I6" s="37"/>
      <c r="J6" s="37"/>
      <c r="K6" s="38"/>
    </row>
    <row r="7" spans="1:11" s="23" customFormat="1" ht="12.75" customHeight="1" x14ac:dyDescent="0.25">
      <c r="B7" s="36"/>
      <c r="C7" s="37"/>
      <c r="D7" s="37"/>
      <c r="E7" s="37"/>
      <c r="F7" s="37"/>
      <c r="G7" s="37"/>
      <c r="H7" s="37"/>
      <c r="I7" s="37"/>
      <c r="J7" s="37"/>
      <c r="K7" s="38"/>
    </row>
    <row r="8" spans="1:11" s="23" customFormat="1" ht="12.75" customHeight="1" thickBot="1" x14ac:dyDescent="0.3">
      <c r="B8" s="39"/>
      <c r="C8" s="40"/>
      <c r="D8" s="40"/>
      <c r="E8" s="40"/>
      <c r="F8" s="40"/>
      <c r="G8" s="40"/>
      <c r="H8" s="40"/>
      <c r="I8" s="40"/>
      <c r="J8" s="40"/>
      <c r="K8" s="41"/>
    </row>
    <row r="10" spans="1:11" ht="13" x14ac:dyDescent="0.3">
      <c r="A10" s="1"/>
      <c r="B10" s="42" t="s">
        <v>4</v>
      </c>
      <c r="C10" s="43"/>
      <c r="D10" s="44"/>
      <c r="E10" s="3"/>
      <c r="G10" s="45" t="s">
        <v>10</v>
      </c>
      <c r="H10" s="29" t="s">
        <v>9</v>
      </c>
      <c r="I10" s="31" t="s">
        <v>11</v>
      </c>
    </row>
    <row r="11" spans="1:11" ht="13" x14ac:dyDescent="0.3">
      <c r="A11" s="1"/>
      <c r="B11" s="4" t="s">
        <v>0</v>
      </c>
      <c r="C11" s="5"/>
      <c r="D11" s="6" t="e">
        <f ca="1">_xll.RiskSimtable(H12:H19)</f>
        <v>#NAME?</v>
      </c>
      <c r="E11" s="1"/>
      <c r="G11" s="46"/>
      <c r="H11" s="30"/>
      <c r="I11" s="32"/>
    </row>
    <row r="12" spans="1:11" ht="13" x14ac:dyDescent="0.3">
      <c r="A12" s="1"/>
      <c r="B12" s="7" t="s">
        <v>1</v>
      </c>
      <c r="C12" s="8"/>
      <c r="D12" s="9">
        <v>10</v>
      </c>
      <c r="E12" s="1"/>
      <c r="G12" s="20">
        <v>1</v>
      </c>
      <c r="H12" s="22">
        <v>2</v>
      </c>
      <c r="I12" s="27" t="e">
        <f ca="1">_xll.RiskMean(Failed,G12)</f>
        <v>#NAME?</v>
      </c>
    </row>
    <row r="13" spans="1:11" ht="13" x14ac:dyDescent="0.3">
      <c r="A13" s="1"/>
      <c r="B13" s="1"/>
      <c r="C13" s="1"/>
      <c r="D13" s="1"/>
      <c r="E13" s="1"/>
      <c r="G13" s="20">
        <v>2</v>
      </c>
      <c r="H13" s="22">
        <v>3</v>
      </c>
      <c r="I13" s="27" t="e">
        <f ca="1">_xll.RiskMean(Failed,G13)</f>
        <v>#NAME?</v>
      </c>
    </row>
    <row r="14" spans="1:11" ht="13" x14ac:dyDescent="0.3">
      <c r="A14" s="1"/>
      <c r="B14" s="42" t="s">
        <v>14</v>
      </c>
      <c r="C14" s="43"/>
      <c r="D14" s="44"/>
      <c r="E14" s="1"/>
      <c r="G14" s="20">
        <v>3</v>
      </c>
      <c r="H14" s="22">
        <v>4</v>
      </c>
      <c r="I14" s="27" t="e">
        <f ca="1">_xll.RiskMean(Failed,G14)</f>
        <v>#NAME?</v>
      </c>
    </row>
    <row r="15" spans="1:11" ht="13" x14ac:dyDescent="0.3">
      <c r="A15" s="1"/>
      <c r="B15" s="13" t="s">
        <v>5</v>
      </c>
      <c r="C15" s="10"/>
      <c r="D15" s="6">
        <v>3</v>
      </c>
      <c r="E15" s="1"/>
      <c r="G15" s="20">
        <v>4</v>
      </c>
      <c r="H15" s="22">
        <v>5</v>
      </c>
      <c r="I15" s="27" t="e">
        <f ca="1">_xll.RiskMean(Failed,G15)</f>
        <v>#NAME?</v>
      </c>
    </row>
    <row r="16" spans="1:11" ht="13" x14ac:dyDescent="0.3">
      <c r="A16" s="1"/>
      <c r="B16" s="4" t="s">
        <v>3</v>
      </c>
      <c r="C16" s="5"/>
      <c r="D16" s="11" t="e">
        <f ca="1">_xll.RiskHypergeo(FirstSample,Defective,Consignment)</f>
        <v>#NAME?</v>
      </c>
      <c r="E16" s="1"/>
      <c r="G16" s="20">
        <v>5</v>
      </c>
      <c r="H16" s="22">
        <v>6</v>
      </c>
      <c r="I16" s="27" t="e">
        <f ca="1">_xll.RiskMean(Failed,G16)</f>
        <v>#NAME?</v>
      </c>
    </row>
    <row r="17" spans="1:9" ht="13" x14ac:dyDescent="0.3">
      <c r="A17" s="1"/>
      <c r="B17" s="7" t="s">
        <v>2</v>
      </c>
      <c r="C17" s="8"/>
      <c r="D17" s="12" t="e">
        <f ca="1">IF(D16&gt;1,1,0)</f>
        <v>#NAME?</v>
      </c>
      <c r="E17" s="1"/>
      <c r="G17" s="20">
        <v>6</v>
      </c>
      <c r="H17" s="22">
        <v>7</v>
      </c>
      <c r="I17" s="27" t="e">
        <f ca="1">_xll.RiskMean(Failed,G17)</f>
        <v>#NAME?</v>
      </c>
    </row>
    <row r="18" spans="1:9" ht="13" x14ac:dyDescent="0.3">
      <c r="A18" s="1"/>
      <c r="B18" s="1"/>
      <c r="C18" s="1"/>
      <c r="D18" s="2"/>
      <c r="E18" s="1"/>
      <c r="G18" s="20">
        <v>7</v>
      </c>
      <c r="H18" s="22">
        <v>8</v>
      </c>
      <c r="I18" s="27" t="e">
        <f ca="1">_xll.RiskMean(Failed,G18)</f>
        <v>#NAME?</v>
      </c>
    </row>
    <row r="19" spans="1:9" ht="13" x14ac:dyDescent="0.3">
      <c r="A19" s="1"/>
      <c r="B19" s="42" t="s">
        <v>15</v>
      </c>
      <c r="C19" s="43"/>
      <c r="D19" s="44"/>
      <c r="G19" s="21">
        <v>8</v>
      </c>
      <c r="H19" s="12">
        <v>9</v>
      </c>
      <c r="I19" s="28" t="e">
        <f ca="1">_xll.RiskMean(Failed,G19)</f>
        <v>#NAME?</v>
      </c>
    </row>
    <row r="20" spans="1:9" ht="13" x14ac:dyDescent="0.3">
      <c r="A20" s="1"/>
      <c r="B20" s="13" t="s">
        <v>6</v>
      </c>
      <c r="C20" s="14"/>
      <c r="D20" s="15" t="e">
        <f ca="1">IF(D16=1,1,0)</f>
        <v>#NAME?</v>
      </c>
      <c r="E20" s="1"/>
    </row>
    <row r="21" spans="1:9" ht="13" x14ac:dyDescent="0.3">
      <c r="A21" s="1"/>
      <c r="B21" s="4" t="s">
        <v>7</v>
      </c>
      <c r="C21" s="16"/>
      <c r="D21" s="17">
        <v>3</v>
      </c>
      <c r="E21" s="1"/>
    </row>
    <row r="22" spans="1:9" ht="13" x14ac:dyDescent="0.3">
      <c r="A22" s="1"/>
      <c r="B22" s="4" t="s">
        <v>3</v>
      </c>
      <c r="C22" s="5"/>
      <c r="D22" s="11" t="e">
        <f ca="1">IF(Defective=DefectiveFirstSample,0,_xll.RiskHypergeo(SecondSample,Defective-DefectiveFirstSample,Consignment-FirstSample))</f>
        <v>#NAME?</v>
      </c>
      <c r="E22" s="1"/>
    </row>
    <row r="23" spans="1:9" ht="13" x14ac:dyDescent="0.3">
      <c r="A23" s="1"/>
      <c r="B23" s="7" t="s">
        <v>2</v>
      </c>
      <c r="C23" s="8"/>
      <c r="D23" s="12" t="e">
        <f ca="1">IF(D22&gt;0,1,0)*D20</f>
        <v>#NAME?</v>
      </c>
      <c r="E23" s="1"/>
    </row>
    <row r="24" spans="1:9" ht="13" x14ac:dyDescent="0.3">
      <c r="A24" s="1"/>
      <c r="B24" s="1"/>
      <c r="C24" s="1"/>
      <c r="D24" s="1"/>
      <c r="E24" s="1"/>
    </row>
    <row r="25" spans="1:9" ht="13" x14ac:dyDescent="0.3">
      <c r="A25" s="1"/>
      <c r="B25" s="26" t="s">
        <v>8</v>
      </c>
      <c r="C25" s="18"/>
      <c r="D25" s="18"/>
      <c r="E25" s="19" t="e">
        <f ca="1">MAX(D17,D23)</f>
        <v>#NAME?</v>
      </c>
    </row>
  </sheetData>
  <mergeCells count="7">
    <mergeCell ref="H10:H11"/>
    <mergeCell ref="I10:I11"/>
    <mergeCell ref="B4:K8"/>
    <mergeCell ref="B14:D14"/>
    <mergeCell ref="B19:D19"/>
    <mergeCell ref="B10:D10"/>
    <mergeCell ref="G10:G11"/>
  </mergeCells>
  <phoneticPr fontId="3"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Power units</vt:lpstr>
      <vt:lpstr>Consignment</vt:lpstr>
      <vt:lpstr>Defective</vt:lpstr>
      <vt:lpstr>DefectiveFirstSample</vt:lpstr>
      <vt:lpstr>Failed</vt:lpstr>
      <vt:lpstr>FirstSample</vt:lpstr>
      <vt:lpstr>SecondSample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2003-08-06T14:24:39Z</dcterms:created>
  <dcterms:modified xsi:type="dcterms:W3CDTF">2017-09-22T16:20:31Z</dcterms:modified>
  <cp:category/>
</cp:coreProperties>
</file>