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"/>
    </mc:Choice>
  </mc:AlternateContent>
  <bookViews>
    <workbookView xWindow="-2030" yWindow="120" windowWidth="15120" windowHeight="8270" firstSheet="1" activeTab="1"/>
  </bookViews>
  <sheets>
    <sheet name="RiskStatsDataHiddenSheet" sheetId="1" state="hidden" r:id="rId1"/>
    <sheet name="Model" sheetId="2" r:id="rId2"/>
    <sheet name="ro_HiddenInfo" sheetId="3" state="veryHidden" r:id="rId3"/>
    <sheet name="Variables" sheetId="4" r:id="rId4"/>
    <sheet name="Module1" sheetId="5" state="veryHidden" r:id=""/>
  </sheets>
  <definedNames>
    <definedName name="_xlnm.Print_Area" localSheetId="1">Model!$A$1:$G$17</definedName>
    <definedName name="_xlnm.Print_Area" localSheetId="3">Variables!$A$1:$C$11</definedName>
    <definedName name="RiskAfterRecalcMacro">"Main_Program"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TRUE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B4" i="4" l="1"/>
  <c r="F11" i="2"/>
  <c r="F12" i="2"/>
  <c r="B1" i="3"/>
  <c r="D1" i="1"/>
  <c r="B8" i="4"/>
  <c r="B6" i="4"/>
  <c r="B2" i="4"/>
</calcChain>
</file>

<file path=xl/sharedStrings.xml><?xml version="1.0" encoding="utf-8"?>
<sst xmlns="http://schemas.openxmlformats.org/spreadsheetml/2006/main" count="89" uniqueCount="86">
  <si>
    <t>Inputs</t>
  </si>
  <si>
    <t>Average interarrival time (mins)</t>
  </si>
  <si>
    <t>Serving time mean</t>
  </si>
  <si>
    <t>Serving time stdev</t>
  </si>
  <si>
    <t>Model</t>
  </si>
  <si>
    <t>People in queue</t>
  </si>
  <si>
    <t>Time of day (minutes from 00:00:00)</t>
  </si>
  <si>
    <t>Customer</t>
  </si>
  <si>
    <t>Arrive time</t>
  </si>
  <si>
    <t>Serving time</t>
  </si>
  <si>
    <t>Finish time</t>
  </si>
  <si>
    <t>Latest customer at counter 1</t>
  </si>
  <si>
    <t>Latest customer at counter 2</t>
  </si>
  <si>
    <t>Outputs</t>
  </si>
  <si>
    <t>Total customers served</t>
  </si>
  <si>
    <t>Maximum number in queue</t>
  </si>
  <si>
    <t>Optimize</t>
  </si>
  <si>
    <t>MACROS</t>
  </si>
  <si>
    <t>FORMAT</t>
  </si>
  <si>
    <t>RISKOPT/obj</t>
  </si>
  <si>
    <t>Out. Stats</t>
  </si>
  <si>
    <t>FindThe</t>
  </si>
  <si>
    <t>Start</t>
  </si>
  <si>
    <t>L.FORMULA</t>
  </si>
  <si>
    <t>MaxIter</t>
  </si>
  <si>
    <t>Mean</t>
  </si>
  <si>
    <t>Stop Trials</t>
  </si>
  <si>
    <t>BeforeCalc</t>
  </si>
  <si>
    <t>SmartStop</t>
  </si>
  <si>
    <t>StDev</t>
  </si>
  <si>
    <t>Stop Minutes</t>
  </si>
  <si>
    <t>AfterCalc</t>
  </si>
  <si>
    <t>SameSeed</t>
  </si>
  <si>
    <t>Min</t>
  </si>
  <si>
    <t>Stop Change</t>
  </si>
  <si>
    <t>EndTrial</t>
  </si>
  <si>
    <t>SampleType</t>
  </si>
  <si>
    <t>Max</t>
  </si>
  <si>
    <t>Stop Formula</t>
  </si>
  <si>
    <t>Finish</t>
  </si>
  <si>
    <t>MacroBeforeSim</t>
  </si>
  <si>
    <t>Pop. Size</t>
  </si>
  <si>
    <t>MacroAfterSim</t>
  </si>
  <si>
    <t>UNUSED</t>
  </si>
  <si>
    <t>Seed</t>
  </si>
  <si>
    <t>Up. Display</t>
  </si>
  <si>
    <t>PauseOnErr</t>
  </si>
  <si>
    <t>Gen.Log</t>
  </si>
  <si>
    <t>Graph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</si>
  <si>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</si>
  <si>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</si>
  <si>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</si>
  <si>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</si>
  <si>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</si>
  <si>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</si>
  <si>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</si>
  <si>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</si>
  <si>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</si>
  <si>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</si>
  <si>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Flags</t>
  </si>
  <si>
    <t>ROFUNCEVAL</t>
  </si>
  <si>
    <t>RISKOPT</t>
  </si>
  <si>
    <t>DEVEVAL</t>
  </si>
  <si>
    <t>EVAL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</si>
  <si>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</si>
  <si>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</si>
  <si>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</si>
  <si>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</si>
  <si>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</si>
  <si>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</si>
  <si>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</si>
  <si>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</si>
  <si>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</si>
  <si>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</si>
  <si>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ROevaltime</t>
  </si>
  <si>
    <t>ROfunc</t>
  </si>
  <si>
    <t>ROparam</t>
  </si>
  <si>
    <t>Label</t>
  </si>
  <si>
    <t>Random Variable</t>
  </si>
  <si>
    <t>Counter Serving Time (min)</t>
  </si>
  <si>
    <t>Customers arriving while serving</t>
  </si>
  <si>
    <t>Wait time for next customer</t>
  </si>
  <si>
    <t>People waiting at 9:00 AM</t>
  </si>
  <si>
    <t>Time in last step</t>
  </si>
  <si>
    <t>Queue model</t>
  </si>
  <si>
    <r>
      <t xml:space="preserve">Attention: </t>
    </r>
    <r>
      <rPr>
        <sz val="10"/>
        <rFont val="Arial"/>
      </rPr>
      <t xml:space="preserve">To properly run the model, make sure the set-up is correct: </t>
    </r>
    <r>
      <rPr>
        <b/>
        <sz val="10"/>
        <rFont val="Arial"/>
        <family val="2"/>
        <charset val="204"/>
      </rPr>
      <t>First</t>
    </r>
    <r>
      <rPr>
        <sz val="10"/>
        <rFont val="Arial"/>
      </rPr>
      <t xml:space="preserve">, enable macros: </t>
    </r>
    <r>
      <rPr>
        <u/>
        <sz val="10"/>
        <rFont val="Arial"/>
        <family val="2"/>
        <charset val="204"/>
      </rPr>
      <t>Tools</t>
    </r>
    <r>
      <rPr>
        <sz val="10"/>
        <rFont val="Arial"/>
      </rPr>
      <t xml:space="preserve"> --&gt; </t>
    </r>
    <r>
      <rPr>
        <u/>
        <sz val="10"/>
        <rFont val="Arial"/>
        <family val="2"/>
        <charset val="204"/>
      </rPr>
      <t>Macro</t>
    </r>
    <r>
      <rPr>
        <sz val="10"/>
        <rFont val="Arial"/>
        <family val="2"/>
        <charset val="204"/>
      </rPr>
      <t xml:space="preserve"> --&gt; </t>
    </r>
    <r>
      <rPr>
        <u/>
        <sz val="10"/>
        <rFont val="Arial"/>
        <family val="2"/>
        <charset val="204"/>
      </rPr>
      <t>Security</t>
    </r>
    <r>
      <rPr>
        <sz val="10"/>
        <rFont val="Arial"/>
      </rPr>
      <t xml:space="preserve"> --&gt; </t>
    </r>
    <r>
      <rPr>
        <u/>
        <sz val="10"/>
        <rFont val="Arial"/>
        <family val="2"/>
        <charset val="204"/>
      </rPr>
      <t>Medium</t>
    </r>
    <r>
      <rPr>
        <sz val="10"/>
        <rFont val="Arial"/>
      </rPr>
      <t xml:space="preserve">. </t>
    </r>
    <r>
      <rPr>
        <b/>
        <sz val="10"/>
        <rFont val="Arial"/>
        <family val="2"/>
        <charset val="204"/>
      </rPr>
      <t>Then</t>
    </r>
    <r>
      <rPr>
        <sz val="10"/>
        <rFont val="Arial"/>
      </rPr>
      <t xml:space="preserve"> in the @RISK Simulation Settings choose </t>
    </r>
    <r>
      <rPr>
        <u/>
        <sz val="10"/>
        <rFont val="Arial"/>
        <family val="2"/>
        <charset val="204"/>
      </rPr>
      <t>Macros</t>
    </r>
    <r>
      <rPr>
        <sz val="10"/>
        <rFont val="Arial"/>
      </rPr>
      <t xml:space="preserve">, tick </t>
    </r>
    <r>
      <rPr>
        <u/>
        <sz val="10"/>
        <rFont val="Arial"/>
        <family val="2"/>
        <charset val="204"/>
      </rPr>
      <t>After Each Iteration's Recalc</t>
    </r>
    <r>
      <rPr>
        <sz val="10"/>
        <rFont val="Arial"/>
      </rPr>
      <t xml:space="preserve">, and type macro name </t>
    </r>
    <r>
      <rPr>
        <b/>
        <sz val="10"/>
        <rFont val="Arial"/>
        <family val="2"/>
        <charset val="204"/>
      </rPr>
      <t>Main_Program</t>
    </r>
    <r>
      <rPr>
        <sz val="10"/>
        <rFont val="Arial"/>
        <family val="2"/>
        <charset val="204"/>
      </rPr>
      <t xml:space="preserve"> in the field next to the checkbox</t>
    </r>
    <r>
      <rPr>
        <b/>
        <sz val="10"/>
        <rFont val="Arial"/>
        <family val="2"/>
        <charset val="204"/>
      </rPr>
      <t xml:space="preserve">. </t>
    </r>
    <r>
      <rPr>
        <sz val="10"/>
        <rFont val="Arial"/>
        <family val="2"/>
        <charset val="204"/>
      </rPr>
      <t>Click OK and run a simulation.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</si>
</sst>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8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0" fillId="0" borderId="3" xfId="0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0" fontId="0" fillId="0" borderId="10" xfId="0" applyFill="1" applyBorder="1"/>
    <xf numFmtId="0" fontId="0" fillId="0" borderId="11" xfId="0" applyFill="1" applyBorder="1"/>
    <xf numFmtId="2" fontId="7" fillId="0" borderId="0" xfId="0" applyNumberFormat="1" applyFont="1" applyFill="1" applyBorder="1"/>
    <xf numFmtId="2" fontId="7" fillId="0" borderId="0" xfId="0" applyNumberFormat="1" applyFont="1" applyBorder="1"/>
    <xf numFmtId="0" fontId="8" fillId="0" borderId="0" xfId="0" applyFont="1"/>
    <xf numFmtId="171" fontId="0" fillId="0" borderId="0" xfId="1" applyFont="1"/>
    <xf numFmtId="1" fontId="7" fillId="0" borderId="0" xfId="0" applyNumberFormat="1" applyFont="1" applyFill="1" applyBorder="1"/>
    <xf numFmtId="1" fontId="7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9" fillId="0" borderId="0" xfId="0" applyFont="1" applyProtection="1">
      <protection locked="0"/>
    </xf>
    <xf numFmtId="0" fontId="10" fillId="3" borderId="4" xfId="0" applyFont="1" applyFill="1" applyBorder="1" applyAlignment="1">
      <alignment horizontal="left" vertical="distributed" wrapText="1"/>
    </xf>
    <xf numFmtId="0" fontId="0" fillId="3" borderId="5" xfId="0" applyFill="1" applyBorder="1" applyAlignment="1">
      <alignment horizontal="left" vertical="distributed" wrapText="1"/>
    </xf>
    <xf numFmtId="0" fontId="0" fillId="3" borderId="6" xfId="0" applyFill="1" applyBorder="1" applyAlignment="1">
      <alignment horizontal="left" vertical="distributed" wrapText="1"/>
    </xf>
    <xf numFmtId="0" fontId="0" fillId="3" borderId="12" xfId="0" applyFill="1" applyBorder="1" applyAlignment="1">
      <alignment horizontal="left" vertical="distributed" wrapText="1"/>
    </xf>
    <xf numFmtId="0" fontId="0" fillId="3" borderId="0" xfId="0" applyFill="1" applyBorder="1" applyAlignment="1">
      <alignment horizontal="left" vertical="distributed" wrapText="1"/>
    </xf>
    <xf numFmtId="0" fontId="0" fillId="3" borderId="13" xfId="0" applyFill="1" applyBorder="1" applyAlignment="1">
      <alignment horizontal="left" vertical="distributed" wrapText="1"/>
    </xf>
    <xf numFmtId="0" fontId="0" fillId="3" borderId="7" xfId="0" applyFill="1" applyBorder="1" applyAlignment="1">
      <alignment horizontal="left" vertical="distributed" wrapText="1"/>
    </xf>
    <xf numFmtId="0" fontId="0" fillId="3" borderId="8" xfId="0" applyFill="1" applyBorder="1" applyAlignment="1">
      <alignment horizontal="left" vertical="distributed" wrapText="1"/>
    </xf>
    <xf numFmtId="0" fontId="0" fillId="3" borderId="9" xfId="0" applyFill="1" applyBorder="1" applyAlignment="1">
      <alignment horizontal="left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355600</xdr:colOff>
          <xdr:row>14</xdr:row>
          <xdr:rowOff>25400</xdr:rowOff>
        </xdr:from>
        <xdr:to>
          <xdr:col>5</xdr:col>
          <xdr:colOff>730250</xdr:colOff>
          <xdr:row>15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0EF2B95-3221-4D27-8FF4-FEA2ED503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 Macro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1</xdr:col>
      <xdr:colOff>2127250</xdr:colOff>
      <xdr:row>0</xdr:row>
      <xdr:rowOff>1117600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2B403C-B827-4A99-B936-7BA1DECE8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127250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"/>
  <sheetViews>
    <sheetView workbookViewId="0"/>
  </sheetViews>
  <sheetFormatPr defaultRowHeight="12.5" x14ac:dyDescent="0.25"/>
  <sheetData>
    <row r="1" spans="1:10" x14ac:dyDescent="0.25">
      <c r="A1">
        <v>0</v>
      </c>
      <c r="B1">
        <v>0</v>
      </c>
      <c r="C1">
        <v>1</v>
      </c>
      <c r="D1" t="e">
        <f ca="1">_xll.RiskReturnFullyQualifiedCellAddr(Model!$C$15)</f>
        <v>#NAME?</v>
      </c>
      <c r="E1">
        <v>5</v>
      </c>
      <c r="F1">
        <v>98</v>
      </c>
      <c r="G1">
        <v>79</v>
      </c>
      <c r="H1">
        <v>119</v>
      </c>
      <c r="I1">
        <v>96</v>
      </c>
      <c r="J1">
        <v>109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showGridLines="0" tabSelected="1" workbookViewId="0"/>
  </sheetViews>
  <sheetFormatPr defaultColWidth="0" defaultRowHeight="12.5" zeroHeight="1" x14ac:dyDescent="0.25"/>
  <cols>
    <col min="1" max="1" width="2.7265625" style="3" customWidth="1"/>
    <col min="2" max="2" width="31.7265625" style="2" customWidth="1"/>
    <col min="3" max="3" width="11" style="2" customWidth="1"/>
    <col min="4" max="4" width="9.81640625" style="2" customWidth="1"/>
    <col min="5" max="5" width="11.54296875" style="2" customWidth="1"/>
    <col min="6" max="6" width="11.26953125" style="2" customWidth="1"/>
    <col min="7" max="7" width="2.7265625" style="5" customWidth="1"/>
    <col min="8" max="16384" width="0" style="2" hidden="1"/>
  </cols>
  <sheetData>
    <row r="1" spans="1:7" s="1" customFormat="1" ht="93" customHeight="1" x14ac:dyDescent="0.4">
      <c r="A1" s="28"/>
      <c r="B1" s="28"/>
      <c r="C1" s="28"/>
      <c r="D1" s="30" t="s">
        <v>84</v>
      </c>
      <c r="E1" s="28"/>
      <c r="F1" s="28"/>
      <c r="G1" s="28"/>
    </row>
    <row r="2" spans="1:7" ht="13" x14ac:dyDescent="0.3">
      <c r="A2" s="5"/>
      <c r="B2" s="8" t="s">
        <v>0</v>
      </c>
      <c r="C2" s="5"/>
      <c r="D2"/>
      <c r="E2"/>
      <c r="F2"/>
    </row>
    <row r="3" spans="1:7" x14ac:dyDescent="0.25">
      <c r="A3" s="5"/>
      <c r="B3" s="5" t="s">
        <v>1</v>
      </c>
      <c r="C3" s="26">
        <v>12</v>
      </c>
      <c r="D3"/>
      <c r="E3"/>
      <c r="F3"/>
    </row>
    <row r="4" spans="1:7" x14ac:dyDescent="0.25">
      <c r="A4" s="5"/>
      <c r="B4" s="5" t="s">
        <v>2</v>
      </c>
      <c r="C4" s="26">
        <v>12</v>
      </c>
      <c r="D4"/>
      <c r="E4"/>
      <c r="F4"/>
    </row>
    <row r="5" spans="1:7" x14ac:dyDescent="0.25">
      <c r="A5" s="5"/>
      <c r="B5" s="5" t="s">
        <v>3</v>
      </c>
      <c r="C5" s="26">
        <v>14</v>
      </c>
      <c r="D5" s="5"/>
      <c r="E5" s="9"/>
      <c r="F5" s="5"/>
    </row>
    <row r="6" spans="1:7" x14ac:dyDescent="0.25">
      <c r="A6" s="29"/>
      <c r="B6" s="5"/>
      <c r="C6" s="5"/>
      <c r="D6" s="5"/>
      <c r="E6" s="5"/>
      <c r="F6" s="5"/>
    </row>
    <row r="7" spans="1:7" ht="13" x14ac:dyDescent="0.3">
      <c r="A7" s="5"/>
      <c r="B7" s="4" t="s">
        <v>4</v>
      </c>
      <c r="C7" s="5"/>
      <c r="D7" s="5"/>
      <c r="E7" s="5"/>
      <c r="F7" s="5"/>
    </row>
    <row r="8" spans="1:7" x14ac:dyDescent="0.25">
      <c r="A8" s="5"/>
      <c r="B8" s="5" t="s">
        <v>5</v>
      </c>
      <c r="C8" s="5">
        <v>1</v>
      </c>
      <c r="D8" s="5"/>
      <c r="E8" s="5"/>
      <c r="F8" s="10"/>
    </row>
    <row r="9" spans="1:7" x14ac:dyDescent="0.25">
      <c r="A9" s="5"/>
      <c r="B9" t="s">
        <v>6</v>
      </c>
      <c r="C9" s="10">
        <v>1027.3694090145093</v>
      </c>
      <c r="D9" s="5"/>
      <c r="E9" s="5"/>
      <c r="F9" s="5"/>
    </row>
    <row r="10" spans="1:7" ht="13" thickBot="1" x14ac:dyDescent="0.3">
      <c r="A10" s="5"/>
      <c r="B10" s="5"/>
      <c r="C10" t="s">
        <v>7</v>
      </c>
      <c r="D10" s="5" t="s">
        <v>8</v>
      </c>
      <c r="E10" s="5" t="s">
        <v>9</v>
      </c>
      <c r="F10" s="5" t="s">
        <v>10</v>
      </c>
    </row>
    <row r="11" spans="1:7" x14ac:dyDescent="0.25">
      <c r="A11" s="5"/>
      <c r="B11" s="5" t="s">
        <v>11</v>
      </c>
      <c r="C11" s="18">
        <v>0</v>
      </c>
      <c r="D11" s="12">
        <v>980.36290357920757</v>
      </c>
      <c r="E11" s="13">
        <v>1.767797864009337</v>
      </c>
      <c r="F11" s="14">
        <f>E11+D11</f>
        <v>982.13070144321694</v>
      </c>
    </row>
    <row r="12" spans="1:7" ht="13" thickBot="1" x14ac:dyDescent="0.3">
      <c r="A12" s="5"/>
      <c r="B12" s="5" t="s">
        <v>12</v>
      </c>
      <c r="C12" s="19">
        <v>0</v>
      </c>
      <c r="D12" s="15">
        <v>994.55731160720813</v>
      </c>
      <c r="E12" s="16">
        <v>1.8121416554128125</v>
      </c>
      <c r="F12" s="17">
        <f>E12+D12</f>
        <v>996.36945326262094</v>
      </c>
    </row>
    <row r="13" spans="1:7" x14ac:dyDescent="0.25">
      <c r="A13" s="29"/>
      <c r="B13" s="5"/>
      <c r="C13" s="5"/>
      <c r="D13" s="5"/>
      <c r="E13" s="5"/>
      <c r="F13" s="5"/>
    </row>
    <row r="14" spans="1:7" ht="13" x14ac:dyDescent="0.3">
      <c r="A14" s="5"/>
      <c r="B14" s="6" t="s">
        <v>13</v>
      </c>
      <c r="C14" s="5"/>
      <c r="D14" s="5"/>
      <c r="E14" s="5"/>
      <c r="F14" s="5"/>
    </row>
    <row r="15" spans="1:7" x14ac:dyDescent="0.25">
      <c r="A15" s="5"/>
      <c r="B15" s="5" t="s">
        <v>14</v>
      </c>
      <c r="C15" s="27">
        <v>39</v>
      </c>
      <c r="D15" s="7"/>
      <c r="E15" s="5"/>
      <c r="F15" s="5"/>
    </row>
    <row r="16" spans="1:7" x14ac:dyDescent="0.25">
      <c r="A16" s="5"/>
      <c r="B16" s="5" t="s">
        <v>15</v>
      </c>
      <c r="C16" s="27">
        <v>4</v>
      </c>
      <c r="D16" s="7"/>
      <c r="E16" s="5"/>
      <c r="F16" s="5"/>
    </row>
    <row r="17" spans="1:6" ht="13" thickBot="1" x14ac:dyDescent="0.3">
      <c r="A17" s="5"/>
      <c r="B17" s="5"/>
      <c r="C17" s="5"/>
      <c r="D17" s="5"/>
      <c r="E17" s="5"/>
      <c r="F17" s="5"/>
    </row>
    <row r="18" spans="1:6" x14ac:dyDescent="0.25">
      <c r="A18" s="29"/>
      <c r="B18" s="31" t="s">
        <v>85</v>
      </c>
      <c r="C18" s="32"/>
      <c r="D18" s="32"/>
      <c r="E18" s="32"/>
      <c r="F18" s="33"/>
    </row>
    <row r="19" spans="1:6" x14ac:dyDescent="0.25">
      <c r="A19" s="29"/>
      <c r="B19" s="34"/>
      <c r="C19" s="35"/>
      <c r="D19" s="35"/>
      <c r="E19" s="35"/>
      <c r="F19" s="36"/>
    </row>
    <row r="20" spans="1:6" x14ac:dyDescent="0.25">
      <c r="A20" s="29"/>
      <c r="B20" s="34"/>
      <c r="C20" s="35"/>
      <c r="D20" s="35"/>
      <c r="E20" s="35"/>
      <c r="F20" s="36"/>
    </row>
    <row r="21" spans="1:6" x14ac:dyDescent="0.25">
      <c r="A21" s="29"/>
      <c r="B21" s="34"/>
      <c r="C21" s="35"/>
      <c r="D21" s="35"/>
      <c r="E21" s="35"/>
      <c r="F21" s="36"/>
    </row>
    <row r="22" spans="1:6" ht="13" thickBot="1" x14ac:dyDescent="0.3">
      <c r="A22" s="29"/>
      <c r="B22" s="37"/>
      <c r="C22" s="38"/>
      <c r="D22" s="38"/>
      <c r="E22" s="38"/>
      <c r="F22" s="39"/>
    </row>
    <row r="23" spans="1:6" x14ac:dyDescent="0.25">
      <c r="A23" s="29"/>
      <c r="B23" s="5"/>
      <c r="C23" s="5"/>
      <c r="D23" s="5"/>
      <c r="E23" s="5"/>
      <c r="F23" s="5"/>
    </row>
  </sheetData>
  <mergeCells count="1">
    <mergeCell ref="B18:F22"/>
  </mergeCells>
  <phoneticPr fontId="0" type="noConversion"/>
  <printOptions horizontalCentered="1" verticalCentered="1" headings="1"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1200" r:id="rId1"/>
  <headerFooter alignWithMargins="0">
    <oddHeader>&amp;C&amp;A</oddHeader>
    <oddFooter>&amp;CPage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in_Program">
                <anchor moveWithCells="1" sizeWithCells="1">
                  <from>
                    <xdr:col>4</xdr:col>
                    <xdr:colOff>355600</xdr:colOff>
                    <xdr:row>14</xdr:row>
                    <xdr:rowOff>25400</xdr:rowOff>
                  </from>
                  <to>
                    <xdr:col>5</xdr:col>
                    <xdr:colOff>730250</xdr:colOff>
                    <xdr:row>15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J15"/>
  <sheetViews>
    <sheetView workbookViewId="0"/>
  </sheetViews>
  <sheetFormatPr defaultColWidth="10.7265625" defaultRowHeight="12.5" x14ac:dyDescent="0.25"/>
  <cols>
    <col min="1" max="1" width="11.7265625" customWidth="1"/>
    <col min="2" max="4" width="10.7265625" customWidth="1"/>
    <col min="5" max="5" width="12.7265625" customWidth="1"/>
  </cols>
  <sheetData>
    <row r="1" spans="1:62" x14ac:dyDescent="0.25">
      <c r="A1" t="s">
        <v>16</v>
      </c>
      <c r="B1" t="str">
        <f>Variables!$A$10</f>
        <v>Time in last step</v>
      </c>
      <c r="C1">
        <v>1</v>
      </c>
      <c r="D1">
        <v>1.01E+300</v>
      </c>
      <c r="F1" t="s">
        <v>17</v>
      </c>
      <c r="I1" t="s">
        <v>18</v>
      </c>
      <c r="J1">
        <v>3</v>
      </c>
      <c r="L1" t="s">
        <v>19</v>
      </c>
      <c r="M1" t="b">
        <v>1</v>
      </c>
      <c r="O1" t="s">
        <v>20</v>
      </c>
    </row>
    <row r="2" spans="1:62" x14ac:dyDescent="0.25">
      <c r="A2" t="s">
        <v>21</v>
      </c>
      <c r="B2">
        <v>2</v>
      </c>
      <c r="C2">
        <v>0</v>
      </c>
      <c r="F2" t="s">
        <v>22</v>
      </c>
      <c r="G2" t="b">
        <v>0</v>
      </c>
      <c r="I2" t="s">
        <v>23</v>
      </c>
      <c r="L2" t="s">
        <v>24</v>
      </c>
      <c r="M2">
        <v>1000</v>
      </c>
      <c r="O2" t="s">
        <v>25</v>
      </c>
    </row>
    <row r="3" spans="1:62" x14ac:dyDescent="0.25">
      <c r="A3" t="s">
        <v>26</v>
      </c>
      <c r="B3" t="b">
        <v>0</v>
      </c>
      <c r="C3">
        <v>1000</v>
      </c>
      <c r="F3" t="s">
        <v>27</v>
      </c>
      <c r="G3" t="b">
        <v>0</v>
      </c>
      <c r="L3" t="s">
        <v>28</v>
      </c>
      <c r="M3">
        <v>1</v>
      </c>
      <c r="N3">
        <v>0</v>
      </c>
      <c r="O3" t="s">
        <v>29</v>
      </c>
    </row>
    <row r="4" spans="1:62" x14ac:dyDescent="0.25">
      <c r="A4" t="s">
        <v>30</v>
      </c>
      <c r="B4" t="b">
        <v>0</v>
      </c>
      <c r="C4">
        <v>5</v>
      </c>
      <c r="F4" t="s">
        <v>31</v>
      </c>
      <c r="G4" t="b">
        <v>0</v>
      </c>
      <c r="L4" t="s">
        <v>32</v>
      </c>
      <c r="M4" t="b">
        <v>1</v>
      </c>
      <c r="O4" t="s">
        <v>33</v>
      </c>
    </row>
    <row r="5" spans="1:62" x14ac:dyDescent="0.25">
      <c r="A5" t="s">
        <v>34</v>
      </c>
      <c r="B5" t="b">
        <v>0</v>
      </c>
      <c r="C5">
        <v>100</v>
      </c>
      <c r="D5">
        <v>1</v>
      </c>
      <c r="E5" t="b">
        <v>1</v>
      </c>
      <c r="F5" t="s">
        <v>35</v>
      </c>
      <c r="G5" t="b">
        <v>0</v>
      </c>
      <c r="L5" t="s">
        <v>36</v>
      </c>
      <c r="M5">
        <v>3</v>
      </c>
      <c r="O5" t="s">
        <v>37</v>
      </c>
    </row>
    <row r="6" spans="1:62" x14ac:dyDescent="0.25">
      <c r="A6" t="s">
        <v>38</v>
      </c>
      <c r="B6" t="b">
        <v>0</v>
      </c>
      <c r="F6" t="s">
        <v>39</v>
      </c>
      <c r="G6" t="b">
        <v>0</v>
      </c>
      <c r="L6" t="s">
        <v>40</v>
      </c>
      <c r="M6" t="b">
        <v>0</v>
      </c>
    </row>
    <row r="7" spans="1:62" x14ac:dyDescent="0.25">
      <c r="A7" t="s">
        <v>41</v>
      </c>
      <c r="B7">
        <v>50</v>
      </c>
      <c r="L7" t="s">
        <v>42</v>
      </c>
      <c r="M7" t="b">
        <v>0</v>
      </c>
    </row>
    <row r="8" spans="1:62" x14ac:dyDescent="0.25">
      <c r="A8" t="s">
        <v>43</v>
      </c>
      <c r="B8" t="s">
        <v>43</v>
      </c>
      <c r="F8" t="s">
        <v>44</v>
      </c>
      <c r="G8" t="b">
        <v>1</v>
      </c>
      <c r="H8">
        <v>1</v>
      </c>
    </row>
    <row r="9" spans="1:62" x14ac:dyDescent="0.25">
      <c r="A9" t="s">
        <v>45</v>
      </c>
      <c r="B9">
        <v>3</v>
      </c>
    </row>
    <row r="10" spans="1:62" x14ac:dyDescent="0.25">
      <c r="A10" t="s">
        <v>46</v>
      </c>
      <c r="B10" t="b">
        <v>0</v>
      </c>
    </row>
    <row r="11" spans="1:62" x14ac:dyDescent="0.25">
      <c r="A11" t="s">
        <v>47</v>
      </c>
      <c r="B11" t="b">
        <v>1</v>
      </c>
    </row>
    <row r="12" spans="1:62" x14ac:dyDescent="0.25">
      <c r="A12" t="s">
        <v>48</v>
      </c>
      <c r="B12" t="b">
        <v>0</v>
      </c>
    </row>
    <row r="14" spans="1:62" ht="13" thickBot="1" x14ac:dyDescent="0.3">
      <c r="A14" t="s">
        <v>49</v>
      </c>
      <c r="B14">
        <v>0</v>
      </c>
      <c r="AX14" t="s">
        <v>50</v>
      </c>
      <c r="AY14">
        <v>0</v>
      </c>
    </row>
    <row r="15" spans="1:62" s="11" customFormat="1" ht="13" thickTop="1" x14ac:dyDescent="0.25">
      <c r="A15" s="11" t="s">
        <v>51</v>
      </c>
      <c r="B15" s="11" t="s">
        <v>52</v>
      </c>
      <c r="C15" s="11" t="s">
        <v>53</v>
      </c>
      <c r="D15" s="11" t="s">
        <v>54</v>
      </c>
      <c r="E15" s="11" t="s">
        <v>55</v>
      </c>
      <c r="F15" s="11" t="s">
        <v>56</v>
      </c>
      <c r="G15" s="11" t="s">
        <v>57</v>
      </c>
      <c r="H15" s="11" t="s">
        <v>58</v>
      </c>
      <c r="I15" s="11" t="s">
        <v>33</v>
      </c>
      <c r="J15" s="11" t="s">
        <v>37</v>
      </c>
      <c r="K15" s="11" t="s">
        <v>59</v>
      </c>
      <c r="AT15" s="11" t="s">
        <v>60</v>
      </c>
      <c r="AU15" s="11" t="s">
        <v>61</v>
      </c>
      <c r="AV15" s="11" t="s">
        <v>62</v>
      </c>
      <c r="AW15" s="11" t="s">
        <v>63</v>
      </c>
      <c r="AX15" s="11" t="s">
        <v>64</v>
      </c>
      <c r="AY15" s="11" t="s">
        <v>65</v>
      </c>
      <c r="AZ15" s="11" t="s">
        <v>66</v>
      </c>
      <c r="BA15" s="11" t="s">
        <v>67</v>
      </c>
      <c r="BB15" s="11" t="s">
        <v>68</v>
      </c>
      <c r="BC15" s="11" t="s">
        <v>69</v>
      </c>
      <c r="BD15" s="11" t="s">
        <v>70</v>
      </c>
      <c r="BE15" s="11" t="s">
        <v>71</v>
      </c>
      <c r="BF15" s="11" t="s">
        <v>72</v>
      </c>
      <c r="BG15" s="11" t="s">
        <v>73</v>
      </c>
      <c r="BH15" s="11" t="s">
        <v>74</v>
      </c>
      <c r="BI15" s="11" t="s">
        <v>75</v>
      </c>
      <c r="BJ15" s="11" t="s">
        <v>76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"/>
  <sheetViews>
    <sheetView workbookViewId="0">
      <selection activeCell="B10" sqref="B10"/>
    </sheetView>
  </sheetViews>
  <sheetFormatPr defaultRowHeight="12.5" x14ac:dyDescent="0.25"/>
  <cols>
    <col min="1" max="1" width="29.7265625" customWidth="1"/>
    <col min="2" max="2" width="20" customWidth="1"/>
  </cols>
  <sheetData>
    <row r="1" spans="1:3" ht="15.5" x14ac:dyDescent="0.35">
      <c r="A1" s="22" t="s">
        <v>77</v>
      </c>
      <c r="B1" s="22" t="s">
        <v>78</v>
      </c>
    </row>
    <row r="2" spans="1:3" ht="13" x14ac:dyDescent="0.3">
      <c r="A2" t="s">
        <v>79</v>
      </c>
      <c r="B2" s="20" t="e">
        <f ca="1">_xll.RiskLognorm(Model!$C$4,Model!$C$5)</f>
        <v>#NAME?</v>
      </c>
    </row>
    <row r="3" spans="1:3" ht="13" x14ac:dyDescent="0.3">
      <c r="B3" s="20"/>
    </row>
    <row r="4" spans="1:3" ht="13" x14ac:dyDescent="0.3">
      <c r="A4" t="s">
        <v>80</v>
      </c>
      <c r="B4" s="24">
        <f>IF(B10=0,0,_xll.RiskPoisson(B10/Model!C3))</f>
        <v>0</v>
      </c>
    </row>
    <row r="5" spans="1:3" ht="13" x14ac:dyDescent="0.3">
      <c r="B5" s="20"/>
    </row>
    <row r="6" spans="1:3" ht="13" x14ac:dyDescent="0.3">
      <c r="A6" t="s">
        <v>81</v>
      </c>
      <c r="B6" s="20" t="e">
        <f ca="1">_xll.RiskExpon(Model!C3)</f>
        <v>#NAME?</v>
      </c>
      <c r="C6" s="20"/>
    </row>
    <row r="8" spans="1:3" ht="13" x14ac:dyDescent="0.3">
      <c r="A8" t="s">
        <v>82</v>
      </c>
      <c r="B8" s="25" t="e">
        <f ca="1">_xll.RiskDiscrete({0,1,2,3,4,5},{0.6,0.2,0.1,0.05,0.035,0.015})</f>
        <v>#NAME?</v>
      </c>
      <c r="C8" s="21"/>
    </row>
    <row r="10" spans="1:3" x14ac:dyDescent="0.25">
      <c r="A10" t="s">
        <v>83</v>
      </c>
      <c r="B10" s="23">
        <v>0</v>
      </c>
    </row>
  </sheetData>
  <phoneticPr fontId="0" type="noConversion"/>
  <printOptions horizontalCentered="1" verticalCentered="1" headings="1" gridLines="1"/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RiskStatsDataHiddenSheet</vt:lpstr>
      <vt:lpstr>Model</vt:lpstr>
      <vt:lpstr>Variables</vt:lpstr>
      <vt:lpstr>Model!Print_Area</vt:lpstr>
      <vt:lpstr>Variables!Print_Area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1999-06-16T07:26:00Z</cp:lastPrinted>
  <dcterms:created xsi:type="dcterms:W3CDTF">1999-06-05T17:57:54Z</dcterms:created>
  <dcterms:modified xsi:type="dcterms:W3CDTF">2017-07-27T17:54:57Z</dcterms:modified>
  <cp:category/>
</cp:coreProperties>
</file>