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2390" windowHeight="8070"/>
  </bookViews>
  <sheets>
    <sheet name="Bounded random walk" sheetId="1" r:id="rId1"/>
  </sheets>
  <definedNames>
    <definedName name="Drift">'Bounded random walk'!$D$3</definedName>
    <definedName name="m">'Bounded random walk'!$C$8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FALSE</definedName>
    <definedName name="RiskUpdateStatFunctions">FALSE</definedName>
    <definedName name="RiskUseDifferentSeedForEachSim">FALSE</definedName>
    <definedName name="RiskUseFixedSeed">FALSE</definedName>
    <definedName name="RiskUseMultipleCPUs">FALSE</definedName>
    <definedName name="s">'Bounded random walk'!$C$9</definedName>
    <definedName name="start">'Bounded random walk'!$C$7</definedName>
    <definedName name="variability">'Bounded random walk'!#REF!</definedName>
  </definedNames>
  <calcPr calcId="171027" calcMode="manual"/>
</workbook>
</file>

<file path=xl/calcChain.xml><?xml version="1.0" encoding="utf-8"?>
<calcChain xmlns="http://schemas.openxmlformats.org/spreadsheetml/2006/main">
  <c r="E12" i="1" l="1"/>
  <c r="D12" i="1"/>
  <c r="F12" i="1"/>
  <c r="E13" i="1"/>
  <c r="D13" i="1"/>
  <c r="E14" i="1"/>
  <c r="D14" i="1"/>
  <c r="E15" i="1"/>
  <c r="D15" i="1"/>
  <c r="E16" i="1"/>
  <c r="D16" i="1"/>
  <c r="E17" i="1"/>
  <c r="D17" i="1"/>
  <c r="E18" i="1"/>
  <c r="D18" i="1"/>
  <c r="E19" i="1"/>
  <c r="D19" i="1"/>
  <c r="E20" i="1"/>
  <c r="D20" i="1"/>
  <c r="E21" i="1"/>
  <c r="D21" i="1"/>
  <c r="E22" i="1"/>
  <c r="D22" i="1"/>
  <c r="E23" i="1"/>
  <c r="D23" i="1"/>
  <c r="E24" i="1"/>
  <c r="D24" i="1"/>
  <c r="E25" i="1"/>
  <c r="D25" i="1"/>
  <c r="E26" i="1"/>
  <c r="D26" i="1"/>
  <c r="E27" i="1"/>
  <c r="D27" i="1"/>
  <c r="E28" i="1"/>
  <c r="D28" i="1"/>
  <c r="E29" i="1"/>
  <c r="D29" i="1"/>
  <c r="E30" i="1"/>
  <c r="D30" i="1"/>
  <c r="E31" i="1"/>
  <c r="D31" i="1"/>
  <c r="C13" i="1"/>
  <c r="F13" i="1" l="1"/>
  <c r="C14" i="1"/>
  <c r="F14" i="1" l="1"/>
  <c r="C15" i="1"/>
  <c r="F15" i="1" l="1"/>
  <c r="C16" i="1"/>
  <c r="F16" i="1" l="1"/>
  <c r="C17" i="1"/>
  <c r="F17" i="1" l="1"/>
  <c r="C18" i="1"/>
  <c r="F18" i="1" l="1"/>
  <c r="C19" i="1"/>
  <c r="F19" i="1" l="1"/>
  <c r="C20" i="1"/>
  <c r="F20" i="1" l="1"/>
  <c r="C21" i="1"/>
  <c r="F21" i="1" l="1"/>
  <c r="C22" i="1"/>
  <c r="F22" i="1" l="1"/>
  <c r="C23" i="1"/>
  <c r="F23" i="1" l="1"/>
  <c r="C24" i="1"/>
  <c r="F24" i="1" l="1"/>
  <c r="C25" i="1"/>
  <c r="F25" i="1" l="1"/>
  <c r="C26" i="1"/>
  <c r="F26" i="1" l="1"/>
  <c r="C27" i="1"/>
  <c r="F27" i="1" l="1"/>
  <c r="C28" i="1"/>
  <c r="F28" i="1" l="1"/>
  <c r="C29" i="1"/>
  <c r="F29" i="1" l="1"/>
  <c r="C30" i="1"/>
  <c r="F30" i="1" l="1"/>
  <c r="C31" i="1"/>
  <c r="F31" i="1" l="1"/>
</calcChain>
</file>

<file path=xl/sharedStrings.xml><?xml version="1.0" encoding="utf-8"?>
<sst xmlns="http://schemas.openxmlformats.org/spreadsheetml/2006/main" count="10" uniqueCount="10">
  <si>
    <t>m</t>
  </si>
  <si>
    <t>s</t>
  </si>
  <si>
    <t>Period t</t>
  </si>
  <si>
    <t>Start</t>
  </si>
  <si>
    <t>Lower</t>
  </si>
  <si>
    <t>Upper</t>
  </si>
  <si>
    <t>Actual</t>
  </si>
  <si>
    <r>
      <t>S</t>
    </r>
    <r>
      <rPr>
        <b/>
        <vertAlign val="subscript"/>
        <sz val="10"/>
        <rFont val="Arial"/>
        <family val="2"/>
      </rPr>
      <t>t</t>
    </r>
  </si>
  <si>
    <t>Bounded random walk</t>
  </si>
  <si>
    <r>
      <t>Technique:</t>
    </r>
    <r>
      <rPr>
        <sz val="10"/>
        <rFont val="Times New Roman"/>
        <family val="1"/>
      </rPr>
      <t xml:space="preserve"> Model a bounded random walk for a variable following a lognormal random walk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</si>
</sst>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color indexed="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9" fontId="2" fillId="0" borderId="4" xfId="1" applyNumberFormat="1" applyFont="1" applyBorder="1" applyAlignment="1">
      <alignment horizont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3" borderId="8" xfId="0" applyFont="1" applyFill="1" applyBorder="1" applyAlignment="1">
      <alignment horizontal="center" vertical="distributed" wrapText="1"/>
    </xf>
    <xf numFmtId="0" fontId="6" fillId="3" borderId="9" xfId="0" applyFont="1" applyFill="1" applyBorder="1" applyAlignment="1">
      <alignment horizontal="center" vertical="distributed" wrapText="1"/>
    </xf>
    <xf numFmtId="0" fontId="6" fillId="3" borderId="3" xfId="0" applyFont="1" applyFill="1" applyBorder="1" applyAlignment="1">
      <alignment horizontal="center" vertical="distributed" wrapText="1"/>
    </xf>
    <xf numFmtId="0" fontId="6" fillId="3" borderId="10" xfId="0" applyFont="1" applyFill="1" applyBorder="1" applyAlignment="1">
      <alignment horizontal="center" vertical="distributed" wrapText="1"/>
    </xf>
    <xf numFmtId="0" fontId="6" fillId="3" borderId="11" xfId="0" applyFont="1" applyFill="1" applyBorder="1" applyAlignment="1">
      <alignment horizontal="center" vertical="distributed" wrapText="1"/>
    </xf>
    <xf numFmtId="0" fontId="6" fillId="3" borderId="4" xfId="0" applyFont="1" applyFill="1" applyBorder="1" applyAlignment="1">
      <alignment horizontal="center" vertical="distributed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25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52652406851205"/>
          <c:y val="3.43750834111837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2946954813361"/>
          <c:y val="0.121875"/>
          <c:w val="0.78781925343811399"/>
          <c:h val="0.734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'Bounded random walk'!$C$11</c:f>
              <c:strCache>
                <c:ptCount val="1"/>
                <c:pt idx="0">
                  <c:v>St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'Bounded random walk'!$B$12:$B$111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'Bounded random walk'!$F$12:$F$111</c:f>
              <c:numCache>
                <c:formatCode>General</c:formatCode>
                <c:ptCount val="100"/>
                <c:pt idx="0">
                  <c:v>1000000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2-407E-8836-82DDBCC79C8E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'Bounded random walk'!$B$12:$B$111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'Bounded random walk'!$D$12:$D$111</c:f>
              <c:numCache>
                <c:formatCode>General</c:formatCode>
                <c:ptCount val="100"/>
                <c:pt idx="0">
                  <c:v>750218</c:v>
                </c:pt>
                <c:pt idx="1">
                  <c:v>730493</c:v>
                </c:pt>
                <c:pt idx="2">
                  <c:v>710768</c:v>
                </c:pt>
                <c:pt idx="3">
                  <c:v>691043</c:v>
                </c:pt>
                <c:pt idx="4">
                  <c:v>671318</c:v>
                </c:pt>
                <c:pt idx="5">
                  <c:v>651593</c:v>
                </c:pt>
                <c:pt idx="6">
                  <c:v>631868</c:v>
                </c:pt>
                <c:pt idx="7">
                  <c:v>612143</c:v>
                </c:pt>
                <c:pt idx="8">
                  <c:v>592418</c:v>
                </c:pt>
                <c:pt idx="9">
                  <c:v>572693</c:v>
                </c:pt>
                <c:pt idx="10">
                  <c:v>552968</c:v>
                </c:pt>
                <c:pt idx="11">
                  <c:v>533243</c:v>
                </c:pt>
                <c:pt idx="12">
                  <c:v>513518</c:v>
                </c:pt>
                <c:pt idx="13">
                  <c:v>493793</c:v>
                </c:pt>
                <c:pt idx="14">
                  <c:v>474068</c:v>
                </c:pt>
                <c:pt idx="15">
                  <c:v>454343</c:v>
                </c:pt>
                <c:pt idx="16">
                  <c:v>434618</c:v>
                </c:pt>
                <c:pt idx="17">
                  <c:v>414893</c:v>
                </c:pt>
                <c:pt idx="18">
                  <c:v>395168</c:v>
                </c:pt>
                <c:pt idx="19">
                  <c:v>375443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2-407E-8836-82DDBCC79C8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'Bounded random walk'!$B$12:$B$111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'Bounded random walk'!$E$12:$E$111</c:f>
              <c:numCache>
                <c:formatCode>General</c:formatCode>
                <c:ptCount val="100"/>
                <c:pt idx="0">
                  <c:v>1007477</c:v>
                </c:pt>
                <c:pt idx="1">
                  <c:v>1074180</c:v>
                </c:pt>
                <c:pt idx="2">
                  <c:v>1140883</c:v>
                </c:pt>
                <c:pt idx="3">
                  <c:v>1207586</c:v>
                </c:pt>
                <c:pt idx="4">
                  <c:v>1274289</c:v>
                </c:pt>
                <c:pt idx="5">
                  <c:v>1340992</c:v>
                </c:pt>
                <c:pt idx="6">
                  <c:v>1407695</c:v>
                </c:pt>
                <c:pt idx="7">
                  <c:v>1474398</c:v>
                </c:pt>
                <c:pt idx="8">
                  <c:v>1541101</c:v>
                </c:pt>
                <c:pt idx="9">
                  <c:v>1607804</c:v>
                </c:pt>
                <c:pt idx="10">
                  <c:v>1674507</c:v>
                </c:pt>
                <c:pt idx="11">
                  <c:v>1741210</c:v>
                </c:pt>
                <c:pt idx="12">
                  <c:v>1807913</c:v>
                </c:pt>
                <c:pt idx="13">
                  <c:v>1874616</c:v>
                </c:pt>
                <c:pt idx="14">
                  <c:v>1941319</c:v>
                </c:pt>
                <c:pt idx="15">
                  <c:v>2008022</c:v>
                </c:pt>
                <c:pt idx="16">
                  <c:v>2074725</c:v>
                </c:pt>
                <c:pt idx="17">
                  <c:v>2141428</c:v>
                </c:pt>
                <c:pt idx="18">
                  <c:v>2208131</c:v>
                </c:pt>
                <c:pt idx="19">
                  <c:v>2274834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2-407E-8836-82DDBCC79C8E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'Bounded random walk'!$B$12:$B$111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'Bounded random walk'!$C$12:$C$111</c:f>
              <c:numCache>
                <c:formatCode>General</c:formatCode>
                <c:ptCount val="100"/>
                <c:pt idx="0">
                  <c:v>1000000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2-407E-8836-82DDBCC7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80752"/>
        <c:axId val="1"/>
      </c:scatterChart>
      <c:valAx>
        <c:axId val="271180752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180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10</xdr:row>
      <xdr:rowOff>12700</xdr:rowOff>
    </xdr:from>
    <xdr:to>
      <xdr:col>14</xdr:col>
      <xdr:colOff>19050</xdr:colOff>
      <xdr:row>28</xdr:row>
      <xdr:rowOff>120650</xdr:rowOff>
    </xdr:to>
    <xdr:graphicFrame macro="">
      <xdr:nvGraphicFramePr>
        <xdr:cNvPr id="1040" name="Chart 1">
          <a:extLst>
            <a:ext uri="{FF2B5EF4-FFF2-40B4-BE49-F238E27FC236}">
              <a16:creationId xmlns:a16="http://schemas.microsoft.com/office/drawing/2014/main" id="{9B6FC516-0C14-4F3F-A355-BF2E87BF7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400050</xdr:colOff>
      <xdr:row>1</xdr:row>
      <xdr:rowOff>158750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BB43AE-0E10-4C87-B664-20FB0901C2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25717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1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3" max="3" width="12.81640625" customWidth="1"/>
    <col min="7" max="7" width="14.26953125" customWidth="1"/>
    <col min="8" max="8" width="11.26953125" customWidth="1"/>
    <col min="10" max="10" width="3.54296875" customWidth="1"/>
  </cols>
  <sheetData>
    <row r="1" spans="2:8" s="7" customFormat="1" ht="95.25" customHeight="1" x14ac:dyDescent="0.25"/>
    <row r="2" spans="2:8" s="7" customFormat="1" ht="17.25" customHeight="1" x14ac:dyDescent="0.4">
      <c r="F2" s="8" t="s">
        <v>8</v>
      </c>
    </row>
    <row r="3" spans="2:8" s="7" customFormat="1" ht="17.25" customHeight="1" x14ac:dyDescent="0.35">
      <c r="E3" s="9"/>
    </row>
    <row r="4" spans="2:8" s="7" customFormat="1" ht="12.75" customHeight="1" x14ac:dyDescent="0.25">
      <c r="B4" s="18" t="s">
        <v>9</v>
      </c>
      <c r="C4" s="19"/>
      <c r="D4" s="19"/>
      <c r="E4" s="19"/>
      <c r="F4" s="19"/>
      <c r="G4" s="19"/>
      <c r="H4" s="20"/>
    </row>
    <row r="5" spans="2:8" s="7" customFormat="1" ht="12.75" customHeight="1" x14ac:dyDescent="0.25">
      <c r="B5" s="21"/>
      <c r="C5" s="22"/>
      <c r="D5" s="22"/>
      <c r="E5" s="22"/>
      <c r="F5" s="22"/>
      <c r="G5" s="22"/>
      <c r="H5" s="23"/>
    </row>
    <row r="6" spans="2:8" s="7" customFormat="1" ht="12.75" customHeight="1" x14ac:dyDescent="0.25"/>
    <row r="7" spans="2:8" ht="13" x14ac:dyDescent="0.3">
      <c r="B7" s="16" t="s">
        <v>3</v>
      </c>
      <c r="C7" s="4">
        <v>1000000</v>
      </c>
    </row>
    <row r="8" spans="2:8" ht="13" x14ac:dyDescent="0.3">
      <c r="B8" s="16" t="s">
        <v>0</v>
      </c>
      <c r="C8" s="5">
        <v>0.02</v>
      </c>
    </row>
    <row r="9" spans="2:8" ht="13" x14ac:dyDescent="0.3">
      <c r="B9" s="17" t="s">
        <v>1</v>
      </c>
      <c r="C9" s="6">
        <v>0.06</v>
      </c>
    </row>
    <row r="10" spans="2:8" x14ac:dyDescent="0.25">
      <c r="B10" s="1"/>
      <c r="C10" s="1"/>
    </row>
    <row r="11" spans="2:8" ht="15" x14ac:dyDescent="0.4">
      <c r="B11" s="12" t="s">
        <v>2</v>
      </c>
      <c r="C11" s="13" t="s">
        <v>7</v>
      </c>
      <c r="D11" s="13" t="s">
        <v>4</v>
      </c>
      <c r="E11" s="13" t="s">
        <v>5</v>
      </c>
      <c r="F11" s="13" t="s">
        <v>6</v>
      </c>
    </row>
    <row r="12" spans="2:8" x14ac:dyDescent="0.25">
      <c r="B12" s="10">
        <v>1</v>
      </c>
      <c r="C12" s="2">
        <v>1000000</v>
      </c>
      <c r="D12" s="10">
        <f xml:space="preserve"> -19725*B12 + 769943</f>
        <v>750218</v>
      </c>
      <c r="E12" s="10">
        <f>66703*B12 + 940774</f>
        <v>1007477</v>
      </c>
      <c r="F12" s="14">
        <f>IF(C12&gt;E12,E12,IF(C12&lt;D12,D12,C12))</f>
        <v>1000000</v>
      </c>
    </row>
    <row r="13" spans="2:8" x14ac:dyDescent="0.25">
      <c r="B13" s="10">
        <v>2</v>
      </c>
      <c r="C13" s="2" t="e">
        <f ca="1">_xll.RiskLognorm2(m+LN(F12)-s^2/2,s)</f>
        <v>#NAME?</v>
      </c>
      <c r="D13" s="10">
        <f t="shared" ref="D13:D31" si="0" xml:space="preserve"> -19725*B13 + 769943</f>
        <v>730493</v>
      </c>
      <c r="E13" s="10">
        <f t="shared" ref="E13:E31" si="1">66703*B13 + 940774</f>
        <v>1074180</v>
      </c>
      <c r="F13" s="14" t="e">
        <f t="shared" ref="F13:F31" ca="1" si="2">IF(C13&gt;E13,E13,IF(C13&lt;D13,D13,C13))</f>
        <v>#NAME?</v>
      </c>
    </row>
    <row r="14" spans="2:8" x14ac:dyDescent="0.25">
      <c r="B14" s="10">
        <v>3</v>
      </c>
      <c r="C14" s="2" t="e">
        <f ca="1">_xll.RiskLognorm2(m+LN(F13)-s^2/2,s)</f>
        <v>#NAME?</v>
      </c>
      <c r="D14" s="10">
        <f t="shared" si="0"/>
        <v>710768</v>
      </c>
      <c r="E14" s="10">
        <f t="shared" si="1"/>
        <v>1140883</v>
      </c>
      <c r="F14" s="14" t="e">
        <f t="shared" ca="1" si="2"/>
        <v>#NAME?</v>
      </c>
    </row>
    <row r="15" spans="2:8" x14ac:dyDescent="0.25">
      <c r="B15" s="10">
        <v>4</v>
      </c>
      <c r="C15" s="2" t="e">
        <f ca="1">_xll.RiskLognorm2(m+LN(F14)-s^2/2,s)</f>
        <v>#NAME?</v>
      </c>
      <c r="D15" s="10">
        <f t="shared" si="0"/>
        <v>691043</v>
      </c>
      <c r="E15" s="10">
        <f t="shared" si="1"/>
        <v>1207586</v>
      </c>
      <c r="F15" s="14" t="e">
        <f t="shared" ca="1" si="2"/>
        <v>#NAME?</v>
      </c>
    </row>
    <row r="16" spans="2:8" x14ac:dyDescent="0.25">
      <c r="B16" s="10">
        <v>5</v>
      </c>
      <c r="C16" s="2" t="e">
        <f ca="1">_xll.RiskLognorm2(m+LN(F15)-s^2/2,s)</f>
        <v>#NAME?</v>
      </c>
      <c r="D16" s="10">
        <f t="shared" si="0"/>
        <v>671318</v>
      </c>
      <c r="E16" s="10">
        <f t="shared" si="1"/>
        <v>1274289</v>
      </c>
      <c r="F16" s="14" t="e">
        <f t="shared" ca="1" si="2"/>
        <v>#NAME?</v>
      </c>
    </row>
    <row r="17" spans="2:6" x14ac:dyDescent="0.25">
      <c r="B17" s="10">
        <v>6</v>
      </c>
      <c r="C17" s="2" t="e">
        <f ca="1">_xll.RiskLognorm2(m+LN(F16)-s^2/2,s)</f>
        <v>#NAME?</v>
      </c>
      <c r="D17" s="10">
        <f t="shared" si="0"/>
        <v>651593</v>
      </c>
      <c r="E17" s="10">
        <f t="shared" si="1"/>
        <v>1340992</v>
      </c>
      <c r="F17" s="14" t="e">
        <f t="shared" ca="1" si="2"/>
        <v>#NAME?</v>
      </c>
    </row>
    <row r="18" spans="2:6" x14ac:dyDescent="0.25">
      <c r="B18" s="10">
        <v>7</v>
      </c>
      <c r="C18" s="2" t="e">
        <f ca="1">_xll.RiskLognorm2(m+LN(F17)-s^2/2,s)</f>
        <v>#NAME?</v>
      </c>
      <c r="D18" s="10">
        <f t="shared" si="0"/>
        <v>631868</v>
      </c>
      <c r="E18" s="10">
        <f t="shared" si="1"/>
        <v>1407695</v>
      </c>
      <c r="F18" s="14" t="e">
        <f t="shared" ca="1" si="2"/>
        <v>#NAME?</v>
      </c>
    </row>
    <row r="19" spans="2:6" x14ac:dyDescent="0.25">
      <c r="B19" s="10">
        <v>8</v>
      </c>
      <c r="C19" s="2" t="e">
        <f ca="1">_xll.RiskLognorm2(m+LN(F18)-s^2/2,s)</f>
        <v>#NAME?</v>
      </c>
      <c r="D19" s="10">
        <f t="shared" si="0"/>
        <v>612143</v>
      </c>
      <c r="E19" s="10">
        <f t="shared" si="1"/>
        <v>1474398</v>
      </c>
      <c r="F19" s="14" t="e">
        <f t="shared" ca="1" si="2"/>
        <v>#NAME?</v>
      </c>
    </row>
    <row r="20" spans="2:6" x14ac:dyDescent="0.25">
      <c r="B20" s="10">
        <v>9</v>
      </c>
      <c r="C20" s="2" t="e">
        <f ca="1">_xll.RiskLognorm2(m+LN(F19)-s^2/2,s)</f>
        <v>#NAME?</v>
      </c>
      <c r="D20" s="10">
        <f t="shared" si="0"/>
        <v>592418</v>
      </c>
      <c r="E20" s="10">
        <f t="shared" si="1"/>
        <v>1541101</v>
      </c>
      <c r="F20" s="14" t="e">
        <f t="shared" ca="1" si="2"/>
        <v>#NAME?</v>
      </c>
    </row>
    <row r="21" spans="2:6" x14ac:dyDescent="0.25">
      <c r="B21" s="10">
        <v>10</v>
      </c>
      <c r="C21" s="2" t="e">
        <f ca="1">_xll.RiskLognorm2(m+LN(F20)-s^2/2,s)</f>
        <v>#NAME?</v>
      </c>
      <c r="D21" s="10">
        <f t="shared" si="0"/>
        <v>572693</v>
      </c>
      <c r="E21" s="10">
        <f t="shared" si="1"/>
        <v>1607804</v>
      </c>
      <c r="F21" s="14" t="e">
        <f t="shared" ca="1" si="2"/>
        <v>#NAME?</v>
      </c>
    </row>
    <row r="22" spans="2:6" x14ac:dyDescent="0.25">
      <c r="B22" s="10">
        <v>11</v>
      </c>
      <c r="C22" s="2" t="e">
        <f ca="1">_xll.RiskLognorm2(m+LN(F21)-s^2/2,s)</f>
        <v>#NAME?</v>
      </c>
      <c r="D22" s="10">
        <f t="shared" si="0"/>
        <v>552968</v>
      </c>
      <c r="E22" s="10">
        <f t="shared" si="1"/>
        <v>1674507</v>
      </c>
      <c r="F22" s="14" t="e">
        <f t="shared" ca="1" si="2"/>
        <v>#NAME?</v>
      </c>
    </row>
    <row r="23" spans="2:6" x14ac:dyDescent="0.25">
      <c r="B23" s="10">
        <v>12</v>
      </c>
      <c r="C23" s="2" t="e">
        <f ca="1">_xll.RiskLognorm2(m+LN(F22)-s^2/2,s)</f>
        <v>#NAME?</v>
      </c>
      <c r="D23" s="10">
        <f t="shared" si="0"/>
        <v>533243</v>
      </c>
      <c r="E23" s="10">
        <f t="shared" si="1"/>
        <v>1741210</v>
      </c>
      <c r="F23" s="14" t="e">
        <f t="shared" ca="1" si="2"/>
        <v>#NAME?</v>
      </c>
    </row>
    <row r="24" spans="2:6" x14ac:dyDescent="0.25">
      <c r="B24" s="10">
        <v>13</v>
      </c>
      <c r="C24" s="2" t="e">
        <f ca="1">_xll.RiskLognorm2(m+LN(F23)-s^2/2,s)</f>
        <v>#NAME?</v>
      </c>
      <c r="D24" s="10">
        <f t="shared" si="0"/>
        <v>513518</v>
      </c>
      <c r="E24" s="10">
        <f t="shared" si="1"/>
        <v>1807913</v>
      </c>
      <c r="F24" s="14" t="e">
        <f t="shared" ca="1" si="2"/>
        <v>#NAME?</v>
      </c>
    </row>
    <row r="25" spans="2:6" x14ac:dyDescent="0.25">
      <c r="B25" s="10">
        <v>14</v>
      </c>
      <c r="C25" s="2" t="e">
        <f ca="1">_xll.RiskLognorm2(m+LN(F24)-s^2/2,s)</f>
        <v>#NAME?</v>
      </c>
      <c r="D25" s="10">
        <f t="shared" si="0"/>
        <v>493793</v>
      </c>
      <c r="E25" s="10">
        <f t="shared" si="1"/>
        <v>1874616</v>
      </c>
      <c r="F25" s="14" t="e">
        <f t="shared" ca="1" si="2"/>
        <v>#NAME?</v>
      </c>
    </row>
    <row r="26" spans="2:6" x14ac:dyDescent="0.25">
      <c r="B26" s="10">
        <v>15</v>
      </c>
      <c r="C26" s="2" t="e">
        <f ca="1">_xll.RiskLognorm2(m+LN(F25)-s^2/2,s)</f>
        <v>#NAME?</v>
      </c>
      <c r="D26" s="10">
        <f t="shared" si="0"/>
        <v>474068</v>
      </c>
      <c r="E26" s="10">
        <f t="shared" si="1"/>
        <v>1941319</v>
      </c>
      <c r="F26" s="14" t="e">
        <f t="shared" ca="1" si="2"/>
        <v>#NAME?</v>
      </c>
    </row>
    <row r="27" spans="2:6" x14ac:dyDescent="0.25">
      <c r="B27" s="10">
        <v>16</v>
      </c>
      <c r="C27" s="2" t="e">
        <f ca="1">_xll.RiskLognorm2(m+LN(F26)-s^2/2,s)</f>
        <v>#NAME?</v>
      </c>
      <c r="D27" s="10">
        <f t="shared" si="0"/>
        <v>454343</v>
      </c>
      <c r="E27" s="10">
        <f t="shared" si="1"/>
        <v>2008022</v>
      </c>
      <c r="F27" s="14" t="e">
        <f t="shared" ca="1" si="2"/>
        <v>#NAME?</v>
      </c>
    </row>
    <row r="28" spans="2:6" x14ac:dyDescent="0.25">
      <c r="B28" s="10">
        <v>17</v>
      </c>
      <c r="C28" s="2" t="e">
        <f ca="1">_xll.RiskLognorm2(m+LN(F27)-s^2/2,s)</f>
        <v>#NAME?</v>
      </c>
      <c r="D28" s="10">
        <f t="shared" si="0"/>
        <v>434618</v>
      </c>
      <c r="E28" s="10">
        <f t="shared" si="1"/>
        <v>2074725</v>
      </c>
      <c r="F28" s="14" t="e">
        <f t="shared" ca="1" si="2"/>
        <v>#NAME?</v>
      </c>
    </row>
    <row r="29" spans="2:6" x14ac:dyDescent="0.25">
      <c r="B29" s="10">
        <v>18</v>
      </c>
      <c r="C29" s="2" t="e">
        <f ca="1">_xll.RiskLognorm2(m+LN(F28)-s^2/2,s)</f>
        <v>#NAME?</v>
      </c>
      <c r="D29" s="10">
        <f t="shared" si="0"/>
        <v>414893</v>
      </c>
      <c r="E29" s="10">
        <f t="shared" si="1"/>
        <v>2141428</v>
      </c>
      <c r="F29" s="14" t="e">
        <f t="shared" ca="1" si="2"/>
        <v>#NAME?</v>
      </c>
    </row>
    <row r="30" spans="2:6" x14ac:dyDescent="0.25">
      <c r="B30" s="10">
        <v>19</v>
      </c>
      <c r="C30" s="2" t="e">
        <f ca="1">_xll.RiskLognorm2(m+LN(F29)-s^2/2,s)</f>
        <v>#NAME?</v>
      </c>
      <c r="D30" s="10">
        <f t="shared" si="0"/>
        <v>395168</v>
      </c>
      <c r="E30" s="10">
        <f t="shared" si="1"/>
        <v>2208131</v>
      </c>
      <c r="F30" s="14" t="e">
        <f t="shared" ca="1" si="2"/>
        <v>#NAME?</v>
      </c>
    </row>
    <row r="31" spans="2:6" x14ac:dyDescent="0.25">
      <c r="B31" s="11">
        <v>20</v>
      </c>
      <c r="C31" s="3" t="e">
        <f ca="1">_xll.RiskLognorm2(m+LN(F30)-s^2/2,s)</f>
        <v>#NAME?</v>
      </c>
      <c r="D31" s="11">
        <f t="shared" si="0"/>
        <v>375443</v>
      </c>
      <c r="E31" s="11">
        <f t="shared" si="1"/>
        <v>2274834</v>
      </c>
      <c r="F31" s="15" t="e">
        <f t="shared" ca="1" si="2"/>
        <v>#NAME?</v>
      </c>
    </row>
  </sheetData>
  <mergeCells count="1">
    <mergeCell ref="B4:H5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Bounded random walk</vt:lpstr>
      <vt:lpstr>Drift</vt:lpstr>
      <vt:lpstr>m</vt:lpstr>
      <vt:lpstr>s</vt:lpstr>
      <vt:lpstr>start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2017-09-22T16:19:58Z</dcterms:modified>
  <cp:category/>
</cp:coreProperties>
</file>