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50" windowWidth="15180" windowHeight="7820"/>
  </bookViews>
  <sheets>
    <sheet name="Splice Gamma and Pareto" sheetId="1" r:id="rId1"/>
  </sheets>
  <definedNames>
    <definedName name="_ZA100" localSheetId="0">'Splice Gamma and Pareto'!$D$14+"lResultant distribution"+545+19380+0.0225558805421448+1.00745268148528+0+300+"+"+0+900+903+300+0+0+8</definedName>
    <definedName name="_ZF101" localSheetId="0">'Splice Gamma and Pareto'!$E$14+"Resultant distribution. cell E14"+""+545+0+217+0+0+0+0+4+3+"-"+"+"+2.6+50+2+4+95+2.51236695580731+5+2+"-"+"+"+-1+-1+0</definedName>
    <definedName name="Location">'Splice Gamma and Pareto'!$C$10</definedName>
    <definedName name="Location_Pareto">'Splice Gamma and Pareto'!$F$8</definedName>
    <definedName name="Pareto">'Splice Gamma and Pareto'!$B$9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Scale">'Splice Gamma and Pareto'!$C$9</definedName>
    <definedName name="Shape">'Splice Gamma and Pareto'!$C$8</definedName>
    <definedName name="Shape_Pareto">'Splice Gamma and Pareto'!$F$10</definedName>
    <definedName name="splice">'Splice Gamma and Pareto'!$D$12</definedName>
    <definedName name="trunc">'Splice Gamma and Pareto'!$F$9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1+101</definedName>
    <definedName name="ZA0T" localSheetId="0">9342954+0</definedName>
    <definedName name="ZA100AA" localSheetId="0">0+0.00000000000266217+0+0+0.00026621655519093+1+0+0.00013310827892655+"?"+0+0.00026621655519093+1+0+0.00097972421874108+2+0+0.000622970386966+"?"+0+0.00097972421874108+2+0+0.00202812703949207+3+8</definedName>
    <definedName name="ZA100AB" localSheetId="0">0+0.00150392562911657+"?"+0+0.00202812703949207+3+0+0.00331727458638823+4+0+0.00267270081294015+"?"+0+0.00331727458638823+4+0+0.00476881242968483+5+0+0.00404304350803653+"?"+0+0.00476881242968483+5+8</definedName>
    <definedName name="ZA100AC" localSheetId="0">0+0.00631802770609884+6+0+0.00554342006789184+"?"+0+0.00631802770609884+6+0+0.00791195663947245+7+0+0.00711499217278565+"?"+0+0.00791195663947245+7+0+0.00950772442767153+8+0+0.00870984053357199+"?"+8</definedName>
    <definedName name="ZA100AD" localSheetId="0">0+0.00950772442767153+8+0+0.0110710910811974+9+0+0.0102894077544345+"?"+0+0.0110710910811974+9+0+0.0125751796458126+10+0+0.011823135363505+"?"+0+0.0125751796458126+10+0+0.0139993657932691+11+8</definedName>
    <definedName name="ZA100AE" localSheetId="0">0+0.0132872727195408+"?"+0+0.0139993657932691+11+0+0.0153283100506513+12+0+0.0146638379219602+"?"+0+0.0153283100506513+12+0+0.0165511159866639+13+0+0.0159397130186576+"?"+0+0.0165511159866639+13+8</definedName>
    <definedName name="ZA100AF" localSheetId="0">0+0.0176605995065372+14+0+0.0171058577466005+"?"+0+0.0176605995065372+14+0+0.0186526560478258+15+0+0.0181566277771815+"?"+0+0.0186526560478258+15+0+0.0195257139368437+16+0+0.0190891849923348+"?"+8</definedName>
    <definedName name="ZA100AG" localSheetId="0">0+0.0195257139368437+16+0+0.0202802634774657+17+0+0.0199029887071547+"?"+0+0.0202802634774657+17+0+0.020918452516428+18+0+0.0205993579969468+"?"+0+0.020918452516428+18+0+0.0214437402764031+19+8</definedName>
    <definedName name="ZA100AH" localSheetId="0">0+0.0211810963964155+"?"+0+0.0214437402764031+19+0+0.0218606021828992+20+0+0.0216521712296512+"?"+0+0.0218606021828992+20+0+0.0221742792450381+21+0+0.0220174407139686+"?"+0+0.0221742792450381+21+8</definedName>
    <definedName name="ZA100AI" localSheetId="0">0+0.022390566293943+22+0+0.0222824227694905+"?"+0+0.022390566293943+22+0+0.0225156340452059+23+0+0.0224531001695744+"?"+0+0.0225156340452059+23+0+0.0225558805421448+24+0+0.0225357572936754+"?"+8</definedName>
    <definedName name="ZA100AJ" localSheetId="0">0+0.0225558805421448+24+0+0.0225178080618995+25+0+0.0225368443020222+"?"+0+0.0225178080618995+25+0+0.0224079220336687+26+0+0.0224628650477841+"?"+0+0.0224079220336687+26+0+0.0222326489336888+27+8</definedName>
    <definedName name="ZA100AK" localSheetId="0">0+0.0223202854836788+"?"+0+0.0222326489336888+27+0+0.021998270490401+28+0+0.0221154597120449+"?"+0+0.021998270490401+28+0+0.0217108718605905+29+0+0.0218545711754957+"?"+0+0.0217108718605905+29+8</definedName>
    <definedName name="ZA100AL" localSheetId="0">0+0.0213763017275413+30+0+0.0215435867940659+"?"+0+0.0213763017275413+30+0+0.0210001425294124+31+0+0.0211882221284769+"?"+0+0.0210001425294124+31+0+0.0205876892536734+32+0+0.0207939158915429+"?"+8</definedName>
    <definedName name="ZA100AM" localSheetId="0">0+0.0205876892536734+32+0+0.0201439354347416+33+0+0.0203658123442075+"?"+0+0.0201439354347416+33+0+0.0196735651697963+34+0+0.0199087503022689+"?"+0+0.0196735651697963+34+0+0.0191809501246872+35+8</definedName>
    <definedName name="ZA100AN" localSheetId="0">0+0.0194272576472418+"?"+0+0.0191809501246872+35+0+0.0186701506401916+36+0+0.0189255503824394+"?"+0+0.0186701506401916+36+0+0.0181449201706746+37+0+0.0184075354054331+"?"+0+0.0181449201706746+37+8</definedName>
    <definedName name="ZA100AO" localSheetId="0">0+0.0176087123943012+38+0+0.0178768162824879+"?"+0+0.0176087123943012+38+0+0.0170646904279899+39+0+0.0173367014111456+"?"+0+0.0170646904279899+39+0+0.0165157376627488+40+0+0.0167902140453694+"?"+8</definedName>
    <definedName name="ZA100AP" localSheetId="0">0+0.0165157376627488+40+0+0.0159644698072188+41+0+0.0162401037349838+"?"+0+0.0159644698072188+41+0+0.0154132477903265+42+0+0.0156888587987727+"?"+0+0.0154132477903265+42+0+0.0148641912289775+43+8</definedName>
    <definedName name="ZA100AQ" localSheetId="0">0+0.015138719509652+"?"+0+0.0148641912289775+43+0+0.0143191922146246+44+0+0.0145916917218011+"?"+0+0.0143191922146246+44+0+0.0137799292141606+45+0+0.0140495607143926+"?"+0+0.0137799292141606+45+8</definedName>
    <definedName name="ZA100AR" localSheetId="0">0+0.0132478809166513+46+0+0.0135139050654059+"?"+0+0.0132478809166513+46+0+0.0127243398885984+47+0+0.0129861104026248+"?"+0+0.0127243398885984+47+0+0.0122104259272895+48+0+0.0124673829079439+"?"+8</definedName>
    <definedName name="ZA100AS" localSheetId="0">0+0.0122104259272895+48+0+0.0117070990248825+49+0+0.011958762476086+"?"+0+0.0117070990248825+49+0+0.0112151718756305+50+0+0.0114611354502565+"?"+0+0.0112151718756305+50+0+0.0107353218755103+51+8</definedName>
    <definedName name="ZA100AT" localSheetId="0">0+0.0109752468755704+"?"+0+0.0107353218755103+51+0+0.0102681025778215+52+0+0.0105017122266659+"?"+0+0.0102681025778215+52+0+0.00981395458040449+53+0+0.010041028579113+"?"+0+0.00981395458040449+53+8</definedName>
    <definedName name="ZA100AU" localSheetId="0">0+0.00937321583026784+54+0+0.00959358520533617+"?"+0+0.00937321583026784+54+0+0.00894613133986732+55+0+0.00915967358506758+"?"+0+0.00894613133986732+55+0+0.00853286231627061+56+0+0.00873949682806896+"?"+8</definedName>
    <definedName name="ZA100AV" localSheetId="0">0+0.00853286231627061+56+0+0.00813349471016071+57+0+0.00833317851321566+"?"+0+0.00813349471016071+57+0+0.00774804719625721+58+0+0.00794077095320896+"?"+0+0.00774804719625721+58+0+0.00737647860041799+59+8</definedName>
    <definedName name="ZA100AW" localSheetId="0">0+0.0075622628983376+"?"+0+0.00737647860041799+59+0+0.0070186947915571+60+0+0.00719758669598755+"?"+0+0.0070186947915571+60+0+0.00667455505869786+61+0+0.00684662492512748+"?"+0+0.00667455505869786+61+8</definedName>
    <definedName name="ZA100AX" localSheetId="0">0+0.00634387799507349+62+0+0.00650921652688568+"?"+0+0.00634387799507349+62+0+0.00602644691228376+63+0+0.00618516245367862+"?"+0+0.00602644691228376+63+0+0.00572201480819124+64+0+0.0058742308602375+"?"+8</definedName>
    <definedName name="ZA100AY" localSheetId="0">0+0.00572201480819124+64+0+0.00543030891256558+65+0+0.00557616186037841+"?"+0+0.00543030891256558+65+0+0.00515103483451615+66+0+0.00529067187354086+"?"+0+0.00515103483451615+66+0+0.00488388033554634+67+8</definedName>
    <definedName name="ZA100AZ" localSheetId="0">0+0.00501745758503124+"?"+0+0.00488388033554634+67+0+0.00462851875165928+68+0+0.00475619954360281+"?"+0+0.00462851875165928+68+0+0.00438461208738504+69+0+0.00450656541952216+"?"+0+0.00438461208738504+69+8</definedName>
    <definedName name="ZA100BA" localSheetId="0">0+0.0041518138039157+70+0+0.00426821294565037+"?"+0+0.0041518138039157+70+0+0.00392977132275584+71+0+0.00404079256333577+"?"+0+0.00392977132275584+71+0+0.00371812826544615+72+0+0.003823949794101+"?"+8</definedName>
    <definedName name="ZA100BB" localSheetId="0">0+0.00371812826544615+72+0+0.00351652644901754+73+0+0.00361732735723185+"?"+0+0.00351652644901754+73+0+0.00332460765590022+74+0+0.00342056705245888+"?"+0+0.00332460765590022+74+0+0.00314201519606053+75+8</definedName>
    <definedName name="ZA100BC" localSheetId="0">0+0.00323331142598038+"?"+0+0.00314201519606053+75+0+0.00296839527818115+76+0+0.00305520523712084+"?"+0+0.00296839527818115+76+0+0.00280339820574661+77+0+0.00288589674196388+"?"+0+0.00280339820574661+77+8</definedName>
    <definedName name="ZA100BD" localSheetId="0">0+0.00264667941295552+78+0+0.00272503880935106+"?"+0+0.00264667941295552+78+0+0.00249790035445842+79+0+0.00257228988370697+"?"+0+0.00249790035445842+79+0+0.00228779418945312+80+0+0.00239284727195577+"?"+8</definedName>
    <definedName name="ZA100BE" localSheetId="0">0+0.00228779418945312+80+0+0.00215001650169422+81+0+0.00221890534557367+"?"+0+0.00215001650169422+81+0+0.00202207670351628+82+0+0.00208604660260525+"?"+0+0.00202207670351628+82+0+0.00190316492756229+83+8</definedName>
    <definedName name="ZA100BF" localSheetId="0">0+0.00196262081553929+"?"+0+0.00190316492756229+83+0+0.00179254661093102+84+0+0.00184785576924665+"?"+0+0.00179254661093102+84+0+0.00168955470867841+85+0+0.00174105065980472+"?"+0+0.00168955470867841+85+8</definedName>
    <definedName name="ZA100BG" localSheetId="0">0+0.00159358279170401+86+0+0.00164156875019121+"?"+0+0.00159358279170401+86+0+0.00150407891977557+87+0+0.00154883085573979+"?"+0+0.00150407891977557+87+0+0.00142054019500228+88+0+0.00146230955738892+"?"+8</definedName>
    <definedName name="ZA100BH" localSheetId="0">0+0.00142054019500228+88+0+0.00134250791354711+89+0+0.00138152405427469+"?"+0+0.00134250791354711+89+0+0.00126956324408542+90+0+0.00130603557881626+"?"+0+0.00126956324408542+90+0+0.00120132337073736+91+8</definedName>
    <definedName name="ZA100BI" localSheetId="0">0+0.00123544330741139+"?"+0+0.00120132337073736+91+0+0.0011374380461467+92+0+0.00116938070844203+"?"+0+0.0011374380461467+92+0+0.00107758650723787+93+0+0.00110751227669229+"?"+0+0.00107758650723787+93+8</definedName>
    <definedName name="ZA100BJ" localSheetId="0">0+0.00102147471211353+94+0+0.0010495306096757+"?"+0+0.00102147471211353+94+0+0.00096883286169091+95+0+0.00099515378690222+"?"+0+0.00096883286169091+95+0+0.00091941317413079+96+0+0.00094412301791085+"?"+8</definedName>
    <definedName name="ZA100BK" localSheetId="0">0+0.00091941317413079+96+0+0.00087298788398295+97+0+0.00089620052905687+"?"+0+0.00087298788398295+97+0+0.0008293474413399+98+0+0.00085116766266142+"?"+0+0.0008293474413399+98+0+0.00078829888922479+99+8</definedName>
    <definedName name="ZA100BL" localSheetId="0">0+0.00080882316528234+"?"+0+0.00078829888922479+99+0+0.0007496644+100+0+0.0007689816446124+"?"+0+0.0007496644+100+0+0.0007132799538203+101+0+0.00073147217691015+"?"+0+0.0007132799538203+101+8</definedName>
    <definedName name="ZA100BM" localSheetId="0">0+0.00067899414411266+102+0+0.00069613704896648+"?"+0+0.00067899414411266+102+0+0.00064666709678008+103+0+0.00066283062044637+"?"+0+0.00064666709678008+103+0+0.00061616949133249+104+8</definedName>
    <definedName name="ZA100BN" localSheetId="0">0+0.00063141829405628+"?"+0+0.00061616949133249+104+0+0.00058738167346988+105+0+0.00060177558240118+"?"+0+0.00058738167346988+105+0+0.00056019284980673+106+0+0.0005737872616383+"?"+8</definedName>
    <definedName name="ZA100BO" localSheetId="0">0+0.00056019284980673+106+0+0.00053450035645092+107+0+0.00054734660312882+"?"+0+0.00053450035645092+107+0+0.00051020899405439+108+0+0.00052235467525265+"?"+0+0.00051020899405439+108+8</definedName>
    <definedName name="ZA100BP" localSheetId="0">0+0.00048723042275052+109+0+0.00049871970840245+"?"+0+0.00048723042275052+109+0+0.00046548261109835+110+0+0.00047635651692443+"?"+0+0.00046548261109835+110+0+0.00044488933377822+111+8</definedName>
    <definedName name="ZA100BQ" localSheetId="0">0+0.00045518597243829+"?"+0+0.00044488933377822+111+0+0.00042537971333617+112+0+0.0004351345235572+"?"+0+0.00042537971333617+112+0+0.00040688780176506+113+0+0.00041613375755062+"?"+8</definedName>
    <definedName name="ZA100BR" localSheetId="0">0+0.00040688780176506+113+0+0.0003893521981461+114+0+0.00039811999995558+"?"+0+0.0003893521981461+114+0+0.00037271569896135+115+0+0.00038103394855373+"?"+0+0.00037271569896135+115+0+0.00035692497803268+116+8</definedName>
    <definedName name="ZA100BS" localSheetId="0">0+0.00036482033849701+"?"+0+0.00035692497803268+116+0+0.0003419302933493+117+0+0.00034942763569099+"?"+0+0.0003419302933493+117+0+0.00032768521831988+118+0+0.00033480775583459+"?"+0+0.00032768521831988+118+8</definedName>
    <definedName name="ZA100BT" localSheetId="0">0+0.00031414639522937+119+0+0.00032091580677462+"?"+0+0.00031414639522937+119+0+0.00030127330889918+120+0+0.00030770985206427+"?"+0+0.00030127330889918+120+0+0.00028902807874422+121+8</definedName>
    <definedName name="ZA100BU" localSheetId="0">0+0.0002951506938217+"?"+0+0.00028902807874422+121+0+0.00027737526759545+122+0+0.00028320167316983+"?"+0+0.00027737526759545+122+0+0.00026628170581284+123+0+0.00027182848670415+"?"+8</definedName>
    <definedName name="ZA100BV" localSheetId="0">0+0.00026628170581284+123+0+0.0002557163293543+124+0+0.00026099901758357+"?"+0+0.0002557163293543+124+0+0.000245650030592+125+0+0.00025068317997315+"?"+0+0.000245650030592+125+0+0.00023605552078104+126+8</definedName>
    <definedName name="ZA100BW" localSheetId="0">0+0.00024085277568652+"?"+0+0.00023605552078104+126+0+0.00022690720318696+127+0+0.000231481361984+"?"+0+0.00022690720318696+127+0+0.00021818105597049+128+0+0.00022254412957873+"?"+0+0.00021818105597049+128+8</definedName>
    <definedName name="ZA100BX" localSheetId="0">0+0.0002098545240104+129+0+0.00021401778999045+"?"+0+0.0002098545240104+129+0+0.00020190641891983+130+0+0.00020588047146512+"?"+0+0.00020190641891983+130+0+0.00019431682657849+131+0+0.00019811162274916+"?"+8</definedName>
    <definedName name="ZA100BY" localSheetId="0">0+0.00019431682657849+131+0+0.00018706702156409+132+0+0.00019069192407129+"?"+0+0.00018706702156409+132+0+0.00018013938792075+133+0+0.00018360320474242+"?"+0+0.00018013938792075+133+8</definedName>
    <definedName name="ZA100BZ" localSheetId="0">0+0.00017351734575217+134+0+0.00017682836683646+"?"+0+0.00017351734575217+134+0+0.00016718528317174+135+0+0.00017035131446195+"?"+0+0.00016718528317174+135+0+0.00016112849318298+136+8</definedName>
    <definedName name="ZA100CA" localSheetId="0">0+0.00016415688817736+"?"+0+0.00016112849318298+136+0+0.00015533311509992+137+0+0.00015823080414145+"?"+0+0.00015533311509992+137+0+0.00014978608015101+138+0+0.00015255959762546+"?"+8</definedName>
    <definedName name="ZA100CB" localSheetId="0">0+0.00014978608015101+138+0+0.00014447506094011+139+0+0.00014713057054556+"?"+0+0.00014447506094011+139+0+0.000139388424466+140+0+0.00014193174270305+"?"+0+0.000139388424466+140+0+0.00013451518842647+141+8</definedName>
    <definedName name="ZA100CC" localSheetId="0">0+0.00013695180644623+"?"+0+0.00013451518842647+141+0+0.00012984498055647+142+0+0.00013218008449147+"?"+0+0.00012984498055647+142+0+0.00012536800076984+143+0+0.00012760649066315+"?"+8</definedName>
    <definedName name="ZA100CD" localSheetId="0">0+0.00012536800076984+143+0+0.00012107498589377+144+0+0.0001232214933318+"?"+0+0.00012107498589377+144+0+0.00011695717680175+145+0+0.00011901608134776+"?"+0+0.00011695717680175+145+8</definedName>
    <definedName name="ZA100CE" localSheetId="0">0+0.00011300628776693+146+0+0.00011498173228434+"?"+0+0.00011300628776693+146+0+0.00010921447787192+147+0+0.00011111038281942+"?"+0+0.00010921447787192+147+0+0.00010557432432432+148+8</definedName>
    <definedName name="ZA100CF" localSheetId="0">0+0.00010739440109812+"?"+0+0.00010557432432432+148+0+0.00010207879753911+149+0+0.00010382656093172+"?"+0+0.00010207879753911+149+0+0.00009872123786008+150+0+0.0001004000176996+"?"+8</definedName>
    <definedName name="ZA100CG" localSheetId="0">0+0.00009872123786008+150+0+0.00009549533380253+151+0+0.0000971082858313+"?"+0+0.00009549533380253+151+0+0.0000923951017085+152+0+0.00009394521775551+"?"+0+0.0000923951017085+152+0+0.00008941486671442+153+8</definedName>
    <definedName name="ZA100CH" localSheetId="0">0+0.00009090498421146+"?"+0+0.00008941486671442+153+0+0.00008654924493856+154+0+0.00008798205582649+"?"+0+0.00008654924493856+154+0+0.00008379312680282+155+0+0.00008517118587069+"?"+8</definedName>
    <definedName name="ZA100CI" localSheetId="0">0+0.00008379312680282+155+0+0.00008114166141004+156+0+0.00008246739410643+"?"+0+0.00008114166141004+156+0+0.00007859024190365+157+0+0.00007986595165684+"?"+0+0.00007859024190365+157+8</definedName>
    <definedName name="ZA100CJ" localSheetId="0">0+0.00007613449174222+158+0+0.00007736236682293+"?"+0+0.00007613449174222+158+0+0.0000737702518264+159+0+0.00007495237178431+"?"+0+0.0000737702518264+159+0+0.00007149356842041+160+0+0.00007263191012341+"?"+8</definedName>
    <definedName name="ZA100CK" localSheetId="0">0+0.00007149356842041+160+0+0.00006930068181438+161+0+0.00007039712511739+"?"+0+0.00006930068181438+161+0+0.00006718801567794+162+0+0.00006824434874616+"?"+0+0.00006718801567794+162+8</definedName>
    <definedName name="ZA100CL" localSheetId="0">0+0.00006515216705901+163+0+0.00006617009136848+"?"+0+0.00006515216705901+163+0+0.00006318989698488+164+0+0.00006417103202195+"?"+0+0.00006318989698488+164+0+0.00006129812162612+165+8</definedName>
    <definedName name="ZA100CM" localSheetId="0">0+0.0000622440093055+"?"+0+0.00006129812162612+165+0+0.00005947390398632+166+0+0.00006038601280622+"?"+0+0.00005947390398632+166+0+0.00005771444608355+167+0+0.00005859417503493+"?"+8</definedName>
    <definedName name="ZA100CN" localSheetId="0">0+0.00005771444608355+167+0+0.00005601708159159+168+0+0.00005686576383757+"?"+0+0.00005601708159159+168+0+0.00005437926891157+169+0+0.00005519817525158+"?"+0+0.00005437926891157+169+8</definedName>
    <definedName name="ZA100CO" localSheetId="0">0+0.0000527985846462+170+0+0.00005358892677888+"?"+0+0.0000527985846462+170+0+0.00005127271745134+171+0+0.00005203565104877+"?"+0+0.00005127271745134+171+0+0.00004979946224075+172+0+0.00005053608984604+"?"+8</definedName>
    <definedName name="ZA100CP" localSheetId="0">0+0.00004979946224075+172+0+0.00004837671472204+173+0+0.00004908808848139+"?"+0+0.00004837671472204+173+0+0.00004700246624299+174+0+0.00004768959048251+"?"+0+0.00004700246624299+174+8</definedName>
    <definedName name="ZA100CQ" localSheetId="0">0+0.00004567479892902+175+0+0.000046338632586+"?"+0+0.00004567479892902+175+0+0.00004439188109382+176+0+0.00004503334001142+"?"+0+0.00004439188109382+176+0+0.00004315196290632+177+0+0.00004377192200007+"?"+8</definedName>
    <definedName name="ZA100CR" localSheetId="0">0+0.00004315196290632+177+0+0.00004195337229835+178+0+0.00004255266760233+"?"+0+0.00004195337229835+178+0+0.00004079451109837+179+0+0.00004137394169836+"?"+0+0.00004079451109837+179+8</definedName>
    <definedName name="ZA100CS" localSheetId="0">0+0.00003967385137767+180+0+0.00004023418123802+"?"+0+0.00003967385137767+180+0+0.00003858993199608+181+0+0.00003913189168688+"?"+0+0.00003858993199608+181+0+0.00003754135533554+182+8</definedName>
    <definedName name="ZA100CT" localSheetId="0">0+0.00003806564366581+"?"+0+0.00003754135533554+182+0+0.0000365267842101+183+0+0.00003703406977282+"?"+0+0.0000365267842101+183+0+0.00003554493894208+184+0+0.00003603586157609+"?"+0+0.00003554493894208+184+8</definedName>
    <definedName name="ZA100CU" localSheetId="0">0+0.00003459459459459+185+0+0.00003506976676834+"?"+0+0.00003459459459459+185+0+0.00003367457835118+186+0+0.00003413458647289+"?"+0+0.00003367457835118+186+0+0.00003278376703417+187+8</definedName>
    <definedName name="ZA100CV" localSheetId="0">0+0.00003322917269268+"?"+0+0.00003278376703417+187+0+0.00003192108475355+188+0+0.00003235242589386+"?"+0+0.00003192108475355+188+0+0.00003108550067898+189+0+0.00003150329271627+"?"+8</definedName>
    <definedName name="ZA100CW" localSheetId="0">0+0.00003108550067898+189+0+0.00003027602692784+190+0+0.00003068076380341+"?"+0+0.00003027602692784+190+0+0.00002949171656261+191+0+0.00002988387174523+"?"+0+0.00002949171656261+191+8</definedName>
    <definedName name="ZA100CX" localSheetId="0">0+0.00002873166169159+192+0+0.0000291116891271+"?"+0+0.00002873166169159+192+0+0.00002799499166689+193+0+0.00002836332667924+"?"+0+0.00002799499166689+193+0+0.00002728087137447+194+8</definedName>
    <definedName name="ZA100CY" localSheetId="0">0+0.00002763793152068+"?"+0+0.00002728087137447+194+0+0.00002658849961084+195+0+0.00002693468549265+"?"+0+0.00002658849961084+195+0+0.00002591710754187+196+0+0.00002625280357636+"?"+8</definedName>
    <definedName name="ZA100CZ" localSheetId="0">0+0.00002591710754187+196+0+0.00002526595723893+197+0+0.0000255915323904+"?"+0+0.00002526595723893+197+0+0.00002463434028827+198+0+0.0000249501487636+"?"+0+0.00002463434028827+198+0+0.0000240215764696+199+8</definedName>
    <definedName name="ZA100DA" localSheetId="0">0+0.00002432795837894+"?"+0+0.0000240215764696+199+0+0.0000234270125+200+0+0.0000237242944848+"?"+0+0.0000234270125+200+0+0.00002285002083979+201+0+0.0000231385166699+"?"+0+0.00002285002083979+201+8</definedName>
    <definedName name="ZA100DB" localSheetId="0">0+0.00002228999855688+202+0+0.00002257000969834+"?"+0+0.00002228999855688+202+0+0.00002174636624653+203+0+0.00002201818240171+"?"+0+0.00002174636624653+203+0+0.00002121856700352+204+8</definedName>
    <definedName name="ZA100DC" localSheetId="0">0+0.00002148246662503+"?"+0+0.00002121856700352+204+0+0.00002070606544401+205+0+0.00002096231622376+"?"+0+0.00002070606544401+205+0+0.00002020834677438+206+0+0.00002045720610919+"?"+8</definedName>
    <definedName name="ZA100DD" localSheetId="0">0+0.00002020834677438+206+0+0.00001972491590466+207+0+0.00001996663133952+"?"+0+0.00001972491590466+207+0+0.00001925529660414+208+0+0.0000194901062544+"?"+0+0.00001925529660414+208+8</definedName>
    <definedName name="ZA100DE" localSheetId="0">0+0.00001879903069701+209+0+0.00001902716365057+"?"+0+0.00001879903069701+209+0+0.00001835567729593+210+0+0.00001857735399647+"?"+0+0.00001835567729593+210+0+0.00001792481207161+211+8</definedName>
    <definedName name="ZA100DF" localSheetId="0">0+0.00001814024468377+"?"+0+0.00001792481207161+211+0+0.00001750602655646+212+0+0.00001771541931404+"?"+0+0.00001750602655646+212+0+0.00001709892748069+213+0+0.00001730247701857+"?"+8</definedName>
    <definedName name="ZA100DG" localSheetId="0">0+0.00001709892748069+213+0+0.00001670313613909+214+0+0.00001690103180989+"?"+0+0.00001670313613909+214+0+0.00001631828778705+215+0+0.00001651071196307+"?"+0+0.00001631828778705+215+8</definedName>
    <definedName name="ZA100DH" localSheetId="0">0+0.0000159440310642+216+0+0.00001613115942562+"?"+0+0.0000159440310642+216+0+0.00001558002744445+217+0+0.00001576202925432+"?"+0+0.00001558002744445+217+0+0.00001522595071095+218+0+0.0000154029890777+"?"+8</definedName>
    <definedName name="ZA100DI" localSheetId="0">0+0.00001522595071095+218+0+0.0000148814864549+219+0+0.00001505371858293+"?"+0+0.0000148814864549+219+0+0.00001454633159682+220+0+0.00001471390902586+"?"+0+0.00001454633159682+220+0+0.00001422019392938+221+8</definedName>
    <definedName name="ZA100DJ" localSheetId="0">0+0.0000143832627631+"?"+0+0.00001422019392938+221+0+0.00001390279168057+222+0+0.00001406149280497+"?"+0+0.00001390279168057+222+0+0.00001359385309636+223+0+0.00001374832238847+"?"+8</definedName>
    <definedName name="ZA100DK" localSheetId="0">0+0.00001359385309636+223+0+0.00001329311604176+224+0+0.00001344348456906+"?"+0+0.00001329311604176+224+0+0.00001300032761943+225+0+0.0000131467218306+"?"+0+0.00001300032761943+225+8</definedName>
    <definedName name="ZA100DL" localSheetId="0">0+0.00001271524380516+226+0+0.0000128577857123+"?"+0+0.00001271524380516+226+0+0.00001243762909905+227+0+0.0000125764364521+"?"+0+0.00001243762909905+227+0+0.00001216725619207+228+0+0.00001230244264556+"?"+8</definedName>
    <definedName name="ZA100DM" localSheetId="0">0+0.00001216725619207+228+0+0.00001190390564688+229+0+0.00001203558091947+"?"+0+0.00001190390564688+229+0+0.00001164736559254+230+0+0.00001177563561971+"?"+0+0.00001164736559254+230+8</definedName>
    <definedName name="ZA100DN" localSheetId="0">0+0.00001139743143224+231+0+0.00001152239851239+"?"+0+0.00001139743143224+231+0+0.00001115390556352+232+0+0.00001127566849788+"?"+0+0.00001115390556352+232+0+0.00001091659711047+233+8</definedName>
    <definedName name="ZA100DO" localSheetId="0">0+0.00001103525133699+"?"+0+0.00001091659711047+233+0+0.00001068532166717+234+0+0.00001080095938882+"?"+0+0.00001068532166717+234+0+0.00001045990105204+235+0+0.0000105726113596+"?"+8</definedName>
    <definedName name="ZA100DP" localSheetId="0">0+0.00001045990105204+235+0+0.0000102401630725+236+0+0.00001035003206227+"?"+0+0.0000102401630725+236+0+0.00001002594129939+237+0+0.00001013305218594+"?"+0+0.00001002594129939+237+0+0.00000981707485092+238+8</definedName>
    <definedName name="ZA100DQ" localSheetId="0">0+0.00000992150807515+"?"+0+0.00000981707485092+238+0+0.00000961340818549+239+0+0.0000097152415182+"?"+0+0.00000961340818549+239+0+0.0000094147909031+240+0+0.00000951409954429+"?"+0+0.0000094147909031+240+8</definedName>
    <definedName name="ZA100DR" localSheetId="0">0+0.00000922107755494+241+0+0.00000931793422902+"?"+0+0.00000922107755494+241+0+0.00000903212746076+242+0+0.00000912660250785+"?"+0+0.00000903212746076+242+0+0.00000884780453372+243+8</definedName>
    <definedName name="ZA100DS" localSheetId="0">0+0.00000893996599724+"?"+0+0.00000884780453372+243+0+0.00000866797711236+244+0+0.00000875789082304+"?"+0+0.00000866797711236+244+0+0.00000849251779932+245+0+0.00000858024745584+"?"+8</definedName>
    <definedName name="ZA100DT" localSheetId="0">0+0.00000849251779932+245+0+0.00000832130330665+246+0+0.00000840691055299+"?"+0+0.00000832130330665+246+0+0.00000815421430726+247+0+0.00000823775880695+"?"+0+0.00000815421430726+247+8</definedName>
    <definedName name="ZA100DU" localSheetId="0">0+0.00000799113529232+248+0+0.00000807267479979+"?"+0+0.00000799113529232+248+0+0.00000783195443441+249+0+0.00000791154486337+"?"+0+0.00000783195443441+249+0+0.000007676563456+250+0+0.00000775425894521+"?"+8</definedName>
    <definedName name="ZA100DV" localSheetId="0">0+0.000007676563456+250+0+0.00000752485750319+251+0+0.00000760071047959+"?"+0+0.00000752485750319+251+0+0.00000737673502441+252+0+0.0000074507962638+"?"+0+0.00000737673502441+252+0+0.00000723209765387+253+8</definedName>
    <definedName name="ZA100DW" localSheetId="0">0+0.00000730441633914+"?"+0+0.00000723209765387+253+0+0.00000709085009959+254+0+0.00000716147387673+"?"+0+0.00000709085009959+254+0+0.00000695290003571+255+0+0.00000702187506765+"?"+8</definedName>
    <definedName name="ZA100DX" localSheetId="0">0+0.00000695290003571+255+0+0.00000681815799908+256+0+0.0000068855290174+"?"+0+0.00000681815799908+256+0+0.00000668653728974+257+0+0.00000675234764441+"?"+0+0.00000668653728974+257+8</definedName>
    <definedName name="ZA100DY" localSheetId="0">0+0.00000655795387533+258+0+0.00000662224558253+"?"+0+0.00000655795387533+258+0+0.00000643232629905+259+0+0.00000649514008719+"?"+0+0.00000643232629905+259+0+0.00000630957559124+260+8</definedName>
    <definedName name="ZA100DZ" localSheetId="0">0+0.00000637095094515+"?"+0+0.00000630957559124+260+0+0.00000618962518426+261+0+0.00000624960038775+"?"+0+0.00000618962518426+261+0+0.00000607240083058+262+0+0.00000613101300742+"?"+8</definedName>
    <definedName name="ZA100EA" localSheetId="0">0+0.00000607240083058+262+0+0.00000595783052401+263+0+0.00000601511567729+"?"+0+0.00000595783052401+263+0+0.00000584584442388+264+0+0.00000590183747394+"?"+0+0.00000584584442388+264+8</definedName>
    <definedName name="ZA100EB" localSheetId="0">0+0.00000573637478202+265+0+0.00000579110960295+"?"+0+0.00000573637478202+265+0+0.00000562935587252+266+0+0.00000568286532727+"?"+0+0.00000562935587252+266+0+0.00000552472392406+267+8</definedName>
    <definedName name="ZA100EC" localSheetId="0">0+0.00000557703989829+"?"+0+0.00000552472392406+267+0+0.00000542241705476+268+0+0.00000547357048941+"?"+0+0.00000542241705476+268+0+0.00000532237520942+269+0+0.00000537239613209+"?"+8</definedName>
    <definedName name="ZA100ED" localSheetId="0">0+0.00000532237520942+269+0+0.00000522454009912+270+0+0.00000527345765427+"?"+0+0.00000522454009912+270+0+0.00000512885514296+271+0+0.00000517669762104+"?"+0+0.00000512885514296+271+8</definedName>
    <definedName name="ZA100EE" localSheetId="0">0+0.00000503526541197+272+0+0.00000508206027746+"?"+0+0.00000503526541197+272+0+0.00000494371757505+273+0+0.00000498949149351+"?"+0+0.00000494371757505+273+0+0.00000485415984687+274+8</definedName>
    <definedName name="ZA100EF" localSheetId="0">0+0.00000489893871096+"?"+0+0.00000485415984687+274+0+0.00000476654193765+275+0+0.00000481035089226+"?"+0+0.00000476654193765+275+0+0.00000468081500472+276+0+0.00000472367847118+"?"+8</definedName>
    <definedName name="ZA100EG" localSheetId="0">0+0.00000468081500472+276+0+0.00000459693160588+277+0+0.0000046388733053+"?"+0+0.00000459693160588+277+0+0.00000451484565438+278+0+0.00000455588863013+"?"+0+0.00000451484565438+278+8</definedName>
    <definedName name="ZA100EH" localSheetId="0">0+0.00000443451237546+279+0+0.00000447467901492+"?"+0+0.00000443451237546+279+0+0.00000435588826456+280+0+0.00000439520032001+"?"+0+0.00000435588826456+280+0+0.00000427893104686+281+8</definedName>
    <definedName name="ZA100EI" localSheetId="0">0+0.00000431740965571+"?"+0+0.00000427893104686+281+0+0.00000420359963833+282+0+0.00000424126534259+"?"+0+0.00000420359963833+282+0+0.00000412985410815+283+0+0.00000416672687324+"?"+8</definedName>
    <definedName name="ZA100EJ" localSheetId="0">0+0.00000412985410815+283+0+0.00000405765564239+284+0+0.00000409375487527+"?"+0+0.00000405765564239+284+0+0.00000398696650902+285+0+0.0000040223110757+"?"+0+0.00000398696650902+285+8</definedName>
    <definedName name="ZA100EK" localSheetId="0">0+0.00000391775002406+286+0+0.00000395235826654+"?"+0+0.00000391775002406+286+0+0.00000384997051898+287+0+0.00000388386027152+"?"+0+0.00000384997051898+287+0+0.00000378359330918+288+8</definedName>
    <definedName name="ZA100EL" localSheetId="0">0+0.00000381678191408+"?"+0+0.00000378359330918+288+0+0.00000371858466354+289+0+0.00000375108898636+"?"+0+0.00000371858466354+289+0+0.00000365491177505+290+0+0.0000036867482193+"?"+8</definedName>
    <definedName name="ZA100EM" localSheetId="0">0+0.00000365491177505+290+0+0.00000359254273244+291+0+0.00000362372725375+"?"+0+0.00000359254273244+291+0+0.00000353144649272+292+0+0.00000356199461258+"?"+0+0.00000353144649272+292+8</definedName>
    <definedName name="ZA100EN" localSheetId="0">0+0.00000347159285472+293+0+0.00000350151967372+"?"+0+0.00000347159285472+293+0+0.0000034129524335+294+0+0.00000344227264411+"?"+0+0.0000034129524335+294+0+0.0000033554966356+295+0+0.00000338422453455+"?"+8</definedName>
    <definedName name="ZA100EO" localSheetId="0">0+0.0000033554966356+295+0+0.00000329919763514+296+0+0.00000332734713537+"?"+0+0.00000329919763514+296+0+0.00000324402835072+297+0+0.00000327161299293+"?"+0+0.00000324402835072+297+8</definedName>
    <definedName name="ZA100EP" localSheetId="0">0+0.0000031899624231+298+0+0.00000321699538691+"?"+0+0.0000031899624231+298+0+0.00000313697419357+299+0+0.00000316346830834+"?"+0+0.00000313697419357+299+0+0.00000308503868313+300+0+0.00000311100643835+"?"+9</definedName>
  </definedNames>
  <calcPr calcId="171027" calcMode="manual"/>
</workbook>
</file>

<file path=xl/calcChain.xml><?xml version="1.0" encoding="utf-8"?>
<calcChain xmlns="http://schemas.openxmlformats.org/spreadsheetml/2006/main">
  <c r="E14" i="1" l="1"/>
  <c r="G10" i="1"/>
  <c r="D21" i="1" s="1"/>
  <c r="D22" i="1"/>
  <c r="D28" i="1"/>
  <c r="D33" i="1"/>
  <c r="D38" i="1"/>
  <c r="D44" i="1"/>
  <c r="D49" i="1"/>
  <c r="D53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6" i="1"/>
  <c r="D97" i="1"/>
  <c r="G97" i="1"/>
  <c r="D98" i="1"/>
  <c r="D99" i="1"/>
  <c r="D100" i="1"/>
  <c r="G100" i="1"/>
  <c r="D101" i="1"/>
  <c r="D102" i="1"/>
  <c r="D104" i="1"/>
  <c r="D105" i="1"/>
  <c r="G105" i="1"/>
  <c r="D106" i="1"/>
  <c r="D107" i="1"/>
  <c r="D108" i="1"/>
  <c r="G108" i="1"/>
  <c r="D109" i="1"/>
  <c r="D110" i="1"/>
  <c r="D112" i="1"/>
  <c r="D113" i="1"/>
  <c r="G113" i="1" s="1"/>
  <c r="D114" i="1"/>
  <c r="D115" i="1"/>
  <c r="D116" i="1"/>
  <c r="G116" i="1" s="1"/>
  <c r="D117" i="1"/>
  <c r="D118" i="1"/>
  <c r="D120" i="1"/>
  <c r="D121" i="1"/>
  <c r="G121" i="1" s="1"/>
  <c r="D122" i="1"/>
  <c r="D123" i="1"/>
  <c r="D124" i="1"/>
  <c r="G124" i="1" s="1"/>
  <c r="D125" i="1"/>
  <c r="D126" i="1"/>
  <c r="D128" i="1"/>
  <c r="D129" i="1"/>
  <c r="G129" i="1"/>
  <c r="D130" i="1"/>
  <c r="D131" i="1"/>
  <c r="D132" i="1"/>
  <c r="G132" i="1"/>
  <c r="D133" i="1"/>
  <c r="D134" i="1"/>
  <c r="D136" i="1"/>
  <c r="D137" i="1"/>
  <c r="G137" i="1"/>
  <c r="D138" i="1"/>
  <c r="D139" i="1"/>
  <c r="D140" i="1"/>
  <c r="G140" i="1"/>
  <c r="D141" i="1"/>
  <c r="D142" i="1"/>
  <c r="D144" i="1"/>
  <c r="D145" i="1"/>
  <c r="G145" i="1" s="1"/>
  <c r="D146" i="1"/>
  <c r="D147" i="1"/>
  <c r="D148" i="1"/>
  <c r="G148" i="1" s="1"/>
  <c r="D149" i="1"/>
  <c r="D150" i="1"/>
  <c r="D152" i="1"/>
  <c r="D153" i="1"/>
  <c r="G153" i="1"/>
  <c r="D154" i="1"/>
  <c r="D155" i="1"/>
  <c r="D156" i="1"/>
  <c r="G156" i="1" s="1"/>
  <c r="D157" i="1"/>
  <c r="D158" i="1"/>
  <c r="D160" i="1"/>
  <c r="D161" i="1"/>
  <c r="G161" i="1"/>
  <c r="D162" i="1"/>
  <c r="D163" i="1"/>
  <c r="D164" i="1"/>
  <c r="G164" i="1" s="1"/>
  <c r="D165" i="1"/>
  <c r="D166" i="1"/>
  <c r="D168" i="1"/>
  <c r="D169" i="1"/>
  <c r="G169" i="1"/>
  <c r="D170" i="1"/>
  <c r="D171" i="1"/>
  <c r="D172" i="1"/>
  <c r="G172" i="1"/>
  <c r="D173" i="1"/>
  <c r="D174" i="1"/>
  <c r="D176" i="1"/>
  <c r="D177" i="1"/>
  <c r="G177" i="1" s="1"/>
  <c r="D178" i="1"/>
  <c r="D179" i="1"/>
  <c r="D180" i="1"/>
  <c r="G180" i="1" s="1"/>
  <c r="D181" i="1"/>
  <c r="D182" i="1"/>
  <c r="D184" i="1"/>
  <c r="D185" i="1"/>
  <c r="G185" i="1" s="1"/>
  <c r="D186" i="1"/>
  <c r="D187" i="1"/>
  <c r="D188" i="1"/>
  <c r="G188" i="1" s="1"/>
  <c r="D189" i="1"/>
  <c r="D190" i="1"/>
  <c r="D192" i="1"/>
  <c r="D193" i="1"/>
  <c r="G193" i="1"/>
  <c r="D194" i="1"/>
  <c r="D195" i="1"/>
  <c r="D196" i="1"/>
  <c r="G196" i="1" s="1"/>
  <c r="D197" i="1"/>
  <c r="D198" i="1"/>
  <c r="D200" i="1"/>
  <c r="D201" i="1"/>
  <c r="G201" i="1"/>
  <c r="D202" i="1"/>
  <c r="D203" i="1"/>
  <c r="D204" i="1"/>
  <c r="G204" i="1"/>
  <c r="D205" i="1"/>
  <c r="D206" i="1"/>
  <c r="D208" i="1"/>
  <c r="D209" i="1"/>
  <c r="G209" i="1" s="1"/>
  <c r="D210" i="1"/>
  <c r="D211" i="1"/>
  <c r="D212" i="1"/>
  <c r="G212" i="1" s="1"/>
  <c r="D213" i="1"/>
  <c r="D214" i="1"/>
  <c r="D216" i="1"/>
  <c r="D217" i="1"/>
  <c r="G217" i="1" s="1"/>
  <c r="D218" i="1"/>
  <c r="D219" i="1"/>
  <c r="D220" i="1"/>
  <c r="G220" i="1" s="1"/>
  <c r="D221" i="1"/>
  <c r="D222" i="1"/>
  <c r="D224" i="1"/>
  <c r="D225" i="1"/>
  <c r="G225" i="1"/>
  <c r="D226" i="1"/>
  <c r="D227" i="1"/>
  <c r="D228" i="1"/>
  <c r="G228" i="1" s="1"/>
  <c r="D229" i="1"/>
  <c r="D230" i="1"/>
  <c r="D232" i="1"/>
  <c r="D233" i="1"/>
  <c r="G233" i="1"/>
  <c r="D234" i="1"/>
  <c r="D235" i="1"/>
  <c r="D236" i="1"/>
  <c r="G236" i="1"/>
  <c r="D237" i="1"/>
  <c r="D238" i="1"/>
  <c r="D240" i="1"/>
  <c r="D241" i="1"/>
  <c r="G241" i="1" s="1"/>
  <c r="D242" i="1"/>
  <c r="D243" i="1"/>
  <c r="D244" i="1"/>
  <c r="G244" i="1" s="1"/>
  <c r="D245" i="1"/>
  <c r="D246" i="1"/>
  <c r="D248" i="1"/>
  <c r="D249" i="1"/>
  <c r="G249" i="1" s="1"/>
  <c r="D250" i="1"/>
  <c r="D251" i="1"/>
  <c r="D252" i="1"/>
  <c r="G252" i="1" s="1"/>
  <c r="D253" i="1"/>
  <c r="D254" i="1"/>
  <c r="D256" i="1"/>
  <c r="D257" i="1"/>
  <c r="G257" i="1" s="1"/>
  <c r="D258" i="1"/>
  <c r="D259" i="1"/>
  <c r="D260" i="1"/>
  <c r="G260" i="1" s="1"/>
  <c r="D261" i="1"/>
  <c r="D262" i="1"/>
  <c r="D264" i="1"/>
  <c r="D265" i="1"/>
  <c r="G265" i="1"/>
  <c r="D266" i="1"/>
  <c r="D267" i="1"/>
  <c r="D268" i="1"/>
  <c r="G268" i="1"/>
  <c r="D269" i="1"/>
  <c r="D270" i="1"/>
  <c r="G270" i="1" s="1"/>
  <c r="D272" i="1"/>
  <c r="D273" i="1"/>
  <c r="G273" i="1" s="1"/>
  <c r="D274" i="1"/>
  <c r="D275" i="1"/>
  <c r="D276" i="1"/>
  <c r="G276" i="1" s="1"/>
  <c r="D277" i="1"/>
  <c r="D278" i="1"/>
  <c r="D280" i="1"/>
  <c r="D281" i="1"/>
  <c r="G281" i="1" s="1"/>
  <c r="D282" i="1"/>
  <c r="D283" i="1"/>
  <c r="D284" i="1"/>
  <c r="G284" i="1" s="1"/>
  <c r="D285" i="1"/>
  <c r="D286" i="1"/>
  <c r="D288" i="1"/>
  <c r="D289" i="1"/>
  <c r="G289" i="1"/>
  <c r="D290" i="1"/>
  <c r="D291" i="1"/>
  <c r="D292" i="1"/>
  <c r="G292" i="1"/>
  <c r="D293" i="1"/>
  <c r="D294" i="1"/>
  <c r="G294" i="1" s="1"/>
  <c r="D296" i="1"/>
  <c r="D297" i="1"/>
  <c r="G297" i="1" s="1"/>
  <c r="D298" i="1"/>
  <c r="D299" i="1"/>
  <c r="D300" i="1"/>
  <c r="G300" i="1" s="1"/>
  <c r="D301" i="1"/>
  <c r="D302" i="1"/>
  <c r="G302" i="1"/>
  <c r="D304" i="1"/>
  <c r="D305" i="1"/>
  <c r="G305" i="1"/>
  <c r="D306" i="1"/>
  <c r="D307" i="1"/>
  <c r="D308" i="1"/>
  <c r="G308" i="1"/>
  <c r="D309" i="1"/>
  <c r="D310" i="1"/>
  <c r="G310" i="1" s="1"/>
  <c r="D312" i="1"/>
  <c r="D313" i="1"/>
  <c r="G313" i="1" s="1"/>
  <c r="D314" i="1"/>
  <c r="D315" i="1"/>
  <c r="D316" i="1"/>
  <c r="G316" i="1" s="1"/>
  <c r="D317" i="1"/>
  <c r="D19" i="1"/>
  <c r="D16" i="1"/>
  <c r="D18" i="1"/>
  <c r="C18" i="1"/>
  <c r="G18" i="1" s="1"/>
  <c r="C19" i="1"/>
  <c r="C20" i="1"/>
  <c r="C21" i="1"/>
  <c r="G21" i="1" s="1"/>
  <c r="C22" i="1"/>
  <c r="C23" i="1"/>
  <c r="G23" i="1"/>
  <c r="C24" i="1"/>
  <c r="C25" i="1"/>
  <c r="G25" i="1" s="1"/>
  <c r="C26" i="1"/>
  <c r="G26" i="1" s="1"/>
  <c r="C27" i="1"/>
  <c r="C28" i="1"/>
  <c r="C29" i="1"/>
  <c r="G29" i="1" s="1"/>
  <c r="C30" i="1"/>
  <c r="C31" i="1"/>
  <c r="G31" i="1"/>
  <c r="C32" i="1"/>
  <c r="C33" i="1"/>
  <c r="G33" i="1" s="1"/>
  <c r="C34" i="1"/>
  <c r="G34" i="1" s="1"/>
  <c r="C35" i="1"/>
  <c r="C36" i="1"/>
  <c r="C37" i="1"/>
  <c r="G37" i="1" s="1"/>
  <c r="C38" i="1"/>
  <c r="C39" i="1"/>
  <c r="G39" i="1"/>
  <c r="C40" i="1"/>
  <c r="C41" i="1"/>
  <c r="G41" i="1" s="1"/>
  <c r="C42" i="1"/>
  <c r="G42" i="1" s="1"/>
  <c r="C43" i="1"/>
  <c r="C44" i="1"/>
  <c r="C45" i="1"/>
  <c r="G45" i="1" s="1"/>
  <c r="C46" i="1"/>
  <c r="C47" i="1"/>
  <c r="G47" i="1"/>
  <c r="C48" i="1"/>
  <c r="C49" i="1"/>
  <c r="G49" i="1" s="1"/>
  <c r="C50" i="1"/>
  <c r="G50" i="1" s="1"/>
  <c r="C51" i="1"/>
  <c r="C52" i="1"/>
  <c r="C53" i="1"/>
  <c r="G53" i="1" s="1"/>
  <c r="C54" i="1"/>
  <c r="C55" i="1"/>
  <c r="G55" i="1"/>
  <c r="C56" i="1"/>
  <c r="C57" i="1"/>
  <c r="G57" i="1" s="1"/>
  <c r="C58" i="1"/>
  <c r="G58" i="1" s="1"/>
  <c r="C59" i="1"/>
  <c r="C60" i="1"/>
  <c r="C61" i="1"/>
  <c r="G61" i="1" s="1"/>
  <c r="C62" i="1"/>
  <c r="C63" i="1"/>
  <c r="G63" i="1"/>
  <c r="C64" i="1"/>
  <c r="C65" i="1"/>
  <c r="G65" i="1" s="1"/>
  <c r="C66" i="1"/>
  <c r="G66" i="1" s="1"/>
  <c r="C67" i="1"/>
  <c r="C68" i="1"/>
  <c r="C69" i="1"/>
  <c r="G69" i="1" s="1"/>
  <c r="C70" i="1"/>
  <c r="C71" i="1"/>
  <c r="G71" i="1" s="1"/>
  <c r="C72" i="1"/>
  <c r="C73" i="1"/>
  <c r="G73" i="1" s="1"/>
  <c r="C74" i="1"/>
  <c r="G74" i="1" s="1"/>
  <c r="C75" i="1"/>
  <c r="C76" i="1"/>
  <c r="C77" i="1"/>
  <c r="G77" i="1" s="1"/>
  <c r="C78" i="1"/>
  <c r="C79" i="1"/>
  <c r="G79" i="1" s="1"/>
  <c r="C80" i="1"/>
  <c r="C81" i="1"/>
  <c r="G81" i="1" s="1"/>
  <c r="C82" i="1"/>
  <c r="G82" i="1" s="1"/>
  <c r="C83" i="1"/>
  <c r="C84" i="1"/>
  <c r="C85" i="1"/>
  <c r="G85" i="1" s="1"/>
  <c r="C86" i="1"/>
  <c r="C87" i="1"/>
  <c r="G87" i="1"/>
  <c r="C88" i="1"/>
  <c r="C89" i="1"/>
  <c r="G89" i="1" s="1"/>
  <c r="C90" i="1"/>
  <c r="G90" i="1" s="1"/>
  <c r="C91" i="1"/>
  <c r="C92" i="1"/>
  <c r="C93" i="1"/>
  <c r="G93" i="1" s="1"/>
  <c r="C94" i="1"/>
  <c r="C95" i="1"/>
  <c r="G95" i="1" s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17" i="1"/>
  <c r="G17" i="1" s="1"/>
  <c r="C16" i="1"/>
  <c r="G19" i="1"/>
  <c r="G20" i="1"/>
  <c r="G22" i="1"/>
  <c r="G24" i="1"/>
  <c r="G27" i="1"/>
  <c r="G28" i="1"/>
  <c r="G30" i="1"/>
  <c r="G32" i="1"/>
  <c r="G35" i="1"/>
  <c r="G36" i="1"/>
  <c r="G38" i="1"/>
  <c r="G40" i="1"/>
  <c r="G43" i="1"/>
  <c r="G44" i="1"/>
  <c r="G46" i="1"/>
  <c r="G48" i="1"/>
  <c r="G51" i="1"/>
  <c r="G52" i="1"/>
  <c r="G54" i="1"/>
  <c r="G56" i="1"/>
  <c r="G59" i="1"/>
  <c r="G60" i="1"/>
  <c r="G62" i="1"/>
  <c r="G64" i="1"/>
  <c r="G67" i="1"/>
  <c r="G68" i="1"/>
  <c r="G70" i="1"/>
  <c r="G72" i="1"/>
  <c r="G75" i="1"/>
  <c r="G76" i="1"/>
  <c r="G78" i="1"/>
  <c r="G80" i="1"/>
  <c r="G83" i="1"/>
  <c r="G84" i="1"/>
  <c r="G86" i="1"/>
  <c r="G88" i="1"/>
  <c r="G91" i="1"/>
  <c r="G92" i="1"/>
  <c r="G94" i="1"/>
  <c r="G96" i="1"/>
  <c r="G98" i="1"/>
  <c r="G99" i="1"/>
  <c r="G101" i="1"/>
  <c r="G102" i="1"/>
  <c r="G104" i="1"/>
  <c r="G106" i="1"/>
  <c r="G107" i="1"/>
  <c r="G109" i="1"/>
  <c r="G110" i="1"/>
  <c r="G112" i="1"/>
  <c r="G114" i="1"/>
  <c r="G115" i="1"/>
  <c r="G117" i="1"/>
  <c r="G118" i="1"/>
  <c r="G120" i="1"/>
  <c r="G122" i="1"/>
  <c r="G123" i="1"/>
  <c r="G125" i="1"/>
  <c r="G126" i="1"/>
  <c r="G128" i="1"/>
  <c r="G130" i="1"/>
  <c r="G131" i="1"/>
  <c r="G133" i="1"/>
  <c r="G134" i="1"/>
  <c r="G136" i="1"/>
  <c r="G138" i="1"/>
  <c r="G139" i="1"/>
  <c r="G141" i="1"/>
  <c r="G142" i="1"/>
  <c r="G144" i="1"/>
  <c r="G146" i="1"/>
  <c r="G147" i="1"/>
  <c r="G149" i="1"/>
  <c r="G150" i="1"/>
  <c r="G152" i="1"/>
  <c r="G154" i="1"/>
  <c r="G155" i="1"/>
  <c r="G157" i="1"/>
  <c r="G158" i="1"/>
  <c r="G160" i="1"/>
  <c r="G162" i="1"/>
  <c r="G163" i="1"/>
  <c r="G165" i="1"/>
  <c r="G166" i="1"/>
  <c r="G168" i="1"/>
  <c r="G170" i="1"/>
  <c r="G171" i="1"/>
  <c r="G173" i="1"/>
  <c r="G174" i="1"/>
  <c r="G176" i="1"/>
  <c r="G178" i="1"/>
  <c r="G179" i="1"/>
  <c r="G181" i="1"/>
  <c r="G182" i="1"/>
  <c r="G184" i="1"/>
  <c r="G186" i="1"/>
  <c r="G187" i="1"/>
  <c r="G189" i="1"/>
  <c r="G190" i="1"/>
  <c r="G192" i="1"/>
  <c r="G194" i="1"/>
  <c r="G195" i="1"/>
  <c r="G197" i="1"/>
  <c r="G198" i="1"/>
  <c r="G200" i="1"/>
  <c r="G202" i="1"/>
  <c r="G203" i="1"/>
  <c r="G205" i="1"/>
  <c r="G206" i="1"/>
  <c r="G208" i="1"/>
  <c r="G210" i="1"/>
  <c r="G211" i="1"/>
  <c r="G213" i="1"/>
  <c r="G214" i="1"/>
  <c r="G216" i="1"/>
  <c r="G218" i="1"/>
  <c r="G219" i="1"/>
  <c r="G221" i="1"/>
  <c r="G222" i="1"/>
  <c r="G224" i="1"/>
  <c r="G226" i="1"/>
  <c r="G227" i="1"/>
  <c r="G229" i="1"/>
  <c r="G230" i="1"/>
  <c r="G232" i="1"/>
  <c r="G234" i="1"/>
  <c r="G235" i="1"/>
  <c r="G237" i="1"/>
  <c r="G238" i="1"/>
  <c r="G240" i="1"/>
  <c r="G242" i="1"/>
  <c r="G243" i="1"/>
  <c r="G245" i="1"/>
  <c r="G246" i="1"/>
  <c r="G248" i="1"/>
  <c r="G250" i="1"/>
  <c r="G251" i="1"/>
  <c r="G253" i="1"/>
  <c r="G254" i="1"/>
  <c r="G256" i="1"/>
  <c r="G258" i="1"/>
  <c r="G259" i="1"/>
  <c r="G261" i="1"/>
  <c r="G262" i="1"/>
  <c r="G264" i="1"/>
  <c r="G266" i="1"/>
  <c r="G267" i="1"/>
  <c r="G269" i="1"/>
  <c r="G272" i="1"/>
  <c r="G274" i="1"/>
  <c r="G275" i="1"/>
  <c r="G277" i="1"/>
  <c r="G278" i="1"/>
  <c r="G280" i="1"/>
  <c r="G282" i="1"/>
  <c r="G283" i="1"/>
  <c r="G285" i="1"/>
  <c r="G286" i="1"/>
  <c r="G288" i="1"/>
  <c r="G290" i="1"/>
  <c r="G291" i="1"/>
  <c r="G293" i="1"/>
  <c r="G296" i="1"/>
  <c r="G298" i="1"/>
  <c r="G299" i="1"/>
  <c r="G301" i="1"/>
  <c r="G304" i="1"/>
  <c r="G306" i="1"/>
  <c r="G307" i="1"/>
  <c r="G309" i="1"/>
  <c r="G312" i="1"/>
  <c r="G314" i="1"/>
  <c r="G315" i="1"/>
  <c r="G317" i="1"/>
  <c r="D311" i="1"/>
  <c r="G311" i="1" s="1"/>
  <c r="D303" i="1"/>
  <c r="G303" i="1" s="1"/>
  <c r="D295" i="1"/>
  <c r="G295" i="1" s="1"/>
  <c r="D287" i="1"/>
  <c r="G287" i="1" s="1"/>
  <c r="D279" i="1"/>
  <c r="G279" i="1" s="1"/>
  <c r="D271" i="1"/>
  <c r="G271" i="1" s="1"/>
  <c r="D263" i="1"/>
  <c r="G263" i="1" s="1"/>
  <c r="D255" i="1"/>
  <c r="G255" i="1" s="1"/>
  <c r="D247" i="1"/>
  <c r="G247" i="1" s="1"/>
  <c r="D239" i="1"/>
  <c r="G239" i="1" s="1"/>
  <c r="D231" i="1"/>
  <c r="G231" i="1" s="1"/>
  <c r="D223" i="1"/>
  <c r="G223" i="1" s="1"/>
  <c r="D215" i="1"/>
  <c r="G215" i="1" s="1"/>
  <c r="D207" i="1"/>
  <c r="G207" i="1" s="1"/>
  <c r="D199" i="1"/>
  <c r="G199" i="1" s="1"/>
  <c r="D191" i="1"/>
  <c r="G191" i="1" s="1"/>
  <c r="D183" i="1"/>
  <c r="G183" i="1" s="1"/>
  <c r="D175" i="1"/>
  <c r="G175" i="1" s="1"/>
  <c r="D167" i="1"/>
  <c r="G167" i="1" s="1"/>
  <c r="D159" i="1"/>
  <c r="G159" i="1" s="1"/>
  <c r="D151" i="1"/>
  <c r="G151" i="1" s="1"/>
  <c r="D143" i="1"/>
  <c r="G143" i="1" s="1"/>
  <c r="D135" i="1"/>
  <c r="G135" i="1" s="1"/>
  <c r="D127" i="1"/>
  <c r="G127" i="1" s="1"/>
  <c r="D119" i="1"/>
  <c r="G119" i="1" s="1"/>
  <c r="D111" i="1"/>
  <c r="G111" i="1" s="1"/>
  <c r="D103" i="1"/>
  <c r="G103" i="1" s="1"/>
  <c r="D95" i="1"/>
  <c r="D87" i="1"/>
  <c r="D79" i="1"/>
  <c r="D71" i="1"/>
  <c r="D63" i="1"/>
  <c r="D55" i="1"/>
  <c r="D47" i="1"/>
  <c r="D39" i="1"/>
  <c r="D31" i="1"/>
  <c r="D23" i="1"/>
  <c r="D42" i="1"/>
  <c r="D34" i="1"/>
  <c r="D51" i="1" l="1"/>
  <c r="D46" i="1"/>
  <c r="D41" i="1"/>
  <c r="D36" i="1"/>
  <c r="D30" i="1"/>
  <c r="D25" i="1"/>
  <c r="D20" i="1"/>
  <c r="D54" i="1"/>
  <c r="D50" i="1"/>
  <c r="D45" i="1"/>
  <c r="D40" i="1"/>
  <c r="D35" i="1"/>
  <c r="D29" i="1"/>
  <c r="D24" i="1"/>
  <c r="D26" i="1"/>
  <c r="D52" i="1"/>
  <c r="D48" i="1"/>
  <c r="D43" i="1"/>
  <c r="D37" i="1"/>
  <c r="D32" i="1"/>
  <c r="D27" i="1"/>
</calcChain>
</file>

<file path=xl/comments1.xml><?xml version="1.0" encoding="utf-8"?>
<comments xmlns="http://schemas.openxmlformats.org/spreadsheetml/2006/main">
  <authors>
    <author>David Vose</author>
  </authors>
  <commentList>
    <comment ref="G10" authorId="0" shapeId="0">
      <text>
        <r>
          <rPr>
            <sz val="8"/>
            <color indexed="81"/>
            <rFont val="Tahoma"/>
            <family val="2"/>
          </rPr>
          <t>This cell calculates the probability that the Pareto exceeds the truncation value. Dividing the Pareto density by the value makes the Pareto density over the truncated range integrate to 1.</t>
        </r>
      </text>
    </comment>
  </commentList>
</comments>
</file>

<file path=xl/sharedStrings.xml><?xml version="1.0" encoding="utf-8"?>
<sst xmlns="http://schemas.openxmlformats.org/spreadsheetml/2006/main" count="16" uniqueCount="13">
  <si>
    <t>Gamma parameters</t>
  </si>
  <si>
    <t>Pareto parameters</t>
  </si>
  <si>
    <t>Splice</t>
  </si>
  <si>
    <t>x</t>
  </si>
  <si>
    <t>Spliced</t>
  </si>
  <si>
    <t>Resultant distribution</t>
  </si>
  <si>
    <t>Splice Gamma and Pareto</t>
  </si>
  <si>
    <t>Empty column</t>
  </si>
  <si>
    <t>Shape</t>
  </si>
  <si>
    <t>Scale</t>
  </si>
  <si>
    <t>Location</t>
  </si>
  <si>
    <t>Trunction</t>
  </si>
  <si>
    <r>
      <t xml:space="preserve">Technique: </t>
    </r>
    <r>
      <rPr>
        <sz val="10"/>
        <rFont val="Arial"/>
        <family val="2"/>
      </rPr>
      <t>Splicing two distributions.</t>
    </r>
    <r>
      <rPr>
        <b/>
        <sz val="10"/>
        <rFont val="Arial"/>
        <family val="2"/>
      </rPr>
      <t xml:space="preserve"> Problem:</t>
    </r>
    <r>
      <rPr>
        <sz val="10"/>
        <rFont val="Arial"/>
        <family val="2"/>
      </rPr>
      <t xml:space="preserve"> Splice a Pareto distribution onto a Gamma distribution to extend its tail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</si>
</sst>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4" fillId="0" borderId="7" xfId="0" applyFont="1" applyBorder="1"/>
    <xf numFmtId="0" fontId="0" fillId="0" borderId="8" xfId="0" applyBorder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1" fillId="3" borderId="1" xfId="0" applyFont="1" applyFill="1" applyBorder="1"/>
    <xf numFmtId="0" fontId="12" fillId="4" borderId="2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5" borderId="22" xfId="0" applyFont="1" applyFill="1" applyBorder="1" applyAlignment="1" applyProtection="1">
      <alignment horizontal="center" vertical="distributed"/>
      <protection locked="0"/>
    </xf>
    <xf numFmtId="0" fontId="9" fillId="5" borderId="23" xfId="0" applyFont="1" applyFill="1" applyBorder="1" applyAlignment="1" applyProtection="1">
      <alignment horizontal="center" vertical="distributed"/>
      <protection locked="0"/>
    </xf>
    <xf numFmtId="0" fontId="9" fillId="5" borderId="24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64733328283319E-2"/>
          <c:y val="6.5868359767320486E-2"/>
          <c:w val="0.87631206661111649"/>
          <c:h val="0.83533056250374615"/>
        </c:manualLayout>
      </c:layout>
      <c:scatterChart>
        <c:scatterStyle val="smoothMarker"/>
        <c:varyColors val="0"/>
        <c:ser>
          <c:idx val="0"/>
          <c:order val="0"/>
          <c:tx>
            <c:v>Gamma distribution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Pareto'!$C$17:$C$317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2.356729261740386E-3</c:v>
                </c:pt>
                <c:pt idx="81">
                  <c:v>2.2228417800957451E-3</c:v>
                </c:pt>
                <c:pt idx="82">
                  <c:v>2.0959214932637069E-3</c:v>
                </c:pt>
                <c:pt idx="83">
                  <c:v>1.9756603521440676E-3</c:v>
                </c:pt>
                <c:pt idx="84">
                  <c:v>1.8617590130071381E-3</c:v>
                </c:pt>
                <c:pt idx="85">
                  <c:v>1.7539270960762912E-3</c:v>
                </c:pt>
                <c:pt idx="86">
                  <c:v>1.6518833725862E-3</c:v>
                </c:pt>
                <c:pt idx="87">
                  <c:v>1.5553558880640199E-3</c:v>
                </c:pt>
                <c:pt idx="88">
                  <c:v>1.4640820289620934E-3</c:v>
                </c:pt>
                <c:pt idx="89">
                  <c:v>1.3778085391883744E-3</c:v>
                </c:pt>
                <c:pt idx="90">
                  <c:v>1.2962914925339847E-3</c:v>
                </c:pt>
                <c:pt idx="91">
                  <c:v>1.2192962264850774E-3</c:v>
                </c:pt>
                <c:pt idx="92">
                  <c:v>1.1465972424274029E-3</c:v>
                </c:pt>
                <c:pt idx="93">
                  <c:v>1.0779780768053013E-3</c:v>
                </c:pt>
                <c:pt idx="94">
                  <c:v>1.0132311473810098E-3</c:v>
                </c:pt>
                <c:pt idx="95">
                  <c:v>9.5215757835379544E-4</c:v>
                </c:pt>
                <c:pt idx="96">
                  <c:v>8.9456700774003168E-4</c:v>
                </c:pt>
                <c:pt idx="97">
                  <c:v>8.4027738008354412E-4</c:v>
                </c:pt>
                <c:pt idx="98">
                  <c:v>7.8911472725893455E-4</c:v>
                </c:pt>
                <c:pt idx="99">
                  <c:v>7.4091293984769786E-4</c:v>
                </c:pt>
                <c:pt idx="100">
                  <c:v>6.9551353130646468E-4</c:v>
                </c:pt>
                <c:pt idx="101">
                  <c:v>6.527653969071606E-4</c:v>
                </c:pt>
                <c:pt idx="102">
                  <c:v>6.1252456920912681E-4</c:v>
                </c:pt>
                <c:pt idx="103">
                  <c:v>5.7465397162186332E-4</c:v>
                </c:pt>
                <c:pt idx="104">
                  <c:v>5.3902317143290587E-4</c:v>
                </c:pt>
                <c:pt idx="105">
                  <c:v>5.0550813350727967E-4</c:v>
                </c:pt>
                <c:pt idx="106">
                  <c:v>4.7399097571179481E-4</c:v>
                </c:pt>
                <c:pt idx="107">
                  <c:v>4.4435972697816909E-4</c:v>
                </c:pt>
                <c:pt idx="108">
                  <c:v>4.1650808879254353E-4</c:v>
                </c:pt>
                <c:pt idx="109">
                  <c:v>3.9033520078445873E-4</c:v>
                </c:pt>
                <c:pt idx="110">
                  <c:v>3.6574541098484799E-4</c:v>
                </c:pt>
                <c:pt idx="111">
                  <c:v>3.4264805122929509E-4</c:v>
                </c:pt>
                <c:pt idx="112">
                  <c:v>3.2095721809883486E-4</c:v>
                </c:pt>
                <c:pt idx="113">
                  <c:v>3.0059155971522432E-4</c:v>
                </c:pt>
                <c:pt idx="114">
                  <c:v>2.8147406864020749E-4</c:v>
                </c:pt>
                <c:pt idx="115">
                  <c:v>2.635318810681245E-4</c:v>
                </c:pt>
                <c:pt idx="116">
                  <c:v>2.4669608244770678E-4</c:v>
                </c:pt>
                <c:pt idx="117">
                  <c:v>2.3090151962148822E-4</c:v>
                </c:pt>
                <c:pt idx="118">
                  <c:v>2.1608661952937986E-4</c:v>
                </c:pt>
                <c:pt idx="119">
                  <c:v>2.0219321448615077E-4</c:v>
                </c:pt>
                <c:pt idx="120">
                  <c:v>1.8916637401035372E-4</c:v>
                </c:pt>
                <c:pt idx="121">
                  <c:v>1.7695424315421153E-4</c:v>
                </c:pt>
                <c:pt idx="122">
                  <c:v>1.6550788725975223E-4</c:v>
                </c:pt>
                <c:pt idx="123">
                  <c:v>1.5478114304567504E-4</c:v>
                </c:pt>
                <c:pt idx="124">
                  <c:v>1.4473047591174565E-4</c:v>
                </c:pt>
                <c:pt idx="125">
                  <c:v>1.3531484333259374E-4</c:v>
                </c:pt>
                <c:pt idx="126">
                  <c:v>1.2649556420040107E-4</c:v>
                </c:pt>
                <c:pt idx="127">
                  <c:v>1.1823619396582512E-4</c:v>
                </c:pt>
                <c:pt idx="128">
                  <c:v>1.1050240541836815E-4</c:v>
                </c:pt>
                <c:pt idx="129">
                  <c:v>1.0326187494107647E-4</c:v>
                </c:pt>
                <c:pt idx="130">
                  <c:v>9.6484174069728094E-5</c:v>
                </c:pt>
                <c:pt idx="131">
                  <c:v>9.0140666183345238E-5</c:v>
                </c:pt>
                <c:pt idx="132">
                  <c:v>8.4204408150821878E-5</c:v>
                </c:pt>
                <c:pt idx="133">
                  <c:v>7.8650056757495257E-5</c:v>
                </c:pt>
                <c:pt idx="134">
                  <c:v>7.345377973550292E-5</c:v>
                </c:pt>
                <c:pt idx="135">
                  <c:v>6.8593171222622207E-5</c:v>
                </c:pt>
                <c:pt idx="136">
                  <c:v>6.4047171475875808E-5</c:v>
                </c:pt>
                <c:pt idx="137">
                  <c:v>5.9795990668395041E-5</c:v>
                </c:pt>
                <c:pt idx="138">
                  <c:v>5.5821036600787959E-5</c:v>
                </c:pt>
                <c:pt idx="139">
                  <c:v>5.2104846161464445E-5</c:v>
                </c:pt>
                <c:pt idx="140">
                  <c:v>4.8631020373951674E-5</c:v>
                </c:pt>
                <c:pt idx="141">
                  <c:v>4.5384162873138768E-5</c:v>
                </c:pt>
                <c:pt idx="142">
                  <c:v>4.2349821656540499E-5</c:v>
                </c:pt>
                <c:pt idx="143">
                  <c:v>3.9514433961025983E-5</c:v>
                </c:pt>
                <c:pt idx="144">
                  <c:v>3.6865274119969237E-5</c:v>
                </c:pt>
                <c:pt idx="145">
                  <c:v>3.4390404260401522E-5</c:v>
                </c:pt>
                <c:pt idx="146">
                  <c:v>3.2078627704440408E-5</c:v>
                </c:pt>
                <c:pt idx="147">
                  <c:v>2.9919444944014981E-5</c:v>
                </c:pt>
                <c:pt idx="148">
                  <c:v>2.7903012062658811E-5</c:v>
                </c:pt>
                <c:pt idx="149">
                  <c:v>2.602010148288723E-5</c:v>
                </c:pt>
                <c:pt idx="150">
                  <c:v>2.4262064922387188E-5</c:v>
                </c:pt>
                <c:pt idx="151">
                  <c:v>2.2620798446908965E-5</c:v>
                </c:pt>
                <c:pt idx="152">
                  <c:v>2.108870951234173E-5</c:v>
                </c:pt>
                <c:pt idx="153">
                  <c:v>1.9658685892967962E-5</c:v>
                </c:pt>
                <c:pt idx="154">
                  <c:v>1.8324066397313082E-5</c:v>
                </c:pt>
                <c:pt idx="155">
                  <c:v>1.7078613277324514E-5</c:v>
                </c:pt>
                <c:pt idx="156">
                  <c:v>1.5916486240824912E-5</c:v>
                </c:pt>
                <c:pt idx="157">
                  <c:v>1.4832217981277986E-5</c:v>
                </c:pt>
                <c:pt idx="158">
                  <c:v>1.3820691142878712E-5</c:v>
                </c:pt>
                <c:pt idx="159">
                  <c:v>1.2877116642829895E-5</c:v>
                </c:pt>
                <c:pt idx="160">
                  <c:v>1.1997013276389703E-5</c:v>
                </c:pt>
                <c:pt idx="161">
                  <c:v>1.117618853386969E-5</c:v>
                </c:pt>
                <c:pt idx="162">
                  <c:v>1.0410720562229135E-5</c:v>
                </c:pt>
                <c:pt idx="163">
                  <c:v>9.6969412072488985E-6</c:v>
                </c:pt>
                <c:pt idx="164">
                  <c:v>9.0314200754764879E-6</c:v>
                </c:pt>
                <c:pt idx="165">
                  <c:v>8.4109495582167115E-6</c:v>
                </c:pt>
                <c:pt idx="166">
                  <c:v>7.8325307627984213E-6</c:v>
                </c:pt>
                <c:pt idx="167">
                  <c:v>7.2933602991813273E-6</c:v>
                </c:pt>
                <c:pt idx="168">
                  <c:v>6.7908178726791407E-6</c:v>
                </c:pt>
                <c:pt idx="169">
                  <c:v>6.3224546361693382E-6</c:v>
                </c:pt>
                <c:pt idx="170">
                  <c:v>5.8859822576385963E-6</c:v>
                </c:pt>
                <c:pt idx="171">
                  <c:v>5.4792626612789967E-6</c:v>
                </c:pt>
                <c:pt idx="172">
                  <c:v>5.1002984026079376E-6</c:v>
                </c:pt>
                <c:pt idx="173">
                  <c:v>4.7472236402356745E-6</c:v>
                </c:pt>
                <c:pt idx="174">
                  <c:v>4.4182956689541001E-6</c:v>
                </c:pt>
                <c:pt idx="175">
                  <c:v>4.1118869807707714E-6</c:v>
                </c:pt>
                <c:pt idx="176">
                  <c:v>3.8264778223671752E-6</c:v>
                </c:pt>
                <c:pt idx="177">
                  <c:v>3.5606492192238274E-6</c:v>
                </c:pt>
                <c:pt idx="178">
                  <c:v>3.3130764383296796E-6</c:v>
                </c:pt>
                <c:pt idx="179">
                  <c:v>3.0825228629836173E-6</c:v>
                </c:pt>
                <c:pt idx="180">
                  <c:v>2.8678342547046148E-6</c:v>
                </c:pt>
                <c:pt idx="181">
                  <c:v>2.6679333786980912E-6</c:v>
                </c:pt>
                <c:pt idx="182">
                  <c:v>2.4818149706818543E-6</c:v>
                </c:pt>
                <c:pt idx="183">
                  <c:v>2.3085410241599661E-6</c:v>
                </c:pt>
                <c:pt idx="184">
                  <c:v>2.1472363784491401E-6</c:v>
                </c:pt>
                <c:pt idx="185">
                  <c:v>1.9970845889134339E-6</c:v>
                </c:pt>
                <c:pt idx="186">
                  <c:v>1.8573240619520372E-6</c:v>
                </c:pt>
                <c:pt idx="187">
                  <c:v>1.7272444383147354E-6</c:v>
                </c:pt>
                <c:pt idx="188">
                  <c:v>1.6061832092927201E-6</c:v>
                </c:pt>
                <c:pt idx="189">
                  <c:v>1.4935225512519766E-6</c:v>
                </c:pt>
                <c:pt idx="190">
                  <c:v>1.3886863648448711E-6</c:v>
                </c:pt>
                <c:pt idx="191">
                  <c:v>1.2911375060551708E-6</c:v>
                </c:pt>
                <c:pt idx="192">
                  <c:v>1.2003751970054304E-6</c:v>
                </c:pt>
                <c:pt idx="193">
                  <c:v>1.1159326051853905E-6</c:v>
                </c:pt>
                <c:pt idx="194">
                  <c:v>1.0373745804481269E-6</c:v>
                </c:pt>
                <c:pt idx="195">
                  <c:v>9.6429553976951486E-7</c:v>
                </c:pt>
                <c:pt idx="196">
                  <c:v>8.9631749037780732E-7</c:v>
                </c:pt>
                <c:pt idx="197">
                  <c:v>8.3308818243611146E-7</c:v>
                </c:pt>
                <c:pt idx="198">
                  <c:v>7.7427938300298749E-7</c:v>
                </c:pt>
                <c:pt idx="199">
                  <c:v>7.1958526350692325E-7</c:v>
                </c:pt>
                <c:pt idx="200">
                  <c:v>6.6872089345128966E-7</c:v>
                </c:pt>
                <c:pt idx="201">
                  <c:v>6.2142083351852146E-7</c:v>
                </c:pt>
                <c:pt idx="202">
                  <c:v>5.7743782166775742E-7</c:v>
                </c:pt>
                <c:pt idx="203">
                  <c:v>5.3654154622033763E-7</c:v>
                </c:pt>
                <c:pt idx="204">
                  <c:v>4.985175003037146E-7</c:v>
                </c:pt>
                <c:pt idx="205">
                  <c:v>4.6316591237790124E-7</c:v>
                </c:pt>
                <c:pt idx="206">
                  <c:v>4.3030074790095162E-7</c:v>
                </c:pt>
                <c:pt idx="207">
                  <c:v>3.9974877750206531E-7</c:v>
                </c:pt>
                <c:pt idx="208">
                  <c:v>3.7134870732415953E-7</c:v>
                </c:pt>
                <c:pt idx="209">
                  <c:v>3.4495036747312003E-7</c:v>
                </c:pt>
                <c:pt idx="210">
                  <c:v>3.2041395476941497E-7</c:v>
                </c:pt>
                <c:pt idx="211">
                  <c:v>2.9760932624039162E-7</c:v>
                </c:pt>
                <c:pt idx="212">
                  <c:v>2.764153400193282E-7</c:v>
                </c:pt>
                <c:pt idx="213">
                  <c:v>2.56719240530871E-7</c:v>
                </c:pt>
                <c:pt idx="214">
                  <c:v>2.3841608504293832E-7</c:v>
                </c:pt>
                <c:pt idx="215">
                  <c:v>2.2140820885309628E-7</c:v>
                </c:pt>
                <c:pt idx="216">
                  <c:v>2.0560472655362069E-7</c:v>
                </c:pt>
                <c:pt idx="217">
                  <c:v>1.9092106698467085E-7</c:v>
                </c:pt>
                <c:pt idx="218">
                  <c:v>1.7727853963986516E-7</c:v>
                </c:pt>
                <c:pt idx="219">
                  <c:v>1.6460393043362329E-7</c:v>
                </c:pt>
                <c:pt idx="220">
                  <c:v>1.5282912487562939E-7</c:v>
                </c:pt>
                <c:pt idx="221">
                  <c:v>1.418907568251282E-7</c:v>
                </c:pt>
                <c:pt idx="222">
                  <c:v>1.3172988111705992E-7</c:v>
                </c:pt>
                <c:pt idx="223">
                  <c:v>1.2229166846375732E-7</c:v>
                </c:pt>
                <c:pt idx="224">
                  <c:v>1.1352512114053323E-7</c:v>
                </c:pt>
                <c:pt idx="225">
                  <c:v>1.053828080614071E-7</c:v>
                </c:pt>
                <c:pt idx="226">
                  <c:v>9.7820617942874222E-8</c:v>
                </c:pt>
                <c:pt idx="227">
                  <c:v>9.0797529339404873E-8</c:v>
                </c:pt>
                <c:pt idx="228">
                  <c:v>8.4275396414623222E-8</c:v>
                </c:pt>
                <c:pt idx="229">
                  <c:v>7.821874938720025E-8</c:v>
                </c:pt>
                <c:pt idx="230">
                  <c:v>7.2594608660759023E-8</c:v>
                </c:pt>
                <c:pt idx="231">
                  <c:v>6.7372311712768834E-8</c:v>
                </c:pt>
                <c:pt idx="232">
                  <c:v>6.2523351878858E-8</c:v>
                </c:pt>
                <c:pt idx="233">
                  <c:v>5.80212282264245E-8</c:v>
                </c:pt>
                <c:pt idx="234">
                  <c:v>5.3841305765125086E-8</c:v>
                </c:pt>
                <c:pt idx="235">
                  <c:v>4.9960685292034853E-8</c:v>
                </c:pt>
                <c:pt idx="236">
                  <c:v>4.6358082216196018E-8</c:v>
                </c:pt>
                <c:pt idx="237">
                  <c:v>4.3013713751124527E-8</c:v>
                </c:pt>
                <c:pt idx="238">
                  <c:v>3.9909193904820958E-8</c:v>
                </c:pt>
                <c:pt idx="239">
                  <c:v>3.7027435735120434E-8</c:v>
                </c:pt>
                <c:pt idx="240">
                  <c:v>3.4352560373975987E-8</c:v>
                </c:pt>
                <c:pt idx="241">
                  <c:v>3.1869812357679408E-8</c:v>
                </c:pt>
                <c:pt idx="242">
                  <c:v>2.9565480831223876E-8</c:v>
                </c:pt>
                <c:pt idx="243">
                  <c:v>2.7426826224147919E-8</c:v>
                </c:pt>
                <c:pt idx="244">
                  <c:v>2.5442012022404122E-8</c:v>
                </c:pt>
                <c:pt idx="245">
                  <c:v>2.3600041286199128E-8</c:v>
                </c:pt>
                <c:pt idx="246">
                  <c:v>2.1890697587459562E-8</c:v>
                </c:pt>
                <c:pt idx="247">
                  <c:v>2.0304490062710959E-8</c:v>
                </c:pt>
                <c:pt idx="248">
                  <c:v>1.8832602297816115E-8</c:v>
                </c:pt>
                <c:pt idx="249">
                  <c:v>1.7466844780292442E-8</c:v>
                </c:pt>
                <c:pt idx="250">
                  <c:v>1.6199610672917997E-8</c:v>
                </c:pt>
                <c:pt idx="251">
                  <c:v>1.5023834679119144E-8</c:v>
                </c:pt>
                <c:pt idx="252">
                  <c:v>1.3932954786288143E-8</c:v>
                </c:pt>
                <c:pt idx="253">
                  <c:v>1.2920876687785675E-8</c:v>
                </c:pt>
                <c:pt idx="254">
                  <c:v>1.1981940698007236E-8</c:v>
                </c:pt>
                <c:pt idx="255">
                  <c:v>1.1110890987596542E-8</c:v>
                </c:pt>
                <c:pt idx="256">
                  <c:v>1.0302846977738297E-8</c:v>
                </c:pt>
                <c:pt idx="257">
                  <c:v>9.5532767435124184E-9</c:v>
                </c:pt>
                <c:pt idx="258">
                  <c:v>8.8579722865918126E-9</c:v>
                </c:pt>
                <c:pt idx="259">
                  <c:v>8.2130265471704549E-9</c:v>
                </c:pt>
                <c:pt idx="260">
                  <c:v>7.6148120339624117E-9</c:v>
                </c:pt>
                <c:pt idx="261">
                  <c:v>7.0599609594566141E-9</c:v>
                </c:pt>
                <c:pt idx="262">
                  <c:v>6.5453467753910622E-9</c:v>
                </c:pt>
                <c:pt idx="263">
                  <c:v>6.0680670106595606E-9</c:v>
                </c:pt>
                <c:pt idx="264">
                  <c:v>5.6254273206190059E-9</c:v>
                </c:pt>
                <c:pt idx="265">
                  <c:v>5.2149266630597762E-9</c:v>
                </c:pt>
                <c:pt idx="266">
                  <c:v>4.834243521967373E-9</c:v>
                </c:pt>
                <c:pt idx="267">
                  <c:v>4.4812231056669057E-9</c:v>
                </c:pt>
                <c:pt idx="268">
                  <c:v>4.1538654510323533E-9</c:v>
                </c:pt>
                <c:pt idx="269">
                  <c:v>3.8503143701843516E-9</c:v>
                </c:pt>
                <c:pt idx="270">
                  <c:v>3.5688471805162906E-9</c:v>
                </c:pt>
                <c:pt idx="271">
                  <c:v>3.3078651630018062E-9</c:v>
                </c:pt>
                <c:pt idx="272">
                  <c:v>3.0658846975675207E-9</c:v>
                </c:pt>
                <c:pt idx="273">
                  <c:v>2.8415290278817888E-9</c:v>
                </c:pt>
                <c:pt idx="274">
                  <c:v>2.6335206112315216E-9</c:v>
                </c:pt>
                <c:pt idx="275">
                  <c:v>2.4406740122521352E-9</c:v>
                </c:pt>
                <c:pt idx="276">
                  <c:v>2.2618893021542932E-9</c:v>
                </c:pt>
                <c:pt idx="277">
                  <c:v>2.0961459277717656E-9</c:v>
                </c:pt>
                <c:pt idx="278">
                  <c:v>1.9424970172496499E-9</c:v>
                </c:pt>
                <c:pt idx="279">
                  <c:v>1.800064091514548E-9</c:v>
                </c:pt>
                <c:pt idx="280">
                  <c:v>1.6680321528298043E-9</c:v>
                </c:pt>
                <c:pt idx="281">
                  <c:v>1.545645123750791E-9</c:v>
                </c:pt>
                <c:pt idx="282">
                  <c:v>1.4322016116670109E-9</c:v>
                </c:pt>
                <c:pt idx="283">
                  <c:v>1.3270509758601665E-9</c:v>
                </c:pt>
                <c:pt idx="284">
                  <c:v>1.2295896756282009E-9</c:v>
                </c:pt>
                <c:pt idx="285">
                  <c:v>1.1392578795335701E-9</c:v>
                </c:pt>
                <c:pt idx="286">
                  <c:v>1.0555363172371338E-9</c:v>
                </c:pt>
                <c:pt idx="287">
                  <c:v>9.7794335668465029E-10</c:v>
                </c:pt>
                <c:pt idx="288">
                  <c:v>9.0603229062698325E-10</c:v>
                </c:pt>
                <c:pt idx="289">
                  <c:v>8.3938881758486944E-10</c:v>
                </c:pt>
                <c:pt idx="290">
                  <c:v>7.7762870341972423E-10</c:v>
                </c:pt>
                <c:pt idx="291">
                  <c:v>7.2039561064915635E-10</c:v>
                </c:pt>
                <c:pt idx="292">
                  <c:v>6.6735908355464903E-10</c:v>
                </c:pt>
                <c:pt idx="293">
                  <c:v>6.1821267797409698E-10</c:v>
                </c:pt>
                <c:pt idx="294">
                  <c:v>5.7267222545780935E-10</c:v>
                </c:pt>
                <c:pt idx="295">
                  <c:v>5.3047422219730263E-10</c:v>
                </c:pt>
                <c:pt idx="296">
                  <c:v>4.9137433381586263E-10</c:v>
                </c:pt>
                <c:pt idx="297">
                  <c:v>4.5514600774151789E-10</c:v>
                </c:pt>
                <c:pt idx="298">
                  <c:v>4.2157918547042366E-10</c:v>
                </c:pt>
                <c:pt idx="299">
                  <c:v>3.9047910757476119E-10</c:v>
                </c:pt>
                <c:pt idx="300">
                  <c:v>3.6166520481677127E-10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9-4863-9D38-9AC6107BFA2B}"/>
            </c:ext>
          </c:extLst>
        </c:ser>
        <c:ser>
          <c:idx val="1"/>
          <c:order val="1"/>
          <c:tx>
            <c:v>Pareto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Pareto'!$D$17:$D$317</c:f>
              <c:numCache>
                <c:formatCode>General</c:formatCode>
                <c:ptCount val="301"/>
                <c:pt idx="0">
                  <c:v>0</c:v>
                </c:pt>
                <c:pt idx="1">
                  <c:v>7496643.9999999981</c:v>
                </c:pt>
                <c:pt idx="2">
                  <c:v>234270.12499999994</c:v>
                </c:pt>
                <c:pt idx="3">
                  <c:v>30850.386831275715</c:v>
                </c:pt>
                <c:pt idx="4">
                  <c:v>7320.9414062499982</c:v>
                </c:pt>
                <c:pt idx="5">
                  <c:v>2398.9260799999993</c:v>
                </c:pt>
                <c:pt idx="6">
                  <c:v>964.07458847736609</c:v>
                </c:pt>
                <c:pt idx="7">
                  <c:v>446.04295829118809</c:v>
                </c:pt>
                <c:pt idx="8">
                  <c:v>228.77941894531244</c:v>
                </c:pt>
                <c:pt idx="9">
                  <c:v>126.95632440854202</c:v>
                </c:pt>
                <c:pt idx="10">
                  <c:v>74.966439999999977</c:v>
                </c:pt>
                <c:pt idx="11">
                  <c:v>46.548261109834762</c:v>
                </c:pt>
                <c:pt idx="12">
                  <c:v>30.12733088991769</c:v>
                </c:pt>
                <c:pt idx="13">
                  <c:v>20.190641891982878</c:v>
                </c:pt>
                <c:pt idx="14">
                  <c:v>13.938842446599628</c:v>
                </c:pt>
                <c:pt idx="15">
                  <c:v>9.8721237860082276</c:v>
                </c:pt>
                <c:pt idx="16">
                  <c:v>7.1493568420410138</c:v>
                </c:pt>
                <c:pt idx="17">
                  <c:v>5.2798584646200277</c:v>
                </c:pt>
                <c:pt idx="18">
                  <c:v>3.967385137766938</c:v>
                </c:pt>
                <c:pt idx="19">
                  <c:v>3.0276026927840927</c:v>
                </c:pt>
                <c:pt idx="20">
                  <c:v>2.3427012499999993</c:v>
                </c:pt>
                <c:pt idx="21">
                  <c:v>1.8355677295933666</c:v>
                </c:pt>
                <c:pt idx="22">
                  <c:v>1.4546331596823363</c:v>
                </c:pt>
                <c:pt idx="23">
                  <c:v>1.1647365592542223</c:v>
                </c:pt>
                <c:pt idx="24">
                  <c:v>0.94147909030992782</c:v>
                </c:pt>
                <c:pt idx="25">
                  <c:v>0.76765634559999985</c:v>
                </c:pt>
                <c:pt idx="26">
                  <c:v>0.63095755912446494</c:v>
                </c:pt>
                <c:pt idx="27">
                  <c:v>0.52245400991169566</c:v>
                </c:pt>
                <c:pt idx="28">
                  <c:v>0.43558882645623836</c:v>
                </c:pt>
                <c:pt idx="29">
                  <c:v>0.36549117750546295</c:v>
                </c:pt>
                <c:pt idx="30">
                  <c:v>0.30850386831275711</c:v>
                </c:pt>
                <c:pt idx="31">
                  <c:v>0.26185352125880362</c:v>
                </c:pt>
                <c:pt idx="32">
                  <c:v>0.22341740131378168</c:v>
                </c:pt>
                <c:pt idx="33">
                  <c:v>0.19155663008162455</c:v>
                </c:pt>
                <c:pt idx="34">
                  <c:v>0.16499557701937587</c:v>
                </c:pt>
                <c:pt idx="35">
                  <c:v>0.1427337466531802</c:v>
                </c:pt>
                <c:pt idx="36">
                  <c:v>0.12398078555521681</c:v>
                </c:pt>
                <c:pt idx="37">
                  <c:v>0.10810810810810807</c:v>
                </c:pt>
                <c:pt idx="38">
                  <c:v>9.4612584149502896E-2</c:v>
                </c:pt>
                <c:pt idx="39">
                  <c:v>8.3089061283880147E-2</c:v>
                </c:pt>
                <c:pt idx="40">
                  <c:v>7.3209414062499978E-2</c:v>
                </c:pt>
                <c:pt idx="41">
                  <c:v>6.4706454512521078E-2</c:v>
                </c:pt>
                <c:pt idx="42">
                  <c:v>5.7361491549792705E-2</c:v>
                </c:pt>
                <c:pt idx="43">
                  <c:v>5.0994649334528352E-2</c:v>
                </c:pt>
                <c:pt idx="44">
                  <c:v>4.545728624007301E-2</c:v>
                </c:pt>
                <c:pt idx="45">
                  <c:v>4.062602381073345E-2</c:v>
                </c:pt>
                <c:pt idx="46">
                  <c:v>3.6398017476694446E-2</c:v>
                </c:pt>
                <c:pt idx="47">
                  <c:v>3.268719078763288E-2</c:v>
                </c:pt>
                <c:pt idx="48">
                  <c:v>2.9421221572185245E-2</c:v>
                </c:pt>
                <c:pt idx="49">
                  <c:v>2.6539118122876664E-2</c:v>
                </c:pt>
                <c:pt idx="50">
                  <c:v>2.3989260799999995E-2</c:v>
                </c:pt>
                <c:pt idx="51">
                  <c:v>2.172781261160505E-2</c:v>
                </c:pt>
                <c:pt idx="52">
                  <c:v>1.9717423722639529E-2</c:v>
                </c:pt>
                <c:pt idx="53">
                  <c:v>1.7926171193815326E-2</c:v>
                </c:pt>
                <c:pt idx="54">
                  <c:v>1.6326687809740489E-2</c:v>
                </c:pt>
                <c:pt idx="55">
                  <c:v>1.4895443555147124E-2</c:v>
                </c:pt>
                <c:pt idx="56">
                  <c:v>1.3612150826757449E-2</c:v>
                </c:pt>
                <c:pt idx="57">
                  <c:v>1.2459270340675276E-2</c:v>
                </c:pt>
                <c:pt idx="58">
                  <c:v>1.1421599297045717E-2</c:v>
                </c:pt>
                <c:pt idx="59">
                  <c:v>1.0485926986236061E-2</c:v>
                </c:pt>
                <c:pt idx="60">
                  <c:v>9.6407458847736598E-3</c:v>
                </c:pt>
                <c:pt idx="61">
                  <c:v>8.8760085630543127E-3</c:v>
                </c:pt>
                <c:pt idx="62">
                  <c:v>8.1829225393376132E-3</c:v>
                </c:pt>
                <c:pt idx="63">
                  <c:v>7.5537766649932791E-3</c:v>
                </c:pt>
                <c:pt idx="64">
                  <c:v>6.9817937910556776E-3</c:v>
                </c:pt>
                <c:pt idx="65">
                  <c:v>6.4610054054345199E-3</c:v>
                </c:pt>
                <c:pt idx="66">
                  <c:v>5.9861446900507671E-3</c:v>
                </c:pt>
                <c:pt idx="67">
                  <c:v>5.5525550640693321E-3</c:v>
                </c:pt>
                <c:pt idx="68">
                  <c:v>5.1561117818554958E-3</c:v>
                </c:pt>
                <c:pt idx="69">
                  <c:v>4.7931545648321906E-3</c:v>
                </c:pt>
                <c:pt idx="70">
                  <c:v>4.4604295829118812E-3</c:v>
                </c:pt>
                <c:pt idx="71">
                  <c:v>4.1550393778069065E-3</c:v>
                </c:pt>
                <c:pt idx="72">
                  <c:v>3.8743995486005254E-3</c:v>
                </c:pt>
                <c:pt idx="73">
                  <c:v>3.6162012085416665E-3</c:v>
                </c:pt>
                <c:pt idx="74">
                  <c:v>3.3783783783783773E-3</c:v>
                </c:pt>
                <c:pt idx="75">
                  <c:v>3.1590796115226333E-3</c:v>
                </c:pt>
                <c:pt idx="76">
                  <c:v>2.9566432546719655E-3</c:v>
                </c:pt>
                <c:pt idx="77">
                  <c:v>2.7695758380338409E-3</c:v>
                </c:pt>
                <c:pt idx="78">
                  <c:v>2.5965331651212546E-3</c:v>
                </c:pt>
                <c:pt idx="79">
                  <c:v>2.436303735750928E-3</c:v>
                </c:pt>
                <c:pt idx="80">
                  <c:v>2.2877941894531243E-3</c:v>
                </c:pt>
                <c:pt idx="81">
                  <c:v>2.1500165016942207E-3</c:v>
                </c:pt>
                <c:pt idx="82">
                  <c:v>2.0220767035162837E-3</c:v>
                </c:pt>
                <c:pt idx="83">
                  <c:v>1.9031649275622867E-3</c:v>
                </c:pt>
                <c:pt idx="84">
                  <c:v>1.792546610931022E-3</c:v>
                </c:pt>
                <c:pt idx="85">
                  <c:v>1.6895547086784089E-3</c:v>
                </c:pt>
                <c:pt idx="86">
                  <c:v>1.593582791704011E-3</c:v>
                </c:pt>
                <c:pt idx="87">
                  <c:v>1.5040789197755674E-3</c:v>
                </c:pt>
                <c:pt idx="88">
                  <c:v>1.4205401950022816E-3</c:v>
                </c:pt>
                <c:pt idx="89">
                  <c:v>1.342507913547107E-3</c:v>
                </c:pt>
                <c:pt idx="90">
                  <c:v>1.2695632440854203E-3</c:v>
                </c:pt>
                <c:pt idx="91">
                  <c:v>1.201323370737364E-3</c:v>
                </c:pt>
                <c:pt idx="92">
                  <c:v>1.1374380461467014E-3</c:v>
                </c:pt>
                <c:pt idx="93">
                  <c:v>1.0775865072378749E-3</c:v>
                </c:pt>
                <c:pt idx="94">
                  <c:v>1.0214747121135275E-3</c:v>
                </c:pt>
                <c:pt idx="95">
                  <c:v>9.6883286169090958E-4</c:v>
                </c:pt>
                <c:pt idx="96">
                  <c:v>9.1941317413078889E-4</c:v>
                </c:pt>
                <c:pt idx="97">
                  <c:v>8.7298788398294618E-4</c:v>
                </c:pt>
                <c:pt idx="98">
                  <c:v>8.2934744133989575E-4</c:v>
                </c:pt>
                <c:pt idx="99">
                  <c:v>7.8829888922479232E-4</c:v>
                </c:pt>
                <c:pt idx="100">
                  <c:v>7.4966439999999985E-4</c:v>
                </c:pt>
                <c:pt idx="101">
                  <c:v>7.1327995382030067E-4</c:v>
                </c:pt>
                <c:pt idx="102">
                  <c:v>6.7899414411265783E-4</c:v>
                </c:pt>
                <c:pt idx="103">
                  <c:v>6.4666709678008348E-4</c:v>
                </c:pt>
                <c:pt idx="104">
                  <c:v>6.1616949133248529E-4</c:v>
                </c:pt>
                <c:pt idx="105">
                  <c:v>5.873816734698773E-4</c:v>
                </c:pt>
                <c:pt idx="106">
                  <c:v>5.6019284980672894E-4</c:v>
                </c:pt>
                <c:pt idx="107">
                  <c:v>5.3450035645091645E-4</c:v>
                </c:pt>
                <c:pt idx="108">
                  <c:v>5.1020899405439029E-4</c:v>
                </c:pt>
                <c:pt idx="109">
                  <c:v>4.8723042275051727E-4</c:v>
                </c:pt>
                <c:pt idx="110">
                  <c:v>4.6548261109834762E-4</c:v>
                </c:pt>
                <c:pt idx="111">
                  <c:v>4.4488933377822252E-4</c:v>
                </c:pt>
                <c:pt idx="112">
                  <c:v>4.2537971333617028E-4</c:v>
                </c:pt>
                <c:pt idx="113">
                  <c:v>4.068878017650647E-4</c:v>
                </c:pt>
                <c:pt idx="114">
                  <c:v>3.8935219814610237E-4</c:v>
                </c:pt>
                <c:pt idx="115">
                  <c:v>3.7271569896135112E-4</c:v>
                </c:pt>
                <c:pt idx="116">
                  <c:v>3.5692497803267866E-4</c:v>
                </c:pt>
                <c:pt idx="117">
                  <c:v>3.4193029334930107E-4</c:v>
                </c:pt>
                <c:pt idx="118">
                  <c:v>3.2768521831987691E-4</c:v>
                </c:pt>
                <c:pt idx="119">
                  <c:v>3.1414639522937035E-4</c:v>
                </c:pt>
                <c:pt idx="120">
                  <c:v>3.0127330889917687E-4</c:v>
                </c:pt>
                <c:pt idx="121">
                  <c:v>2.8902807874421616E-4</c:v>
                </c:pt>
                <c:pt idx="122">
                  <c:v>2.7737526759544727E-4</c:v>
                </c:pt>
                <c:pt idx="123">
                  <c:v>2.6628170581284393E-4</c:v>
                </c:pt>
                <c:pt idx="124">
                  <c:v>2.5571632935430041E-4</c:v>
                </c:pt>
                <c:pt idx="125">
                  <c:v>2.4565003059199994E-4</c:v>
                </c:pt>
                <c:pt idx="126">
                  <c:v>2.3605552078103997E-4</c:v>
                </c:pt>
                <c:pt idx="127">
                  <c:v>2.2690720318696019E-4</c:v>
                </c:pt>
                <c:pt idx="128">
                  <c:v>2.1818105597048992E-4</c:v>
                </c:pt>
                <c:pt idx="129">
                  <c:v>2.0985452401040472E-4</c:v>
                </c:pt>
                <c:pt idx="130">
                  <c:v>2.0190641891982875E-4</c:v>
                </c:pt>
                <c:pt idx="131">
                  <c:v>1.9431682657848951E-4</c:v>
                </c:pt>
                <c:pt idx="132">
                  <c:v>1.8706702156408647E-4</c:v>
                </c:pt>
                <c:pt idx="133">
                  <c:v>1.8013938792075279E-4</c:v>
                </c:pt>
                <c:pt idx="134">
                  <c:v>1.7351734575216663E-4</c:v>
                </c:pt>
                <c:pt idx="135">
                  <c:v>1.671852831717426E-4</c:v>
                </c:pt>
                <c:pt idx="136">
                  <c:v>1.6112849318298424E-4</c:v>
                </c:pt>
                <c:pt idx="137">
                  <c:v>1.5533311509992402E-4</c:v>
                </c:pt>
                <c:pt idx="138">
                  <c:v>1.4978608015100595E-4</c:v>
                </c:pt>
                <c:pt idx="139">
                  <c:v>1.4447506094011133E-4</c:v>
                </c:pt>
                <c:pt idx="140">
                  <c:v>1.3938842446599629E-4</c:v>
                </c:pt>
                <c:pt idx="141">
                  <c:v>1.3451518842647276E-4</c:v>
                </c:pt>
                <c:pt idx="142">
                  <c:v>1.2984498055646583E-4</c:v>
                </c:pt>
                <c:pt idx="143">
                  <c:v>1.2536800076983612E-4</c:v>
                </c:pt>
                <c:pt idx="144">
                  <c:v>1.2107498589376642E-4</c:v>
                </c:pt>
                <c:pt idx="145">
                  <c:v>1.1695717680174814E-4</c:v>
                </c:pt>
                <c:pt idx="146">
                  <c:v>1.1300628776692708E-4</c:v>
                </c:pt>
                <c:pt idx="147">
                  <c:v>1.0921447787192042E-4</c:v>
                </c:pt>
                <c:pt idx="148">
                  <c:v>1.0557432432432429E-4</c:v>
                </c:pt>
                <c:pt idx="149">
                  <c:v>1.0207879753911254E-4</c:v>
                </c:pt>
                <c:pt idx="150">
                  <c:v>9.872123786008229E-5</c:v>
                </c:pt>
                <c:pt idx="151">
                  <c:v>9.5495333802527279E-5</c:v>
                </c:pt>
                <c:pt idx="152">
                  <c:v>9.2395101708498922E-5</c:v>
                </c:pt>
                <c:pt idx="153">
                  <c:v>8.9414866714424075E-5</c:v>
                </c:pt>
                <c:pt idx="154">
                  <c:v>8.6549244938557529E-5</c:v>
                </c:pt>
                <c:pt idx="155">
                  <c:v>8.379312680281715E-5</c:v>
                </c:pt>
                <c:pt idx="156">
                  <c:v>8.1141661410039206E-5</c:v>
                </c:pt>
                <c:pt idx="157">
                  <c:v>7.8590241903648932E-5</c:v>
                </c:pt>
                <c:pt idx="158">
                  <c:v>7.6134491742216499E-5</c:v>
                </c:pt>
                <c:pt idx="159">
                  <c:v>7.3770251826400519E-5</c:v>
                </c:pt>
                <c:pt idx="160">
                  <c:v>7.1493568420410135E-5</c:v>
                </c:pt>
                <c:pt idx="161">
                  <c:v>6.9300681814376283E-5</c:v>
                </c:pt>
                <c:pt idx="162">
                  <c:v>6.7188015677944397E-5</c:v>
                </c:pt>
                <c:pt idx="163">
                  <c:v>6.5152167059014452E-5</c:v>
                </c:pt>
                <c:pt idx="164">
                  <c:v>6.3189896984883865E-5</c:v>
                </c:pt>
                <c:pt idx="165">
                  <c:v>6.1298121626119856E-5</c:v>
                </c:pt>
                <c:pt idx="166">
                  <c:v>5.9473903986321459E-5</c:v>
                </c:pt>
                <c:pt idx="167">
                  <c:v>5.7714446083546488E-5</c:v>
                </c:pt>
                <c:pt idx="168">
                  <c:v>5.6017081591594438E-5</c:v>
                </c:pt>
                <c:pt idx="169">
                  <c:v>5.4379268911568159E-5</c:v>
                </c:pt>
                <c:pt idx="170">
                  <c:v>5.2798584646200279E-5</c:v>
                </c:pt>
                <c:pt idx="171">
                  <c:v>5.1272717451338586E-5</c:v>
                </c:pt>
                <c:pt idx="172">
                  <c:v>4.9799462240750344E-5</c:v>
                </c:pt>
                <c:pt idx="173">
                  <c:v>4.8376714722039655E-5</c:v>
                </c:pt>
                <c:pt idx="174">
                  <c:v>4.7002466242986481E-5</c:v>
                </c:pt>
                <c:pt idx="175">
                  <c:v>4.5674798929017659E-5</c:v>
                </c:pt>
                <c:pt idx="176">
                  <c:v>4.4391881093821298E-5</c:v>
                </c:pt>
                <c:pt idx="177">
                  <c:v>4.3151962906321241E-5</c:v>
                </c:pt>
                <c:pt idx="178">
                  <c:v>4.1953372298347095E-5</c:v>
                </c:pt>
                <c:pt idx="179">
                  <c:v>4.0794511098373899E-5</c:v>
                </c:pt>
                <c:pt idx="180">
                  <c:v>3.9673851377669385E-5</c:v>
                </c:pt>
                <c:pt idx="181">
                  <c:v>3.8589931996082969E-5</c:v>
                </c:pt>
                <c:pt idx="182">
                  <c:v>3.7541355335542625E-5</c:v>
                </c:pt>
                <c:pt idx="183">
                  <c:v>3.6526784210100058E-5</c:v>
                </c:pt>
                <c:pt idx="184">
                  <c:v>3.554493894208442E-5</c:v>
                </c:pt>
                <c:pt idx="185">
                  <c:v>3.4594594594594584E-5</c:v>
                </c:pt>
                <c:pt idx="186">
                  <c:v>3.3674578351183591E-5</c:v>
                </c:pt>
                <c:pt idx="187">
                  <c:v>3.2783767034169471E-5</c:v>
                </c:pt>
                <c:pt idx="188">
                  <c:v>3.1921084753547735E-5</c:v>
                </c:pt>
                <c:pt idx="189">
                  <c:v>3.1085500678984686E-5</c:v>
                </c:pt>
                <c:pt idx="190">
                  <c:v>3.0276026927840924E-5</c:v>
                </c:pt>
                <c:pt idx="191">
                  <c:v>2.9491716562612621E-5</c:v>
                </c:pt>
                <c:pt idx="192">
                  <c:v>2.8731661691587153E-5</c:v>
                </c:pt>
                <c:pt idx="193">
                  <c:v>2.7994991666891344E-5</c:v>
                </c:pt>
                <c:pt idx="194">
                  <c:v>2.7280871374467068E-5</c:v>
                </c:pt>
                <c:pt idx="195">
                  <c:v>2.6588499610841651E-5</c:v>
                </c:pt>
                <c:pt idx="196">
                  <c:v>2.5917107541871742E-5</c:v>
                </c:pt>
                <c:pt idx="197">
                  <c:v>2.5265957238929869E-5</c:v>
                </c:pt>
                <c:pt idx="198">
                  <c:v>2.463434028827476E-5</c:v>
                </c:pt>
                <c:pt idx="199">
                  <c:v>2.4021576469600841E-5</c:v>
                </c:pt>
                <c:pt idx="200">
                  <c:v>2.3427012499999995E-5</c:v>
                </c:pt>
                <c:pt idx="201">
                  <c:v>2.2850020839791491E-5</c:v>
                </c:pt>
                <c:pt idx="202">
                  <c:v>2.2289998556884396E-5</c:v>
                </c:pt>
                <c:pt idx="203">
                  <c:v>2.1746366246531978E-5</c:v>
                </c:pt>
                <c:pt idx="204">
                  <c:v>2.1218567003520557E-5</c:v>
                </c:pt>
                <c:pt idx="205">
                  <c:v>2.0706065444006742E-5</c:v>
                </c:pt>
                <c:pt idx="206">
                  <c:v>2.0208346774377609E-5</c:v>
                </c:pt>
                <c:pt idx="207">
                  <c:v>1.972491590465922E-5</c:v>
                </c:pt>
                <c:pt idx="208">
                  <c:v>1.9255296604140165E-5</c:v>
                </c:pt>
                <c:pt idx="209">
                  <c:v>1.8799030697009595E-5</c:v>
                </c:pt>
                <c:pt idx="210">
                  <c:v>1.8355677295933666E-5</c:v>
                </c:pt>
                <c:pt idx="211">
                  <c:v>1.7924812071611338E-5</c:v>
                </c:pt>
                <c:pt idx="212">
                  <c:v>1.7506026556460279E-5</c:v>
                </c:pt>
                <c:pt idx="213">
                  <c:v>1.7098927480686858E-5</c:v>
                </c:pt>
                <c:pt idx="214">
                  <c:v>1.6703136139091139E-5</c:v>
                </c:pt>
                <c:pt idx="215">
                  <c:v>1.6318287787049069E-5</c:v>
                </c:pt>
                <c:pt idx="216">
                  <c:v>1.5944031064199697E-5</c:v>
                </c:pt>
                <c:pt idx="217">
                  <c:v>1.5580027444445981E-5</c:v>
                </c:pt>
                <c:pt idx="218">
                  <c:v>1.5225950710953665E-5</c:v>
                </c:pt>
                <c:pt idx="219">
                  <c:v>1.4881486454903979E-5</c:v>
                </c:pt>
                <c:pt idx="220">
                  <c:v>1.4546331596823363E-5</c:v>
                </c:pt>
                <c:pt idx="221">
                  <c:v>1.4220193929376604E-5</c:v>
                </c:pt>
                <c:pt idx="222">
                  <c:v>1.3902791680569454E-5</c:v>
                </c:pt>
                <c:pt idx="223">
                  <c:v>1.3593853096363047E-5</c:v>
                </c:pt>
                <c:pt idx="224">
                  <c:v>1.3293116041755321E-5</c:v>
                </c:pt>
                <c:pt idx="225">
                  <c:v>1.3000327619434705E-5</c:v>
                </c:pt>
                <c:pt idx="226">
                  <c:v>1.2715243805158272E-5</c:v>
                </c:pt>
                <c:pt idx="227">
                  <c:v>1.2437629099051147E-5</c:v>
                </c:pt>
                <c:pt idx="228">
                  <c:v>1.2167256192065699E-5</c:v>
                </c:pt>
                <c:pt idx="229">
                  <c:v>1.1903905646878752E-5</c:v>
                </c:pt>
                <c:pt idx="230">
                  <c:v>1.1647365592542222E-5</c:v>
                </c:pt>
                <c:pt idx="231">
                  <c:v>1.1397431432238028E-5</c:v>
                </c:pt>
                <c:pt idx="232">
                  <c:v>1.1153905563521208E-5</c:v>
                </c:pt>
                <c:pt idx="233">
                  <c:v>1.0916597110466798E-5</c:v>
                </c:pt>
                <c:pt idx="234">
                  <c:v>1.0685321667165658E-5</c:v>
                </c:pt>
                <c:pt idx="235">
                  <c:v>1.0459901052042521E-5</c:v>
                </c:pt>
                <c:pt idx="236">
                  <c:v>1.0240163072496153E-5</c:v>
                </c:pt>
                <c:pt idx="237">
                  <c:v>1.0025941299386535E-5</c:v>
                </c:pt>
                <c:pt idx="238">
                  <c:v>9.8170748509178233E-6</c:v>
                </c:pt>
                <c:pt idx="239">
                  <c:v>9.6134081854882286E-6</c:v>
                </c:pt>
                <c:pt idx="240">
                  <c:v>9.4147909030992771E-6</c:v>
                </c:pt>
                <c:pt idx="241">
                  <c:v>9.2210775549370126E-6</c:v>
                </c:pt>
                <c:pt idx="242">
                  <c:v>9.0321274607567549E-6</c:v>
                </c:pt>
                <c:pt idx="243">
                  <c:v>8.847804533721072E-6</c:v>
                </c:pt>
                <c:pt idx="244">
                  <c:v>8.6679771123577273E-6</c:v>
                </c:pt>
                <c:pt idx="245">
                  <c:v>8.492517799320532E-6</c:v>
                </c:pt>
                <c:pt idx="246">
                  <c:v>8.3213033066513728E-6</c:v>
                </c:pt>
                <c:pt idx="247">
                  <c:v>8.1542143072562437E-6</c:v>
                </c:pt>
                <c:pt idx="248">
                  <c:v>7.9911352923218879E-6</c:v>
                </c:pt>
                <c:pt idx="249">
                  <c:v>7.8319544344127018E-6</c:v>
                </c:pt>
                <c:pt idx="250">
                  <c:v>7.6765634559999982E-6</c:v>
                </c:pt>
                <c:pt idx="251">
                  <c:v>7.5248575031874148E-6</c:v>
                </c:pt>
                <c:pt idx="252">
                  <c:v>7.3767350244074991E-6</c:v>
                </c:pt>
                <c:pt idx="253">
                  <c:v>7.2320976538749965E-6</c:v>
                </c:pt>
                <c:pt idx="254">
                  <c:v>7.090850099592506E-6</c:v>
                </c:pt>
                <c:pt idx="255">
                  <c:v>6.9529000357136161E-6</c:v>
                </c:pt>
                <c:pt idx="256">
                  <c:v>6.8181579990778101E-6</c:v>
                </c:pt>
                <c:pt idx="257">
                  <c:v>6.6865372897399166E-6</c:v>
                </c:pt>
                <c:pt idx="258">
                  <c:v>6.5579538753251474E-6</c:v>
                </c:pt>
                <c:pt idx="259">
                  <c:v>6.4323262990484969E-6</c:v>
                </c:pt>
                <c:pt idx="260">
                  <c:v>6.3095755912446483E-6</c:v>
                </c:pt>
                <c:pt idx="261">
                  <c:v>6.189625184261595E-6</c:v>
                </c:pt>
                <c:pt idx="262">
                  <c:v>6.0724008305777971E-6</c:v>
                </c:pt>
                <c:pt idx="263">
                  <c:v>5.9578305240091134E-6</c:v>
                </c:pt>
                <c:pt idx="264">
                  <c:v>5.8458444238777022E-6</c:v>
                </c:pt>
                <c:pt idx="265">
                  <c:v>5.736374782020904E-6</c:v>
                </c:pt>
                <c:pt idx="266">
                  <c:v>5.6293558725235247E-6</c:v>
                </c:pt>
                <c:pt idx="267">
                  <c:v>5.5247239240621686E-6</c:v>
                </c:pt>
                <c:pt idx="268">
                  <c:v>5.4224170547552072E-6</c:v>
                </c:pt>
                <c:pt idx="269">
                  <c:v>5.3223752094166845E-6</c:v>
                </c:pt>
                <c:pt idx="270">
                  <c:v>5.2245400991169562E-6</c:v>
                </c:pt>
                <c:pt idx="271">
                  <c:v>5.1288551429571009E-6</c:v>
                </c:pt>
                <c:pt idx="272">
                  <c:v>5.0352654119682576E-6</c:v>
                </c:pt>
                <c:pt idx="273">
                  <c:v>4.943717575050881E-6</c:v>
                </c:pt>
                <c:pt idx="274">
                  <c:v>4.8541598468726255E-6</c:v>
                </c:pt>
                <c:pt idx="275">
                  <c:v>4.766541937647079E-6</c:v>
                </c:pt>
                <c:pt idx="276">
                  <c:v>4.6808150047189361E-6</c:v>
                </c:pt>
                <c:pt idx="277">
                  <c:v>4.5969316058843703E-6</c:v>
                </c:pt>
                <c:pt idx="278">
                  <c:v>4.5148456543784791E-6</c:v>
                </c:pt>
                <c:pt idx="279">
                  <c:v>4.4345123754645063E-6</c:v>
                </c:pt>
                <c:pt idx="280">
                  <c:v>4.355888264562384E-6</c:v>
                </c:pt>
                <c:pt idx="281">
                  <c:v>4.2789310468567721E-6</c:v>
                </c:pt>
                <c:pt idx="282">
                  <c:v>4.2035996383272737E-6</c:v>
                </c:pt>
                <c:pt idx="283">
                  <c:v>4.1298541081459506E-6</c:v>
                </c:pt>
                <c:pt idx="284">
                  <c:v>4.0576556423895572E-6</c:v>
                </c:pt>
                <c:pt idx="285">
                  <c:v>3.9869665090160882E-6</c:v>
                </c:pt>
                <c:pt idx="286">
                  <c:v>3.9177500240573788E-6</c:v>
                </c:pt>
                <c:pt idx="287">
                  <c:v>3.8499705189814405E-6</c:v>
                </c:pt>
                <c:pt idx="288">
                  <c:v>3.7835933091802006E-6</c:v>
                </c:pt>
                <c:pt idx="289">
                  <c:v>3.7185846635400799E-6</c:v>
                </c:pt>
                <c:pt idx="290">
                  <c:v>3.6549117750546294E-6</c:v>
                </c:pt>
                <c:pt idx="291">
                  <c:v>3.5925427324401072E-6</c:v>
                </c:pt>
                <c:pt idx="292">
                  <c:v>3.5314464927164711E-6</c:v>
                </c:pt>
                <c:pt idx="293">
                  <c:v>3.4715928547177859E-6</c:v>
                </c:pt>
                <c:pt idx="294">
                  <c:v>3.4129524334975132E-6</c:v>
                </c:pt>
                <c:pt idx="295">
                  <c:v>3.3554966355955396E-6</c:v>
                </c:pt>
                <c:pt idx="296">
                  <c:v>3.299197635135134E-6</c:v>
                </c:pt>
                <c:pt idx="297">
                  <c:v>3.2440283507193096E-6</c:v>
                </c:pt>
                <c:pt idx="298">
                  <c:v>3.189962423097267E-6</c:v>
                </c:pt>
                <c:pt idx="299">
                  <c:v>3.1369741935727909E-6</c:v>
                </c:pt>
                <c:pt idx="300">
                  <c:v>3.0850386831275716E-6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A9-4863-9D38-9AC6107BFA2B}"/>
            </c:ext>
          </c:extLst>
        </c:ser>
        <c:ser>
          <c:idx val="2"/>
          <c:order val="2"/>
          <c:tx>
            <c:v>Spliced distribution</c:v>
          </c:tx>
          <c:spPr>
            <a:ln w="3175">
              <a:solidFill>
                <a:srgbClr val="33CCCC"/>
              </a:solidFill>
              <a:prstDash val="lgDashDotDot"/>
            </a:ln>
          </c:spPr>
          <c:marker>
            <c:symbol val="none"/>
          </c:marker>
          <c:xVal>
            <c:numRef>
              <c:f>'Splice Gamma and Pareto'!$B$17:$B$317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'Splice Gamma and Pareto'!$G$17:$G$317</c:f>
              <c:numCache>
                <c:formatCode>General</c:formatCode>
                <c:ptCount val="301"/>
                <c:pt idx="0">
                  <c:v>0</c:v>
                </c:pt>
                <c:pt idx="1">
                  <c:v>2.6621655515894757E-4</c:v>
                </c:pt>
                <c:pt idx="2">
                  <c:v>9.7972421862339561E-4</c:v>
                </c:pt>
                <c:pt idx="3">
                  <c:v>2.0281270392484511E-3</c:v>
                </c:pt>
                <c:pt idx="4">
                  <c:v>3.3172745859897657E-3</c:v>
                </c:pt>
                <c:pt idx="5">
                  <c:v>4.7688124291120071E-3</c:v>
                </c:pt>
                <c:pt idx="6">
                  <c:v>6.3180277053399327E-3</c:v>
                </c:pt>
                <c:pt idx="7">
                  <c:v>7.9119566385220802E-3</c:v>
                </c:pt>
                <c:pt idx="8">
                  <c:v>9.5077244265294805E-3</c:v>
                </c:pt>
                <c:pt idx="9">
                  <c:v>1.1071091079867531E-2</c:v>
                </c:pt>
                <c:pt idx="10">
                  <c:v>1.2575179644302031E-2</c:v>
                </c:pt>
                <c:pt idx="11">
                  <c:v>1.3999365791587537E-2</c:v>
                </c:pt>
                <c:pt idx="12">
                  <c:v>1.5328310048810098E-2</c:v>
                </c:pt>
                <c:pt idx="13">
                  <c:v>1.6551115984675759E-2</c:v>
                </c:pt>
                <c:pt idx="14">
                  <c:v>1.7660599504415841E-2</c:v>
                </c:pt>
                <c:pt idx="15">
                  <c:v>1.86526560455853E-2</c:v>
                </c:pt>
                <c:pt idx="16">
                  <c:v>1.9525713934498284E-2</c:v>
                </c:pt>
                <c:pt idx="17">
                  <c:v>2.0280263475029647E-2</c:v>
                </c:pt>
                <c:pt idx="18">
                  <c:v>2.0918452513915303E-2</c:v>
                </c:pt>
                <c:pt idx="19">
                  <c:v>2.1443740273827328E-2</c:v>
                </c:pt>
                <c:pt idx="20">
                  <c:v>2.1860602180273369E-2</c:v>
                </c:pt>
                <c:pt idx="21">
                  <c:v>2.2174279242374518E-2</c:v>
                </c:pt>
                <c:pt idx="22">
                  <c:v>2.2390566291253425E-2</c:v>
                </c:pt>
                <c:pt idx="23">
                  <c:v>2.2515634042501377E-2</c:v>
                </c:pt>
                <c:pt idx="24">
                  <c:v>2.2555880539435455E-2</c:v>
                </c:pt>
                <c:pt idx="25">
                  <c:v>2.2517808059194701E-2</c:v>
                </c:pt>
                <c:pt idx="26">
                  <c:v>2.2407922030977113E-2</c:v>
                </c:pt>
                <c:pt idx="27">
                  <c:v>2.223264893101826E-2</c:v>
                </c:pt>
                <c:pt idx="28">
                  <c:v>2.199827048775856E-2</c:v>
                </c:pt>
                <c:pt idx="29">
                  <c:v>2.1710871857982563E-2</c:v>
                </c:pt>
                <c:pt idx="30">
                  <c:v>2.1376301724973651E-2</c:v>
                </c:pt>
                <c:pt idx="31">
                  <c:v>2.100014252688993E-2</c:v>
                </c:pt>
                <c:pt idx="32">
                  <c:v>2.0587689251200456E-2</c:v>
                </c:pt>
                <c:pt idx="33">
                  <c:v>2.0143935432321923E-2</c:v>
                </c:pt>
                <c:pt idx="34">
                  <c:v>1.9673565167433151E-2</c:v>
                </c:pt>
                <c:pt idx="35">
                  <c:v>1.9180950122383238E-2</c:v>
                </c:pt>
                <c:pt idx="36">
                  <c:v>1.8670150637948982E-2</c:v>
                </c:pt>
                <c:pt idx="37">
                  <c:v>1.8144920168495029E-2</c:v>
                </c:pt>
                <c:pt idx="38">
                  <c:v>1.7608712392186088E-2</c:v>
                </c:pt>
                <c:pt idx="39">
                  <c:v>1.7064690425940159E-2</c:v>
                </c:pt>
                <c:pt idx="40">
                  <c:v>1.6515737660765001E-2</c:v>
                </c:pt>
                <c:pt idx="41">
                  <c:v>1.5964469805301171E-2</c:v>
                </c:pt>
                <c:pt idx="42">
                  <c:v>1.541324778847507E-2</c:v>
                </c:pt>
                <c:pt idx="43">
                  <c:v>1.4864191227192057E-2</c:v>
                </c:pt>
                <c:pt idx="44">
                  <c:v>1.4319192212904609E-2</c:v>
                </c:pt>
                <c:pt idx="45">
                  <c:v>1.377992921250534E-2</c:v>
                </c:pt>
                <c:pt idx="46">
                  <c:v>1.3247880915060007E-2</c:v>
                </c:pt>
                <c:pt idx="47">
                  <c:v>1.272433988706994E-2</c:v>
                </c:pt>
                <c:pt idx="48">
                  <c:v>1.2210425925822789E-2</c:v>
                </c:pt>
                <c:pt idx="49">
                  <c:v>1.1707099023476265E-2</c:v>
                </c:pt>
                <c:pt idx="50">
                  <c:v>1.1215171874283362E-2</c:v>
                </c:pt>
                <c:pt idx="51">
                  <c:v>1.0735321874220796E-2</c:v>
                </c:pt>
                <c:pt idx="52">
                  <c:v>1.026810257658807E-2</c:v>
                </c:pt>
                <c:pt idx="53">
                  <c:v>9.8139545792256516E-3</c:v>
                </c:pt>
                <c:pt idx="54">
                  <c:v>9.3732158291419451E-3</c:v>
                </c:pt>
                <c:pt idx="55">
                  <c:v>8.9461313387927191E-3</c:v>
                </c:pt>
                <c:pt idx="56">
                  <c:v>8.5328623152456529E-3</c:v>
                </c:pt>
                <c:pt idx="57">
                  <c:v>8.1334947091837237E-3</c:v>
                </c:pt>
                <c:pt idx="58">
                  <c:v>7.7480471953265328E-3</c:v>
                </c:pt>
                <c:pt idx="59">
                  <c:v>7.3764785995319403E-3</c:v>
                </c:pt>
                <c:pt idx="60">
                  <c:v>7.0186947907140296E-3</c:v>
                </c:pt>
                <c:pt idx="61">
                  <c:v>6.6745550578961232E-3</c:v>
                </c:pt>
                <c:pt idx="62">
                  <c:v>6.3438779943114747E-3</c:v>
                </c:pt>
                <c:pt idx="63">
                  <c:v>6.026446911559874E-3</c:v>
                </c:pt>
                <c:pt idx="64">
                  <c:v>5.7220148075039301E-3</c:v>
                </c:pt>
                <c:pt idx="65">
                  <c:v>5.4303089119133053E-3</c:v>
                </c:pt>
                <c:pt idx="66">
                  <c:v>5.1510348338974195E-3</c:v>
                </c:pt>
                <c:pt idx="67">
                  <c:v>4.883880334959699E-3</c:v>
                </c:pt>
                <c:pt idx="68">
                  <c:v>4.6285187511033122E-3</c:v>
                </c:pt>
                <c:pt idx="69">
                  <c:v>4.3846120868583707E-3</c:v>
                </c:pt>
                <c:pt idx="70">
                  <c:v>4.1518138034169916E-3</c:v>
                </c:pt>
                <c:pt idx="71">
                  <c:v>3.929771322283805E-3</c:v>
                </c:pt>
                <c:pt idx="72">
                  <c:v>3.7181282649995377E-3</c:v>
                </c:pt>
                <c:pt idx="73">
                  <c:v>3.5165264485951466E-3</c:v>
                </c:pt>
                <c:pt idx="74">
                  <c:v>3.3246076555008756E-3</c:v>
                </c:pt>
                <c:pt idx="75">
                  <c:v>3.1420151956831209E-3</c:v>
                </c:pt>
                <c:pt idx="76">
                  <c:v>2.9683952778245867E-3</c:v>
                </c:pt>
                <c:pt idx="77">
                  <c:v>2.8033982054098718E-3</c:v>
                </c:pt>
                <c:pt idx="78">
                  <c:v>2.646679412637601E-3</c:v>
                </c:pt>
                <c:pt idx="79">
                  <c:v>2.4979003541583762E-3</c:v>
                </c:pt>
                <c:pt idx="80">
                  <c:v>2.2877941894531243E-3</c:v>
                </c:pt>
                <c:pt idx="81">
                  <c:v>2.1500165016942207E-3</c:v>
                </c:pt>
                <c:pt idx="82">
                  <c:v>2.0220767035162837E-3</c:v>
                </c:pt>
                <c:pt idx="83">
                  <c:v>1.9031649275622867E-3</c:v>
                </c:pt>
                <c:pt idx="84">
                  <c:v>1.792546610931022E-3</c:v>
                </c:pt>
                <c:pt idx="85">
                  <c:v>1.6895547086784089E-3</c:v>
                </c:pt>
                <c:pt idx="86">
                  <c:v>1.593582791704011E-3</c:v>
                </c:pt>
                <c:pt idx="87">
                  <c:v>1.5040789197755674E-3</c:v>
                </c:pt>
                <c:pt idx="88">
                  <c:v>1.4205401950022816E-3</c:v>
                </c:pt>
                <c:pt idx="89">
                  <c:v>1.342507913547107E-3</c:v>
                </c:pt>
                <c:pt idx="90">
                  <c:v>1.2695632440854203E-3</c:v>
                </c:pt>
                <c:pt idx="91">
                  <c:v>1.201323370737364E-3</c:v>
                </c:pt>
                <c:pt idx="92">
                  <c:v>1.1374380461467014E-3</c:v>
                </c:pt>
                <c:pt idx="93">
                  <c:v>1.0775865072378749E-3</c:v>
                </c:pt>
                <c:pt idx="94">
                  <c:v>1.0214747121135275E-3</c:v>
                </c:pt>
                <c:pt idx="95">
                  <c:v>9.6883286169090958E-4</c:v>
                </c:pt>
                <c:pt idx="96">
                  <c:v>9.1941317413078889E-4</c:v>
                </c:pt>
                <c:pt idx="97">
                  <c:v>8.7298788398294618E-4</c:v>
                </c:pt>
                <c:pt idx="98">
                  <c:v>8.2934744133989575E-4</c:v>
                </c:pt>
                <c:pt idx="99">
                  <c:v>7.8829888922479232E-4</c:v>
                </c:pt>
                <c:pt idx="100">
                  <c:v>7.4966439999999985E-4</c:v>
                </c:pt>
                <c:pt idx="101">
                  <c:v>7.1327995382030067E-4</c:v>
                </c:pt>
                <c:pt idx="102">
                  <c:v>6.7899414411265783E-4</c:v>
                </c:pt>
                <c:pt idx="103">
                  <c:v>6.4666709678008348E-4</c:v>
                </c:pt>
                <c:pt idx="104">
                  <c:v>6.1616949133248529E-4</c:v>
                </c:pt>
                <c:pt idx="105">
                  <c:v>5.873816734698773E-4</c:v>
                </c:pt>
                <c:pt idx="106">
                  <c:v>5.6019284980672894E-4</c:v>
                </c:pt>
                <c:pt idx="107">
                  <c:v>5.3450035645091645E-4</c:v>
                </c:pt>
                <c:pt idx="108">
                  <c:v>5.1020899405439029E-4</c:v>
                </c:pt>
                <c:pt idx="109">
                  <c:v>4.8723042275051727E-4</c:v>
                </c:pt>
                <c:pt idx="110">
                  <c:v>4.6548261109834762E-4</c:v>
                </c:pt>
                <c:pt idx="111">
                  <c:v>4.4488933377822252E-4</c:v>
                </c:pt>
                <c:pt idx="112">
                  <c:v>4.2537971333617028E-4</c:v>
                </c:pt>
                <c:pt idx="113">
                  <c:v>4.068878017650647E-4</c:v>
                </c:pt>
                <c:pt idx="114">
                  <c:v>3.8935219814610237E-4</c:v>
                </c:pt>
                <c:pt idx="115">
                  <c:v>3.7271569896135112E-4</c:v>
                </c:pt>
                <c:pt idx="116">
                  <c:v>3.5692497803267866E-4</c:v>
                </c:pt>
                <c:pt idx="117">
                  <c:v>3.4193029334930107E-4</c:v>
                </c:pt>
                <c:pt idx="118">
                  <c:v>3.2768521831987691E-4</c:v>
                </c:pt>
                <c:pt idx="119">
                  <c:v>3.1414639522937035E-4</c:v>
                </c:pt>
                <c:pt idx="120">
                  <c:v>3.0127330889917687E-4</c:v>
                </c:pt>
                <c:pt idx="121">
                  <c:v>2.8902807874421616E-4</c:v>
                </c:pt>
                <c:pt idx="122">
                  <c:v>2.7737526759544727E-4</c:v>
                </c:pt>
                <c:pt idx="123">
                  <c:v>2.6628170581284393E-4</c:v>
                </c:pt>
                <c:pt idx="124">
                  <c:v>2.5571632935430041E-4</c:v>
                </c:pt>
                <c:pt idx="125">
                  <c:v>2.4565003059199994E-4</c:v>
                </c:pt>
                <c:pt idx="126">
                  <c:v>2.3605552078103997E-4</c:v>
                </c:pt>
                <c:pt idx="127">
                  <c:v>2.2690720318696019E-4</c:v>
                </c:pt>
                <c:pt idx="128">
                  <c:v>2.1818105597048992E-4</c:v>
                </c:pt>
                <c:pt idx="129">
                  <c:v>2.0985452401040472E-4</c:v>
                </c:pt>
                <c:pt idx="130">
                  <c:v>2.0190641891982875E-4</c:v>
                </c:pt>
                <c:pt idx="131">
                  <c:v>1.9431682657848951E-4</c:v>
                </c:pt>
                <c:pt idx="132">
                  <c:v>1.8706702156408647E-4</c:v>
                </c:pt>
                <c:pt idx="133">
                  <c:v>1.8013938792075279E-4</c:v>
                </c:pt>
                <c:pt idx="134">
                  <c:v>1.7351734575216663E-4</c:v>
                </c:pt>
                <c:pt idx="135">
                  <c:v>1.671852831717426E-4</c:v>
                </c:pt>
                <c:pt idx="136">
                  <c:v>1.6112849318298424E-4</c:v>
                </c:pt>
                <c:pt idx="137">
                  <c:v>1.5533311509992402E-4</c:v>
                </c:pt>
                <c:pt idx="138">
                  <c:v>1.4978608015100595E-4</c:v>
                </c:pt>
                <c:pt idx="139">
                  <c:v>1.4447506094011133E-4</c:v>
                </c:pt>
                <c:pt idx="140">
                  <c:v>1.3938842446599629E-4</c:v>
                </c:pt>
                <c:pt idx="141">
                  <c:v>1.3451518842647276E-4</c:v>
                </c:pt>
                <c:pt idx="142">
                  <c:v>1.2984498055646583E-4</c:v>
                </c:pt>
                <c:pt idx="143">
                  <c:v>1.2536800076983612E-4</c:v>
                </c:pt>
                <c:pt idx="144">
                  <c:v>1.2107498589376642E-4</c:v>
                </c:pt>
                <c:pt idx="145">
                  <c:v>1.1695717680174814E-4</c:v>
                </c:pt>
                <c:pt idx="146">
                  <c:v>1.1300628776692708E-4</c:v>
                </c:pt>
                <c:pt idx="147">
                  <c:v>1.0921447787192042E-4</c:v>
                </c:pt>
                <c:pt idx="148">
                  <c:v>1.0557432432432429E-4</c:v>
                </c:pt>
                <c:pt idx="149">
                  <c:v>1.0207879753911254E-4</c:v>
                </c:pt>
                <c:pt idx="150">
                  <c:v>9.872123786008229E-5</c:v>
                </c:pt>
                <c:pt idx="151">
                  <c:v>9.5495333802527279E-5</c:v>
                </c:pt>
                <c:pt idx="152">
                  <c:v>9.2395101708498922E-5</c:v>
                </c:pt>
                <c:pt idx="153">
                  <c:v>8.9414866714424075E-5</c:v>
                </c:pt>
                <c:pt idx="154">
                  <c:v>8.6549244938557529E-5</c:v>
                </c:pt>
                <c:pt idx="155">
                  <c:v>8.379312680281715E-5</c:v>
                </c:pt>
                <c:pt idx="156">
                  <c:v>8.1141661410039206E-5</c:v>
                </c:pt>
                <c:pt idx="157">
                  <c:v>7.8590241903648932E-5</c:v>
                </c:pt>
                <c:pt idx="158">
                  <c:v>7.6134491742216499E-5</c:v>
                </c:pt>
                <c:pt idx="159">
                  <c:v>7.3770251826400519E-5</c:v>
                </c:pt>
                <c:pt idx="160">
                  <c:v>7.1493568420410135E-5</c:v>
                </c:pt>
                <c:pt idx="161">
                  <c:v>6.9300681814376283E-5</c:v>
                </c:pt>
                <c:pt idx="162">
                  <c:v>6.7188015677944397E-5</c:v>
                </c:pt>
                <c:pt idx="163">
                  <c:v>6.5152167059014452E-5</c:v>
                </c:pt>
                <c:pt idx="164">
                  <c:v>6.3189896984883865E-5</c:v>
                </c:pt>
                <c:pt idx="165">
                  <c:v>6.1298121626119856E-5</c:v>
                </c:pt>
                <c:pt idx="166">
                  <c:v>5.9473903986321459E-5</c:v>
                </c:pt>
                <c:pt idx="167">
                  <c:v>5.7714446083546488E-5</c:v>
                </c:pt>
                <c:pt idx="168">
                  <c:v>5.6017081591594438E-5</c:v>
                </c:pt>
                <c:pt idx="169">
                  <c:v>5.4379268911568159E-5</c:v>
                </c:pt>
                <c:pt idx="170">
                  <c:v>5.2798584646200279E-5</c:v>
                </c:pt>
                <c:pt idx="171">
                  <c:v>5.1272717451338586E-5</c:v>
                </c:pt>
                <c:pt idx="172">
                  <c:v>4.9799462240750344E-5</c:v>
                </c:pt>
                <c:pt idx="173">
                  <c:v>4.8376714722039655E-5</c:v>
                </c:pt>
                <c:pt idx="174">
                  <c:v>4.7002466242986481E-5</c:v>
                </c:pt>
                <c:pt idx="175">
                  <c:v>4.5674798929017659E-5</c:v>
                </c:pt>
                <c:pt idx="176">
                  <c:v>4.4391881093821298E-5</c:v>
                </c:pt>
                <c:pt idx="177">
                  <c:v>4.3151962906321241E-5</c:v>
                </c:pt>
                <c:pt idx="178">
                  <c:v>4.1953372298347095E-5</c:v>
                </c:pt>
                <c:pt idx="179">
                  <c:v>4.0794511098373899E-5</c:v>
                </c:pt>
                <c:pt idx="180">
                  <c:v>3.9673851377669385E-5</c:v>
                </c:pt>
                <c:pt idx="181">
                  <c:v>3.8589931996082969E-5</c:v>
                </c:pt>
                <c:pt idx="182">
                  <c:v>3.7541355335542625E-5</c:v>
                </c:pt>
                <c:pt idx="183">
                  <c:v>3.6526784210100058E-5</c:v>
                </c:pt>
                <c:pt idx="184">
                  <c:v>3.554493894208442E-5</c:v>
                </c:pt>
                <c:pt idx="185">
                  <c:v>3.4594594594594584E-5</c:v>
                </c:pt>
                <c:pt idx="186">
                  <c:v>3.3674578351183591E-5</c:v>
                </c:pt>
                <c:pt idx="187">
                  <c:v>3.2783767034169471E-5</c:v>
                </c:pt>
                <c:pt idx="188">
                  <c:v>3.1921084753547735E-5</c:v>
                </c:pt>
                <c:pt idx="189">
                  <c:v>3.1085500678984686E-5</c:v>
                </c:pt>
                <c:pt idx="190">
                  <c:v>3.0276026927840924E-5</c:v>
                </c:pt>
                <c:pt idx="191">
                  <c:v>2.9491716562612621E-5</c:v>
                </c:pt>
                <c:pt idx="192">
                  <c:v>2.8731661691587153E-5</c:v>
                </c:pt>
                <c:pt idx="193">
                  <c:v>2.7994991666891344E-5</c:v>
                </c:pt>
                <c:pt idx="194">
                  <c:v>2.7280871374467068E-5</c:v>
                </c:pt>
                <c:pt idx="195">
                  <c:v>2.6588499610841651E-5</c:v>
                </c:pt>
                <c:pt idx="196">
                  <c:v>2.5917107541871742E-5</c:v>
                </c:pt>
                <c:pt idx="197">
                  <c:v>2.5265957238929869E-5</c:v>
                </c:pt>
                <c:pt idx="198">
                  <c:v>2.463434028827476E-5</c:v>
                </c:pt>
                <c:pt idx="199">
                  <c:v>2.4021576469600841E-5</c:v>
                </c:pt>
                <c:pt idx="200">
                  <c:v>2.3427012499999995E-5</c:v>
                </c:pt>
                <c:pt idx="201">
                  <c:v>2.2850020839791491E-5</c:v>
                </c:pt>
                <c:pt idx="202">
                  <c:v>2.2289998556884396E-5</c:v>
                </c:pt>
                <c:pt idx="203">
                  <c:v>2.1746366246531978E-5</c:v>
                </c:pt>
                <c:pt idx="204">
                  <c:v>2.1218567003520557E-5</c:v>
                </c:pt>
                <c:pt idx="205">
                  <c:v>2.0706065444006742E-5</c:v>
                </c:pt>
                <c:pt idx="206">
                  <c:v>2.0208346774377609E-5</c:v>
                </c:pt>
                <c:pt idx="207">
                  <c:v>1.972491590465922E-5</c:v>
                </c:pt>
                <c:pt idx="208">
                  <c:v>1.9255296604140165E-5</c:v>
                </c:pt>
                <c:pt idx="209">
                  <c:v>1.8799030697009595E-5</c:v>
                </c:pt>
                <c:pt idx="210">
                  <c:v>1.8355677295933666E-5</c:v>
                </c:pt>
                <c:pt idx="211">
                  <c:v>1.7924812071611338E-5</c:v>
                </c:pt>
                <c:pt idx="212">
                  <c:v>1.7506026556460279E-5</c:v>
                </c:pt>
                <c:pt idx="213">
                  <c:v>1.7098927480686858E-5</c:v>
                </c:pt>
                <c:pt idx="214">
                  <c:v>1.6703136139091139E-5</c:v>
                </c:pt>
                <c:pt idx="215">
                  <c:v>1.6318287787049069E-5</c:v>
                </c:pt>
                <c:pt idx="216">
                  <c:v>1.5944031064199697E-5</c:v>
                </c:pt>
                <c:pt idx="217">
                  <c:v>1.5580027444445981E-5</c:v>
                </c:pt>
                <c:pt idx="218">
                  <c:v>1.5225950710953665E-5</c:v>
                </c:pt>
                <c:pt idx="219">
                  <c:v>1.4881486454903979E-5</c:v>
                </c:pt>
                <c:pt idx="220">
                  <c:v>1.4546331596823363E-5</c:v>
                </c:pt>
                <c:pt idx="221">
                  <c:v>1.4220193929376604E-5</c:v>
                </c:pt>
                <c:pt idx="222">
                  <c:v>1.3902791680569454E-5</c:v>
                </c:pt>
                <c:pt idx="223">
                  <c:v>1.3593853096363047E-5</c:v>
                </c:pt>
                <c:pt idx="224">
                  <c:v>1.3293116041755321E-5</c:v>
                </c:pt>
                <c:pt idx="225">
                  <c:v>1.3000327619434705E-5</c:v>
                </c:pt>
                <c:pt idx="226">
                  <c:v>1.2715243805158272E-5</c:v>
                </c:pt>
                <c:pt idx="227">
                  <c:v>1.2437629099051147E-5</c:v>
                </c:pt>
                <c:pt idx="228">
                  <c:v>1.2167256192065699E-5</c:v>
                </c:pt>
                <c:pt idx="229">
                  <c:v>1.1903905646878752E-5</c:v>
                </c:pt>
                <c:pt idx="230">
                  <c:v>1.1647365592542222E-5</c:v>
                </c:pt>
                <c:pt idx="231">
                  <c:v>1.1397431432238028E-5</c:v>
                </c:pt>
                <c:pt idx="232">
                  <c:v>1.1153905563521208E-5</c:v>
                </c:pt>
                <c:pt idx="233">
                  <c:v>1.0916597110466798E-5</c:v>
                </c:pt>
                <c:pt idx="234">
                  <c:v>1.0685321667165658E-5</c:v>
                </c:pt>
                <c:pt idx="235">
                  <c:v>1.0459901052042521E-5</c:v>
                </c:pt>
                <c:pt idx="236">
                  <c:v>1.0240163072496153E-5</c:v>
                </c:pt>
                <c:pt idx="237">
                  <c:v>1.0025941299386535E-5</c:v>
                </c:pt>
                <c:pt idx="238">
                  <c:v>9.8170748509178233E-6</c:v>
                </c:pt>
                <c:pt idx="239">
                  <c:v>9.6134081854882286E-6</c:v>
                </c:pt>
                <c:pt idx="240">
                  <c:v>9.4147909030992771E-6</c:v>
                </c:pt>
                <c:pt idx="241">
                  <c:v>9.2210775549370126E-6</c:v>
                </c:pt>
                <c:pt idx="242">
                  <c:v>9.0321274607567549E-6</c:v>
                </c:pt>
                <c:pt idx="243">
                  <c:v>8.847804533721072E-6</c:v>
                </c:pt>
                <c:pt idx="244">
                  <c:v>8.6679771123577273E-6</c:v>
                </c:pt>
                <c:pt idx="245">
                  <c:v>8.492517799320532E-6</c:v>
                </c:pt>
                <c:pt idx="246">
                  <c:v>8.3213033066513728E-6</c:v>
                </c:pt>
                <c:pt idx="247">
                  <c:v>8.1542143072562437E-6</c:v>
                </c:pt>
                <c:pt idx="248">
                  <c:v>7.9911352923218879E-6</c:v>
                </c:pt>
                <c:pt idx="249">
                  <c:v>7.8319544344127018E-6</c:v>
                </c:pt>
                <c:pt idx="250">
                  <c:v>7.6765634559999982E-6</c:v>
                </c:pt>
                <c:pt idx="251">
                  <c:v>7.5248575031874148E-6</c:v>
                </c:pt>
                <c:pt idx="252">
                  <c:v>7.3767350244074991E-6</c:v>
                </c:pt>
                <c:pt idx="253">
                  <c:v>7.2320976538749965E-6</c:v>
                </c:pt>
                <c:pt idx="254">
                  <c:v>7.090850099592506E-6</c:v>
                </c:pt>
                <c:pt idx="255">
                  <c:v>6.9529000357136161E-6</c:v>
                </c:pt>
                <c:pt idx="256">
                  <c:v>6.8181579990778101E-6</c:v>
                </c:pt>
                <c:pt idx="257">
                  <c:v>6.6865372897399166E-6</c:v>
                </c:pt>
                <c:pt idx="258">
                  <c:v>6.5579538753251474E-6</c:v>
                </c:pt>
                <c:pt idx="259">
                  <c:v>6.4323262990484969E-6</c:v>
                </c:pt>
                <c:pt idx="260">
                  <c:v>6.3095755912446483E-6</c:v>
                </c:pt>
                <c:pt idx="261">
                  <c:v>6.189625184261595E-6</c:v>
                </c:pt>
                <c:pt idx="262">
                  <c:v>6.0724008305777971E-6</c:v>
                </c:pt>
                <c:pt idx="263">
                  <c:v>5.9578305240091134E-6</c:v>
                </c:pt>
                <c:pt idx="264">
                  <c:v>5.8458444238777022E-6</c:v>
                </c:pt>
                <c:pt idx="265">
                  <c:v>5.736374782020904E-6</c:v>
                </c:pt>
                <c:pt idx="266">
                  <c:v>5.6293558725235247E-6</c:v>
                </c:pt>
                <c:pt idx="267">
                  <c:v>5.5247239240621686E-6</c:v>
                </c:pt>
                <c:pt idx="268">
                  <c:v>5.4224170547552072E-6</c:v>
                </c:pt>
                <c:pt idx="269">
                  <c:v>5.3223752094166845E-6</c:v>
                </c:pt>
                <c:pt idx="270">
                  <c:v>5.2245400991169562E-6</c:v>
                </c:pt>
                <c:pt idx="271">
                  <c:v>5.1288551429571009E-6</c:v>
                </c:pt>
                <c:pt idx="272">
                  <c:v>5.0352654119682576E-6</c:v>
                </c:pt>
                <c:pt idx="273">
                  <c:v>4.943717575050881E-6</c:v>
                </c:pt>
                <c:pt idx="274">
                  <c:v>4.8541598468726255E-6</c:v>
                </c:pt>
                <c:pt idx="275">
                  <c:v>4.766541937647079E-6</c:v>
                </c:pt>
                <c:pt idx="276">
                  <c:v>4.6808150047189361E-6</c:v>
                </c:pt>
                <c:pt idx="277">
                  <c:v>4.5969316058843703E-6</c:v>
                </c:pt>
                <c:pt idx="278">
                  <c:v>4.5148456543784791E-6</c:v>
                </c:pt>
                <c:pt idx="279">
                  <c:v>4.4345123754645063E-6</c:v>
                </c:pt>
                <c:pt idx="280">
                  <c:v>4.355888264562384E-6</c:v>
                </c:pt>
                <c:pt idx="281">
                  <c:v>4.2789310468567721E-6</c:v>
                </c:pt>
                <c:pt idx="282">
                  <c:v>4.2035996383272737E-6</c:v>
                </c:pt>
                <c:pt idx="283">
                  <c:v>4.1298541081459506E-6</c:v>
                </c:pt>
                <c:pt idx="284">
                  <c:v>4.0576556423895572E-6</c:v>
                </c:pt>
                <c:pt idx="285">
                  <c:v>3.9869665090160882E-6</c:v>
                </c:pt>
                <c:pt idx="286">
                  <c:v>3.9177500240573788E-6</c:v>
                </c:pt>
                <c:pt idx="287">
                  <c:v>3.8499705189814405E-6</c:v>
                </c:pt>
                <c:pt idx="288">
                  <c:v>3.7835933091802006E-6</c:v>
                </c:pt>
                <c:pt idx="289">
                  <c:v>3.7185846635400799E-6</c:v>
                </c:pt>
                <c:pt idx="290">
                  <c:v>3.6549117750546294E-6</c:v>
                </c:pt>
                <c:pt idx="291">
                  <c:v>3.5925427324401072E-6</c:v>
                </c:pt>
                <c:pt idx="292">
                  <c:v>3.5314464927164711E-6</c:v>
                </c:pt>
                <c:pt idx="293">
                  <c:v>3.4715928547177859E-6</c:v>
                </c:pt>
                <c:pt idx="294">
                  <c:v>3.4129524334975132E-6</c:v>
                </c:pt>
                <c:pt idx="295">
                  <c:v>3.3554966355955396E-6</c:v>
                </c:pt>
                <c:pt idx="296">
                  <c:v>3.299197635135134E-6</c:v>
                </c:pt>
                <c:pt idx="297">
                  <c:v>3.2440283507193096E-6</c:v>
                </c:pt>
                <c:pt idx="298">
                  <c:v>3.189962423097267E-6</c:v>
                </c:pt>
                <c:pt idx="299">
                  <c:v>3.1369741935727909E-6</c:v>
                </c:pt>
                <c:pt idx="300">
                  <c:v>3.0850386831275716E-6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A9-4863-9D38-9AC6107BFA2B}"/>
            </c:ext>
          </c:extLst>
        </c:ser>
        <c:ser>
          <c:idx val="3"/>
          <c:order val="3"/>
          <c:tx>
            <c:v>Splice point</c:v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'Splice Gamma and Pareto'!$I$31:$I$34</c:f>
              <c:numCache>
                <c:formatCode>General</c:formatCode>
                <c:ptCount val="4"/>
                <c:pt idx="1">
                  <c:v>80</c:v>
                </c:pt>
                <c:pt idx="2">
                  <c:v>80</c:v>
                </c:pt>
              </c:numCache>
            </c:numRef>
          </c:xVal>
          <c:yVal>
            <c:numRef>
              <c:f>'Splice Gamma and Pareto'!$J$31:$J$34</c:f>
              <c:numCache>
                <c:formatCode>General</c:formatCode>
                <c:ptCount val="4"/>
                <c:pt idx="1">
                  <c:v>0</c:v>
                </c:pt>
                <c:pt idx="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A9-4863-9D38-9AC6107B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5928"/>
        <c:axId val="1"/>
      </c:scatterChart>
      <c:valAx>
        <c:axId val="582355928"/>
        <c:scaling>
          <c:orientation val="minMax"/>
          <c:max val="2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5000000000000001E-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5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5923047808697"/>
          <c:y val="0.16024404254897689"/>
          <c:w val="0.29050338762859179"/>
          <c:h val="0.233266644216865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14</xdr:row>
      <xdr:rowOff>152400</xdr:rowOff>
    </xdr:from>
    <xdr:to>
      <xdr:col>14</xdr:col>
      <xdr:colOff>336550</xdr:colOff>
      <xdr:row>33</xdr:row>
      <xdr:rowOff>95250</xdr:rowOff>
    </xdr:to>
    <xdr:graphicFrame macro="">
      <xdr:nvGraphicFramePr>
        <xdr:cNvPr id="1042" name="Chart 1">
          <a:extLst>
            <a:ext uri="{FF2B5EF4-FFF2-40B4-BE49-F238E27FC236}">
              <a16:creationId xmlns:a16="http://schemas.microsoft.com/office/drawing/2014/main" id="{3C837D0C-EDDC-4F4D-8BED-F9B62E582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50800</xdr:rowOff>
    </xdr:from>
    <xdr:to>
      <xdr:col>2</xdr:col>
      <xdr:colOff>1289050</xdr:colOff>
      <xdr:row>2</xdr:row>
      <xdr:rowOff>120650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551603-2313-44F4-8815-5F2D42C040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0800"/>
          <a:ext cx="226695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J317"/>
  <sheetViews>
    <sheetView showGridLines="0" tabSelected="1" workbookViewId="0">
      <selection activeCell="O11" sqref="O10:O11"/>
    </sheetView>
  </sheetViews>
  <sheetFormatPr defaultRowHeight="12.5" x14ac:dyDescent="0.25"/>
  <cols>
    <col min="1" max="1" width="2.7265625" customWidth="1"/>
    <col min="2" max="2" width="14" bestFit="1" customWidth="1"/>
    <col min="3" max="3" width="20.453125" bestFit="1" customWidth="1"/>
    <col min="4" max="4" width="22.1796875" customWidth="1"/>
    <col min="5" max="5" width="10.54296875" customWidth="1"/>
    <col min="7" max="7" width="8.81640625" customWidth="1"/>
  </cols>
  <sheetData>
    <row r="1" spans="2:10" s="18" customFormat="1" ht="57" customHeight="1" x14ac:dyDescent="0.25"/>
    <row r="2" spans="2:10" s="18" customFormat="1" ht="17.25" customHeight="1" x14ac:dyDescent="0.4">
      <c r="D2" s="19" t="s">
        <v>6</v>
      </c>
    </row>
    <row r="3" spans="2:10" s="18" customFormat="1" ht="16.5" customHeight="1" x14ac:dyDescent="0.35">
      <c r="E3" s="20"/>
    </row>
    <row r="4" spans="2:10" s="18" customFormat="1" ht="10.5" customHeight="1" thickBot="1" x14ac:dyDescent="0.4">
      <c r="E4" s="20"/>
    </row>
    <row r="5" spans="2:10" s="18" customFormat="1" ht="18.75" customHeight="1" thickBot="1" x14ac:dyDescent="0.3">
      <c r="B5" s="38" t="s">
        <v>12</v>
      </c>
      <c r="C5" s="39"/>
      <c r="D5" s="39"/>
      <c r="E5" s="39"/>
      <c r="F5" s="39"/>
      <c r="G5" s="39"/>
      <c r="H5" s="39"/>
      <c r="I5" s="39"/>
      <c r="J5" s="40"/>
    </row>
    <row r="6" spans="2:10" ht="13" thickBot="1" x14ac:dyDescent="0.3"/>
    <row r="7" spans="2:10" ht="13.5" thickBot="1" x14ac:dyDescent="0.35">
      <c r="B7" s="36" t="s">
        <v>0</v>
      </c>
      <c r="C7" s="37"/>
      <c r="E7" s="36" t="s">
        <v>1</v>
      </c>
      <c r="F7" s="37"/>
    </row>
    <row r="8" spans="2:10" ht="13" x14ac:dyDescent="0.3">
      <c r="B8" s="28" t="s">
        <v>8</v>
      </c>
      <c r="C8" s="29">
        <v>3</v>
      </c>
      <c r="E8" s="26" t="s">
        <v>10</v>
      </c>
      <c r="F8" s="3">
        <v>30</v>
      </c>
    </row>
    <row r="9" spans="2:10" ht="13.5" thickBot="1" x14ac:dyDescent="0.35">
      <c r="B9" s="30" t="s">
        <v>9</v>
      </c>
      <c r="C9" s="31">
        <v>12</v>
      </c>
      <c r="E9" s="26" t="s">
        <v>11</v>
      </c>
      <c r="F9" s="3">
        <v>37</v>
      </c>
    </row>
    <row r="10" spans="2:10" ht="13.5" thickBot="1" x14ac:dyDescent="0.35">
      <c r="B10" s="32" t="s">
        <v>10</v>
      </c>
      <c r="C10" s="33">
        <v>0</v>
      </c>
      <c r="E10" s="27" t="s">
        <v>8</v>
      </c>
      <c r="F10" s="4">
        <v>4</v>
      </c>
      <c r="G10" s="8">
        <f>(Location_Pareto/trunc)^Shape_Pareto</f>
        <v>0.43219339213653479</v>
      </c>
    </row>
    <row r="11" spans="2:10" ht="13.5" thickBot="1" x14ac:dyDescent="0.35">
      <c r="B11" s="5"/>
      <c r="C11" s="5"/>
      <c r="E11" s="5"/>
      <c r="F11" s="6"/>
    </row>
    <row r="12" spans="2:10" ht="13.5" thickBot="1" x14ac:dyDescent="0.35">
      <c r="B12" s="1"/>
      <c r="C12" s="25" t="s">
        <v>2</v>
      </c>
      <c r="D12" s="2">
        <v>80</v>
      </c>
    </row>
    <row r="13" spans="2:10" ht="13.5" thickBot="1" x14ac:dyDescent="0.35">
      <c r="B13" s="1"/>
      <c r="C13" s="24"/>
      <c r="D13" s="6"/>
    </row>
    <row r="14" spans="2:10" ht="13.5" thickBot="1" x14ac:dyDescent="0.35">
      <c r="B14" s="1"/>
      <c r="C14" s="25" t="s">
        <v>5</v>
      </c>
      <c r="D14" s="35">
        <v>50.247339116146385</v>
      </c>
      <c r="E14" s="34">
        <f>D14</f>
        <v>50.247339116146385</v>
      </c>
    </row>
    <row r="16" spans="2:10" s="7" customFormat="1" ht="26" x14ac:dyDescent="0.25">
      <c r="B16" s="21" t="s">
        <v>3</v>
      </c>
      <c r="C16" s="22" t="str">
        <f>CONCATENATE("Gamma (",Location,",",Scale,",",Shape,") density")</f>
        <v>Gamma (0,12,3) density</v>
      </c>
      <c r="D16" s="23" t="str">
        <f>CONCATENATE("Pareto(",Location_Pareto,",",Shape_Pareto,")) density, truncated at x=",trunc,"")</f>
        <v>Pareto(30,4)) density, truncated at x=37</v>
      </c>
      <c r="E16" s="21" t="s">
        <v>3</v>
      </c>
      <c r="F16" s="22" t="s">
        <v>7</v>
      </c>
      <c r="G16" s="22" t="s">
        <v>4</v>
      </c>
    </row>
    <row r="17" spans="2:10" x14ac:dyDescent="0.25">
      <c r="B17" s="9">
        <v>0</v>
      </c>
      <c r="C17" s="13">
        <f t="shared" ref="C17:C80" si="0">GAMMADIST(B17,Shape,Scale,Location)</f>
        <v>0</v>
      </c>
      <c r="D17" s="10">
        <v>0</v>
      </c>
      <c r="E17" s="9">
        <v>0</v>
      </c>
      <c r="F17" s="15"/>
      <c r="G17" s="15">
        <f t="shared" ref="G17:G80" si="1">IF(B17&lt;splice,C17,D17)</f>
        <v>0</v>
      </c>
    </row>
    <row r="18" spans="2:10" x14ac:dyDescent="0.25">
      <c r="B18" s="9">
        <v>1</v>
      </c>
      <c r="C18" s="13">
        <f t="shared" si="0"/>
        <v>2.6621655515894757E-4</v>
      </c>
      <c r="D18" s="13">
        <f t="shared" ref="D18:D81" si="2">(Shape_Pareto*Location_Pareto^Shape_Pareto)/B18^(Shape_Pareto+1)/$G$10</f>
        <v>7496643.9999999981</v>
      </c>
      <c r="E18" s="9">
        <v>1</v>
      </c>
      <c r="F18" s="15"/>
      <c r="G18" s="15">
        <f t="shared" si="1"/>
        <v>2.6621655515894757E-4</v>
      </c>
    </row>
    <row r="19" spans="2:10" x14ac:dyDescent="0.25">
      <c r="B19" s="9">
        <v>2</v>
      </c>
      <c r="C19" s="13">
        <f t="shared" si="0"/>
        <v>9.7972421862339561E-4</v>
      </c>
      <c r="D19" s="13">
        <f t="shared" si="2"/>
        <v>234270.12499999994</v>
      </c>
      <c r="E19" s="9">
        <v>2</v>
      </c>
      <c r="F19" s="15"/>
      <c r="G19" s="15">
        <f t="shared" si="1"/>
        <v>9.7972421862339561E-4</v>
      </c>
    </row>
    <row r="20" spans="2:10" x14ac:dyDescent="0.25">
      <c r="B20" s="9">
        <v>3</v>
      </c>
      <c r="C20" s="13">
        <f t="shared" si="0"/>
        <v>2.0281270392484511E-3</v>
      </c>
      <c r="D20" s="13">
        <f t="shared" si="2"/>
        <v>30850.386831275715</v>
      </c>
      <c r="E20" s="9">
        <v>3</v>
      </c>
      <c r="F20" s="15"/>
      <c r="G20" s="15">
        <f t="shared" si="1"/>
        <v>2.0281270392484511E-3</v>
      </c>
    </row>
    <row r="21" spans="2:10" x14ac:dyDescent="0.25">
      <c r="B21" s="9">
        <v>4</v>
      </c>
      <c r="C21" s="13">
        <f t="shared" si="0"/>
        <v>3.3172745859897657E-3</v>
      </c>
      <c r="D21" s="13">
        <f t="shared" si="2"/>
        <v>7320.9414062499982</v>
      </c>
      <c r="E21" s="9">
        <v>4</v>
      </c>
      <c r="F21" s="15"/>
      <c r="G21" s="15">
        <f t="shared" si="1"/>
        <v>3.3172745859897657E-3</v>
      </c>
    </row>
    <row r="22" spans="2:10" x14ac:dyDescent="0.25">
      <c r="B22" s="9">
        <v>5</v>
      </c>
      <c r="C22" s="13">
        <f t="shared" si="0"/>
        <v>4.7688124291120071E-3</v>
      </c>
      <c r="D22" s="13">
        <f t="shared" si="2"/>
        <v>2398.9260799999993</v>
      </c>
      <c r="E22" s="9">
        <v>5</v>
      </c>
      <c r="F22" s="15"/>
      <c r="G22" s="15">
        <f t="shared" si="1"/>
        <v>4.7688124291120071E-3</v>
      </c>
    </row>
    <row r="23" spans="2:10" x14ac:dyDescent="0.25">
      <c r="B23" s="9">
        <v>6</v>
      </c>
      <c r="C23" s="13">
        <f t="shared" si="0"/>
        <v>6.3180277053399327E-3</v>
      </c>
      <c r="D23" s="13">
        <f t="shared" si="2"/>
        <v>964.07458847736609</v>
      </c>
      <c r="E23" s="9">
        <v>6</v>
      </c>
      <c r="F23" s="15"/>
      <c r="G23" s="15">
        <f t="shared" si="1"/>
        <v>6.3180277053399327E-3</v>
      </c>
    </row>
    <row r="24" spans="2:10" x14ac:dyDescent="0.25">
      <c r="B24" s="9">
        <v>7</v>
      </c>
      <c r="C24" s="13">
        <f t="shared" si="0"/>
        <v>7.9119566385220802E-3</v>
      </c>
      <c r="D24" s="13">
        <f t="shared" si="2"/>
        <v>446.04295829118809</v>
      </c>
      <c r="E24" s="9">
        <v>7</v>
      </c>
      <c r="F24" s="15"/>
      <c r="G24" s="15">
        <f t="shared" si="1"/>
        <v>7.9119566385220802E-3</v>
      </c>
    </row>
    <row r="25" spans="2:10" x14ac:dyDescent="0.25">
      <c r="B25" s="9">
        <v>8</v>
      </c>
      <c r="C25" s="13">
        <f t="shared" si="0"/>
        <v>9.5077244265294805E-3</v>
      </c>
      <c r="D25" s="13">
        <f t="shared" si="2"/>
        <v>228.77941894531244</v>
      </c>
      <c r="E25" s="9">
        <v>8</v>
      </c>
      <c r="F25" s="15"/>
      <c r="G25" s="15">
        <f t="shared" si="1"/>
        <v>9.5077244265294805E-3</v>
      </c>
    </row>
    <row r="26" spans="2:10" x14ac:dyDescent="0.25">
      <c r="B26" s="9">
        <v>9</v>
      </c>
      <c r="C26" s="13">
        <f t="shared" si="0"/>
        <v>1.1071091079867531E-2</v>
      </c>
      <c r="D26" s="13">
        <f t="shared" si="2"/>
        <v>126.95632440854202</v>
      </c>
      <c r="E26" s="9">
        <v>9</v>
      </c>
      <c r="F26" s="15"/>
      <c r="G26" s="15">
        <f t="shared" si="1"/>
        <v>1.1071091079867531E-2</v>
      </c>
    </row>
    <row r="27" spans="2:10" x14ac:dyDescent="0.25">
      <c r="B27" s="9">
        <v>10</v>
      </c>
      <c r="C27" s="13">
        <f t="shared" si="0"/>
        <v>1.2575179644302031E-2</v>
      </c>
      <c r="D27" s="13">
        <f t="shared" si="2"/>
        <v>74.966439999999977</v>
      </c>
      <c r="E27" s="9">
        <v>10</v>
      </c>
      <c r="F27" s="15"/>
      <c r="G27" s="15">
        <f t="shared" si="1"/>
        <v>1.2575179644302031E-2</v>
      </c>
    </row>
    <row r="28" spans="2:10" x14ac:dyDescent="0.25">
      <c r="B28" s="9">
        <v>11</v>
      </c>
      <c r="C28" s="13">
        <f t="shared" si="0"/>
        <v>1.3999365791587537E-2</v>
      </c>
      <c r="D28" s="13">
        <f t="shared" si="2"/>
        <v>46.548261109834762</v>
      </c>
      <c r="E28" s="9">
        <v>11</v>
      </c>
      <c r="F28" s="15"/>
      <c r="G28" s="15">
        <f t="shared" si="1"/>
        <v>1.3999365791587537E-2</v>
      </c>
    </row>
    <row r="29" spans="2:10" x14ac:dyDescent="0.25">
      <c r="B29" s="9">
        <v>12</v>
      </c>
      <c r="C29" s="13">
        <f t="shared" si="0"/>
        <v>1.5328310048810098E-2</v>
      </c>
      <c r="D29" s="13">
        <f t="shared" si="2"/>
        <v>30.12733088991769</v>
      </c>
      <c r="E29" s="9">
        <v>12</v>
      </c>
      <c r="F29" s="15"/>
      <c r="G29" s="15">
        <f t="shared" si="1"/>
        <v>1.5328310048810098E-2</v>
      </c>
    </row>
    <row r="30" spans="2:10" x14ac:dyDescent="0.25">
      <c r="B30" s="9">
        <v>13</v>
      </c>
      <c r="C30" s="13">
        <f t="shared" si="0"/>
        <v>1.6551115984675759E-2</v>
      </c>
      <c r="D30" s="13">
        <f t="shared" si="2"/>
        <v>20.190641891982878</v>
      </c>
      <c r="E30" s="9">
        <v>13</v>
      </c>
      <c r="F30" s="15"/>
      <c r="G30" s="15">
        <f t="shared" si="1"/>
        <v>1.6551115984675759E-2</v>
      </c>
    </row>
    <row r="31" spans="2:10" x14ac:dyDescent="0.25">
      <c r="B31" s="9">
        <v>14</v>
      </c>
      <c r="C31" s="13">
        <f t="shared" si="0"/>
        <v>1.7660599504415841E-2</v>
      </c>
      <c r="D31" s="13">
        <f t="shared" si="2"/>
        <v>13.938842446599628</v>
      </c>
      <c r="E31" s="9">
        <v>14</v>
      </c>
      <c r="F31" s="15"/>
      <c r="G31" s="15">
        <f t="shared" si="1"/>
        <v>1.7660599504415841E-2</v>
      </c>
    </row>
    <row r="32" spans="2:10" x14ac:dyDescent="0.25">
      <c r="B32" s="9">
        <v>15</v>
      </c>
      <c r="C32" s="13">
        <f t="shared" si="0"/>
        <v>1.86526560455853E-2</v>
      </c>
      <c r="D32" s="13">
        <f t="shared" si="2"/>
        <v>9.8721237860082276</v>
      </c>
      <c r="E32" s="9">
        <v>15</v>
      </c>
      <c r="F32" s="15"/>
      <c r="G32" s="15">
        <f t="shared" si="1"/>
        <v>1.86526560455853E-2</v>
      </c>
      <c r="I32">
        <v>80</v>
      </c>
      <c r="J32">
        <v>0</v>
      </c>
    </row>
    <row r="33" spans="2:10" x14ac:dyDescent="0.25">
      <c r="B33" s="9">
        <v>16</v>
      </c>
      <c r="C33" s="13">
        <f t="shared" si="0"/>
        <v>1.9525713934498284E-2</v>
      </c>
      <c r="D33" s="13">
        <f t="shared" si="2"/>
        <v>7.1493568420410138</v>
      </c>
      <c r="E33" s="9">
        <v>16</v>
      </c>
      <c r="F33" s="15"/>
      <c r="G33" s="15">
        <f t="shared" si="1"/>
        <v>1.9525713934498284E-2</v>
      </c>
      <c r="I33">
        <v>80</v>
      </c>
      <c r="J33">
        <v>1</v>
      </c>
    </row>
    <row r="34" spans="2:10" x14ac:dyDescent="0.25">
      <c r="B34" s="9">
        <v>17</v>
      </c>
      <c r="C34" s="13">
        <f t="shared" si="0"/>
        <v>2.0280263475029647E-2</v>
      </c>
      <c r="D34" s="13">
        <f t="shared" si="2"/>
        <v>5.2798584646200277</v>
      </c>
      <c r="E34" s="9">
        <v>17</v>
      </c>
      <c r="F34" s="15"/>
      <c r="G34" s="15">
        <f t="shared" si="1"/>
        <v>2.0280263475029647E-2</v>
      </c>
    </row>
    <row r="35" spans="2:10" x14ac:dyDescent="0.25">
      <c r="B35" s="9">
        <v>18</v>
      </c>
      <c r="C35" s="13">
        <f t="shared" si="0"/>
        <v>2.0918452513915303E-2</v>
      </c>
      <c r="D35" s="13">
        <f t="shared" si="2"/>
        <v>3.967385137766938</v>
      </c>
      <c r="E35" s="9">
        <v>18</v>
      </c>
      <c r="F35" s="15"/>
      <c r="G35" s="15">
        <f t="shared" si="1"/>
        <v>2.0918452513915303E-2</v>
      </c>
    </row>
    <row r="36" spans="2:10" x14ac:dyDescent="0.25">
      <c r="B36" s="9">
        <v>19</v>
      </c>
      <c r="C36" s="13">
        <f t="shared" si="0"/>
        <v>2.1443740273827328E-2</v>
      </c>
      <c r="D36" s="13">
        <f t="shared" si="2"/>
        <v>3.0276026927840927</v>
      </c>
      <c r="E36" s="9">
        <v>19</v>
      </c>
      <c r="F36" s="15"/>
      <c r="G36" s="15">
        <f t="shared" si="1"/>
        <v>2.1443740273827328E-2</v>
      </c>
    </row>
    <row r="37" spans="2:10" x14ac:dyDescent="0.25">
      <c r="B37" s="9">
        <v>20</v>
      </c>
      <c r="C37" s="13">
        <f t="shared" si="0"/>
        <v>2.1860602180273369E-2</v>
      </c>
      <c r="D37" s="13">
        <f t="shared" si="2"/>
        <v>2.3427012499999993</v>
      </c>
      <c r="E37" s="9">
        <v>20</v>
      </c>
      <c r="F37" s="15"/>
      <c r="G37" s="15">
        <f t="shared" si="1"/>
        <v>2.1860602180273369E-2</v>
      </c>
    </row>
    <row r="38" spans="2:10" x14ac:dyDescent="0.25">
      <c r="B38" s="9">
        <v>21</v>
      </c>
      <c r="C38" s="13">
        <f t="shared" si="0"/>
        <v>2.2174279242374518E-2</v>
      </c>
      <c r="D38" s="13">
        <f t="shared" si="2"/>
        <v>1.8355677295933666</v>
      </c>
      <c r="E38" s="9">
        <v>21</v>
      </c>
      <c r="F38" s="15"/>
      <c r="G38" s="15">
        <f t="shared" si="1"/>
        <v>2.2174279242374518E-2</v>
      </c>
    </row>
    <row r="39" spans="2:10" x14ac:dyDescent="0.25">
      <c r="B39" s="9">
        <v>22</v>
      </c>
      <c r="C39" s="13">
        <f t="shared" si="0"/>
        <v>2.2390566291253425E-2</v>
      </c>
      <c r="D39" s="13">
        <f t="shared" si="2"/>
        <v>1.4546331596823363</v>
      </c>
      <c r="E39" s="9">
        <v>22</v>
      </c>
      <c r="F39" s="15"/>
      <c r="G39" s="15">
        <f t="shared" si="1"/>
        <v>2.2390566291253425E-2</v>
      </c>
    </row>
    <row r="40" spans="2:10" x14ac:dyDescent="0.25">
      <c r="B40" s="9">
        <v>23</v>
      </c>
      <c r="C40" s="13">
        <f t="shared" si="0"/>
        <v>2.2515634042501377E-2</v>
      </c>
      <c r="D40" s="13">
        <f t="shared" si="2"/>
        <v>1.1647365592542223</v>
      </c>
      <c r="E40" s="9">
        <v>23</v>
      </c>
      <c r="F40" s="15"/>
      <c r="G40" s="15">
        <f t="shared" si="1"/>
        <v>2.2515634042501377E-2</v>
      </c>
    </row>
    <row r="41" spans="2:10" x14ac:dyDescent="0.25">
      <c r="B41" s="9">
        <v>24</v>
      </c>
      <c r="C41" s="13">
        <f t="shared" si="0"/>
        <v>2.2555880539435455E-2</v>
      </c>
      <c r="D41" s="13">
        <f t="shared" si="2"/>
        <v>0.94147909030992782</v>
      </c>
      <c r="E41" s="9">
        <v>24</v>
      </c>
      <c r="F41" s="15"/>
      <c r="G41" s="15">
        <f t="shared" si="1"/>
        <v>2.2555880539435455E-2</v>
      </c>
    </row>
    <row r="42" spans="2:10" x14ac:dyDescent="0.25">
      <c r="B42" s="9">
        <v>25</v>
      </c>
      <c r="C42" s="13">
        <f t="shared" si="0"/>
        <v>2.2517808059194701E-2</v>
      </c>
      <c r="D42" s="13">
        <f t="shared" si="2"/>
        <v>0.76765634559999985</v>
      </c>
      <c r="E42" s="9">
        <v>25</v>
      </c>
      <c r="F42" s="15"/>
      <c r="G42" s="15">
        <f t="shared" si="1"/>
        <v>2.2517808059194701E-2</v>
      </c>
    </row>
    <row r="43" spans="2:10" x14ac:dyDescent="0.25">
      <c r="B43" s="9">
        <v>26</v>
      </c>
      <c r="C43" s="13">
        <f t="shared" si="0"/>
        <v>2.2407922030977113E-2</v>
      </c>
      <c r="D43" s="13">
        <f t="shared" si="2"/>
        <v>0.63095755912446494</v>
      </c>
      <c r="E43" s="9">
        <v>26</v>
      </c>
      <c r="F43" s="15"/>
      <c r="G43" s="15">
        <f t="shared" si="1"/>
        <v>2.2407922030977113E-2</v>
      </c>
    </row>
    <row r="44" spans="2:10" x14ac:dyDescent="0.25">
      <c r="B44" s="9">
        <v>27</v>
      </c>
      <c r="C44" s="13">
        <f t="shared" si="0"/>
        <v>2.223264893101826E-2</v>
      </c>
      <c r="D44" s="13">
        <f t="shared" si="2"/>
        <v>0.52245400991169566</v>
      </c>
      <c r="E44" s="9">
        <v>27</v>
      </c>
      <c r="F44" s="15"/>
      <c r="G44" s="15">
        <f t="shared" si="1"/>
        <v>2.223264893101826E-2</v>
      </c>
    </row>
    <row r="45" spans="2:10" x14ac:dyDescent="0.25">
      <c r="B45" s="9">
        <v>28</v>
      </c>
      <c r="C45" s="13">
        <f t="shared" si="0"/>
        <v>2.199827048775856E-2</v>
      </c>
      <c r="D45" s="13">
        <f t="shared" si="2"/>
        <v>0.43558882645623836</v>
      </c>
      <c r="E45" s="9">
        <v>28</v>
      </c>
      <c r="F45" s="15"/>
      <c r="G45" s="15">
        <f t="shared" si="1"/>
        <v>2.199827048775856E-2</v>
      </c>
    </row>
    <row r="46" spans="2:10" x14ac:dyDescent="0.25">
      <c r="B46" s="9">
        <v>29</v>
      </c>
      <c r="C46" s="13">
        <f t="shared" si="0"/>
        <v>2.1710871857982563E-2</v>
      </c>
      <c r="D46" s="13">
        <f t="shared" si="2"/>
        <v>0.36549117750546295</v>
      </c>
      <c r="E46" s="9">
        <v>29</v>
      </c>
      <c r="F46" s="15"/>
      <c r="G46" s="15">
        <f t="shared" si="1"/>
        <v>2.1710871857982563E-2</v>
      </c>
    </row>
    <row r="47" spans="2:10" x14ac:dyDescent="0.25">
      <c r="B47" s="9">
        <v>30</v>
      </c>
      <c r="C47" s="13">
        <f t="shared" si="0"/>
        <v>2.1376301724973651E-2</v>
      </c>
      <c r="D47" s="13">
        <f t="shared" si="2"/>
        <v>0.30850386831275711</v>
      </c>
      <c r="E47" s="9">
        <v>30</v>
      </c>
      <c r="F47" s="15"/>
      <c r="G47" s="15">
        <f t="shared" si="1"/>
        <v>2.1376301724973651E-2</v>
      </c>
    </row>
    <row r="48" spans="2:10" x14ac:dyDescent="0.25">
      <c r="B48" s="9">
        <v>31</v>
      </c>
      <c r="C48" s="13">
        <f t="shared" si="0"/>
        <v>2.100014252688993E-2</v>
      </c>
      <c r="D48" s="13">
        <f t="shared" si="2"/>
        <v>0.26185352125880362</v>
      </c>
      <c r="E48" s="9">
        <v>31</v>
      </c>
      <c r="F48" s="15"/>
      <c r="G48" s="15">
        <f t="shared" si="1"/>
        <v>2.100014252688993E-2</v>
      </c>
    </row>
    <row r="49" spans="2:7" x14ac:dyDescent="0.25">
      <c r="B49" s="9">
        <v>32</v>
      </c>
      <c r="C49" s="13">
        <f t="shared" si="0"/>
        <v>2.0587689251200456E-2</v>
      </c>
      <c r="D49" s="13">
        <f t="shared" si="2"/>
        <v>0.22341740131378168</v>
      </c>
      <c r="E49" s="9">
        <v>32</v>
      </c>
      <c r="F49" s="15"/>
      <c r="G49" s="15">
        <f t="shared" si="1"/>
        <v>2.0587689251200456E-2</v>
      </c>
    </row>
    <row r="50" spans="2:7" x14ac:dyDescent="0.25">
      <c r="B50" s="9">
        <v>33</v>
      </c>
      <c r="C50" s="13">
        <f t="shared" si="0"/>
        <v>2.0143935432321923E-2</v>
      </c>
      <c r="D50" s="13">
        <f t="shared" si="2"/>
        <v>0.19155663008162455</v>
      </c>
      <c r="E50" s="9">
        <v>33</v>
      </c>
      <c r="F50" s="15"/>
      <c r="G50" s="15">
        <f t="shared" si="1"/>
        <v>2.0143935432321923E-2</v>
      </c>
    </row>
    <row r="51" spans="2:7" x14ac:dyDescent="0.25">
      <c r="B51" s="9">
        <v>34</v>
      </c>
      <c r="C51" s="13">
        <f t="shared" si="0"/>
        <v>1.9673565167433151E-2</v>
      </c>
      <c r="D51" s="13">
        <f t="shared" si="2"/>
        <v>0.16499557701937587</v>
      </c>
      <c r="E51" s="9">
        <v>34</v>
      </c>
      <c r="F51" s="15"/>
      <c r="G51" s="15">
        <f t="shared" si="1"/>
        <v>1.9673565167433151E-2</v>
      </c>
    </row>
    <row r="52" spans="2:7" x14ac:dyDescent="0.25">
      <c r="B52" s="9">
        <v>35</v>
      </c>
      <c r="C52" s="13">
        <f t="shared" si="0"/>
        <v>1.9180950122383238E-2</v>
      </c>
      <c r="D52" s="13">
        <f t="shared" si="2"/>
        <v>0.1427337466531802</v>
      </c>
      <c r="E52" s="9">
        <v>35</v>
      </c>
      <c r="F52" s="15"/>
      <c r="G52" s="15">
        <f t="shared" si="1"/>
        <v>1.9180950122383238E-2</v>
      </c>
    </row>
    <row r="53" spans="2:7" x14ac:dyDescent="0.25">
      <c r="B53" s="9">
        <v>36</v>
      </c>
      <c r="C53" s="13">
        <f t="shared" si="0"/>
        <v>1.8670150637948982E-2</v>
      </c>
      <c r="D53" s="13">
        <f t="shared" si="2"/>
        <v>0.12398078555521681</v>
      </c>
      <c r="E53" s="9">
        <v>36</v>
      </c>
      <c r="F53" s="15"/>
      <c r="G53" s="15">
        <f t="shared" si="1"/>
        <v>1.8670150637948982E-2</v>
      </c>
    </row>
    <row r="54" spans="2:7" x14ac:dyDescent="0.25">
      <c r="B54" s="9">
        <v>37</v>
      </c>
      <c r="C54" s="13">
        <f t="shared" si="0"/>
        <v>1.8144920168495029E-2</v>
      </c>
      <c r="D54" s="13">
        <f t="shared" si="2"/>
        <v>0.10810810810810807</v>
      </c>
      <c r="E54" s="9">
        <v>37</v>
      </c>
      <c r="F54" s="15"/>
      <c r="G54" s="15">
        <f t="shared" si="1"/>
        <v>1.8144920168495029E-2</v>
      </c>
    </row>
    <row r="55" spans="2:7" x14ac:dyDescent="0.25">
      <c r="B55" s="9">
        <v>38</v>
      </c>
      <c r="C55" s="13">
        <f t="shared" si="0"/>
        <v>1.7608712392186088E-2</v>
      </c>
      <c r="D55" s="13">
        <f t="shared" si="2"/>
        <v>9.4612584149502896E-2</v>
      </c>
      <c r="E55" s="9">
        <v>38</v>
      </c>
      <c r="F55" s="15"/>
      <c r="G55" s="15">
        <f t="shared" si="1"/>
        <v>1.7608712392186088E-2</v>
      </c>
    </row>
    <row r="56" spans="2:7" x14ac:dyDescent="0.25">
      <c r="B56" s="9">
        <v>39</v>
      </c>
      <c r="C56" s="13">
        <f t="shared" si="0"/>
        <v>1.7064690425940159E-2</v>
      </c>
      <c r="D56" s="13">
        <f t="shared" si="2"/>
        <v>8.3089061283880147E-2</v>
      </c>
      <c r="E56" s="9">
        <v>39</v>
      </c>
      <c r="F56" s="15"/>
      <c r="G56" s="15">
        <f t="shared" si="1"/>
        <v>1.7064690425940159E-2</v>
      </c>
    </row>
    <row r="57" spans="2:7" x14ac:dyDescent="0.25">
      <c r="B57" s="9">
        <v>40</v>
      </c>
      <c r="C57" s="13">
        <f t="shared" si="0"/>
        <v>1.6515737660765001E-2</v>
      </c>
      <c r="D57" s="13">
        <f t="shared" si="2"/>
        <v>7.3209414062499978E-2</v>
      </c>
      <c r="E57" s="9">
        <v>40</v>
      </c>
      <c r="F57" s="15"/>
      <c r="G57" s="15">
        <f t="shared" si="1"/>
        <v>1.6515737660765001E-2</v>
      </c>
    </row>
    <row r="58" spans="2:7" x14ac:dyDescent="0.25">
      <c r="B58" s="9">
        <v>41</v>
      </c>
      <c r="C58" s="13">
        <f t="shared" si="0"/>
        <v>1.5964469805301171E-2</v>
      </c>
      <c r="D58" s="13">
        <f t="shared" si="2"/>
        <v>6.4706454512521078E-2</v>
      </c>
      <c r="E58" s="9">
        <v>41</v>
      </c>
      <c r="F58" s="15"/>
      <c r="G58" s="15">
        <f t="shared" si="1"/>
        <v>1.5964469805301171E-2</v>
      </c>
    </row>
    <row r="59" spans="2:7" x14ac:dyDescent="0.25">
      <c r="B59" s="9">
        <v>42</v>
      </c>
      <c r="C59" s="13">
        <f t="shared" si="0"/>
        <v>1.541324778847507E-2</v>
      </c>
      <c r="D59" s="13">
        <f t="shared" si="2"/>
        <v>5.7361491549792705E-2</v>
      </c>
      <c r="E59" s="9">
        <v>42</v>
      </c>
      <c r="F59" s="15"/>
      <c r="G59" s="15">
        <f t="shared" si="1"/>
        <v>1.541324778847507E-2</v>
      </c>
    </row>
    <row r="60" spans="2:7" x14ac:dyDescent="0.25">
      <c r="B60" s="9">
        <v>43</v>
      </c>
      <c r="C60" s="13">
        <f t="shared" si="0"/>
        <v>1.4864191227192057E-2</v>
      </c>
      <c r="D60" s="13">
        <f t="shared" si="2"/>
        <v>5.0994649334528352E-2</v>
      </c>
      <c r="E60" s="9">
        <v>43</v>
      </c>
      <c r="F60" s="15"/>
      <c r="G60" s="15">
        <f t="shared" si="1"/>
        <v>1.4864191227192057E-2</v>
      </c>
    </row>
    <row r="61" spans="2:7" x14ac:dyDescent="0.25">
      <c r="B61" s="9">
        <v>44</v>
      </c>
      <c r="C61" s="13">
        <f t="shared" si="0"/>
        <v>1.4319192212904609E-2</v>
      </c>
      <c r="D61" s="13">
        <f t="shared" si="2"/>
        <v>4.545728624007301E-2</v>
      </c>
      <c r="E61" s="9">
        <v>44</v>
      </c>
      <c r="F61" s="15"/>
      <c r="G61" s="15">
        <f t="shared" si="1"/>
        <v>1.4319192212904609E-2</v>
      </c>
    </row>
    <row r="62" spans="2:7" x14ac:dyDescent="0.25">
      <c r="B62" s="9">
        <v>45</v>
      </c>
      <c r="C62" s="13">
        <f t="shared" si="0"/>
        <v>1.377992921250534E-2</v>
      </c>
      <c r="D62" s="13">
        <f t="shared" si="2"/>
        <v>4.062602381073345E-2</v>
      </c>
      <c r="E62" s="9">
        <v>45</v>
      </c>
      <c r="F62" s="15"/>
      <c r="G62" s="15">
        <f t="shared" si="1"/>
        <v>1.377992921250534E-2</v>
      </c>
    </row>
    <row r="63" spans="2:7" x14ac:dyDescent="0.25">
      <c r="B63" s="9">
        <v>46</v>
      </c>
      <c r="C63" s="13">
        <f t="shared" si="0"/>
        <v>1.3247880915060007E-2</v>
      </c>
      <c r="D63" s="13">
        <f t="shared" si="2"/>
        <v>3.6398017476694446E-2</v>
      </c>
      <c r="E63" s="9">
        <v>46</v>
      </c>
      <c r="F63" s="15"/>
      <c r="G63" s="15">
        <f t="shared" si="1"/>
        <v>1.3247880915060007E-2</v>
      </c>
    </row>
    <row r="64" spans="2:7" x14ac:dyDescent="0.25">
      <c r="B64" s="9">
        <v>47</v>
      </c>
      <c r="C64" s="13">
        <f t="shared" si="0"/>
        <v>1.272433988706994E-2</v>
      </c>
      <c r="D64" s="13">
        <f t="shared" si="2"/>
        <v>3.268719078763288E-2</v>
      </c>
      <c r="E64" s="9">
        <v>47</v>
      </c>
      <c r="F64" s="15"/>
      <c r="G64" s="15">
        <f t="shared" si="1"/>
        <v>1.272433988706994E-2</v>
      </c>
    </row>
    <row r="65" spans="2:7" x14ac:dyDescent="0.25">
      <c r="B65" s="9">
        <v>48</v>
      </c>
      <c r="C65" s="13">
        <f t="shared" si="0"/>
        <v>1.2210425925822789E-2</v>
      </c>
      <c r="D65" s="13">
        <f t="shared" si="2"/>
        <v>2.9421221572185245E-2</v>
      </c>
      <c r="E65" s="9">
        <v>48</v>
      </c>
      <c r="F65" s="15"/>
      <c r="G65" s="15">
        <f t="shared" si="1"/>
        <v>1.2210425925822789E-2</v>
      </c>
    </row>
    <row r="66" spans="2:7" x14ac:dyDescent="0.25">
      <c r="B66" s="9">
        <v>49</v>
      </c>
      <c r="C66" s="13">
        <f t="shared" si="0"/>
        <v>1.1707099023476265E-2</v>
      </c>
      <c r="D66" s="13">
        <f t="shared" si="2"/>
        <v>2.6539118122876664E-2</v>
      </c>
      <c r="E66" s="9">
        <v>49</v>
      </c>
      <c r="F66" s="15"/>
      <c r="G66" s="15">
        <f t="shared" si="1"/>
        <v>1.1707099023476265E-2</v>
      </c>
    </row>
    <row r="67" spans="2:7" x14ac:dyDescent="0.25">
      <c r="B67" s="9">
        <v>50</v>
      </c>
      <c r="C67" s="13">
        <f t="shared" si="0"/>
        <v>1.1215171874283362E-2</v>
      </c>
      <c r="D67" s="13">
        <f t="shared" si="2"/>
        <v>2.3989260799999995E-2</v>
      </c>
      <c r="E67" s="9">
        <v>50</v>
      </c>
      <c r="F67" s="15"/>
      <c r="G67" s="15">
        <f t="shared" si="1"/>
        <v>1.1215171874283362E-2</v>
      </c>
    </row>
    <row r="68" spans="2:7" x14ac:dyDescent="0.25">
      <c r="B68" s="9">
        <v>51</v>
      </c>
      <c r="C68" s="13">
        <f t="shared" si="0"/>
        <v>1.0735321874220796E-2</v>
      </c>
      <c r="D68" s="13">
        <f t="shared" si="2"/>
        <v>2.172781261160505E-2</v>
      </c>
      <c r="E68" s="9">
        <v>51</v>
      </c>
      <c r="F68" s="15"/>
      <c r="G68" s="15">
        <f t="shared" si="1"/>
        <v>1.0735321874220796E-2</v>
      </c>
    </row>
    <row r="69" spans="2:7" x14ac:dyDescent="0.25">
      <c r="B69" s="9">
        <v>52</v>
      </c>
      <c r="C69" s="13">
        <f t="shared" si="0"/>
        <v>1.026810257658807E-2</v>
      </c>
      <c r="D69" s="13">
        <f t="shared" si="2"/>
        <v>1.9717423722639529E-2</v>
      </c>
      <c r="E69" s="9">
        <v>52</v>
      </c>
      <c r="F69" s="15"/>
      <c r="G69" s="15">
        <f t="shared" si="1"/>
        <v>1.026810257658807E-2</v>
      </c>
    </row>
    <row r="70" spans="2:7" x14ac:dyDescent="0.25">
      <c r="B70" s="9">
        <v>53</v>
      </c>
      <c r="C70" s="13">
        <f t="shared" si="0"/>
        <v>9.8139545792256516E-3</v>
      </c>
      <c r="D70" s="13">
        <f t="shared" si="2"/>
        <v>1.7926171193815326E-2</v>
      </c>
      <c r="E70" s="9">
        <v>53</v>
      </c>
      <c r="F70" s="15"/>
      <c r="G70" s="15">
        <f t="shared" si="1"/>
        <v>9.8139545792256516E-3</v>
      </c>
    </row>
    <row r="71" spans="2:7" x14ac:dyDescent="0.25">
      <c r="B71" s="9">
        <v>54</v>
      </c>
      <c r="C71" s="13">
        <f t="shared" si="0"/>
        <v>9.3732158291419451E-3</v>
      </c>
      <c r="D71" s="13">
        <f t="shared" si="2"/>
        <v>1.6326687809740489E-2</v>
      </c>
      <c r="E71" s="9">
        <v>54</v>
      </c>
      <c r="F71" s="15"/>
      <c r="G71" s="15">
        <f t="shared" si="1"/>
        <v>9.3732158291419451E-3</v>
      </c>
    </row>
    <row r="72" spans="2:7" x14ac:dyDescent="0.25">
      <c r="B72" s="9">
        <v>55</v>
      </c>
      <c r="C72" s="13">
        <f t="shared" si="0"/>
        <v>8.9461313387927191E-3</v>
      </c>
      <c r="D72" s="13">
        <f t="shared" si="2"/>
        <v>1.4895443555147124E-2</v>
      </c>
      <c r="E72" s="9">
        <v>55</v>
      </c>
      <c r="F72" s="15"/>
      <c r="G72" s="15">
        <f t="shared" si="1"/>
        <v>8.9461313387927191E-3</v>
      </c>
    </row>
    <row r="73" spans="2:7" x14ac:dyDescent="0.25">
      <c r="B73" s="9">
        <v>56</v>
      </c>
      <c r="C73" s="13">
        <f t="shared" si="0"/>
        <v>8.5328623152456529E-3</v>
      </c>
      <c r="D73" s="13">
        <f t="shared" si="2"/>
        <v>1.3612150826757449E-2</v>
      </c>
      <c r="E73" s="9">
        <v>56</v>
      </c>
      <c r="F73" s="15"/>
      <c r="G73" s="15">
        <f t="shared" si="1"/>
        <v>8.5328623152456529E-3</v>
      </c>
    </row>
    <row r="74" spans="2:7" x14ac:dyDescent="0.25">
      <c r="B74" s="9">
        <v>57</v>
      </c>
      <c r="C74" s="13">
        <f t="shared" si="0"/>
        <v>8.1334947091837237E-3</v>
      </c>
      <c r="D74" s="13">
        <f t="shared" si="2"/>
        <v>1.2459270340675276E-2</v>
      </c>
      <c r="E74" s="9">
        <v>57</v>
      </c>
      <c r="F74" s="15"/>
      <c r="G74" s="15">
        <f t="shared" si="1"/>
        <v>8.1334947091837237E-3</v>
      </c>
    </row>
    <row r="75" spans="2:7" x14ac:dyDescent="0.25">
      <c r="B75" s="9">
        <v>58</v>
      </c>
      <c r="C75" s="13">
        <f t="shared" si="0"/>
        <v>7.7480471953265328E-3</v>
      </c>
      <c r="D75" s="13">
        <f t="shared" si="2"/>
        <v>1.1421599297045717E-2</v>
      </c>
      <c r="E75" s="9">
        <v>58</v>
      </c>
      <c r="F75" s="15"/>
      <c r="G75" s="15">
        <f t="shared" si="1"/>
        <v>7.7480471953265328E-3</v>
      </c>
    </row>
    <row r="76" spans="2:7" x14ac:dyDescent="0.25">
      <c r="B76" s="9">
        <v>59</v>
      </c>
      <c r="C76" s="13">
        <f t="shared" si="0"/>
        <v>7.3764785995319403E-3</v>
      </c>
      <c r="D76" s="13">
        <f t="shared" si="2"/>
        <v>1.0485926986236061E-2</v>
      </c>
      <c r="E76" s="9">
        <v>59</v>
      </c>
      <c r="F76" s="15"/>
      <c r="G76" s="15">
        <f t="shared" si="1"/>
        <v>7.3764785995319403E-3</v>
      </c>
    </row>
    <row r="77" spans="2:7" x14ac:dyDescent="0.25">
      <c r="B77" s="9">
        <v>60</v>
      </c>
      <c r="C77" s="13">
        <f t="shared" si="0"/>
        <v>7.0186947907140296E-3</v>
      </c>
      <c r="D77" s="13">
        <f t="shared" si="2"/>
        <v>9.6407458847736598E-3</v>
      </c>
      <c r="E77" s="9">
        <v>60</v>
      </c>
      <c r="F77" s="15"/>
      <c r="G77" s="15">
        <f t="shared" si="1"/>
        <v>7.0186947907140296E-3</v>
      </c>
    </row>
    <row r="78" spans="2:7" x14ac:dyDescent="0.25">
      <c r="B78" s="9">
        <v>61</v>
      </c>
      <c r="C78" s="13">
        <f t="shared" si="0"/>
        <v>6.6745550578961232E-3</v>
      </c>
      <c r="D78" s="13">
        <f t="shared" si="2"/>
        <v>8.8760085630543127E-3</v>
      </c>
      <c r="E78" s="9">
        <v>61</v>
      </c>
      <c r="F78" s="15"/>
      <c r="G78" s="15">
        <f t="shared" si="1"/>
        <v>6.6745550578961232E-3</v>
      </c>
    </row>
    <row r="79" spans="2:7" x14ac:dyDescent="0.25">
      <c r="B79" s="9">
        <v>62</v>
      </c>
      <c r="C79" s="13">
        <f t="shared" si="0"/>
        <v>6.3438779943114747E-3</v>
      </c>
      <c r="D79" s="13">
        <f t="shared" si="2"/>
        <v>8.1829225393376132E-3</v>
      </c>
      <c r="E79" s="9">
        <v>62</v>
      </c>
      <c r="F79" s="15"/>
      <c r="G79" s="15">
        <f t="shared" si="1"/>
        <v>6.3438779943114747E-3</v>
      </c>
    </row>
    <row r="80" spans="2:7" x14ac:dyDescent="0.25">
      <c r="B80" s="9">
        <v>63</v>
      </c>
      <c r="C80" s="13">
        <f t="shared" si="0"/>
        <v>6.026446911559874E-3</v>
      </c>
      <c r="D80" s="13">
        <f t="shared" si="2"/>
        <v>7.5537766649932791E-3</v>
      </c>
      <c r="E80" s="9">
        <v>63</v>
      </c>
      <c r="F80" s="15"/>
      <c r="G80" s="15">
        <f t="shared" si="1"/>
        <v>6.026446911559874E-3</v>
      </c>
    </row>
    <row r="81" spans="2:7" x14ac:dyDescent="0.25">
      <c r="B81" s="9">
        <v>64</v>
      </c>
      <c r="C81" s="13">
        <f t="shared" ref="C81:C144" si="3">GAMMADIST(B81,Shape,Scale,Location)</f>
        <v>5.7220148075039301E-3</v>
      </c>
      <c r="D81" s="13">
        <f t="shared" si="2"/>
        <v>6.9817937910556776E-3</v>
      </c>
      <c r="E81" s="9">
        <v>64</v>
      </c>
      <c r="F81" s="15"/>
      <c r="G81" s="15">
        <f t="shared" ref="G81:G144" si="4">IF(B81&lt;splice,C81,D81)</f>
        <v>5.7220148075039301E-3</v>
      </c>
    </row>
    <row r="82" spans="2:7" x14ac:dyDescent="0.25">
      <c r="B82" s="9">
        <v>65</v>
      </c>
      <c r="C82" s="13">
        <f t="shared" si="3"/>
        <v>5.4303089119133053E-3</v>
      </c>
      <c r="D82" s="13">
        <f t="shared" ref="D82:D145" si="5">(Shape_Pareto*Location_Pareto^Shape_Pareto)/B82^(Shape_Pareto+1)/$G$10</f>
        <v>6.4610054054345199E-3</v>
      </c>
      <c r="E82" s="9">
        <v>65</v>
      </c>
      <c r="F82" s="15"/>
      <c r="G82" s="15">
        <f t="shared" si="4"/>
        <v>5.4303089119133053E-3</v>
      </c>
    </row>
    <row r="83" spans="2:7" x14ac:dyDescent="0.25">
      <c r="B83" s="9">
        <v>66</v>
      </c>
      <c r="C83" s="13">
        <f t="shared" si="3"/>
        <v>5.1510348338974195E-3</v>
      </c>
      <c r="D83" s="13">
        <f t="shared" si="5"/>
        <v>5.9861446900507671E-3</v>
      </c>
      <c r="E83" s="9">
        <v>66</v>
      </c>
      <c r="F83" s="15"/>
      <c r="G83" s="15">
        <f t="shared" si="4"/>
        <v>5.1510348338974195E-3</v>
      </c>
    </row>
    <row r="84" spans="2:7" x14ac:dyDescent="0.25">
      <c r="B84" s="9">
        <v>67</v>
      </c>
      <c r="C84" s="13">
        <f t="shared" si="3"/>
        <v>4.883880334959699E-3</v>
      </c>
      <c r="D84" s="13">
        <f t="shared" si="5"/>
        <v>5.5525550640693321E-3</v>
      </c>
      <c r="E84" s="9">
        <v>67</v>
      </c>
      <c r="F84" s="15"/>
      <c r="G84" s="15">
        <f t="shared" si="4"/>
        <v>4.883880334959699E-3</v>
      </c>
    </row>
    <row r="85" spans="2:7" x14ac:dyDescent="0.25">
      <c r="B85" s="9">
        <v>68</v>
      </c>
      <c r="C85" s="13">
        <f t="shared" si="3"/>
        <v>4.6285187511033122E-3</v>
      </c>
      <c r="D85" s="13">
        <f t="shared" si="5"/>
        <v>5.1561117818554958E-3</v>
      </c>
      <c r="E85" s="9">
        <v>68</v>
      </c>
      <c r="F85" s="15"/>
      <c r="G85" s="15">
        <f t="shared" si="4"/>
        <v>4.6285187511033122E-3</v>
      </c>
    </row>
    <row r="86" spans="2:7" x14ac:dyDescent="0.25">
      <c r="B86" s="9">
        <v>69</v>
      </c>
      <c r="C86" s="13">
        <f t="shared" si="3"/>
        <v>4.3846120868583707E-3</v>
      </c>
      <c r="D86" s="13">
        <f t="shared" si="5"/>
        <v>4.7931545648321906E-3</v>
      </c>
      <c r="E86" s="9">
        <v>69</v>
      </c>
      <c r="F86" s="15"/>
      <c r="G86" s="15">
        <f t="shared" si="4"/>
        <v>4.3846120868583707E-3</v>
      </c>
    </row>
    <row r="87" spans="2:7" x14ac:dyDescent="0.25">
      <c r="B87" s="9">
        <v>70</v>
      </c>
      <c r="C87" s="13">
        <f t="shared" si="3"/>
        <v>4.1518138034169916E-3</v>
      </c>
      <c r="D87" s="13">
        <f t="shared" si="5"/>
        <v>4.4604295829118812E-3</v>
      </c>
      <c r="E87" s="9">
        <v>70</v>
      </c>
      <c r="F87" s="15"/>
      <c r="G87" s="15">
        <f t="shared" si="4"/>
        <v>4.1518138034169916E-3</v>
      </c>
    </row>
    <row r="88" spans="2:7" x14ac:dyDescent="0.25">
      <c r="B88" s="9">
        <v>71</v>
      </c>
      <c r="C88" s="13">
        <f t="shared" si="3"/>
        <v>3.929771322283805E-3</v>
      </c>
      <c r="D88" s="13">
        <f t="shared" si="5"/>
        <v>4.1550393778069065E-3</v>
      </c>
      <c r="E88" s="9">
        <v>71</v>
      </c>
      <c r="F88" s="15"/>
      <c r="G88" s="15">
        <f t="shared" si="4"/>
        <v>3.929771322283805E-3</v>
      </c>
    </row>
    <row r="89" spans="2:7" x14ac:dyDescent="0.25">
      <c r="B89" s="9">
        <v>72</v>
      </c>
      <c r="C89" s="13">
        <f t="shared" si="3"/>
        <v>3.7181282649995377E-3</v>
      </c>
      <c r="D89" s="13">
        <f t="shared" si="5"/>
        <v>3.8743995486005254E-3</v>
      </c>
      <c r="E89" s="9">
        <v>72</v>
      </c>
      <c r="F89" s="15"/>
      <c r="G89" s="15">
        <f t="shared" si="4"/>
        <v>3.7181282649995377E-3</v>
      </c>
    </row>
    <row r="90" spans="2:7" x14ac:dyDescent="0.25">
      <c r="B90" s="9">
        <v>73</v>
      </c>
      <c r="C90" s="13">
        <f t="shared" si="3"/>
        <v>3.5165264485951466E-3</v>
      </c>
      <c r="D90" s="13">
        <f t="shared" si="5"/>
        <v>3.6162012085416665E-3</v>
      </c>
      <c r="E90" s="9">
        <v>73</v>
      </c>
      <c r="F90" s="15"/>
      <c r="G90" s="15">
        <f t="shared" si="4"/>
        <v>3.5165264485951466E-3</v>
      </c>
    </row>
    <row r="91" spans="2:7" x14ac:dyDescent="0.25">
      <c r="B91" s="9">
        <v>74</v>
      </c>
      <c r="C91" s="13">
        <f t="shared" si="3"/>
        <v>3.3246076555008756E-3</v>
      </c>
      <c r="D91" s="13">
        <f t="shared" si="5"/>
        <v>3.3783783783783773E-3</v>
      </c>
      <c r="E91" s="9">
        <v>74</v>
      </c>
      <c r="F91" s="15"/>
      <c r="G91" s="15">
        <f t="shared" si="4"/>
        <v>3.3246076555008756E-3</v>
      </c>
    </row>
    <row r="92" spans="2:7" x14ac:dyDescent="0.25">
      <c r="B92" s="9">
        <v>75</v>
      </c>
      <c r="C92" s="13">
        <f t="shared" si="3"/>
        <v>3.1420151956831209E-3</v>
      </c>
      <c r="D92" s="13">
        <f t="shared" si="5"/>
        <v>3.1590796115226333E-3</v>
      </c>
      <c r="E92" s="9">
        <v>75</v>
      </c>
      <c r="F92" s="15"/>
      <c r="G92" s="15">
        <f t="shared" si="4"/>
        <v>3.1420151956831209E-3</v>
      </c>
    </row>
    <row r="93" spans="2:7" x14ac:dyDescent="0.25">
      <c r="B93" s="9">
        <v>76</v>
      </c>
      <c r="C93" s="13">
        <f t="shared" si="3"/>
        <v>2.9683952778245867E-3</v>
      </c>
      <c r="D93" s="13">
        <f t="shared" si="5"/>
        <v>2.9566432546719655E-3</v>
      </c>
      <c r="E93" s="9">
        <v>76</v>
      </c>
      <c r="F93" s="15"/>
      <c r="G93" s="15">
        <f t="shared" si="4"/>
        <v>2.9683952778245867E-3</v>
      </c>
    </row>
    <row r="94" spans="2:7" x14ac:dyDescent="0.25">
      <c r="B94" s="9">
        <v>77</v>
      </c>
      <c r="C94" s="13">
        <f t="shared" si="3"/>
        <v>2.8033982054098718E-3</v>
      </c>
      <c r="D94" s="13">
        <f t="shared" si="5"/>
        <v>2.7695758380338409E-3</v>
      </c>
      <c r="E94" s="9">
        <v>77</v>
      </c>
      <c r="F94" s="15"/>
      <c r="G94" s="15">
        <f t="shared" si="4"/>
        <v>2.8033982054098718E-3</v>
      </c>
    </row>
    <row r="95" spans="2:7" x14ac:dyDescent="0.25">
      <c r="B95" s="9">
        <v>78</v>
      </c>
      <c r="C95" s="13">
        <f t="shared" si="3"/>
        <v>2.646679412637601E-3</v>
      </c>
      <c r="D95" s="13">
        <f t="shared" si="5"/>
        <v>2.5965331651212546E-3</v>
      </c>
      <c r="E95" s="9">
        <v>78</v>
      </c>
      <c r="F95" s="15"/>
      <c r="G95" s="15">
        <f t="shared" si="4"/>
        <v>2.646679412637601E-3</v>
      </c>
    </row>
    <row r="96" spans="2:7" x14ac:dyDescent="0.25">
      <c r="B96" s="9">
        <v>79</v>
      </c>
      <c r="C96" s="13">
        <f t="shared" si="3"/>
        <v>2.4979003541583762E-3</v>
      </c>
      <c r="D96" s="13">
        <f t="shared" si="5"/>
        <v>2.436303735750928E-3</v>
      </c>
      <c r="E96" s="9">
        <v>79</v>
      </c>
      <c r="F96" s="15"/>
      <c r="G96" s="15">
        <f t="shared" si="4"/>
        <v>2.4979003541583762E-3</v>
      </c>
    </row>
    <row r="97" spans="2:7" x14ac:dyDescent="0.25">
      <c r="B97" s="11">
        <v>80</v>
      </c>
      <c r="C97" s="13">
        <f t="shared" si="3"/>
        <v>2.356729261740386E-3</v>
      </c>
      <c r="D97" s="13">
        <f t="shared" si="5"/>
        <v>2.2877941894531243E-3</v>
      </c>
      <c r="E97" s="11">
        <v>80</v>
      </c>
      <c r="F97" s="15"/>
      <c r="G97" s="16">
        <f t="shared" si="4"/>
        <v>2.2877941894531243E-3</v>
      </c>
    </row>
    <row r="98" spans="2:7" x14ac:dyDescent="0.25">
      <c r="B98" s="9">
        <v>81</v>
      </c>
      <c r="C98" s="13">
        <f t="shared" si="3"/>
        <v>2.2228417800957451E-3</v>
      </c>
      <c r="D98" s="13">
        <f t="shared" si="5"/>
        <v>2.1500165016942207E-3</v>
      </c>
      <c r="E98" s="9">
        <v>81</v>
      </c>
      <c r="F98" s="15"/>
      <c r="G98" s="15">
        <f t="shared" si="4"/>
        <v>2.1500165016942207E-3</v>
      </c>
    </row>
    <row r="99" spans="2:7" x14ac:dyDescent="0.25">
      <c r="B99" s="9">
        <v>82</v>
      </c>
      <c r="C99" s="13">
        <f t="shared" si="3"/>
        <v>2.0959214932637069E-3</v>
      </c>
      <c r="D99" s="13">
        <f t="shared" si="5"/>
        <v>2.0220767035162837E-3</v>
      </c>
      <c r="E99" s="9">
        <v>82</v>
      </c>
      <c r="F99" s="15"/>
      <c r="G99" s="15">
        <f t="shared" si="4"/>
        <v>2.0220767035162837E-3</v>
      </c>
    </row>
    <row r="100" spans="2:7" x14ac:dyDescent="0.25">
      <c r="B100" s="9">
        <v>83</v>
      </c>
      <c r="C100" s="13">
        <f t="shared" si="3"/>
        <v>1.9756603521440676E-3</v>
      </c>
      <c r="D100" s="13">
        <f t="shared" si="5"/>
        <v>1.9031649275622867E-3</v>
      </c>
      <c r="E100" s="9">
        <v>83</v>
      </c>
      <c r="F100" s="15"/>
      <c r="G100" s="15">
        <f t="shared" si="4"/>
        <v>1.9031649275622867E-3</v>
      </c>
    </row>
    <row r="101" spans="2:7" x14ac:dyDescent="0.25">
      <c r="B101" s="9">
        <v>84</v>
      </c>
      <c r="C101" s="13">
        <f t="shared" si="3"/>
        <v>1.8617590130071381E-3</v>
      </c>
      <c r="D101" s="13">
        <f t="shared" si="5"/>
        <v>1.792546610931022E-3</v>
      </c>
      <c r="E101" s="9">
        <v>84</v>
      </c>
      <c r="F101" s="15"/>
      <c r="G101" s="15">
        <f t="shared" si="4"/>
        <v>1.792546610931022E-3</v>
      </c>
    </row>
    <row r="102" spans="2:7" x14ac:dyDescent="0.25">
      <c r="B102" s="9">
        <v>85</v>
      </c>
      <c r="C102" s="13">
        <f t="shared" si="3"/>
        <v>1.7539270960762912E-3</v>
      </c>
      <c r="D102" s="13">
        <f t="shared" si="5"/>
        <v>1.6895547086784089E-3</v>
      </c>
      <c r="E102" s="9">
        <v>85</v>
      </c>
      <c r="F102" s="15"/>
      <c r="G102" s="15">
        <f t="shared" si="4"/>
        <v>1.6895547086784089E-3</v>
      </c>
    </row>
    <row r="103" spans="2:7" x14ac:dyDescent="0.25">
      <c r="B103" s="9">
        <v>86</v>
      </c>
      <c r="C103" s="13">
        <f t="shared" si="3"/>
        <v>1.6518833725862E-3</v>
      </c>
      <c r="D103" s="13">
        <f t="shared" si="5"/>
        <v>1.593582791704011E-3</v>
      </c>
      <c r="E103" s="9">
        <v>86</v>
      </c>
      <c r="F103" s="15"/>
      <c r="G103" s="15">
        <f t="shared" si="4"/>
        <v>1.593582791704011E-3</v>
      </c>
    </row>
    <row r="104" spans="2:7" x14ac:dyDescent="0.25">
      <c r="B104" s="9">
        <v>87</v>
      </c>
      <c r="C104" s="13">
        <f t="shared" si="3"/>
        <v>1.5553558880640199E-3</v>
      </c>
      <c r="D104" s="13">
        <f t="shared" si="5"/>
        <v>1.5040789197755674E-3</v>
      </c>
      <c r="E104" s="9">
        <v>87</v>
      </c>
      <c r="F104" s="15"/>
      <c r="G104" s="15">
        <f t="shared" si="4"/>
        <v>1.5040789197755674E-3</v>
      </c>
    </row>
    <row r="105" spans="2:7" x14ac:dyDescent="0.25">
      <c r="B105" s="9">
        <v>88</v>
      </c>
      <c r="C105" s="13">
        <f t="shared" si="3"/>
        <v>1.4640820289620934E-3</v>
      </c>
      <c r="D105" s="13">
        <f t="shared" si="5"/>
        <v>1.4205401950022816E-3</v>
      </c>
      <c r="E105" s="9">
        <v>88</v>
      </c>
      <c r="F105" s="15"/>
      <c r="G105" s="15">
        <f t="shared" si="4"/>
        <v>1.4205401950022816E-3</v>
      </c>
    </row>
    <row r="106" spans="2:7" x14ac:dyDescent="0.25">
      <c r="B106" s="9">
        <v>89</v>
      </c>
      <c r="C106" s="13">
        <f t="shared" si="3"/>
        <v>1.3778085391883744E-3</v>
      </c>
      <c r="D106" s="13">
        <f t="shared" si="5"/>
        <v>1.342507913547107E-3</v>
      </c>
      <c r="E106" s="9">
        <v>89</v>
      </c>
      <c r="F106" s="15"/>
      <c r="G106" s="15">
        <f t="shared" si="4"/>
        <v>1.342507913547107E-3</v>
      </c>
    </row>
    <row r="107" spans="2:7" x14ac:dyDescent="0.25">
      <c r="B107" s="9">
        <v>90</v>
      </c>
      <c r="C107" s="13">
        <f t="shared" si="3"/>
        <v>1.2962914925339847E-3</v>
      </c>
      <c r="D107" s="13">
        <f t="shared" si="5"/>
        <v>1.2695632440854203E-3</v>
      </c>
      <c r="E107" s="9">
        <v>90</v>
      </c>
      <c r="F107" s="15"/>
      <c r="G107" s="15">
        <f t="shared" si="4"/>
        <v>1.2695632440854203E-3</v>
      </c>
    </row>
    <row r="108" spans="2:7" x14ac:dyDescent="0.25">
      <c r="B108" s="9">
        <v>91</v>
      </c>
      <c r="C108" s="13">
        <f t="shared" si="3"/>
        <v>1.2192962264850774E-3</v>
      </c>
      <c r="D108" s="13">
        <f t="shared" si="5"/>
        <v>1.201323370737364E-3</v>
      </c>
      <c r="E108" s="9">
        <v>91</v>
      </c>
      <c r="F108" s="15"/>
      <c r="G108" s="15">
        <f t="shared" si="4"/>
        <v>1.201323370737364E-3</v>
      </c>
    </row>
    <row r="109" spans="2:7" x14ac:dyDescent="0.25">
      <c r="B109" s="9">
        <v>92</v>
      </c>
      <c r="C109" s="13">
        <f t="shared" si="3"/>
        <v>1.1465972424274029E-3</v>
      </c>
      <c r="D109" s="13">
        <f t="shared" si="5"/>
        <v>1.1374380461467014E-3</v>
      </c>
      <c r="E109" s="9">
        <v>92</v>
      </c>
      <c r="F109" s="15"/>
      <c r="G109" s="15">
        <f t="shared" si="4"/>
        <v>1.1374380461467014E-3</v>
      </c>
    </row>
    <row r="110" spans="2:7" x14ac:dyDescent="0.25">
      <c r="B110" s="9">
        <v>93</v>
      </c>
      <c r="C110" s="13">
        <f t="shared" si="3"/>
        <v>1.0779780768053013E-3</v>
      </c>
      <c r="D110" s="13">
        <f t="shared" si="5"/>
        <v>1.0775865072378749E-3</v>
      </c>
      <c r="E110" s="9">
        <v>93</v>
      </c>
      <c r="F110" s="15"/>
      <c r="G110" s="15">
        <f t="shared" si="4"/>
        <v>1.0775865072378749E-3</v>
      </c>
    </row>
    <row r="111" spans="2:7" x14ac:dyDescent="0.25">
      <c r="B111" s="9">
        <v>94</v>
      </c>
      <c r="C111" s="13">
        <f t="shared" si="3"/>
        <v>1.0132311473810098E-3</v>
      </c>
      <c r="D111" s="13">
        <f t="shared" si="5"/>
        <v>1.0214747121135275E-3</v>
      </c>
      <c r="E111" s="9">
        <v>94</v>
      </c>
      <c r="F111" s="15"/>
      <c r="G111" s="15">
        <f t="shared" si="4"/>
        <v>1.0214747121135275E-3</v>
      </c>
    </row>
    <row r="112" spans="2:7" x14ac:dyDescent="0.25">
      <c r="B112" s="9">
        <v>95</v>
      </c>
      <c r="C112" s="13">
        <f t="shared" si="3"/>
        <v>9.5215757835379544E-4</v>
      </c>
      <c r="D112" s="13">
        <f t="shared" si="5"/>
        <v>9.6883286169090958E-4</v>
      </c>
      <c r="E112" s="9">
        <v>95</v>
      </c>
      <c r="F112" s="15"/>
      <c r="G112" s="15">
        <f t="shared" si="4"/>
        <v>9.6883286169090958E-4</v>
      </c>
    </row>
    <row r="113" spans="2:7" x14ac:dyDescent="0.25">
      <c r="B113" s="9">
        <v>96</v>
      </c>
      <c r="C113" s="13">
        <f t="shared" si="3"/>
        <v>8.9456700774003168E-4</v>
      </c>
      <c r="D113" s="13">
        <f t="shared" si="5"/>
        <v>9.1941317413078889E-4</v>
      </c>
      <c r="E113" s="9">
        <v>96</v>
      </c>
      <c r="F113" s="15"/>
      <c r="G113" s="15">
        <f t="shared" si="4"/>
        <v>9.1941317413078889E-4</v>
      </c>
    </row>
    <row r="114" spans="2:7" x14ac:dyDescent="0.25">
      <c r="B114" s="9">
        <v>97</v>
      </c>
      <c r="C114" s="13">
        <f t="shared" si="3"/>
        <v>8.4027738008354412E-4</v>
      </c>
      <c r="D114" s="13">
        <f t="shared" si="5"/>
        <v>8.7298788398294618E-4</v>
      </c>
      <c r="E114" s="9">
        <v>97</v>
      </c>
      <c r="F114" s="15"/>
      <c r="G114" s="15">
        <f t="shared" si="4"/>
        <v>8.7298788398294618E-4</v>
      </c>
    </row>
    <row r="115" spans="2:7" x14ac:dyDescent="0.25">
      <c r="B115" s="9">
        <v>98</v>
      </c>
      <c r="C115" s="13">
        <f t="shared" si="3"/>
        <v>7.8911472725893455E-4</v>
      </c>
      <c r="D115" s="13">
        <f t="shared" si="5"/>
        <v>8.2934744133989575E-4</v>
      </c>
      <c r="E115" s="9">
        <v>98</v>
      </c>
      <c r="F115" s="15"/>
      <c r="G115" s="15">
        <f t="shared" si="4"/>
        <v>8.2934744133989575E-4</v>
      </c>
    </row>
    <row r="116" spans="2:7" x14ac:dyDescent="0.25">
      <c r="B116" s="9">
        <v>99</v>
      </c>
      <c r="C116" s="13">
        <f t="shared" si="3"/>
        <v>7.4091293984769786E-4</v>
      </c>
      <c r="D116" s="13">
        <f t="shared" si="5"/>
        <v>7.8829888922479232E-4</v>
      </c>
      <c r="E116" s="9">
        <v>99</v>
      </c>
      <c r="F116" s="15"/>
      <c r="G116" s="15">
        <f t="shared" si="4"/>
        <v>7.8829888922479232E-4</v>
      </c>
    </row>
    <row r="117" spans="2:7" x14ac:dyDescent="0.25">
      <c r="B117" s="9">
        <v>100</v>
      </c>
      <c r="C117" s="13">
        <f t="shared" si="3"/>
        <v>6.9551353130646468E-4</v>
      </c>
      <c r="D117" s="13">
        <f t="shared" si="5"/>
        <v>7.4966439999999985E-4</v>
      </c>
      <c r="E117" s="9">
        <v>100</v>
      </c>
      <c r="F117" s="15"/>
      <c r="G117" s="15">
        <f t="shared" si="4"/>
        <v>7.4966439999999985E-4</v>
      </c>
    </row>
    <row r="118" spans="2:7" x14ac:dyDescent="0.25">
      <c r="B118" s="9">
        <v>101</v>
      </c>
      <c r="C118" s="13">
        <f t="shared" si="3"/>
        <v>6.527653969071606E-4</v>
      </c>
      <c r="D118" s="13">
        <f t="shared" si="5"/>
        <v>7.1327995382030067E-4</v>
      </c>
      <c r="E118" s="9">
        <v>101</v>
      </c>
      <c r="F118" s="15"/>
      <c r="G118" s="15">
        <f t="shared" si="4"/>
        <v>7.1327995382030067E-4</v>
      </c>
    </row>
    <row r="119" spans="2:7" x14ac:dyDescent="0.25">
      <c r="B119" s="9">
        <v>102</v>
      </c>
      <c r="C119" s="13">
        <f t="shared" si="3"/>
        <v>6.1252456920912681E-4</v>
      </c>
      <c r="D119" s="13">
        <f t="shared" si="5"/>
        <v>6.7899414411265783E-4</v>
      </c>
      <c r="E119" s="9">
        <v>102</v>
      </c>
      <c r="F119" s="15"/>
      <c r="G119" s="15">
        <f t="shared" si="4"/>
        <v>6.7899414411265783E-4</v>
      </c>
    </row>
    <row r="120" spans="2:7" x14ac:dyDescent="0.25">
      <c r="B120" s="9">
        <v>103</v>
      </c>
      <c r="C120" s="13">
        <f t="shared" si="3"/>
        <v>5.7465397162186332E-4</v>
      </c>
      <c r="D120" s="13">
        <f t="shared" si="5"/>
        <v>6.4666709678008348E-4</v>
      </c>
      <c r="E120" s="9">
        <v>103</v>
      </c>
      <c r="F120" s="15"/>
      <c r="G120" s="15">
        <f t="shared" si="4"/>
        <v>6.4666709678008348E-4</v>
      </c>
    </row>
    <row r="121" spans="2:7" x14ac:dyDescent="0.25">
      <c r="B121" s="9">
        <v>104</v>
      </c>
      <c r="C121" s="13">
        <f t="shared" si="3"/>
        <v>5.3902317143290587E-4</v>
      </c>
      <c r="D121" s="13">
        <f t="shared" si="5"/>
        <v>6.1616949133248529E-4</v>
      </c>
      <c r="E121" s="9">
        <v>104</v>
      </c>
      <c r="F121" s="15"/>
      <c r="G121" s="15">
        <f t="shared" si="4"/>
        <v>6.1616949133248529E-4</v>
      </c>
    </row>
    <row r="122" spans="2:7" x14ac:dyDescent="0.25">
      <c r="B122" s="9">
        <v>105</v>
      </c>
      <c r="C122" s="13">
        <f t="shared" si="3"/>
        <v>5.0550813350727967E-4</v>
      </c>
      <c r="D122" s="13">
        <f t="shared" si="5"/>
        <v>5.873816734698773E-4</v>
      </c>
      <c r="E122" s="9">
        <v>105</v>
      </c>
      <c r="F122" s="15"/>
      <c r="G122" s="15">
        <f t="shared" si="4"/>
        <v>5.873816734698773E-4</v>
      </c>
    </row>
    <row r="123" spans="2:7" x14ac:dyDescent="0.25">
      <c r="B123" s="9">
        <v>106</v>
      </c>
      <c r="C123" s="13">
        <f t="shared" si="3"/>
        <v>4.7399097571179481E-4</v>
      </c>
      <c r="D123" s="13">
        <f t="shared" si="5"/>
        <v>5.6019284980672894E-4</v>
      </c>
      <c r="E123" s="9">
        <v>106</v>
      </c>
      <c r="F123" s="15"/>
      <c r="G123" s="15">
        <f t="shared" si="4"/>
        <v>5.6019284980672894E-4</v>
      </c>
    </row>
    <row r="124" spans="2:7" x14ac:dyDescent="0.25">
      <c r="B124" s="9">
        <v>107</v>
      </c>
      <c r="C124" s="13">
        <f t="shared" si="3"/>
        <v>4.4435972697816909E-4</v>
      </c>
      <c r="D124" s="13">
        <f t="shared" si="5"/>
        <v>5.3450035645091645E-4</v>
      </c>
      <c r="E124" s="9">
        <v>107</v>
      </c>
      <c r="F124" s="15"/>
      <c r="G124" s="15">
        <f t="shared" si="4"/>
        <v>5.3450035645091645E-4</v>
      </c>
    </row>
    <row r="125" spans="2:7" x14ac:dyDescent="0.25">
      <c r="B125" s="9">
        <v>108</v>
      </c>
      <c r="C125" s="13">
        <f t="shared" si="3"/>
        <v>4.1650808879254353E-4</v>
      </c>
      <c r="D125" s="13">
        <f t="shared" si="5"/>
        <v>5.1020899405439029E-4</v>
      </c>
      <c r="E125" s="9">
        <v>108</v>
      </c>
      <c r="F125" s="15"/>
      <c r="G125" s="15">
        <f t="shared" si="4"/>
        <v>5.1020899405439029E-4</v>
      </c>
    </row>
    <row r="126" spans="2:7" x14ac:dyDescent="0.25">
      <c r="B126" s="9">
        <v>109</v>
      </c>
      <c r="C126" s="13">
        <f t="shared" si="3"/>
        <v>3.9033520078445873E-4</v>
      </c>
      <c r="D126" s="13">
        <f t="shared" si="5"/>
        <v>4.8723042275051727E-4</v>
      </c>
      <c r="E126" s="9">
        <v>109</v>
      </c>
      <c r="F126" s="15"/>
      <c r="G126" s="15">
        <f t="shared" si="4"/>
        <v>4.8723042275051727E-4</v>
      </c>
    </row>
    <row r="127" spans="2:7" x14ac:dyDescent="0.25">
      <c r="B127" s="9">
        <v>110</v>
      </c>
      <c r="C127" s="13">
        <f t="shared" si="3"/>
        <v>3.6574541098484799E-4</v>
      </c>
      <c r="D127" s="13">
        <f t="shared" si="5"/>
        <v>4.6548261109834762E-4</v>
      </c>
      <c r="E127" s="9">
        <v>110</v>
      </c>
      <c r="F127" s="15"/>
      <c r="G127" s="15">
        <f t="shared" si="4"/>
        <v>4.6548261109834762E-4</v>
      </c>
    </row>
    <row r="128" spans="2:7" x14ac:dyDescent="0.25">
      <c r="B128" s="9">
        <v>111</v>
      </c>
      <c r="C128" s="13">
        <f t="shared" si="3"/>
        <v>3.4264805122929509E-4</v>
      </c>
      <c r="D128" s="13">
        <f t="shared" si="5"/>
        <v>4.4488933377822252E-4</v>
      </c>
      <c r="E128" s="9">
        <v>111</v>
      </c>
      <c r="F128" s="15"/>
      <c r="G128" s="15">
        <f t="shared" si="4"/>
        <v>4.4488933377822252E-4</v>
      </c>
    </row>
    <row r="129" spans="2:7" x14ac:dyDescent="0.25">
      <c r="B129" s="9">
        <v>112</v>
      </c>
      <c r="C129" s="13">
        <f t="shared" si="3"/>
        <v>3.2095721809883486E-4</v>
      </c>
      <c r="D129" s="13">
        <f t="shared" si="5"/>
        <v>4.2537971333617028E-4</v>
      </c>
      <c r="E129" s="9">
        <v>112</v>
      </c>
      <c r="F129" s="15"/>
      <c r="G129" s="15">
        <f t="shared" si="4"/>
        <v>4.2537971333617028E-4</v>
      </c>
    </row>
    <row r="130" spans="2:7" x14ac:dyDescent="0.25">
      <c r="B130" s="9">
        <v>113</v>
      </c>
      <c r="C130" s="13">
        <f t="shared" si="3"/>
        <v>3.0059155971522432E-4</v>
      </c>
      <c r="D130" s="13">
        <f t="shared" si="5"/>
        <v>4.068878017650647E-4</v>
      </c>
      <c r="E130" s="9">
        <v>113</v>
      </c>
      <c r="F130" s="15"/>
      <c r="G130" s="15">
        <f t="shared" si="4"/>
        <v>4.068878017650647E-4</v>
      </c>
    </row>
    <row r="131" spans="2:7" x14ac:dyDescent="0.25">
      <c r="B131" s="9">
        <v>114</v>
      </c>
      <c r="C131" s="13">
        <f t="shared" si="3"/>
        <v>2.8147406864020749E-4</v>
      </c>
      <c r="D131" s="13">
        <f t="shared" si="5"/>
        <v>3.8935219814610237E-4</v>
      </c>
      <c r="E131" s="9">
        <v>114</v>
      </c>
      <c r="F131" s="15"/>
      <c r="G131" s="15">
        <f t="shared" si="4"/>
        <v>3.8935219814610237E-4</v>
      </c>
    </row>
    <row r="132" spans="2:7" x14ac:dyDescent="0.25">
      <c r="B132" s="9">
        <v>115</v>
      </c>
      <c r="C132" s="13">
        <f t="shared" si="3"/>
        <v>2.635318810681245E-4</v>
      </c>
      <c r="D132" s="13">
        <f t="shared" si="5"/>
        <v>3.7271569896135112E-4</v>
      </c>
      <c r="E132" s="9">
        <v>115</v>
      </c>
      <c r="F132" s="15"/>
      <c r="G132" s="15">
        <f t="shared" si="4"/>
        <v>3.7271569896135112E-4</v>
      </c>
    </row>
    <row r="133" spans="2:7" x14ac:dyDescent="0.25">
      <c r="B133" s="9">
        <v>116</v>
      </c>
      <c r="C133" s="13">
        <f t="shared" si="3"/>
        <v>2.4669608244770678E-4</v>
      </c>
      <c r="D133" s="13">
        <f t="shared" si="5"/>
        <v>3.5692497803267866E-4</v>
      </c>
      <c r="E133" s="9">
        <v>116</v>
      </c>
      <c r="F133" s="15"/>
      <c r="G133" s="15">
        <f t="shared" si="4"/>
        <v>3.5692497803267866E-4</v>
      </c>
    </row>
    <row r="134" spans="2:7" x14ac:dyDescent="0.25">
      <c r="B134" s="9">
        <v>117</v>
      </c>
      <c r="C134" s="13">
        <f t="shared" si="3"/>
        <v>2.3090151962148822E-4</v>
      </c>
      <c r="D134" s="13">
        <f t="shared" si="5"/>
        <v>3.4193029334930107E-4</v>
      </c>
      <c r="E134" s="9">
        <v>117</v>
      </c>
      <c r="F134" s="15"/>
      <c r="G134" s="15">
        <f t="shared" si="4"/>
        <v>3.4193029334930107E-4</v>
      </c>
    </row>
    <row r="135" spans="2:7" x14ac:dyDescent="0.25">
      <c r="B135" s="9">
        <v>118</v>
      </c>
      <c r="C135" s="13">
        <f t="shared" si="3"/>
        <v>2.1608661952937986E-4</v>
      </c>
      <c r="D135" s="13">
        <f t="shared" si="5"/>
        <v>3.2768521831987691E-4</v>
      </c>
      <c r="E135" s="9">
        <v>118</v>
      </c>
      <c r="F135" s="15"/>
      <c r="G135" s="15">
        <f t="shared" si="4"/>
        <v>3.2768521831987691E-4</v>
      </c>
    </row>
    <row r="136" spans="2:7" x14ac:dyDescent="0.25">
      <c r="B136" s="9">
        <v>119</v>
      </c>
      <c r="C136" s="13">
        <f t="shared" si="3"/>
        <v>2.0219321448615077E-4</v>
      </c>
      <c r="D136" s="13">
        <f t="shared" si="5"/>
        <v>3.1414639522937035E-4</v>
      </c>
      <c r="E136" s="9">
        <v>119</v>
      </c>
      <c r="F136" s="15"/>
      <c r="G136" s="15">
        <f t="shared" si="4"/>
        <v>3.1414639522937035E-4</v>
      </c>
    </row>
    <row r="137" spans="2:7" x14ac:dyDescent="0.25">
      <c r="B137" s="9">
        <v>120</v>
      </c>
      <c r="C137" s="13">
        <f t="shared" si="3"/>
        <v>1.8916637401035372E-4</v>
      </c>
      <c r="D137" s="13">
        <f t="shared" si="5"/>
        <v>3.0127330889917687E-4</v>
      </c>
      <c r="E137" s="9">
        <v>120</v>
      </c>
      <c r="F137" s="15"/>
      <c r="G137" s="15">
        <f t="shared" si="4"/>
        <v>3.0127330889917687E-4</v>
      </c>
    </row>
    <row r="138" spans="2:7" x14ac:dyDescent="0.25">
      <c r="B138" s="9">
        <v>121</v>
      </c>
      <c r="C138" s="13">
        <f t="shared" si="3"/>
        <v>1.7695424315421153E-4</v>
      </c>
      <c r="D138" s="13">
        <f t="shared" si="5"/>
        <v>2.8902807874421616E-4</v>
      </c>
      <c r="E138" s="9">
        <v>121</v>
      </c>
      <c r="F138" s="15"/>
      <c r="G138" s="15">
        <f t="shared" si="4"/>
        <v>2.8902807874421616E-4</v>
      </c>
    </row>
    <row r="139" spans="2:7" x14ac:dyDescent="0.25">
      <c r="B139" s="9">
        <v>122</v>
      </c>
      <c r="C139" s="13">
        <f t="shared" si="3"/>
        <v>1.6550788725975223E-4</v>
      </c>
      <c r="D139" s="13">
        <f t="shared" si="5"/>
        <v>2.7737526759544727E-4</v>
      </c>
      <c r="E139" s="9">
        <v>122</v>
      </c>
      <c r="F139" s="15"/>
      <c r="G139" s="15">
        <f t="shared" si="4"/>
        <v>2.7737526759544727E-4</v>
      </c>
    </row>
    <row r="140" spans="2:7" x14ac:dyDescent="0.25">
      <c r="B140" s="9">
        <v>123</v>
      </c>
      <c r="C140" s="13">
        <f t="shared" si="3"/>
        <v>1.5478114304567504E-4</v>
      </c>
      <c r="D140" s="13">
        <f t="shared" si="5"/>
        <v>2.6628170581284393E-4</v>
      </c>
      <c r="E140" s="9">
        <v>123</v>
      </c>
      <c r="F140" s="15"/>
      <c r="G140" s="15">
        <f t="shared" si="4"/>
        <v>2.6628170581284393E-4</v>
      </c>
    </row>
    <row r="141" spans="2:7" x14ac:dyDescent="0.25">
      <c r="B141" s="9">
        <v>124</v>
      </c>
      <c r="C141" s="13">
        <f t="shared" si="3"/>
        <v>1.4473047591174565E-4</v>
      </c>
      <c r="D141" s="13">
        <f t="shared" si="5"/>
        <v>2.5571632935430041E-4</v>
      </c>
      <c r="E141" s="9">
        <v>124</v>
      </c>
      <c r="F141" s="15"/>
      <c r="G141" s="15">
        <f t="shared" si="4"/>
        <v>2.5571632935430041E-4</v>
      </c>
    </row>
    <row r="142" spans="2:7" x14ac:dyDescent="0.25">
      <c r="B142" s="9">
        <v>125</v>
      </c>
      <c r="C142" s="13">
        <f t="shared" si="3"/>
        <v>1.3531484333259374E-4</v>
      </c>
      <c r="D142" s="13">
        <f t="shared" si="5"/>
        <v>2.4565003059199994E-4</v>
      </c>
      <c r="E142" s="9">
        <v>125</v>
      </c>
      <c r="F142" s="15"/>
      <c r="G142" s="15">
        <f t="shared" si="4"/>
        <v>2.4565003059199994E-4</v>
      </c>
    </row>
    <row r="143" spans="2:7" x14ac:dyDescent="0.25">
      <c r="B143" s="9">
        <v>126</v>
      </c>
      <c r="C143" s="13">
        <f t="shared" si="3"/>
        <v>1.2649556420040107E-4</v>
      </c>
      <c r="D143" s="13">
        <f t="shared" si="5"/>
        <v>2.3605552078103997E-4</v>
      </c>
      <c r="E143" s="9">
        <v>126</v>
      </c>
      <c r="F143" s="15"/>
      <c r="G143" s="15">
        <f t="shared" si="4"/>
        <v>2.3605552078103997E-4</v>
      </c>
    </row>
    <row r="144" spans="2:7" x14ac:dyDescent="0.25">
      <c r="B144" s="9">
        <v>127</v>
      </c>
      <c r="C144" s="13">
        <f t="shared" si="3"/>
        <v>1.1823619396582512E-4</v>
      </c>
      <c r="D144" s="13">
        <f t="shared" si="5"/>
        <v>2.2690720318696019E-4</v>
      </c>
      <c r="E144" s="9">
        <v>127</v>
      </c>
      <c r="F144" s="15"/>
      <c r="G144" s="15">
        <f t="shared" si="4"/>
        <v>2.2690720318696019E-4</v>
      </c>
    </row>
    <row r="145" spans="2:7" x14ac:dyDescent="0.25">
      <c r="B145" s="9">
        <v>128</v>
      </c>
      <c r="C145" s="13">
        <f t="shared" ref="C145:C208" si="6">GAMMADIST(B145,Shape,Scale,Location)</f>
        <v>1.1050240541836815E-4</v>
      </c>
      <c r="D145" s="13">
        <f t="shared" si="5"/>
        <v>2.1818105597048992E-4</v>
      </c>
      <c r="E145" s="9">
        <v>128</v>
      </c>
      <c r="F145" s="15"/>
      <c r="G145" s="15">
        <f t="shared" ref="G145:G208" si="7">IF(B145&lt;splice,C145,D145)</f>
        <v>2.1818105597048992E-4</v>
      </c>
    </row>
    <row r="146" spans="2:7" x14ac:dyDescent="0.25">
      <c r="B146" s="9">
        <v>129</v>
      </c>
      <c r="C146" s="13">
        <f t="shared" si="6"/>
        <v>1.0326187494107647E-4</v>
      </c>
      <c r="D146" s="13">
        <f t="shared" ref="D146:D209" si="8">(Shape_Pareto*Location_Pareto^Shape_Pareto)/B146^(Shape_Pareto+1)/$G$10</f>
        <v>2.0985452401040472E-4</v>
      </c>
      <c r="E146" s="9">
        <v>129</v>
      </c>
      <c r="F146" s="15"/>
      <c r="G146" s="15">
        <f t="shared" si="7"/>
        <v>2.0985452401040472E-4</v>
      </c>
    </row>
    <row r="147" spans="2:7" x14ac:dyDescent="0.25">
      <c r="B147" s="9">
        <v>130</v>
      </c>
      <c r="C147" s="13">
        <f t="shared" si="6"/>
        <v>9.6484174069728094E-5</v>
      </c>
      <c r="D147" s="13">
        <f t="shared" si="8"/>
        <v>2.0190641891982875E-4</v>
      </c>
      <c r="E147" s="9">
        <v>130</v>
      </c>
      <c r="F147" s="15"/>
      <c r="G147" s="15">
        <f t="shared" si="7"/>
        <v>2.0190641891982875E-4</v>
      </c>
    </row>
    <row r="148" spans="2:7" x14ac:dyDescent="0.25">
      <c r="B148" s="9">
        <v>131</v>
      </c>
      <c r="C148" s="13">
        <f t="shared" si="6"/>
        <v>9.0140666183345238E-5</v>
      </c>
      <c r="D148" s="13">
        <f t="shared" si="8"/>
        <v>1.9431682657848951E-4</v>
      </c>
      <c r="E148" s="9">
        <v>131</v>
      </c>
      <c r="F148" s="15"/>
      <c r="G148" s="15">
        <f t="shared" si="7"/>
        <v>1.9431682657848951E-4</v>
      </c>
    </row>
    <row r="149" spans="2:7" x14ac:dyDescent="0.25">
      <c r="B149" s="9">
        <v>132</v>
      </c>
      <c r="C149" s="13">
        <f t="shared" si="6"/>
        <v>8.4204408150821878E-5</v>
      </c>
      <c r="D149" s="13">
        <f t="shared" si="8"/>
        <v>1.8706702156408647E-4</v>
      </c>
      <c r="E149" s="9">
        <v>132</v>
      </c>
      <c r="F149" s="15"/>
      <c r="G149" s="15">
        <f t="shared" si="7"/>
        <v>1.8706702156408647E-4</v>
      </c>
    </row>
    <row r="150" spans="2:7" x14ac:dyDescent="0.25">
      <c r="B150" s="9">
        <v>133</v>
      </c>
      <c r="C150" s="13">
        <f t="shared" si="6"/>
        <v>7.8650056757495257E-5</v>
      </c>
      <c r="D150" s="13">
        <f t="shared" si="8"/>
        <v>1.8013938792075279E-4</v>
      </c>
      <c r="E150" s="9">
        <v>133</v>
      </c>
      <c r="F150" s="15"/>
      <c r="G150" s="15">
        <f t="shared" si="7"/>
        <v>1.8013938792075279E-4</v>
      </c>
    </row>
    <row r="151" spans="2:7" x14ac:dyDescent="0.25">
      <c r="B151" s="9">
        <v>134</v>
      </c>
      <c r="C151" s="13">
        <f t="shared" si="6"/>
        <v>7.345377973550292E-5</v>
      </c>
      <c r="D151" s="13">
        <f t="shared" si="8"/>
        <v>1.7351734575216663E-4</v>
      </c>
      <c r="E151" s="9">
        <v>134</v>
      </c>
      <c r="F151" s="15"/>
      <c r="G151" s="15">
        <f t="shared" si="7"/>
        <v>1.7351734575216663E-4</v>
      </c>
    </row>
    <row r="152" spans="2:7" x14ac:dyDescent="0.25">
      <c r="B152" s="9">
        <v>135</v>
      </c>
      <c r="C152" s="13">
        <f t="shared" si="6"/>
        <v>6.8593171222622207E-5</v>
      </c>
      <c r="D152" s="13">
        <f t="shared" si="8"/>
        <v>1.671852831717426E-4</v>
      </c>
      <c r="E152" s="9">
        <v>135</v>
      </c>
      <c r="F152" s="15"/>
      <c r="G152" s="15">
        <f t="shared" si="7"/>
        <v>1.671852831717426E-4</v>
      </c>
    </row>
    <row r="153" spans="2:7" x14ac:dyDescent="0.25">
      <c r="B153" s="9">
        <v>136</v>
      </c>
      <c r="C153" s="13">
        <f t="shared" si="6"/>
        <v>6.4047171475875808E-5</v>
      </c>
      <c r="D153" s="13">
        <f t="shared" si="8"/>
        <v>1.6112849318298424E-4</v>
      </c>
      <c r="E153" s="9">
        <v>136</v>
      </c>
      <c r="F153" s="15"/>
      <c r="G153" s="15">
        <f t="shared" si="7"/>
        <v>1.6112849318298424E-4</v>
      </c>
    </row>
    <row r="154" spans="2:7" x14ac:dyDescent="0.25">
      <c r="B154" s="9">
        <v>137</v>
      </c>
      <c r="C154" s="13">
        <f t="shared" si="6"/>
        <v>5.9795990668395041E-5</v>
      </c>
      <c r="D154" s="13">
        <f t="shared" si="8"/>
        <v>1.5533311509992402E-4</v>
      </c>
      <c r="E154" s="9">
        <v>137</v>
      </c>
      <c r="F154" s="15"/>
      <c r="G154" s="15">
        <f t="shared" si="7"/>
        <v>1.5533311509992402E-4</v>
      </c>
    </row>
    <row r="155" spans="2:7" x14ac:dyDescent="0.25">
      <c r="B155" s="9">
        <v>138</v>
      </c>
      <c r="C155" s="13">
        <f t="shared" si="6"/>
        <v>5.5821036600787959E-5</v>
      </c>
      <c r="D155" s="13">
        <f t="shared" si="8"/>
        <v>1.4978608015100595E-4</v>
      </c>
      <c r="E155" s="9">
        <v>138</v>
      </c>
      <c r="F155" s="15"/>
      <c r="G155" s="15">
        <f t="shared" si="7"/>
        <v>1.4978608015100595E-4</v>
      </c>
    </row>
    <row r="156" spans="2:7" x14ac:dyDescent="0.25">
      <c r="B156" s="9">
        <v>139</v>
      </c>
      <c r="C156" s="13">
        <f t="shared" si="6"/>
        <v>5.2104846161464445E-5</v>
      </c>
      <c r="D156" s="13">
        <f t="shared" si="8"/>
        <v>1.4447506094011133E-4</v>
      </c>
      <c r="E156" s="9">
        <v>139</v>
      </c>
      <c r="F156" s="15"/>
      <c r="G156" s="15">
        <f t="shared" si="7"/>
        <v>1.4447506094011133E-4</v>
      </c>
    </row>
    <row r="157" spans="2:7" x14ac:dyDescent="0.25">
      <c r="B157" s="9">
        <v>140</v>
      </c>
      <c r="C157" s="13">
        <f t="shared" si="6"/>
        <v>4.8631020373951674E-5</v>
      </c>
      <c r="D157" s="13">
        <f t="shared" si="8"/>
        <v>1.3938842446599629E-4</v>
      </c>
      <c r="E157" s="9">
        <v>140</v>
      </c>
      <c r="F157" s="15"/>
      <c r="G157" s="15">
        <f t="shared" si="7"/>
        <v>1.3938842446599629E-4</v>
      </c>
    </row>
    <row r="158" spans="2:7" x14ac:dyDescent="0.25">
      <c r="B158" s="9">
        <v>141</v>
      </c>
      <c r="C158" s="13">
        <f t="shared" si="6"/>
        <v>4.5384162873138768E-5</v>
      </c>
      <c r="D158" s="13">
        <f t="shared" si="8"/>
        <v>1.3451518842647276E-4</v>
      </c>
      <c r="E158" s="9">
        <v>141</v>
      </c>
      <c r="F158" s="15"/>
      <c r="G158" s="15">
        <f t="shared" si="7"/>
        <v>1.3451518842647276E-4</v>
      </c>
    </row>
    <row r="159" spans="2:7" x14ac:dyDescent="0.25">
      <c r="B159" s="9">
        <v>142</v>
      </c>
      <c r="C159" s="13">
        <f t="shared" si="6"/>
        <v>4.2349821656540499E-5</v>
      </c>
      <c r="D159" s="13">
        <f t="shared" si="8"/>
        <v>1.2984498055646583E-4</v>
      </c>
      <c r="E159" s="9">
        <v>142</v>
      </c>
      <c r="F159" s="15"/>
      <c r="G159" s="15">
        <f t="shared" si="7"/>
        <v>1.2984498055646583E-4</v>
      </c>
    </row>
    <row r="160" spans="2:7" x14ac:dyDescent="0.25">
      <c r="B160" s="9">
        <v>143</v>
      </c>
      <c r="C160" s="13">
        <f t="shared" si="6"/>
        <v>3.9514433961025983E-5</v>
      </c>
      <c r="D160" s="13">
        <f t="shared" si="8"/>
        <v>1.2536800076983612E-4</v>
      </c>
      <c r="E160" s="9">
        <v>143</v>
      </c>
      <c r="F160" s="15"/>
      <c r="G160" s="15">
        <f t="shared" si="7"/>
        <v>1.2536800076983612E-4</v>
      </c>
    </row>
    <row r="161" spans="2:7" x14ac:dyDescent="0.25">
      <c r="B161" s="9">
        <v>144</v>
      </c>
      <c r="C161" s="13">
        <f t="shared" si="6"/>
        <v>3.6865274119969237E-5</v>
      </c>
      <c r="D161" s="13">
        <f t="shared" si="8"/>
        <v>1.2107498589376642E-4</v>
      </c>
      <c r="E161" s="9">
        <v>144</v>
      </c>
      <c r="F161" s="15"/>
      <c r="G161" s="15">
        <f t="shared" si="7"/>
        <v>1.2107498589376642E-4</v>
      </c>
    </row>
    <row r="162" spans="2:7" x14ac:dyDescent="0.25">
      <c r="B162" s="9">
        <v>145</v>
      </c>
      <c r="C162" s="13">
        <f t="shared" si="6"/>
        <v>3.4390404260401522E-5</v>
      </c>
      <c r="D162" s="13">
        <f t="shared" si="8"/>
        <v>1.1695717680174814E-4</v>
      </c>
      <c r="E162" s="9">
        <v>145</v>
      </c>
      <c r="F162" s="15"/>
      <c r="G162" s="15">
        <f t="shared" si="7"/>
        <v>1.1695717680174814E-4</v>
      </c>
    </row>
    <row r="163" spans="2:7" x14ac:dyDescent="0.25">
      <c r="B163" s="9">
        <v>146</v>
      </c>
      <c r="C163" s="13">
        <f t="shared" si="6"/>
        <v>3.2078627704440408E-5</v>
      </c>
      <c r="D163" s="13">
        <f t="shared" si="8"/>
        <v>1.1300628776692708E-4</v>
      </c>
      <c r="E163" s="9">
        <v>146</v>
      </c>
      <c r="F163" s="15"/>
      <c r="G163" s="15">
        <f t="shared" si="7"/>
        <v>1.1300628776692708E-4</v>
      </c>
    </row>
    <row r="164" spans="2:7" x14ac:dyDescent="0.25">
      <c r="B164" s="9">
        <v>147</v>
      </c>
      <c r="C164" s="13">
        <f t="shared" si="6"/>
        <v>2.9919444944014981E-5</v>
      </c>
      <c r="D164" s="13">
        <f t="shared" si="8"/>
        <v>1.0921447787192042E-4</v>
      </c>
      <c r="E164" s="9">
        <v>147</v>
      </c>
      <c r="F164" s="15"/>
      <c r="G164" s="15">
        <f t="shared" si="7"/>
        <v>1.0921447787192042E-4</v>
      </c>
    </row>
    <row r="165" spans="2:7" x14ac:dyDescent="0.25">
      <c r="B165" s="9">
        <v>148</v>
      </c>
      <c r="C165" s="13">
        <f t="shared" si="6"/>
        <v>2.7903012062658811E-5</v>
      </c>
      <c r="D165" s="13">
        <f t="shared" si="8"/>
        <v>1.0557432432432429E-4</v>
      </c>
      <c r="E165" s="9">
        <v>148</v>
      </c>
      <c r="F165" s="15"/>
      <c r="G165" s="15">
        <f t="shared" si="7"/>
        <v>1.0557432432432429E-4</v>
      </c>
    </row>
    <row r="166" spans="2:7" x14ac:dyDescent="0.25">
      <c r="B166" s="9">
        <v>149</v>
      </c>
      <c r="C166" s="13">
        <f t="shared" si="6"/>
        <v>2.602010148288723E-5</v>
      </c>
      <c r="D166" s="13">
        <f t="shared" si="8"/>
        <v>1.0207879753911254E-4</v>
      </c>
      <c r="E166" s="9">
        <v>149</v>
      </c>
      <c r="F166" s="15"/>
      <c r="G166" s="15">
        <f t="shared" si="7"/>
        <v>1.0207879753911254E-4</v>
      </c>
    </row>
    <row r="167" spans="2:7" x14ac:dyDescent="0.25">
      <c r="B167" s="9">
        <v>150</v>
      </c>
      <c r="C167" s="13">
        <f t="shared" si="6"/>
        <v>2.4262064922387188E-5</v>
      </c>
      <c r="D167" s="13">
        <f t="shared" si="8"/>
        <v>9.872123786008229E-5</v>
      </c>
      <c r="E167" s="9">
        <v>150</v>
      </c>
      <c r="F167" s="15"/>
      <c r="G167" s="15">
        <f t="shared" si="7"/>
        <v>9.872123786008229E-5</v>
      </c>
    </row>
    <row r="168" spans="2:7" x14ac:dyDescent="0.25">
      <c r="B168" s="9">
        <v>151</v>
      </c>
      <c r="C168" s="13">
        <f t="shared" si="6"/>
        <v>2.2620798446908965E-5</v>
      </c>
      <c r="D168" s="13">
        <f t="shared" si="8"/>
        <v>9.5495333802527279E-5</v>
      </c>
      <c r="E168" s="9">
        <v>151</v>
      </c>
      <c r="F168" s="15"/>
      <c r="G168" s="15">
        <f t="shared" si="7"/>
        <v>9.5495333802527279E-5</v>
      </c>
    </row>
    <row r="169" spans="2:7" x14ac:dyDescent="0.25">
      <c r="B169" s="9">
        <v>152</v>
      </c>
      <c r="C169" s="13">
        <f t="shared" si="6"/>
        <v>2.108870951234173E-5</v>
      </c>
      <c r="D169" s="13">
        <f t="shared" si="8"/>
        <v>9.2395101708498922E-5</v>
      </c>
      <c r="E169" s="9">
        <v>152</v>
      </c>
      <c r="F169" s="15"/>
      <c r="G169" s="15">
        <f t="shared" si="7"/>
        <v>9.2395101708498922E-5</v>
      </c>
    </row>
    <row r="170" spans="2:7" x14ac:dyDescent="0.25">
      <c r="B170" s="9">
        <v>153</v>
      </c>
      <c r="C170" s="13">
        <f t="shared" si="6"/>
        <v>1.9658685892967962E-5</v>
      </c>
      <c r="D170" s="13">
        <f t="shared" si="8"/>
        <v>8.9414866714424075E-5</v>
      </c>
      <c r="E170" s="9">
        <v>153</v>
      </c>
      <c r="F170" s="15"/>
      <c r="G170" s="15">
        <f t="shared" si="7"/>
        <v>8.9414866714424075E-5</v>
      </c>
    </row>
    <row r="171" spans="2:7" x14ac:dyDescent="0.25">
      <c r="B171" s="9">
        <v>154</v>
      </c>
      <c r="C171" s="13">
        <f t="shared" si="6"/>
        <v>1.8324066397313082E-5</v>
      </c>
      <c r="D171" s="13">
        <f t="shared" si="8"/>
        <v>8.6549244938557529E-5</v>
      </c>
      <c r="E171" s="9">
        <v>154</v>
      </c>
      <c r="F171" s="15"/>
      <c r="G171" s="15">
        <f t="shared" si="7"/>
        <v>8.6549244938557529E-5</v>
      </c>
    </row>
    <row r="172" spans="2:7" x14ac:dyDescent="0.25">
      <c r="B172" s="9">
        <v>155</v>
      </c>
      <c r="C172" s="13">
        <f t="shared" si="6"/>
        <v>1.7078613277324514E-5</v>
      </c>
      <c r="D172" s="13">
        <f t="shared" si="8"/>
        <v>8.379312680281715E-5</v>
      </c>
      <c r="E172" s="9">
        <v>155</v>
      </c>
      <c r="F172" s="15"/>
      <c r="G172" s="15">
        <f t="shared" si="7"/>
        <v>8.379312680281715E-5</v>
      </c>
    </row>
    <row r="173" spans="2:7" x14ac:dyDescent="0.25">
      <c r="B173" s="9">
        <v>156</v>
      </c>
      <c r="C173" s="13">
        <f t="shared" si="6"/>
        <v>1.5916486240824912E-5</v>
      </c>
      <c r="D173" s="13">
        <f t="shared" si="8"/>
        <v>8.1141661410039206E-5</v>
      </c>
      <c r="E173" s="9">
        <v>156</v>
      </c>
      <c r="F173" s="15"/>
      <c r="G173" s="15">
        <f t="shared" si="7"/>
        <v>8.1141661410039206E-5</v>
      </c>
    </row>
    <row r="174" spans="2:7" x14ac:dyDescent="0.25">
      <c r="B174" s="9">
        <v>157</v>
      </c>
      <c r="C174" s="13">
        <f t="shared" si="6"/>
        <v>1.4832217981277986E-5</v>
      </c>
      <c r="D174" s="13">
        <f t="shared" si="8"/>
        <v>7.8590241903648932E-5</v>
      </c>
      <c r="E174" s="9">
        <v>157</v>
      </c>
      <c r="F174" s="15"/>
      <c r="G174" s="15">
        <f t="shared" si="7"/>
        <v>7.8590241903648932E-5</v>
      </c>
    </row>
    <row r="175" spans="2:7" x14ac:dyDescent="0.25">
      <c r="B175" s="9">
        <v>158</v>
      </c>
      <c r="C175" s="13">
        <f t="shared" si="6"/>
        <v>1.3820691142878712E-5</v>
      </c>
      <c r="D175" s="13">
        <f t="shared" si="8"/>
        <v>7.6134491742216499E-5</v>
      </c>
      <c r="E175" s="9">
        <v>158</v>
      </c>
      <c r="F175" s="15"/>
      <c r="G175" s="15">
        <f t="shared" si="7"/>
        <v>7.6134491742216499E-5</v>
      </c>
    </row>
    <row r="176" spans="2:7" x14ac:dyDescent="0.25">
      <c r="B176" s="9">
        <v>159</v>
      </c>
      <c r="C176" s="13">
        <f t="shared" si="6"/>
        <v>1.2877116642829895E-5</v>
      </c>
      <c r="D176" s="13">
        <f t="shared" si="8"/>
        <v>7.3770251826400519E-5</v>
      </c>
      <c r="E176" s="9">
        <v>159</v>
      </c>
      <c r="F176" s="15"/>
      <c r="G176" s="15">
        <f t="shared" si="7"/>
        <v>7.3770251826400519E-5</v>
      </c>
    </row>
    <row r="177" spans="2:7" x14ac:dyDescent="0.25">
      <c r="B177" s="9">
        <v>160</v>
      </c>
      <c r="C177" s="13">
        <f t="shared" si="6"/>
        <v>1.1997013276389703E-5</v>
      </c>
      <c r="D177" s="13">
        <f t="shared" si="8"/>
        <v>7.1493568420410135E-5</v>
      </c>
      <c r="E177" s="9">
        <v>160</v>
      </c>
      <c r="F177" s="15"/>
      <c r="G177" s="15">
        <f t="shared" si="7"/>
        <v>7.1493568420410135E-5</v>
      </c>
    </row>
    <row r="178" spans="2:7" x14ac:dyDescent="0.25">
      <c r="B178" s="9">
        <v>161</v>
      </c>
      <c r="C178" s="13">
        <f t="shared" si="6"/>
        <v>1.117618853386969E-5</v>
      </c>
      <c r="D178" s="13">
        <f t="shared" si="8"/>
        <v>6.9300681814376283E-5</v>
      </c>
      <c r="E178" s="9">
        <v>161</v>
      </c>
      <c r="F178" s="15"/>
      <c r="G178" s="15">
        <f t="shared" si="7"/>
        <v>6.9300681814376283E-5</v>
      </c>
    </row>
    <row r="179" spans="2:7" x14ac:dyDescent="0.25">
      <c r="B179" s="9">
        <v>162</v>
      </c>
      <c r="C179" s="13">
        <f t="shared" si="6"/>
        <v>1.0410720562229135E-5</v>
      </c>
      <c r="D179" s="13">
        <f t="shared" si="8"/>
        <v>6.7188015677944397E-5</v>
      </c>
      <c r="E179" s="9">
        <v>162</v>
      </c>
      <c r="F179" s="15"/>
      <c r="G179" s="15">
        <f t="shared" si="7"/>
        <v>6.7188015677944397E-5</v>
      </c>
    </row>
    <row r="180" spans="2:7" x14ac:dyDescent="0.25">
      <c r="B180" s="9">
        <v>163</v>
      </c>
      <c r="C180" s="13">
        <f t="shared" si="6"/>
        <v>9.6969412072488985E-6</v>
      </c>
      <c r="D180" s="13">
        <f t="shared" si="8"/>
        <v>6.5152167059014452E-5</v>
      </c>
      <c r="E180" s="9">
        <v>163</v>
      </c>
      <c r="F180" s="15"/>
      <c r="G180" s="15">
        <f t="shared" si="7"/>
        <v>6.5152167059014452E-5</v>
      </c>
    </row>
    <row r="181" spans="2:7" x14ac:dyDescent="0.25">
      <c r="B181" s="9">
        <v>164</v>
      </c>
      <c r="C181" s="13">
        <f t="shared" si="6"/>
        <v>9.0314200754764879E-6</v>
      </c>
      <c r="D181" s="13">
        <f t="shared" si="8"/>
        <v>6.3189896984883865E-5</v>
      </c>
      <c r="E181" s="9">
        <v>164</v>
      </c>
      <c r="F181" s="15"/>
      <c r="G181" s="15">
        <f t="shared" si="7"/>
        <v>6.3189896984883865E-5</v>
      </c>
    </row>
    <row r="182" spans="2:7" x14ac:dyDescent="0.25">
      <c r="B182" s="9">
        <v>165</v>
      </c>
      <c r="C182" s="13">
        <f t="shared" si="6"/>
        <v>8.4109495582167115E-6</v>
      </c>
      <c r="D182" s="13">
        <f t="shared" si="8"/>
        <v>6.1298121626119856E-5</v>
      </c>
      <c r="E182" s="9">
        <v>165</v>
      </c>
      <c r="F182" s="15"/>
      <c r="G182" s="15">
        <f t="shared" si="7"/>
        <v>6.1298121626119856E-5</v>
      </c>
    </row>
    <row r="183" spans="2:7" x14ac:dyDescent="0.25">
      <c r="B183" s="9">
        <v>166</v>
      </c>
      <c r="C183" s="13">
        <f t="shared" si="6"/>
        <v>7.8325307627984213E-6</v>
      </c>
      <c r="D183" s="13">
        <f t="shared" si="8"/>
        <v>5.9473903986321459E-5</v>
      </c>
      <c r="E183" s="9">
        <v>166</v>
      </c>
      <c r="F183" s="15"/>
      <c r="G183" s="15">
        <f t="shared" si="7"/>
        <v>5.9473903986321459E-5</v>
      </c>
    </row>
    <row r="184" spans="2:7" x14ac:dyDescent="0.25">
      <c r="B184" s="9">
        <v>167</v>
      </c>
      <c r="C184" s="13">
        <f t="shared" si="6"/>
        <v>7.2933602991813273E-6</v>
      </c>
      <c r="D184" s="13">
        <f t="shared" si="8"/>
        <v>5.7714446083546488E-5</v>
      </c>
      <c r="E184" s="9">
        <v>167</v>
      </c>
      <c r="F184" s="15"/>
      <c r="G184" s="15">
        <f t="shared" si="7"/>
        <v>5.7714446083546488E-5</v>
      </c>
    </row>
    <row r="185" spans="2:7" x14ac:dyDescent="0.25">
      <c r="B185" s="9">
        <v>168</v>
      </c>
      <c r="C185" s="13">
        <f t="shared" si="6"/>
        <v>6.7908178726791407E-6</v>
      </c>
      <c r="D185" s="13">
        <f t="shared" si="8"/>
        <v>5.6017081591594438E-5</v>
      </c>
      <c r="E185" s="9">
        <v>168</v>
      </c>
      <c r="F185" s="15"/>
      <c r="G185" s="15">
        <f t="shared" si="7"/>
        <v>5.6017081591594438E-5</v>
      </c>
    </row>
    <row r="186" spans="2:7" x14ac:dyDescent="0.25">
      <c r="B186" s="9">
        <v>169</v>
      </c>
      <c r="C186" s="13">
        <f t="shared" si="6"/>
        <v>6.3224546361693382E-6</v>
      </c>
      <c r="D186" s="13">
        <f t="shared" si="8"/>
        <v>5.4379268911568159E-5</v>
      </c>
      <c r="E186" s="9">
        <v>169</v>
      </c>
      <c r="F186" s="15"/>
      <c r="G186" s="15">
        <f t="shared" si="7"/>
        <v>5.4379268911568159E-5</v>
      </c>
    </row>
    <row r="187" spans="2:7" x14ac:dyDescent="0.25">
      <c r="B187" s="9">
        <v>170</v>
      </c>
      <c r="C187" s="13">
        <f t="shared" si="6"/>
        <v>5.8859822576385963E-6</v>
      </c>
      <c r="D187" s="13">
        <f t="shared" si="8"/>
        <v>5.2798584646200279E-5</v>
      </c>
      <c r="E187" s="9">
        <v>170</v>
      </c>
      <c r="F187" s="15"/>
      <c r="G187" s="15">
        <f t="shared" si="7"/>
        <v>5.2798584646200279E-5</v>
      </c>
    </row>
    <row r="188" spans="2:7" x14ac:dyDescent="0.25">
      <c r="B188" s="9">
        <v>171</v>
      </c>
      <c r="C188" s="13">
        <f t="shared" si="6"/>
        <v>5.4792626612789967E-6</v>
      </c>
      <c r="D188" s="13">
        <f t="shared" si="8"/>
        <v>5.1272717451338586E-5</v>
      </c>
      <c r="E188" s="9">
        <v>171</v>
      </c>
      <c r="F188" s="15"/>
      <c r="G188" s="15">
        <f t="shared" si="7"/>
        <v>5.1272717451338586E-5</v>
      </c>
    </row>
    <row r="189" spans="2:7" x14ac:dyDescent="0.25">
      <c r="B189" s="9">
        <v>172</v>
      </c>
      <c r="C189" s="13">
        <f t="shared" si="6"/>
        <v>5.1002984026079376E-6</v>
      </c>
      <c r="D189" s="13">
        <f t="shared" si="8"/>
        <v>4.9799462240750344E-5</v>
      </c>
      <c r="E189" s="9">
        <v>172</v>
      </c>
      <c r="F189" s="15"/>
      <c r="G189" s="15">
        <f t="shared" si="7"/>
        <v>4.9799462240750344E-5</v>
      </c>
    </row>
    <row r="190" spans="2:7" x14ac:dyDescent="0.25">
      <c r="B190" s="9">
        <v>173</v>
      </c>
      <c r="C190" s="13">
        <f t="shared" si="6"/>
        <v>4.7472236402356745E-6</v>
      </c>
      <c r="D190" s="13">
        <f t="shared" si="8"/>
        <v>4.8376714722039655E-5</v>
      </c>
      <c r="E190" s="9">
        <v>173</v>
      </c>
      <c r="F190" s="15"/>
      <c r="G190" s="15">
        <f t="shared" si="7"/>
        <v>4.8376714722039655E-5</v>
      </c>
    </row>
    <row r="191" spans="2:7" x14ac:dyDescent="0.25">
      <c r="B191" s="9">
        <v>174</v>
      </c>
      <c r="C191" s="13">
        <f t="shared" si="6"/>
        <v>4.4182956689541001E-6</v>
      </c>
      <c r="D191" s="13">
        <f t="shared" si="8"/>
        <v>4.7002466242986481E-5</v>
      </c>
      <c r="E191" s="9">
        <v>174</v>
      </c>
      <c r="F191" s="15"/>
      <c r="G191" s="15">
        <f t="shared" si="7"/>
        <v>4.7002466242986481E-5</v>
      </c>
    </row>
    <row r="192" spans="2:7" x14ac:dyDescent="0.25">
      <c r="B192" s="9">
        <v>175</v>
      </c>
      <c r="C192" s="13">
        <f t="shared" si="6"/>
        <v>4.1118869807707714E-6</v>
      </c>
      <c r="D192" s="13">
        <f t="shared" si="8"/>
        <v>4.5674798929017659E-5</v>
      </c>
      <c r="E192" s="9">
        <v>175</v>
      </c>
      <c r="F192" s="15"/>
      <c r="G192" s="15">
        <f t="shared" si="7"/>
        <v>4.5674798929017659E-5</v>
      </c>
    </row>
    <row r="193" spans="2:7" x14ac:dyDescent="0.25">
      <c r="B193" s="9">
        <v>176</v>
      </c>
      <c r="C193" s="13">
        <f t="shared" si="6"/>
        <v>3.8264778223671752E-6</v>
      </c>
      <c r="D193" s="13">
        <f t="shared" si="8"/>
        <v>4.4391881093821298E-5</v>
      </c>
      <c r="E193" s="9">
        <v>176</v>
      </c>
      <c r="F193" s="15"/>
      <c r="G193" s="15">
        <f t="shared" si="7"/>
        <v>4.4391881093821298E-5</v>
      </c>
    </row>
    <row r="194" spans="2:7" x14ac:dyDescent="0.25">
      <c r="B194" s="9">
        <v>177</v>
      </c>
      <c r="C194" s="13">
        <f t="shared" si="6"/>
        <v>3.5606492192238274E-6</v>
      </c>
      <c r="D194" s="13">
        <f t="shared" si="8"/>
        <v>4.3151962906321241E-5</v>
      </c>
      <c r="E194" s="9">
        <v>177</v>
      </c>
      <c r="F194" s="15"/>
      <c r="G194" s="15">
        <f t="shared" si="7"/>
        <v>4.3151962906321241E-5</v>
      </c>
    </row>
    <row r="195" spans="2:7" x14ac:dyDescent="0.25">
      <c r="B195" s="9">
        <v>178</v>
      </c>
      <c r="C195" s="13">
        <f t="shared" si="6"/>
        <v>3.3130764383296796E-6</v>
      </c>
      <c r="D195" s="13">
        <f t="shared" si="8"/>
        <v>4.1953372298347095E-5</v>
      </c>
      <c r="E195" s="9">
        <v>178</v>
      </c>
      <c r="F195" s="15"/>
      <c r="G195" s="15">
        <f t="shared" si="7"/>
        <v>4.1953372298347095E-5</v>
      </c>
    </row>
    <row r="196" spans="2:7" x14ac:dyDescent="0.25">
      <c r="B196" s="9">
        <v>179</v>
      </c>
      <c r="C196" s="13">
        <f t="shared" si="6"/>
        <v>3.0825228629836173E-6</v>
      </c>
      <c r="D196" s="13">
        <f t="shared" si="8"/>
        <v>4.0794511098373899E-5</v>
      </c>
      <c r="E196" s="9">
        <v>179</v>
      </c>
      <c r="F196" s="15"/>
      <c r="G196" s="15">
        <f t="shared" si="7"/>
        <v>4.0794511098373899E-5</v>
      </c>
    </row>
    <row r="197" spans="2:7" x14ac:dyDescent="0.25">
      <c r="B197" s="9">
        <v>180</v>
      </c>
      <c r="C197" s="13">
        <f t="shared" si="6"/>
        <v>2.8678342547046148E-6</v>
      </c>
      <c r="D197" s="13">
        <f t="shared" si="8"/>
        <v>3.9673851377669385E-5</v>
      </c>
      <c r="E197" s="9">
        <v>180</v>
      </c>
      <c r="F197" s="15"/>
      <c r="G197" s="15">
        <f t="shared" si="7"/>
        <v>3.9673851377669385E-5</v>
      </c>
    </row>
    <row r="198" spans="2:7" x14ac:dyDescent="0.25">
      <c r="B198" s="9">
        <v>181</v>
      </c>
      <c r="C198" s="13">
        <f t="shared" si="6"/>
        <v>2.6679333786980912E-6</v>
      </c>
      <c r="D198" s="13">
        <f t="shared" si="8"/>
        <v>3.8589931996082969E-5</v>
      </c>
      <c r="E198" s="9">
        <v>181</v>
      </c>
      <c r="F198" s="15"/>
      <c r="G198" s="15">
        <f t="shared" si="7"/>
        <v>3.8589931996082969E-5</v>
      </c>
    </row>
    <row r="199" spans="2:7" x14ac:dyDescent="0.25">
      <c r="B199" s="9">
        <v>182</v>
      </c>
      <c r="C199" s="13">
        <f t="shared" si="6"/>
        <v>2.4818149706818543E-6</v>
      </c>
      <c r="D199" s="13">
        <f t="shared" si="8"/>
        <v>3.7541355335542625E-5</v>
      </c>
      <c r="E199" s="9">
        <v>182</v>
      </c>
      <c r="F199" s="15"/>
      <c r="G199" s="15">
        <f t="shared" si="7"/>
        <v>3.7541355335542625E-5</v>
      </c>
    </row>
    <row r="200" spans="2:7" x14ac:dyDescent="0.25">
      <c r="B200" s="9">
        <v>183</v>
      </c>
      <c r="C200" s="13">
        <f t="shared" si="6"/>
        <v>2.3085410241599661E-6</v>
      </c>
      <c r="D200" s="13">
        <f t="shared" si="8"/>
        <v>3.6526784210100058E-5</v>
      </c>
      <c r="E200" s="9">
        <v>183</v>
      </c>
      <c r="F200" s="15"/>
      <c r="G200" s="15">
        <f t="shared" si="7"/>
        <v>3.6526784210100058E-5</v>
      </c>
    </row>
    <row r="201" spans="2:7" x14ac:dyDescent="0.25">
      <c r="B201" s="9">
        <v>184</v>
      </c>
      <c r="C201" s="13">
        <f t="shared" si="6"/>
        <v>2.1472363784491401E-6</v>
      </c>
      <c r="D201" s="13">
        <f t="shared" si="8"/>
        <v>3.554493894208442E-5</v>
      </c>
      <c r="E201" s="9">
        <v>184</v>
      </c>
      <c r="F201" s="15"/>
      <c r="G201" s="15">
        <f t="shared" si="7"/>
        <v>3.554493894208442E-5</v>
      </c>
    </row>
    <row r="202" spans="2:7" x14ac:dyDescent="0.25">
      <c r="B202" s="9">
        <v>185</v>
      </c>
      <c r="C202" s="13">
        <f t="shared" si="6"/>
        <v>1.9970845889134339E-6</v>
      </c>
      <c r="D202" s="13">
        <f t="shared" si="8"/>
        <v>3.4594594594594584E-5</v>
      </c>
      <c r="E202" s="9">
        <v>185</v>
      </c>
      <c r="F202" s="15"/>
      <c r="G202" s="15">
        <f t="shared" si="7"/>
        <v>3.4594594594594584E-5</v>
      </c>
    </row>
    <row r="203" spans="2:7" x14ac:dyDescent="0.25">
      <c r="B203" s="9">
        <v>186</v>
      </c>
      <c r="C203" s="13">
        <f t="shared" si="6"/>
        <v>1.8573240619520372E-6</v>
      </c>
      <c r="D203" s="13">
        <f t="shared" si="8"/>
        <v>3.3674578351183591E-5</v>
      </c>
      <c r="E203" s="9">
        <v>186</v>
      </c>
      <c r="F203" s="15"/>
      <c r="G203" s="15">
        <f t="shared" si="7"/>
        <v>3.3674578351183591E-5</v>
      </c>
    </row>
    <row r="204" spans="2:7" x14ac:dyDescent="0.25">
      <c r="B204" s="9">
        <v>187</v>
      </c>
      <c r="C204" s="13">
        <f t="shared" si="6"/>
        <v>1.7272444383147354E-6</v>
      </c>
      <c r="D204" s="13">
        <f t="shared" si="8"/>
        <v>3.2783767034169471E-5</v>
      </c>
      <c r="E204" s="9">
        <v>187</v>
      </c>
      <c r="F204" s="15"/>
      <c r="G204" s="15">
        <f t="shared" si="7"/>
        <v>3.2783767034169471E-5</v>
      </c>
    </row>
    <row r="205" spans="2:7" x14ac:dyDescent="0.25">
      <c r="B205" s="9">
        <v>188</v>
      </c>
      <c r="C205" s="13">
        <f t="shared" si="6"/>
        <v>1.6061832092927201E-6</v>
      </c>
      <c r="D205" s="13">
        <f t="shared" si="8"/>
        <v>3.1921084753547735E-5</v>
      </c>
      <c r="E205" s="9">
        <v>188</v>
      </c>
      <c r="F205" s="15"/>
      <c r="G205" s="15">
        <f t="shared" si="7"/>
        <v>3.1921084753547735E-5</v>
      </c>
    </row>
    <row r="206" spans="2:7" x14ac:dyDescent="0.25">
      <c r="B206" s="9">
        <v>189</v>
      </c>
      <c r="C206" s="13">
        <f t="shared" si="6"/>
        <v>1.4935225512519766E-6</v>
      </c>
      <c r="D206" s="13">
        <f t="shared" si="8"/>
        <v>3.1085500678984686E-5</v>
      </c>
      <c r="E206" s="9">
        <v>189</v>
      </c>
      <c r="F206" s="15"/>
      <c r="G206" s="15">
        <f t="shared" si="7"/>
        <v>3.1085500678984686E-5</v>
      </c>
    </row>
    <row r="207" spans="2:7" x14ac:dyDescent="0.25">
      <c r="B207" s="9">
        <v>190</v>
      </c>
      <c r="C207" s="13">
        <f t="shared" si="6"/>
        <v>1.3886863648448711E-6</v>
      </c>
      <c r="D207" s="13">
        <f t="shared" si="8"/>
        <v>3.0276026927840924E-5</v>
      </c>
      <c r="E207" s="9">
        <v>190</v>
      </c>
      <c r="F207" s="15"/>
      <c r="G207" s="15">
        <f t="shared" si="7"/>
        <v>3.0276026927840924E-5</v>
      </c>
    </row>
    <row r="208" spans="2:7" x14ac:dyDescent="0.25">
      <c r="B208" s="9">
        <v>191</v>
      </c>
      <c r="C208" s="13">
        <f t="shared" si="6"/>
        <v>1.2911375060551708E-6</v>
      </c>
      <c r="D208" s="13">
        <f t="shared" si="8"/>
        <v>2.9491716562612621E-5</v>
      </c>
      <c r="E208" s="9">
        <v>191</v>
      </c>
      <c r="F208" s="15"/>
      <c r="G208" s="15">
        <f t="shared" si="7"/>
        <v>2.9491716562612621E-5</v>
      </c>
    </row>
    <row r="209" spans="2:7" x14ac:dyDescent="0.25">
      <c r="B209" s="9">
        <v>192</v>
      </c>
      <c r="C209" s="13">
        <f t="shared" ref="C209:C272" si="9">GAMMADIST(B209,Shape,Scale,Location)</f>
        <v>1.2003751970054304E-6</v>
      </c>
      <c r="D209" s="13">
        <f t="shared" si="8"/>
        <v>2.8731661691587153E-5</v>
      </c>
      <c r="E209" s="9">
        <v>192</v>
      </c>
      <c r="F209" s="15"/>
      <c r="G209" s="15">
        <f t="shared" ref="G209:G272" si="10">IF(B209&lt;splice,C209,D209)</f>
        <v>2.8731661691587153E-5</v>
      </c>
    </row>
    <row r="210" spans="2:7" x14ac:dyDescent="0.25">
      <c r="B210" s="9">
        <v>193</v>
      </c>
      <c r="C210" s="13">
        <f t="shared" si="9"/>
        <v>1.1159326051853905E-6</v>
      </c>
      <c r="D210" s="13">
        <f t="shared" ref="D210:D273" si="11">(Shape_Pareto*Location_Pareto^Shape_Pareto)/B210^(Shape_Pareto+1)/$G$10</f>
        <v>2.7994991666891344E-5</v>
      </c>
      <c r="E210" s="9">
        <v>193</v>
      </c>
      <c r="F210" s="15"/>
      <c r="G210" s="15">
        <f t="shared" si="10"/>
        <v>2.7994991666891344E-5</v>
      </c>
    </row>
    <row r="211" spans="2:7" x14ac:dyDescent="0.25">
      <c r="B211" s="9">
        <v>194</v>
      </c>
      <c r="C211" s="13">
        <f t="shared" si="9"/>
        <v>1.0373745804481269E-6</v>
      </c>
      <c r="D211" s="13">
        <f t="shared" si="11"/>
        <v>2.7280871374467068E-5</v>
      </c>
      <c r="E211" s="9">
        <v>194</v>
      </c>
      <c r="F211" s="15"/>
      <c r="G211" s="15">
        <f t="shared" si="10"/>
        <v>2.7280871374467068E-5</v>
      </c>
    </row>
    <row r="212" spans="2:7" x14ac:dyDescent="0.25">
      <c r="B212" s="9">
        <v>195</v>
      </c>
      <c r="C212" s="13">
        <f t="shared" si="9"/>
        <v>9.6429553976951486E-7</v>
      </c>
      <c r="D212" s="13">
        <f t="shared" si="11"/>
        <v>2.6588499610841651E-5</v>
      </c>
      <c r="E212" s="9">
        <v>195</v>
      </c>
      <c r="F212" s="15"/>
      <c r="G212" s="15">
        <f t="shared" si="10"/>
        <v>2.6588499610841651E-5</v>
      </c>
    </row>
    <row r="213" spans="2:7" x14ac:dyDescent="0.25">
      <c r="B213" s="9">
        <v>196</v>
      </c>
      <c r="C213" s="13">
        <f t="shared" si="9"/>
        <v>8.9631749037780732E-7</v>
      </c>
      <c r="D213" s="13">
        <f t="shared" si="11"/>
        <v>2.5917107541871742E-5</v>
      </c>
      <c r="E213" s="9">
        <v>196</v>
      </c>
      <c r="F213" s="15"/>
      <c r="G213" s="15">
        <f t="shared" si="10"/>
        <v>2.5917107541871742E-5</v>
      </c>
    </row>
    <row r="214" spans="2:7" x14ac:dyDescent="0.25">
      <c r="B214" s="9">
        <v>197</v>
      </c>
      <c r="C214" s="13">
        <f t="shared" si="9"/>
        <v>8.3308818243611146E-7</v>
      </c>
      <c r="D214" s="13">
        <f t="shared" si="11"/>
        <v>2.5265957238929869E-5</v>
      </c>
      <c r="E214" s="9">
        <v>197</v>
      </c>
      <c r="F214" s="15"/>
      <c r="G214" s="15">
        <f t="shared" si="10"/>
        <v>2.5265957238929869E-5</v>
      </c>
    </row>
    <row r="215" spans="2:7" x14ac:dyDescent="0.25">
      <c r="B215" s="9">
        <v>198</v>
      </c>
      <c r="C215" s="13">
        <f t="shared" si="9"/>
        <v>7.7427938300298749E-7</v>
      </c>
      <c r="D215" s="13">
        <f t="shared" si="11"/>
        <v>2.463434028827476E-5</v>
      </c>
      <c r="E215" s="9">
        <v>198</v>
      </c>
      <c r="F215" s="15"/>
      <c r="G215" s="15">
        <f t="shared" si="10"/>
        <v>2.463434028827476E-5</v>
      </c>
    </row>
    <row r="216" spans="2:7" x14ac:dyDescent="0.25">
      <c r="B216" s="9">
        <v>199</v>
      </c>
      <c r="C216" s="13">
        <f t="shared" si="9"/>
        <v>7.1958526350692325E-7</v>
      </c>
      <c r="D216" s="13">
        <f t="shared" si="11"/>
        <v>2.4021576469600841E-5</v>
      </c>
      <c r="E216" s="9">
        <v>199</v>
      </c>
      <c r="F216" s="15"/>
      <c r="G216" s="15">
        <f t="shared" si="10"/>
        <v>2.4021576469600841E-5</v>
      </c>
    </row>
    <row r="217" spans="2:7" x14ac:dyDescent="0.25">
      <c r="B217" s="9">
        <v>200</v>
      </c>
      <c r="C217" s="13">
        <f t="shared" si="9"/>
        <v>6.6872089345128966E-7</v>
      </c>
      <c r="D217" s="13">
        <f t="shared" si="11"/>
        <v>2.3427012499999995E-5</v>
      </c>
      <c r="E217" s="9">
        <v>200</v>
      </c>
      <c r="F217" s="15"/>
      <c r="G217" s="15">
        <f t="shared" si="10"/>
        <v>2.3427012499999995E-5</v>
      </c>
    </row>
    <row r="218" spans="2:7" x14ac:dyDescent="0.25">
      <c r="B218" s="9">
        <v>201</v>
      </c>
      <c r="C218" s="13">
        <f t="shared" si="9"/>
        <v>6.2142083351852146E-7</v>
      </c>
      <c r="D218" s="13">
        <f t="shared" si="11"/>
        <v>2.2850020839791491E-5</v>
      </c>
      <c r="E218" s="9">
        <v>201</v>
      </c>
      <c r="F218" s="15"/>
      <c r="G218" s="15">
        <f t="shared" si="10"/>
        <v>2.2850020839791491E-5</v>
      </c>
    </row>
    <row r="219" spans="2:7" x14ac:dyDescent="0.25">
      <c r="B219" s="9">
        <v>202</v>
      </c>
      <c r="C219" s="13">
        <f t="shared" si="9"/>
        <v>5.7743782166775742E-7</v>
      </c>
      <c r="D219" s="13">
        <f t="shared" si="11"/>
        <v>2.2289998556884396E-5</v>
      </c>
      <c r="E219" s="9">
        <v>202</v>
      </c>
      <c r="F219" s="15"/>
      <c r="G219" s="15">
        <f t="shared" si="10"/>
        <v>2.2289998556884396E-5</v>
      </c>
    </row>
    <row r="220" spans="2:7" x14ac:dyDescent="0.25">
      <c r="B220" s="9">
        <v>203</v>
      </c>
      <c r="C220" s="13">
        <f t="shared" si="9"/>
        <v>5.3654154622033763E-7</v>
      </c>
      <c r="D220" s="13">
        <f t="shared" si="11"/>
        <v>2.1746366246531978E-5</v>
      </c>
      <c r="E220" s="9">
        <v>203</v>
      </c>
      <c r="F220" s="15"/>
      <c r="G220" s="15">
        <f t="shared" si="10"/>
        <v>2.1746366246531978E-5</v>
      </c>
    </row>
    <row r="221" spans="2:7" x14ac:dyDescent="0.25">
      <c r="B221" s="9">
        <v>204</v>
      </c>
      <c r="C221" s="13">
        <f t="shared" si="9"/>
        <v>4.985175003037146E-7</v>
      </c>
      <c r="D221" s="13">
        <f t="shared" si="11"/>
        <v>2.1218567003520557E-5</v>
      </c>
      <c r="E221" s="9">
        <v>204</v>
      </c>
      <c r="F221" s="15"/>
      <c r="G221" s="15">
        <f t="shared" si="10"/>
        <v>2.1218567003520557E-5</v>
      </c>
    </row>
    <row r="222" spans="2:7" x14ac:dyDescent="0.25">
      <c r="B222" s="9">
        <v>205</v>
      </c>
      <c r="C222" s="13">
        <f t="shared" si="9"/>
        <v>4.6316591237790124E-7</v>
      </c>
      <c r="D222" s="13">
        <f t="shared" si="11"/>
        <v>2.0706065444006742E-5</v>
      </c>
      <c r="E222" s="9">
        <v>205</v>
      </c>
      <c r="F222" s="15"/>
      <c r="G222" s="15">
        <f t="shared" si="10"/>
        <v>2.0706065444006742E-5</v>
      </c>
    </row>
    <row r="223" spans="2:7" x14ac:dyDescent="0.25">
      <c r="B223" s="9">
        <v>206</v>
      </c>
      <c r="C223" s="13">
        <f t="shared" si="9"/>
        <v>4.3030074790095162E-7</v>
      </c>
      <c r="D223" s="13">
        <f t="shared" si="11"/>
        <v>2.0208346774377609E-5</v>
      </c>
      <c r="E223" s="9">
        <v>206</v>
      </c>
      <c r="F223" s="15"/>
      <c r="G223" s="15">
        <f t="shared" si="10"/>
        <v>2.0208346774377609E-5</v>
      </c>
    </row>
    <row r="224" spans="2:7" x14ac:dyDescent="0.25">
      <c r="B224" s="9">
        <v>207</v>
      </c>
      <c r="C224" s="13">
        <f t="shared" si="9"/>
        <v>3.9974877750206531E-7</v>
      </c>
      <c r="D224" s="13">
        <f t="shared" si="11"/>
        <v>1.972491590465922E-5</v>
      </c>
      <c r="E224" s="9">
        <v>207</v>
      </c>
      <c r="F224" s="15"/>
      <c r="G224" s="15">
        <f t="shared" si="10"/>
        <v>1.972491590465922E-5</v>
      </c>
    </row>
    <row r="225" spans="2:7" x14ac:dyDescent="0.25">
      <c r="B225" s="9">
        <v>208</v>
      </c>
      <c r="C225" s="13">
        <f t="shared" si="9"/>
        <v>3.7134870732415953E-7</v>
      </c>
      <c r="D225" s="13">
        <f t="shared" si="11"/>
        <v>1.9255296604140165E-5</v>
      </c>
      <c r="E225" s="9">
        <v>208</v>
      </c>
      <c r="F225" s="15"/>
      <c r="G225" s="15">
        <f t="shared" si="10"/>
        <v>1.9255296604140165E-5</v>
      </c>
    </row>
    <row r="226" spans="2:7" x14ac:dyDescent="0.25">
      <c r="B226" s="9">
        <v>209</v>
      </c>
      <c r="C226" s="13">
        <f t="shared" si="9"/>
        <v>3.4495036747312003E-7</v>
      </c>
      <c r="D226" s="13">
        <f t="shared" si="11"/>
        <v>1.8799030697009595E-5</v>
      </c>
      <c r="E226" s="9">
        <v>209</v>
      </c>
      <c r="F226" s="15"/>
      <c r="G226" s="15">
        <f t="shared" si="10"/>
        <v>1.8799030697009595E-5</v>
      </c>
    </row>
    <row r="227" spans="2:7" x14ac:dyDescent="0.25">
      <c r="B227" s="9">
        <v>210</v>
      </c>
      <c r="C227" s="13">
        <f t="shared" si="9"/>
        <v>3.2041395476941497E-7</v>
      </c>
      <c r="D227" s="13">
        <f t="shared" si="11"/>
        <v>1.8355677295933666E-5</v>
      </c>
      <c r="E227" s="9">
        <v>210</v>
      </c>
      <c r="F227" s="15"/>
      <c r="G227" s="15">
        <f t="shared" si="10"/>
        <v>1.8355677295933666E-5</v>
      </c>
    </row>
    <row r="228" spans="2:7" x14ac:dyDescent="0.25">
      <c r="B228" s="9">
        <v>211</v>
      </c>
      <c r="C228" s="13">
        <f t="shared" si="9"/>
        <v>2.9760932624039162E-7</v>
      </c>
      <c r="D228" s="13">
        <f t="shared" si="11"/>
        <v>1.7924812071611338E-5</v>
      </c>
      <c r="E228" s="9">
        <v>211</v>
      </c>
      <c r="F228" s="15"/>
      <c r="G228" s="15">
        <f t="shared" si="10"/>
        <v>1.7924812071611338E-5</v>
      </c>
    </row>
    <row r="229" spans="2:7" x14ac:dyDescent="0.25">
      <c r="B229" s="9">
        <v>212</v>
      </c>
      <c r="C229" s="13">
        <f t="shared" si="9"/>
        <v>2.764153400193282E-7</v>
      </c>
      <c r="D229" s="13">
        <f t="shared" si="11"/>
        <v>1.7506026556460279E-5</v>
      </c>
      <c r="E229" s="9">
        <v>212</v>
      </c>
      <c r="F229" s="15"/>
      <c r="G229" s="15">
        <f t="shared" si="10"/>
        <v>1.7506026556460279E-5</v>
      </c>
    </row>
    <row r="230" spans="2:7" x14ac:dyDescent="0.25">
      <c r="B230" s="9">
        <v>213</v>
      </c>
      <c r="C230" s="13">
        <f t="shared" si="9"/>
        <v>2.56719240530871E-7</v>
      </c>
      <c r="D230" s="13">
        <f t="shared" si="11"/>
        <v>1.7098927480686858E-5</v>
      </c>
      <c r="E230" s="9">
        <v>213</v>
      </c>
      <c r="F230" s="15"/>
      <c r="G230" s="15">
        <f t="shared" si="10"/>
        <v>1.7098927480686858E-5</v>
      </c>
    </row>
    <row r="231" spans="2:7" x14ac:dyDescent="0.25">
      <c r="B231" s="9">
        <v>214</v>
      </c>
      <c r="C231" s="13">
        <f t="shared" si="9"/>
        <v>2.3841608504293832E-7</v>
      </c>
      <c r="D231" s="13">
        <f t="shared" si="11"/>
        <v>1.6703136139091139E-5</v>
      </c>
      <c r="E231" s="9">
        <v>214</v>
      </c>
      <c r="F231" s="15"/>
      <c r="G231" s="15">
        <f t="shared" si="10"/>
        <v>1.6703136139091139E-5</v>
      </c>
    </row>
    <row r="232" spans="2:7" x14ac:dyDescent="0.25">
      <c r="B232" s="9">
        <v>215</v>
      </c>
      <c r="C232" s="13">
        <f t="shared" si="9"/>
        <v>2.2140820885309628E-7</v>
      </c>
      <c r="D232" s="13">
        <f t="shared" si="11"/>
        <v>1.6318287787049069E-5</v>
      </c>
      <c r="E232" s="9">
        <v>215</v>
      </c>
      <c r="F232" s="15"/>
      <c r="G232" s="15">
        <f t="shared" si="10"/>
        <v>1.6318287787049069E-5</v>
      </c>
    </row>
    <row r="233" spans="2:7" x14ac:dyDescent="0.25">
      <c r="B233" s="9">
        <v>216</v>
      </c>
      <c r="C233" s="13">
        <f t="shared" si="9"/>
        <v>2.0560472655362069E-7</v>
      </c>
      <c r="D233" s="13">
        <f t="shared" si="11"/>
        <v>1.5944031064199697E-5</v>
      </c>
      <c r="E233" s="9">
        <v>216</v>
      </c>
      <c r="F233" s="15"/>
      <c r="G233" s="15">
        <f t="shared" si="10"/>
        <v>1.5944031064199697E-5</v>
      </c>
    </row>
    <row r="234" spans="2:7" x14ac:dyDescent="0.25">
      <c r="B234" s="9">
        <v>217</v>
      </c>
      <c r="C234" s="13">
        <f t="shared" si="9"/>
        <v>1.9092106698467085E-7</v>
      </c>
      <c r="D234" s="13">
        <f t="shared" si="11"/>
        <v>1.5580027444445981E-5</v>
      </c>
      <c r="E234" s="9">
        <v>217</v>
      </c>
      <c r="F234" s="15"/>
      <c r="G234" s="15">
        <f t="shared" si="10"/>
        <v>1.5580027444445981E-5</v>
      </c>
    </row>
    <row r="235" spans="2:7" x14ac:dyDescent="0.25">
      <c r="B235" s="9">
        <v>218</v>
      </c>
      <c r="C235" s="13">
        <f t="shared" si="9"/>
        <v>1.7727853963986516E-7</v>
      </c>
      <c r="D235" s="13">
        <f t="shared" si="11"/>
        <v>1.5225950710953665E-5</v>
      </c>
      <c r="E235" s="9">
        <v>218</v>
      </c>
      <c r="F235" s="15"/>
      <c r="G235" s="15">
        <f t="shared" si="10"/>
        <v>1.5225950710953665E-5</v>
      </c>
    </row>
    <row r="236" spans="2:7" x14ac:dyDescent="0.25">
      <c r="B236" s="9">
        <v>219</v>
      </c>
      <c r="C236" s="13">
        <f t="shared" si="9"/>
        <v>1.6460393043362329E-7</v>
      </c>
      <c r="D236" s="13">
        <f t="shared" si="11"/>
        <v>1.4881486454903979E-5</v>
      </c>
      <c r="E236" s="9">
        <v>219</v>
      </c>
      <c r="F236" s="15"/>
      <c r="G236" s="15">
        <f t="shared" si="10"/>
        <v>1.4881486454903979E-5</v>
      </c>
    </row>
    <row r="237" spans="2:7" x14ac:dyDescent="0.25">
      <c r="B237" s="9">
        <v>220</v>
      </c>
      <c r="C237" s="13">
        <f t="shared" si="9"/>
        <v>1.5282912487562939E-7</v>
      </c>
      <c r="D237" s="13">
        <f t="shared" si="11"/>
        <v>1.4546331596823363E-5</v>
      </c>
      <c r="E237" s="9">
        <v>220</v>
      </c>
      <c r="F237" s="15"/>
      <c r="G237" s="15">
        <f t="shared" si="10"/>
        <v>1.4546331596823363E-5</v>
      </c>
    </row>
    <row r="238" spans="2:7" x14ac:dyDescent="0.25">
      <c r="B238" s="9">
        <v>221</v>
      </c>
      <c r="C238" s="13">
        <f t="shared" si="9"/>
        <v>1.418907568251282E-7</v>
      </c>
      <c r="D238" s="13">
        <f t="shared" si="11"/>
        <v>1.4220193929376604E-5</v>
      </c>
      <c r="E238" s="9">
        <v>221</v>
      </c>
      <c r="F238" s="15"/>
      <c r="G238" s="15">
        <f t="shared" si="10"/>
        <v>1.4220193929376604E-5</v>
      </c>
    </row>
    <row r="239" spans="2:7" x14ac:dyDescent="0.25">
      <c r="B239" s="9">
        <v>222</v>
      </c>
      <c r="C239" s="13">
        <f t="shared" si="9"/>
        <v>1.3172988111705992E-7</v>
      </c>
      <c r="D239" s="13">
        <f t="shared" si="11"/>
        <v>1.3902791680569454E-5</v>
      </c>
      <c r="E239" s="9">
        <v>222</v>
      </c>
      <c r="F239" s="15"/>
      <c r="G239" s="15">
        <f t="shared" si="10"/>
        <v>1.3902791680569454E-5</v>
      </c>
    </row>
    <row r="240" spans="2:7" x14ac:dyDescent="0.25">
      <c r="B240" s="9">
        <v>223</v>
      </c>
      <c r="C240" s="13">
        <f t="shared" si="9"/>
        <v>1.2229166846375732E-7</v>
      </c>
      <c r="D240" s="13">
        <f t="shared" si="11"/>
        <v>1.3593853096363047E-5</v>
      </c>
      <c r="E240" s="9">
        <v>223</v>
      </c>
      <c r="F240" s="15"/>
      <c r="G240" s="15">
        <f t="shared" si="10"/>
        <v>1.3593853096363047E-5</v>
      </c>
    </row>
    <row r="241" spans="2:7" x14ac:dyDescent="0.25">
      <c r="B241" s="9">
        <v>224</v>
      </c>
      <c r="C241" s="13">
        <f t="shared" si="9"/>
        <v>1.1352512114053323E-7</v>
      </c>
      <c r="D241" s="13">
        <f t="shared" si="11"/>
        <v>1.3293116041755321E-5</v>
      </c>
      <c r="E241" s="9">
        <v>224</v>
      </c>
      <c r="F241" s="15"/>
      <c r="G241" s="15">
        <f t="shared" si="10"/>
        <v>1.3293116041755321E-5</v>
      </c>
    </row>
    <row r="242" spans="2:7" x14ac:dyDescent="0.25">
      <c r="B242" s="9">
        <v>225</v>
      </c>
      <c r="C242" s="13">
        <f t="shared" si="9"/>
        <v>1.053828080614071E-7</v>
      </c>
      <c r="D242" s="13">
        <f t="shared" si="11"/>
        <v>1.3000327619434705E-5</v>
      </c>
      <c r="E242" s="9">
        <v>225</v>
      </c>
      <c r="F242" s="15"/>
      <c r="G242" s="15">
        <f t="shared" si="10"/>
        <v>1.3000327619434705E-5</v>
      </c>
    </row>
    <row r="243" spans="2:7" x14ac:dyDescent="0.25">
      <c r="B243" s="9">
        <v>226</v>
      </c>
      <c r="C243" s="13">
        <f t="shared" si="9"/>
        <v>9.7820617942874222E-8</v>
      </c>
      <c r="D243" s="13">
        <f t="shared" si="11"/>
        <v>1.2715243805158272E-5</v>
      </c>
      <c r="E243" s="9">
        <v>226</v>
      </c>
      <c r="F243" s="15"/>
      <c r="G243" s="15">
        <f t="shared" si="10"/>
        <v>1.2715243805158272E-5</v>
      </c>
    </row>
    <row r="244" spans="2:7" x14ac:dyDescent="0.25">
      <c r="B244" s="9">
        <v>227</v>
      </c>
      <c r="C244" s="13">
        <f t="shared" si="9"/>
        <v>9.0797529339404873E-8</v>
      </c>
      <c r="D244" s="13">
        <f t="shared" si="11"/>
        <v>1.2437629099051147E-5</v>
      </c>
      <c r="E244" s="9">
        <v>227</v>
      </c>
      <c r="F244" s="15"/>
      <c r="G244" s="15">
        <f t="shared" si="10"/>
        <v>1.2437629099051147E-5</v>
      </c>
    </row>
    <row r="245" spans="2:7" x14ac:dyDescent="0.25">
      <c r="B245" s="9">
        <v>228</v>
      </c>
      <c r="C245" s="13">
        <f t="shared" si="9"/>
        <v>8.4275396414623222E-8</v>
      </c>
      <c r="D245" s="13">
        <f t="shared" si="11"/>
        <v>1.2167256192065699E-5</v>
      </c>
      <c r="E245" s="9">
        <v>228</v>
      </c>
      <c r="F245" s="15"/>
      <c r="G245" s="15">
        <f t="shared" si="10"/>
        <v>1.2167256192065699E-5</v>
      </c>
    </row>
    <row r="246" spans="2:7" x14ac:dyDescent="0.25">
      <c r="B246" s="9">
        <v>229</v>
      </c>
      <c r="C246" s="13">
        <f t="shared" si="9"/>
        <v>7.821874938720025E-8</v>
      </c>
      <c r="D246" s="13">
        <f t="shared" si="11"/>
        <v>1.1903905646878752E-5</v>
      </c>
      <c r="E246" s="9">
        <v>229</v>
      </c>
      <c r="F246" s="15"/>
      <c r="G246" s="15">
        <f t="shared" si="10"/>
        <v>1.1903905646878752E-5</v>
      </c>
    </row>
    <row r="247" spans="2:7" x14ac:dyDescent="0.25">
      <c r="B247" s="9">
        <v>230</v>
      </c>
      <c r="C247" s="13">
        <f t="shared" si="9"/>
        <v>7.2594608660759023E-8</v>
      </c>
      <c r="D247" s="13">
        <f t="shared" si="11"/>
        <v>1.1647365592542222E-5</v>
      </c>
      <c r="E247" s="9">
        <v>230</v>
      </c>
      <c r="F247" s="15"/>
      <c r="G247" s="15">
        <f t="shared" si="10"/>
        <v>1.1647365592542222E-5</v>
      </c>
    </row>
    <row r="248" spans="2:7" x14ac:dyDescent="0.25">
      <c r="B248" s="9">
        <v>231</v>
      </c>
      <c r="C248" s="13">
        <f t="shared" si="9"/>
        <v>6.7372311712768834E-8</v>
      </c>
      <c r="D248" s="13">
        <f t="shared" si="11"/>
        <v>1.1397431432238028E-5</v>
      </c>
      <c r="E248" s="9">
        <v>231</v>
      </c>
      <c r="F248" s="15"/>
      <c r="G248" s="15">
        <f t="shared" si="10"/>
        <v>1.1397431432238028E-5</v>
      </c>
    </row>
    <row r="249" spans="2:7" x14ac:dyDescent="0.25">
      <c r="B249" s="9">
        <v>232</v>
      </c>
      <c r="C249" s="13">
        <f t="shared" si="9"/>
        <v>6.2523351878858E-8</v>
      </c>
      <c r="D249" s="13">
        <f t="shared" si="11"/>
        <v>1.1153905563521208E-5</v>
      </c>
      <c r="E249" s="9">
        <v>232</v>
      </c>
      <c r="F249" s="15"/>
      <c r="G249" s="15">
        <f t="shared" si="10"/>
        <v>1.1153905563521208E-5</v>
      </c>
    </row>
    <row r="250" spans="2:7" x14ac:dyDescent="0.25">
      <c r="B250" s="9">
        <v>233</v>
      </c>
      <c r="C250" s="13">
        <f t="shared" si="9"/>
        <v>5.80212282264245E-8</v>
      </c>
      <c r="D250" s="13">
        <f t="shared" si="11"/>
        <v>1.0916597110466798E-5</v>
      </c>
      <c r="E250" s="9">
        <v>233</v>
      </c>
      <c r="F250" s="15"/>
      <c r="G250" s="15">
        <f t="shared" si="10"/>
        <v>1.0916597110466798E-5</v>
      </c>
    </row>
    <row r="251" spans="2:7" x14ac:dyDescent="0.25">
      <c r="B251" s="9">
        <v>234</v>
      </c>
      <c r="C251" s="13">
        <f t="shared" si="9"/>
        <v>5.3841305765125086E-8</v>
      </c>
      <c r="D251" s="13">
        <f t="shared" si="11"/>
        <v>1.0685321667165658E-5</v>
      </c>
      <c r="E251" s="9">
        <v>234</v>
      </c>
      <c r="F251" s="15"/>
      <c r="G251" s="15">
        <f t="shared" si="10"/>
        <v>1.0685321667165658E-5</v>
      </c>
    </row>
    <row r="252" spans="2:7" x14ac:dyDescent="0.25">
      <c r="B252" s="9">
        <v>235</v>
      </c>
      <c r="C252" s="13">
        <f t="shared" si="9"/>
        <v>4.9960685292034853E-8</v>
      </c>
      <c r="D252" s="13">
        <f t="shared" si="11"/>
        <v>1.0459901052042521E-5</v>
      </c>
      <c r="E252" s="9">
        <v>235</v>
      </c>
      <c r="F252" s="15"/>
      <c r="G252" s="15">
        <f t="shared" si="10"/>
        <v>1.0459901052042521E-5</v>
      </c>
    </row>
    <row r="253" spans="2:7" x14ac:dyDescent="0.25">
      <c r="B253" s="9">
        <v>236</v>
      </c>
      <c r="C253" s="13">
        <f t="shared" si="9"/>
        <v>4.6358082216196018E-8</v>
      </c>
      <c r="D253" s="13">
        <f t="shared" si="11"/>
        <v>1.0240163072496153E-5</v>
      </c>
      <c r="E253" s="9">
        <v>236</v>
      </c>
      <c r="F253" s="15"/>
      <c r="G253" s="15">
        <f t="shared" si="10"/>
        <v>1.0240163072496153E-5</v>
      </c>
    </row>
    <row r="254" spans="2:7" x14ac:dyDescent="0.25">
      <c r="B254" s="9">
        <v>237</v>
      </c>
      <c r="C254" s="13">
        <f t="shared" si="9"/>
        <v>4.3013713751124527E-8</v>
      </c>
      <c r="D254" s="13">
        <f t="shared" si="11"/>
        <v>1.0025941299386535E-5</v>
      </c>
      <c r="E254" s="9">
        <v>237</v>
      </c>
      <c r="F254" s="15"/>
      <c r="G254" s="15">
        <f t="shared" si="10"/>
        <v>1.0025941299386535E-5</v>
      </c>
    </row>
    <row r="255" spans="2:7" x14ac:dyDescent="0.25">
      <c r="B255" s="9">
        <v>238</v>
      </c>
      <c r="C255" s="13">
        <f t="shared" si="9"/>
        <v>3.9909193904820958E-8</v>
      </c>
      <c r="D255" s="13">
        <f t="shared" si="11"/>
        <v>9.8170748509178233E-6</v>
      </c>
      <c r="E255" s="9">
        <v>238</v>
      </c>
      <c r="F255" s="15"/>
      <c r="G255" s="15">
        <f t="shared" si="10"/>
        <v>9.8170748509178233E-6</v>
      </c>
    </row>
    <row r="256" spans="2:7" x14ac:dyDescent="0.25">
      <c r="B256" s="9">
        <v>239</v>
      </c>
      <c r="C256" s="13">
        <f t="shared" si="9"/>
        <v>3.7027435735120434E-8</v>
      </c>
      <c r="D256" s="13">
        <f t="shared" si="11"/>
        <v>9.6134081854882286E-6</v>
      </c>
      <c r="E256" s="9">
        <v>239</v>
      </c>
      <c r="F256" s="15"/>
      <c r="G256" s="15">
        <f t="shared" si="10"/>
        <v>9.6134081854882286E-6</v>
      </c>
    </row>
    <row r="257" spans="2:7" x14ac:dyDescent="0.25">
      <c r="B257" s="9">
        <v>240</v>
      </c>
      <c r="C257" s="13">
        <f t="shared" si="9"/>
        <v>3.4352560373975987E-8</v>
      </c>
      <c r="D257" s="13">
        <f t="shared" si="11"/>
        <v>9.4147909030992771E-6</v>
      </c>
      <c r="E257" s="9">
        <v>240</v>
      </c>
      <c r="F257" s="15"/>
      <c r="G257" s="15">
        <f t="shared" si="10"/>
        <v>9.4147909030992771E-6</v>
      </c>
    </row>
    <row r="258" spans="2:7" x14ac:dyDescent="0.25">
      <c r="B258" s="9">
        <v>241</v>
      </c>
      <c r="C258" s="13">
        <f t="shared" si="9"/>
        <v>3.1869812357679408E-8</v>
      </c>
      <c r="D258" s="13">
        <f t="shared" si="11"/>
        <v>9.2210775549370126E-6</v>
      </c>
      <c r="E258" s="9">
        <v>241</v>
      </c>
      <c r="F258" s="15"/>
      <c r="G258" s="15">
        <f t="shared" si="10"/>
        <v>9.2210775549370126E-6</v>
      </c>
    </row>
    <row r="259" spans="2:7" x14ac:dyDescent="0.25">
      <c r="B259" s="9">
        <v>242</v>
      </c>
      <c r="C259" s="13">
        <f t="shared" si="9"/>
        <v>2.9565480831223876E-8</v>
      </c>
      <c r="D259" s="13">
        <f t="shared" si="11"/>
        <v>9.0321274607567549E-6</v>
      </c>
      <c r="E259" s="9">
        <v>242</v>
      </c>
      <c r="F259" s="15"/>
      <c r="G259" s="15">
        <f t="shared" si="10"/>
        <v>9.0321274607567549E-6</v>
      </c>
    </row>
    <row r="260" spans="2:7" x14ac:dyDescent="0.25">
      <c r="B260" s="9">
        <v>243</v>
      </c>
      <c r="C260" s="13">
        <f t="shared" si="9"/>
        <v>2.7426826224147919E-8</v>
      </c>
      <c r="D260" s="13">
        <f t="shared" si="11"/>
        <v>8.847804533721072E-6</v>
      </c>
      <c r="E260" s="9">
        <v>243</v>
      </c>
      <c r="F260" s="15"/>
      <c r="G260" s="15">
        <f t="shared" si="10"/>
        <v>8.847804533721072E-6</v>
      </c>
    </row>
    <row r="261" spans="2:7" x14ac:dyDescent="0.25">
      <c r="B261" s="9">
        <v>244</v>
      </c>
      <c r="C261" s="13">
        <f t="shared" si="9"/>
        <v>2.5442012022404122E-8</v>
      </c>
      <c r="D261" s="13">
        <f t="shared" si="11"/>
        <v>8.6679771123577273E-6</v>
      </c>
      <c r="E261" s="9">
        <v>244</v>
      </c>
      <c r="F261" s="15"/>
      <c r="G261" s="15">
        <f t="shared" si="10"/>
        <v>8.6679771123577273E-6</v>
      </c>
    </row>
    <row r="262" spans="2:7" x14ac:dyDescent="0.25">
      <c r="B262" s="9">
        <v>245</v>
      </c>
      <c r="C262" s="13">
        <f t="shared" si="9"/>
        <v>2.3600041286199128E-8</v>
      </c>
      <c r="D262" s="13">
        <f t="shared" si="11"/>
        <v>8.492517799320532E-6</v>
      </c>
      <c r="E262" s="9">
        <v>245</v>
      </c>
      <c r="F262" s="15"/>
      <c r="G262" s="15">
        <f t="shared" si="10"/>
        <v>8.492517799320532E-6</v>
      </c>
    </row>
    <row r="263" spans="2:7" x14ac:dyDescent="0.25">
      <c r="B263" s="9">
        <v>246</v>
      </c>
      <c r="C263" s="13">
        <f t="shared" si="9"/>
        <v>2.1890697587459562E-8</v>
      </c>
      <c r="D263" s="13">
        <f t="shared" si="11"/>
        <v>8.3213033066513728E-6</v>
      </c>
      <c r="E263" s="9">
        <v>246</v>
      </c>
      <c r="F263" s="15"/>
      <c r="G263" s="15">
        <f t="shared" si="10"/>
        <v>8.3213033066513728E-6</v>
      </c>
    </row>
    <row r="264" spans="2:7" x14ac:dyDescent="0.25">
      <c r="B264" s="9">
        <v>247</v>
      </c>
      <c r="C264" s="13">
        <f t="shared" si="9"/>
        <v>2.0304490062710959E-8</v>
      </c>
      <c r="D264" s="13">
        <f t="shared" si="11"/>
        <v>8.1542143072562437E-6</v>
      </c>
      <c r="E264" s="9">
        <v>247</v>
      </c>
      <c r="F264" s="15"/>
      <c r="G264" s="15">
        <f t="shared" si="10"/>
        <v>8.1542143072562437E-6</v>
      </c>
    </row>
    <row r="265" spans="2:7" x14ac:dyDescent="0.25">
      <c r="B265" s="9">
        <v>248</v>
      </c>
      <c r="C265" s="13">
        <f t="shared" si="9"/>
        <v>1.8832602297816115E-8</v>
      </c>
      <c r="D265" s="13">
        <f t="shared" si="11"/>
        <v>7.9911352923218879E-6</v>
      </c>
      <c r="E265" s="9">
        <v>248</v>
      </c>
      <c r="F265" s="15"/>
      <c r="G265" s="15">
        <f t="shared" si="10"/>
        <v>7.9911352923218879E-6</v>
      </c>
    </row>
    <row r="266" spans="2:7" x14ac:dyDescent="0.25">
      <c r="B266" s="9">
        <v>249</v>
      </c>
      <c r="C266" s="13">
        <f t="shared" si="9"/>
        <v>1.7466844780292442E-8</v>
      </c>
      <c r="D266" s="13">
        <f t="shared" si="11"/>
        <v>7.8319544344127018E-6</v>
      </c>
      <c r="E266" s="9">
        <v>249</v>
      </c>
      <c r="F266" s="15"/>
      <c r="G266" s="15">
        <f t="shared" si="10"/>
        <v>7.8319544344127018E-6</v>
      </c>
    </row>
    <row r="267" spans="2:7" x14ac:dyDescent="0.25">
      <c r="B267" s="9">
        <v>250</v>
      </c>
      <c r="C267" s="13">
        <f t="shared" si="9"/>
        <v>1.6199610672917997E-8</v>
      </c>
      <c r="D267" s="13">
        <f t="shared" si="11"/>
        <v>7.6765634559999982E-6</v>
      </c>
      <c r="E267" s="9">
        <v>250</v>
      </c>
      <c r="F267" s="15"/>
      <c r="G267" s="15">
        <f t="shared" si="10"/>
        <v>7.6765634559999982E-6</v>
      </c>
    </row>
    <row r="268" spans="2:7" x14ac:dyDescent="0.25">
      <c r="B268" s="9">
        <v>251</v>
      </c>
      <c r="C268" s="13">
        <f t="shared" si="9"/>
        <v>1.5023834679119144E-8</v>
      </c>
      <c r="D268" s="13">
        <f t="shared" si="11"/>
        <v>7.5248575031874148E-6</v>
      </c>
      <c r="E268" s="9">
        <v>251</v>
      </c>
      <c r="F268" s="15"/>
      <c r="G268" s="15">
        <f t="shared" si="10"/>
        <v>7.5248575031874148E-6</v>
      </c>
    </row>
    <row r="269" spans="2:7" x14ac:dyDescent="0.25">
      <c r="B269" s="9">
        <v>252</v>
      </c>
      <c r="C269" s="13">
        <f t="shared" si="9"/>
        <v>1.3932954786288143E-8</v>
      </c>
      <c r="D269" s="13">
        <f t="shared" si="11"/>
        <v>7.3767350244074991E-6</v>
      </c>
      <c r="E269" s="9">
        <v>252</v>
      </c>
      <c r="F269" s="15"/>
      <c r="G269" s="15">
        <f t="shared" si="10"/>
        <v>7.3767350244074991E-6</v>
      </c>
    </row>
    <row r="270" spans="2:7" x14ac:dyDescent="0.25">
      <c r="B270" s="9">
        <v>253</v>
      </c>
      <c r="C270" s="13">
        <f t="shared" si="9"/>
        <v>1.2920876687785675E-8</v>
      </c>
      <c r="D270" s="13">
        <f t="shared" si="11"/>
        <v>7.2320976538749965E-6</v>
      </c>
      <c r="E270" s="9">
        <v>253</v>
      </c>
      <c r="F270" s="15"/>
      <c r="G270" s="15">
        <f t="shared" si="10"/>
        <v>7.2320976538749965E-6</v>
      </c>
    </row>
    <row r="271" spans="2:7" x14ac:dyDescent="0.25">
      <c r="B271" s="9">
        <v>254</v>
      </c>
      <c r="C271" s="13">
        <f t="shared" si="9"/>
        <v>1.1981940698007236E-8</v>
      </c>
      <c r="D271" s="13">
        <f t="shared" si="11"/>
        <v>7.090850099592506E-6</v>
      </c>
      <c r="E271" s="9">
        <v>254</v>
      </c>
      <c r="F271" s="15"/>
      <c r="G271" s="15">
        <f t="shared" si="10"/>
        <v>7.090850099592506E-6</v>
      </c>
    </row>
    <row r="272" spans="2:7" x14ac:dyDescent="0.25">
      <c r="B272" s="9">
        <v>255</v>
      </c>
      <c r="C272" s="13">
        <f t="shared" si="9"/>
        <v>1.1110890987596542E-8</v>
      </c>
      <c r="D272" s="13">
        <f t="shared" si="11"/>
        <v>6.9529000357136161E-6</v>
      </c>
      <c r="E272" s="9">
        <v>255</v>
      </c>
      <c r="F272" s="15"/>
      <c r="G272" s="15">
        <f t="shared" si="10"/>
        <v>6.9529000357136161E-6</v>
      </c>
    </row>
    <row r="273" spans="2:7" x14ac:dyDescent="0.25">
      <c r="B273" s="9">
        <v>256</v>
      </c>
      <c r="C273" s="13">
        <f t="shared" ref="C273:C317" si="12">GAMMADIST(B273,Shape,Scale,Location)</f>
        <v>1.0302846977738297E-8</v>
      </c>
      <c r="D273" s="13">
        <f t="shared" si="11"/>
        <v>6.8181579990778101E-6</v>
      </c>
      <c r="E273" s="9">
        <v>256</v>
      </c>
      <c r="F273" s="15"/>
      <c r="G273" s="15">
        <f t="shared" ref="G273:G317" si="13">IF(B273&lt;splice,C273,D273)</f>
        <v>6.8181579990778101E-6</v>
      </c>
    </row>
    <row r="274" spans="2:7" x14ac:dyDescent="0.25">
      <c r="B274" s="9">
        <v>257</v>
      </c>
      <c r="C274" s="13">
        <f t="shared" si="12"/>
        <v>9.5532767435124184E-9</v>
      </c>
      <c r="D274" s="13">
        <f t="shared" ref="D274:D317" si="14">(Shape_Pareto*Location_Pareto^Shape_Pareto)/B274^(Shape_Pareto+1)/$G$10</f>
        <v>6.6865372897399166E-6</v>
      </c>
      <c r="E274" s="9">
        <v>257</v>
      </c>
      <c r="F274" s="15"/>
      <c r="G274" s="15">
        <f t="shared" si="13"/>
        <v>6.6865372897399166E-6</v>
      </c>
    </row>
    <row r="275" spans="2:7" x14ac:dyDescent="0.25">
      <c r="B275" s="9">
        <v>258</v>
      </c>
      <c r="C275" s="13">
        <f t="shared" si="12"/>
        <v>8.8579722865918126E-9</v>
      </c>
      <c r="D275" s="13">
        <f t="shared" si="14"/>
        <v>6.5579538753251474E-6</v>
      </c>
      <c r="E275" s="9">
        <v>258</v>
      </c>
      <c r="F275" s="15"/>
      <c r="G275" s="15">
        <f t="shared" si="13"/>
        <v>6.5579538753251474E-6</v>
      </c>
    </row>
    <row r="276" spans="2:7" x14ac:dyDescent="0.25">
      <c r="B276" s="9">
        <v>259</v>
      </c>
      <c r="C276" s="13">
        <f t="shared" si="12"/>
        <v>8.2130265471704549E-9</v>
      </c>
      <c r="D276" s="13">
        <f t="shared" si="14"/>
        <v>6.4323262990484969E-6</v>
      </c>
      <c r="E276" s="9">
        <v>259</v>
      </c>
      <c r="F276" s="15"/>
      <c r="G276" s="15">
        <f t="shared" si="13"/>
        <v>6.4323262990484969E-6</v>
      </c>
    </row>
    <row r="277" spans="2:7" x14ac:dyDescent="0.25">
      <c r="B277" s="9">
        <v>260</v>
      </c>
      <c r="C277" s="13">
        <f t="shared" si="12"/>
        <v>7.6148120339624117E-9</v>
      </c>
      <c r="D277" s="13">
        <f t="shared" si="14"/>
        <v>6.3095755912446483E-6</v>
      </c>
      <c r="E277" s="9">
        <v>260</v>
      </c>
      <c r="F277" s="15"/>
      <c r="G277" s="15">
        <f t="shared" si="13"/>
        <v>6.3095755912446483E-6</v>
      </c>
    </row>
    <row r="278" spans="2:7" x14ac:dyDescent="0.25">
      <c r="B278" s="9">
        <v>261</v>
      </c>
      <c r="C278" s="13">
        <f t="shared" si="12"/>
        <v>7.0599609594566141E-9</v>
      </c>
      <c r="D278" s="13">
        <f t="shared" si="14"/>
        <v>6.189625184261595E-6</v>
      </c>
      <c r="E278" s="9">
        <v>261</v>
      </c>
      <c r="F278" s="15"/>
      <c r="G278" s="15">
        <f t="shared" si="13"/>
        <v>6.189625184261595E-6</v>
      </c>
    </row>
    <row r="279" spans="2:7" x14ac:dyDescent="0.25">
      <c r="B279" s="9">
        <v>262</v>
      </c>
      <c r="C279" s="13">
        <f t="shared" si="12"/>
        <v>6.5453467753910622E-9</v>
      </c>
      <c r="D279" s="13">
        <f t="shared" si="14"/>
        <v>6.0724008305777971E-6</v>
      </c>
      <c r="E279" s="9">
        <v>262</v>
      </c>
      <c r="F279" s="15"/>
      <c r="G279" s="15">
        <f t="shared" si="13"/>
        <v>6.0724008305777971E-6</v>
      </c>
    </row>
    <row r="280" spans="2:7" x14ac:dyDescent="0.25">
      <c r="B280" s="9">
        <v>263</v>
      </c>
      <c r="C280" s="13">
        <f t="shared" si="12"/>
        <v>6.0680670106595606E-9</v>
      </c>
      <c r="D280" s="13">
        <f t="shared" si="14"/>
        <v>5.9578305240091134E-6</v>
      </c>
      <c r="E280" s="9">
        <v>263</v>
      </c>
      <c r="F280" s="15"/>
      <c r="G280" s="15">
        <f t="shared" si="13"/>
        <v>5.9578305240091134E-6</v>
      </c>
    </row>
    <row r="281" spans="2:7" x14ac:dyDescent="0.25">
      <c r="B281" s="9">
        <v>264</v>
      </c>
      <c r="C281" s="13">
        <f t="shared" si="12"/>
        <v>5.6254273206190059E-9</v>
      </c>
      <c r="D281" s="13">
        <f t="shared" si="14"/>
        <v>5.8458444238777022E-6</v>
      </c>
      <c r="E281" s="9">
        <v>264</v>
      </c>
      <c r="F281" s="15"/>
      <c r="G281" s="15">
        <f t="shared" si="13"/>
        <v>5.8458444238777022E-6</v>
      </c>
    </row>
    <row r="282" spans="2:7" x14ac:dyDescent="0.25">
      <c r="B282" s="9">
        <v>265</v>
      </c>
      <c r="C282" s="13">
        <f t="shared" si="12"/>
        <v>5.2149266630597762E-9</v>
      </c>
      <c r="D282" s="13">
        <f t="shared" si="14"/>
        <v>5.736374782020904E-6</v>
      </c>
      <c r="E282" s="9">
        <v>265</v>
      </c>
      <c r="F282" s="15"/>
      <c r="G282" s="15">
        <f t="shared" si="13"/>
        <v>5.736374782020904E-6</v>
      </c>
    </row>
    <row r="283" spans="2:7" x14ac:dyDescent="0.25">
      <c r="B283" s="9">
        <v>266</v>
      </c>
      <c r="C283" s="13">
        <f t="shared" si="12"/>
        <v>4.834243521967373E-9</v>
      </c>
      <c r="D283" s="13">
        <f t="shared" si="14"/>
        <v>5.6293558725235247E-6</v>
      </c>
      <c r="E283" s="9">
        <v>266</v>
      </c>
      <c r="F283" s="15"/>
      <c r="G283" s="15">
        <f t="shared" si="13"/>
        <v>5.6293558725235247E-6</v>
      </c>
    </row>
    <row r="284" spans="2:7" x14ac:dyDescent="0.25">
      <c r="B284" s="9">
        <v>267</v>
      </c>
      <c r="C284" s="13">
        <f t="shared" si="12"/>
        <v>4.4812231056669057E-9</v>
      </c>
      <c r="D284" s="13">
        <f t="shared" si="14"/>
        <v>5.5247239240621686E-6</v>
      </c>
      <c r="E284" s="9">
        <v>267</v>
      </c>
      <c r="F284" s="15"/>
      <c r="G284" s="15">
        <f t="shared" si="13"/>
        <v>5.5247239240621686E-6</v>
      </c>
    </row>
    <row r="285" spans="2:7" x14ac:dyDescent="0.25">
      <c r="B285" s="9">
        <v>268</v>
      </c>
      <c r="C285" s="13">
        <f t="shared" si="12"/>
        <v>4.1538654510323533E-9</v>
      </c>
      <c r="D285" s="13">
        <f t="shared" si="14"/>
        <v>5.4224170547552072E-6</v>
      </c>
      <c r="E285" s="9">
        <v>268</v>
      </c>
      <c r="F285" s="15"/>
      <c r="G285" s="15">
        <f t="shared" si="13"/>
        <v>5.4224170547552072E-6</v>
      </c>
    </row>
    <row r="286" spans="2:7" x14ac:dyDescent="0.25">
      <c r="B286" s="9">
        <v>269</v>
      </c>
      <c r="C286" s="13">
        <f t="shared" si="12"/>
        <v>3.8503143701843516E-9</v>
      </c>
      <c r="D286" s="13">
        <f t="shared" si="14"/>
        <v>5.3223752094166845E-6</v>
      </c>
      <c r="E286" s="9">
        <v>269</v>
      </c>
      <c r="F286" s="15"/>
      <c r="G286" s="15">
        <f t="shared" si="13"/>
        <v>5.3223752094166845E-6</v>
      </c>
    </row>
    <row r="287" spans="2:7" x14ac:dyDescent="0.25">
      <c r="B287" s="9">
        <v>270</v>
      </c>
      <c r="C287" s="13">
        <f t="shared" si="12"/>
        <v>3.5688471805162906E-9</v>
      </c>
      <c r="D287" s="13">
        <f t="shared" si="14"/>
        <v>5.2245400991169562E-6</v>
      </c>
      <c r="E287" s="9">
        <v>270</v>
      </c>
      <c r="F287" s="15"/>
      <c r="G287" s="15">
        <f t="shared" si="13"/>
        <v>5.2245400991169562E-6</v>
      </c>
    </row>
    <row r="288" spans="2:7" x14ac:dyDescent="0.25">
      <c r="B288" s="9">
        <v>271</v>
      </c>
      <c r="C288" s="13">
        <f t="shared" si="12"/>
        <v>3.3078651630018062E-9</v>
      </c>
      <c r="D288" s="13">
        <f t="shared" si="14"/>
        <v>5.1288551429571009E-6</v>
      </c>
      <c r="E288" s="9">
        <v>271</v>
      </c>
      <c r="F288" s="15"/>
      <c r="G288" s="15">
        <f t="shared" si="13"/>
        <v>5.1288551429571009E-6</v>
      </c>
    </row>
    <row r="289" spans="2:7" x14ac:dyDescent="0.25">
      <c r="B289" s="9">
        <v>272</v>
      </c>
      <c r="C289" s="13">
        <f t="shared" si="12"/>
        <v>3.0658846975675207E-9</v>
      </c>
      <c r="D289" s="13">
        <f t="shared" si="14"/>
        <v>5.0352654119682576E-6</v>
      </c>
      <c r="E289" s="9">
        <v>272</v>
      </c>
      <c r="F289" s="15"/>
      <c r="G289" s="15">
        <f t="shared" si="13"/>
        <v>5.0352654119682576E-6</v>
      </c>
    </row>
    <row r="290" spans="2:7" x14ac:dyDescent="0.25">
      <c r="B290" s="9">
        <v>273</v>
      </c>
      <c r="C290" s="13">
        <f t="shared" si="12"/>
        <v>2.8415290278817888E-9</v>
      </c>
      <c r="D290" s="13">
        <f t="shared" si="14"/>
        <v>4.943717575050881E-6</v>
      </c>
      <c r="E290" s="9">
        <v>273</v>
      </c>
      <c r="F290" s="15"/>
      <c r="G290" s="15">
        <f t="shared" si="13"/>
        <v>4.943717575050881E-6</v>
      </c>
    </row>
    <row r="291" spans="2:7" x14ac:dyDescent="0.25">
      <c r="B291" s="9">
        <v>274</v>
      </c>
      <c r="C291" s="13">
        <f t="shared" si="12"/>
        <v>2.6335206112315216E-9</v>
      </c>
      <c r="D291" s="13">
        <f t="shared" si="14"/>
        <v>4.8541598468726255E-6</v>
      </c>
      <c r="E291" s="9">
        <v>274</v>
      </c>
      <c r="F291" s="15"/>
      <c r="G291" s="15">
        <f t="shared" si="13"/>
        <v>4.8541598468726255E-6</v>
      </c>
    </row>
    <row r="292" spans="2:7" x14ac:dyDescent="0.25">
      <c r="B292" s="9">
        <v>275</v>
      </c>
      <c r="C292" s="13">
        <f t="shared" si="12"/>
        <v>2.4406740122521352E-9</v>
      </c>
      <c r="D292" s="13">
        <f t="shared" si="14"/>
        <v>4.766541937647079E-6</v>
      </c>
      <c r="E292" s="9">
        <v>275</v>
      </c>
      <c r="F292" s="15"/>
      <c r="G292" s="15">
        <f t="shared" si="13"/>
        <v>4.766541937647079E-6</v>
      </c>
    </row>
    <row r="293" spans="2:7" x14ac:dyDescent="0.25">
      <c r="B293" s="9">
        <v>276</v>
      </c>
      <c r="C293" s="13">
        <f t="shared" si="12"/>
        <v>2.2618893021542932E-9</v>
      </c>
      <c r="D293" s="13">
        <f t="shared" si="14"/>
        <v>4.6808150047189361E-6</v>
      </c>
      <c r="E293" s="9">
        <v>276</v>
      </c>
      <c r="F293" s="15"/>
      <c r="G293" s="15">
        <f t="shared" si="13"/>
        <v>4.6808150047189361E-6</v>
      </c>
    </row>
    <row r="294" spans="2:7" x14ac:dyDescent="0.25">
      <c r="B294" s="9">
        <v>277</v>
      </c>
      <c r="C294" s="13">
        <f t="shared" si="12"/>
        <v>2.0961459277717656E-9</v>
      </c>
      <c r="D294" s="13">
        <f t="shared" si="14"/>
        <v>4.5969316058843703E-6</v>
      </c>
      <c r="E294" s="9">
        <v>277</v>
      </c>
      <c r="F294" s="15"/>
      <c r="G294" s="15">
        <f t="shared" si="13"/>
        <v>4.5969316058843703E-6</v>
      </c>
    </row>
    <row r="295" spans="2:7" x14ac:dyDescent="0.25">
      <c r="B295" s="9">
        <v>278</v>
      </c>
      <c r="C295" s="13">
        <f t="shared" si="12"/>
        <v>1.9424970172496499E-9</v>
      </c>
      <c r="D295" s="13">
        <f t="shared" si="14"/>
        <v>4.5148456543784791E-6</v>
      </c>
      <c r="E295" s="9">
        <v>278</v>
      </c>
      <c r="F295" s="15"/>
      <c r="G295" s="15">
        <f t="shared" si="13"/>
        <v>4.5148456543784791E-6</v>
      </c>
    </row>
    <row r="296" spans="2:7" x14ac:dyDescent="0.25">
      <c r="B296" s="9">
        <v>279</v>
      </c>
      <c r="C296" s="13">
        <f t="shared" si="12"/>
        <v>1.800064091514548E-9</v>
      </c>
      <c r="D296" s="13">
        <f t="shared" si="14"/>
        <v>4.4345123754645063E-6</v>
      </c>
      <c r="E296" s="9">
        <v>279</v>
      </c>
      <c r="F296" s="15"/>
      <c r="G296" s="15">
        <f t="shared" si="13"/>
        <v>4.4345123754645063E-6</v>
      </c>
    </row>
    <row r="297" spans="2:7" x14ac:dyDescent="0.25">
      <c r="B297" s="9">
        <v>280</v>
      </c>
      <c r="C297" s="13">
        <f t="shared" si="12"/>
        <v>1.6680321528298043E-9</v>
      </c>
      <c r="D297" s="13">
        <f t="shared" si="14"/>
        <v>4.355888264562384E-6</v>
      </c>
      <c r="E297" s="9">
        <v>280</v>
      </c>
      <c r="F297" s="15"/>
      <c r="G297" s="15">
        <f t="shared" si="13"/>
        <v>4.355888264562384E-6</v>
      </c>
    </row>
    <row r="298" spans="2:7" x14ac:dyDescent="0.25">
      <c r="B298" s="9">
        <v>281</v>
      </c>
      <c r="C298" s="13">
        <f t="shared" si="12"/>
        <v>1.545645123750791E-9</v>
      </c>
      <c r="D298" s="13">
        <f t="shared" si="14"/>
        <v>4.2789310468567721E-6</v>
      </c>
      <c r="E298" s="9">
        <v>281</v>
      </c>
      <c r="F298" s="15"/>
      <c r="G298" s="15">
        <f t="shared" si="13"/>
        <v>4.2789310468567721E-6</v>
      </c>
    </row>
    <row r="299" spans="2:7" x14ac:dyDescent="0.25">
      <c r="B299" s="9">
        <v>282</v>
      </c>
      <c r="C299" s="13">
        <f t="shared" si="12"/>
        <v>1.4322016116670109E-9</v>
      </c>
      <c r="D299" s="13">
        <f t="shared" si="14"/>
        <v>4.2035996383272737E-6</v>
      </c>
      <c r="E299" s="9">
        <v>282</v>
      </c>
      <c r="F299" s="15"/>
      <c r="G299" s="15">
        <f t="shared" si="13"/>
        <v>4.2035996383272737E-6</v>
      </c>
    </row>
    <row r="300" spans="2:7" x14ac:dyDescent="0.25">
      <c r="B300" s="9">
        <v>283</v>
      </c>
      <c r="C300" s="13">
        <f t="shared" si="12"/>
        <v>1.3270509758601665E-9</v>
      </c>
      <c r="D300" s="13">
        <f t="shared" si="14"/>
        <v>4.1298541081459506E-6</v>
      </c>
      <c r="E300" s="9">
        <v>283</v>
      </c>
      <c r="F300" s="15"/>
      <c r="G300" s="15">
        <f t="shared" si="13"/>
        <v>4.1298541081459506E-6</v>
      </c>
    </row>
    <row r="301" spans="2:7" x14ac:dyDescent="0.25">
      <c r="B301" s="9">
        <v>284</v>
      </c>
      <c r="C301" s="13">
        <f t="shared" si="12"/>
        <v>1.2295896756282009E-9</v>
      </c>
      <c r="D301" s="13">
        <f t="shared" si="14"/>
        <v>4.0576556423895572E-6</v>
      </c>
      <c r="E301" s="9">
        <v>284</v>
      </c>
      <c r="F301" s="15"/>
      <c r="G301" s="15">
        <f t="shared" si="13"/>
        <v>4.0576556423895572E-6</v>
      </c>
    </row>
    <row r="302" spans="2:7" x14ac:dyDescent="0.25">
      <c r="B302" s="9">
        <v>285</v>
      </c>
      <c r="C302" s="13">
        <f t="shared" si="12"/>
        <v>1.1392578795335701E-9</v>
      </c>
      <c r="D302" s="13">
        <f t="shared" si="14"/>
        <v>3.9869665090160882E-6</v>
      </c>
      <c r="E302" s="9">
        <v>285</v>
      </c>
      <c r="F302" s="15"/>
      <c r="G302" s="15">
        <f t="shared" si="13"/>
        <v>3.9869665090160882E-6</v>
      </c>
    </row>
    <row r="303" spans="2:7" x14ac:dyDescent="0.25">
      <c r="B303" s="9">
        <v>286</v>
      </c>
      <c r="C303" s="13">
        <f t="shared" si="12"/>
        <v>1.0555363172371338E-9</v>
      </c>
      <c r="D303" s="13">
        <f t="shared" si="14"/>
        <v>3.9177500240573788E-6</v>
      </c>
      <c r="E303" s="9">
        <v>286</v>
      </c>
      <c r="F303" s="15"/>
      <c r="G303" s="15">
        <f t="shared" si="13"/>
        <v>3.9177500240573788E-6</v>
      </c>
    </row>
    <row r="304" spans="2:7" x14ac:dyDescent="0.25">
      <c r="B304" s="9">
        <v>287</v>
      </c>
      <c r="C304" s="13">
        <f t="shared" si="12"/>
        <v>9.7794335668465029E-10</v>
      </c>
      <c r="D304" s="13">
        <f t="shared" si="14"/>
        <v>3.8499705189814405E-6</v>
      </c>
      <c r="E304" s="9">
        <v>287</v>
      </c>
      <c r="F304" s="15"/>
      <c r="G304" s="15">
        <f t="shared" si="13"/>
        <v>3.8499705189814405E-6</v>
      </c>
    </row>
    <row r="305" spans="2:7" x14ac:dyDescent="0.25">
      <c r="B305" s="9">
        <v>288</v>
      </c>
      <c r="C305" s="13">
        <f t="shared" si="12"/>
        <v>9.0603229062698325E-10</v>
      </c>
      <c r="D305" s="13">
        <f t="shared" si="14"/>
        <v>3.7835933091802006E-6</v>
      </c>
      <c r="E305" s="9">
        <v>288</v>
      </c>
      <c r="F305" s="15"/>
      <c r="G305" s="15">
        <f t="shared" si="13"/>
        <v>3.7835933091802006E-6</v>
      </c>
    </row>
    <row r="306" spans="2:7" x14ac:dyDescent="0.25">
      <c r="B306" s="9">
        <v>289</v>
      </c>
      <c r="C306" s="13">
        <f t="shared" si="12"/>
        <v>8.3938881758486944E-10</v>
      </c>
      <c r="D306" s="13">
        <f t="shared" si="14"/>
        <v>3.7185846635400799E-6</v>
      </c>
      <c r="E306" s="9">
        <v>289</v>
      </c>
      <c r="F306" s="15"/>
      <c r="G306" s="15">
        <f t="shared" si="13"/>
        <v>3.7185846635400799E-6</v>
      </c>
    </row>
    <row r="307" spans="2:7" x14ac:dyDescent="0.25">
      <c r="B307" s="9">
        <v>290</v>
      </c>
      <c r="C307" s="13">
        <f t="shared" si="12"/>
        <v>7.7762870341972423E-10</v>
      </c>
      <c r="D307" s="13">
        <f t="shared" si="14"/>
        <v>3.6549117750546294E-6</v>
      </c>
      <c r="E307" s="9">
        <v>290</v>
      </c>
      <c r="F307" s="15"/>
      <c r="G307" s="15">
        <f t="shared" si="13"/>
        <v>3.6549117750546294E-6</v>
      </c>
    </row>
    <row r="308" spans="2:7" x14ac:dyDescent="0.25">
      <c r="B308" s="9">
        <v>291</v>
      </c>
      <c r="C308" s="13">
        <f t="shared" si="12"/>
        <v>7.2039561064915635E-10</v>
      </c>
      <c r="D308" s="13">
        <f t="shared" si="14"/>
        <v>3.5925427324401072E-6</v>
      </c>
      <c r="E308" s="9">
        <v>291</v>
      </c>
      <c r="F308" s="15"/>
      <c r="G308" s="15">
        <f t="shared" si="13"/>
        <v>3.5925427324401072E-6</v>
      </c>
    </row>
    <row r="309" spans="2:7" x14ac:dyDescent="0.25">
      <c r="B309" s="9">
        <v>292</v>
      </c>
      <c r="C309" s="13">
        <f t="shared" si="12"/>
        <v>6.6735908355464903E-10</v>
      </c>
      <c r="D309" s="13">
        <f t="shared" si="14"/>
        <v>3.5314464927164711E-6</v>
      </c>
      <c r="E309" s="9">
        <v>292</v>
      </c>
      <c r="F309" s="15"/>
      <c r="G309" s="15">
        <f t="shared" si="13"/>
        <v>3.5314464927164711E-6</v>
      </c>
    </row>
    <row r="310" spans="2:7" x14ac:dyDescent="0.25">
      <c r="B310" s="9">
        <v>293</v>
      </c>
      <c r="C310" s="13">
        <f t="shared" si="12"/>
        <v>6.1821267797409698E-10</v>
      </c>
      <c r="D310" s="13">
        <f t="shared" si="14"/>
        <v>3.4715928547177859E-6</v>
      </c>
      <c r="E310" s="9">
        <v>293</v>
      </c>
      <c r="F310" s="15"/>
      <c r="G310" s="15">
        <f t="shared" si="13"/>
        <v>3.4715928547177859E-6</v>
      </c>
    </row>
    <row r="311" spans="2:7" x14ac:dyDescent="0.25">
      <c r="B311" s="9">
        <v>294</v>
      </c>
      <c r="C311" s="13">
        <f t="shared" si="12"/>
        <v>5.7267222545780935E-10</v>
      </c>
      <c r="D311" s="13">
        <f t="shared" si="14"/>
        <v>3.4129524334975132E-6</v>
      </c>
      <c r="E311" s="9">
        <v>294</v>
      </c>
      <c r="F311" s="15"/>
      <c r="G311" s="15">
        <f t="shared" si="13"/>
        <v>3.4129524334975132E-6</v>
      </c>
    </row>
    <row r="312" spans="2:7" x14ac:dyDescent="0.25">
      <c r="B312" s="9">
        <v>295</v>
      </c>
      <c r="C312" s="13">
        <f t="shared" si="12"/>
        <v>5.3047422219730263E-10</v>
      </c>
      <c r="D312" s="13">
        <f t="shared" si="14"/>
        <v>3.3554966355955396E-6</v>
      </c>
      <c r="E312" s="9">
        <v>295</v>
      </c>
      <c r="F312" s="15"/>
      <c r="G312" s="15">
        <f t="shared" si="13"/>
        <v>3.3554966355955396E-6</v>
      </c>
    </row>
    <row r="313" spans="2:7" x14ac:dyDescent="0.25">
      <c r="B313" s="9">
        <v>296</v>
      </c>
      <c r="C313" s="13">
        <f t="shared" si="12"/>
        <v>4.9137433381586263E-10</v>
      </c>
      <c r="D313" s="13">
        <f t="shared" si="14"/>
        <v>3.299197635135134E-6</v>
      </c>
      <c r="E313" s="9">
        <v>296</v>
      </c>
      <c r="F313" s="15"/>
      <c r="G313" s="15">
        <f t="shared" si="13"/>
        <v>3.299197635135134E-6</v>
      </c>
    </row>
    <row r="314" spans="2:7" x14ac:dyDescent="0.25">
      <c r="B314" s="9">
        <v>297</v>
      </c>
      <c r="C314" s="13">
        <f t="shared" si="12"/>
        <v>4.5514600774151789E-10</v>
      </c>
      <c r="D314" s="13">
        <f t="shared" si="14"/>
        <v>3.2440283507193096E-6</v>
      </c>
      <c r="E314" s="9">
        <v>297</v>
      </c>
      <c r="F314" s="15"/>
      <c r="G314" s="15">
        <f t="shared" si="13"/>
        <v>3.2440283507193096E-6</v>
      </c>
    </row>
    <row r="315" spans="2:7" x14ac:dyDescent="0.25">
      <c r="B315" s="9">
        <v>298</v>
      </c>
      <c r="C315" s="13">
        <f t="shared" si="12"/>
        <v>4.2157918547042366E-10</v>
      </c>
      <c r="D315" s="13">
        <f t="shared" si="14"/>
        <v>3.189962423097267E-6</v>
      </c>
      <c r="E315" s="9">
        <v>298</v>
      </c>
      <c r="F315" s="15"/>
      <c r="G315" s="15">
        <f t="shared" si="13"/>
        <v>3.189962423097267E-6</v>
      </c>
    </row>
    <row r="316" spans="2:7" x14ac:dyDescent="0.25">
      <c r="B316" s="9">
        <v>299</v>
      </c>
      <c r="C316" s="13">
        <f t="shared" si="12"/>
        <v>3.9047910757476119E-10</v>
      </c>
      <c r="D316" s="13">
        <f t="shared" si="14"/>
        <v>3.1369741935727909E-6</v>
      </c>
      <c r="E316" s="9">
        <v>299</v>
      </c>
      <c r="F316" s="15"/>
      <c r="G316" s="15">
        <f t="shared" si="13"/>
        <v>3.1369741935727909E-6</v>
      </c>
    </row>
    <row r="317" spans="2:7" x14ac:dyDescent="0.25">
      <c r="B317" s="12">
        <v>300</v>
      </c>
      <c r="C317" s="14">
        <f t="shared" si="12"/>
        <v>3.6166520481677127E-10</v>
      </c>
      <c r="D317" s="14">
        <f t="shared" si="14"/>
        <v>3.0850386831275716E-6</v>
      </c>
      <c r="E317" s="12">
        <v>300</v>
      </c>
      <c r="F317" s="17"/>
      <c r="G317" s="17">
        <f t="shared" si="13"/>
        <v>3.0850386831275716E-6</v>
      </c>
    </row>
  </sheetData>
  <mergeCells count="3">
    <mergeCell ref="B7:C7"/>
    <mergeCell ref="E7:F7"/>
    <mergeCell ref="B5:J5"/>
  </mergeCells>
  <phoneticPr fontId="5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Splice Gamma and Pareto</vt:lpstr>
      <vt:lpstr>Location</vt:lpstr>
      <vt:lpstr>Location_Pareto</vt:lpstr>
      <vt:lpstr>Pareto</vt:lpstr>
      <vt:lpstr>Scale</vt:lpstr>
      <vt:lpstr>Shape</vt:lpstr>
      <vt:lpstr>Shape_Pareto</vt:lpstr>
      <vt:lpstr>splice</vt:lpstr>
      <vt:lpstr>trunc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2003-07-08T16:30:28Z</dcterms:created>
  <dcterms:modified xsi:type="dcterms:W3CDTF">2017-09-22T16:23:24Z</dcterms:modified>
  <cp:category/>
</cp:coreProperties>
</file>