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50" yWindow="900" windowWidth="14220" windowHeight="8070" firstSheet="1" activeTab="1"/>
  </bookViews>
  <sheets>
    <sheet name="CB_DATA_" sheetId="2" state="veryHidden" r:id="rId1"/>
    <sheet name="Renewal process - 2" sheetId="1" r:id="rId2"/>
  </sheets>
  <definedNames>
    <definedName name="CB_01034fa46a9e43f0979d3d9f44cdf4ae" localSheetId="1" hidden="1">'Renewal process - 2'!$B$19</definedName>
    <definedName name="CB_02370de2c06643b09bc0de8e70c82e11" localSheetId="1" hidden="1">'Renewal process - 2'!$R$39</definedName>
    <definedName name="CB_031a54c356c843738c1572464e89e06f" localSheetId="1" hidden="1">'Renewal process - 2'!$N$46</definedName>
    <definedName name="CB_04274aaea85f4ed88f57e5fbdb84c061" localSheetId="1" hidden="1">'Renewal process - 2'!$B$45</definedName>
    <definedName name="CB_059c01cbfce6492f8b12388be1fa5819" localSheetId="1" hidden="1">'Renewal process - 2'!$B$15</definedName>
    <definedName name="CB_06b720bfec1f47ad941647aed4b90fb8" localSheetId="1" hidden="1">'Renewal process - 2'!$F$33</definedName>
    <definedName name="CB_08c62aa336314e1a8681a8d748d7313f" localSheetId="1" hidden="1">'Renewal process - 2'!$B$17</definedName>
    <definedName name="CB_09b4594535c44c789ad6a097dc6d2b0f" localSheetId="1" hidden="1">'Renewal process - 2'!$R$47</definedName>
    <definedName name="CB_0a7cba55a52d46999c43d1a6e10cd379" localSheetId="1" hidden="1">'Renewal process - 2'!$J$18</definedName>
    <definedName name="CB_0a80e390945e44cf96970347e86f61fc" localSheetId="1" hidden="1">'Renewal process - 2'!$J$40</definedName>
    <definedName name="CB_0aca9b01996744538a7d9c565b807da8" localSheetId="1" hidden="1">'Renewal process - 2'!$J$19</definedName>
    <definedName name="CB_0c373e9c80ed425c84bad5ff802e8a1c" localSheetId="1" hidden="1">'Renewal process - 2'!$F$35</definedName>
    <definedName name="CB_0c8773a7c7ec4920ab1f84b9021a31cd" localSheetId="1" hidden="1">'Renewal process - 2'!$N$21</definedName>
    <definedName name="CB_0f3745bfbfee49be9fe0aa1db21affc5" localSheetId="1" hidden="1">'Renewal process - 2'!$N$14</definedName>
    <definedName name="CB_10bb4c1c47e8498383fa215f79bf1316" localSheetId="1" hidden="1">'Renewal process - 2'!$R$21</definedName>
    <definedName name="CB_117ec060f2b54d1c93d72046da735c09" localSheetId="1" hidden="1">'Renewal process - 2'!$J$26</definedName>
    <definedName name="CB_1642dfd2136748c0abe5dc279a8d3499" localSheetId="1" hidden="1">'Renewal process - 2'!$R$26</definedName>
    <definedName name="CB_164b5a3b1d5247d0b0c0feea41c01b79" localSheetId="1" hidden="1">'Renewal process - 2'!$R$14</definedName>
    <definedName name="CB_179c5c9fdf484e26a5b7343df7b446b1" localSheetId="1" hidden="1">'Renewal process - 2'!$B$33</definedName>
    <definedName name="CB_19f8a943b16244a09d93c7cc136e3c09" localSheetId="1" hidden="1">'Renewal process - 2'!$F$36</definedName>
    <definedName name="CB_1a6d6a864ef8409c974bf45bcc0679e6" localSheetId="1" hidden="1">'Renewal process - 2'!$N$26</definedName>
    <definedName name="CB_1f43c3e740204012a16d542b9ac26eb7" localSheetId="1" hidden="1">'Renewal process - 2'!$N$33</definedName>
    <definedName name="CB_22a14a2986f04942bbe0005b775c288c" localSheetId="1" hidden="1">'Renewal process - 2'!$F$28</definedName>
    <definedName name="CB_22a44ed8b35b41a8afc3e045037b9c5c" localSheetId="1" hidden="1">'Renewal process - 2'!$F$44</definedName>
    <definedName name="CB_2326b0f7849c478d8d080e09544b1d07" localSheetId="1" hidden="1">'Renewal process - 2'!$J$22</definedName>
    <definedName name="CB_239d8071a9b24193818dd61728d54879" localSheetId="1" hidden="1">'Renewal process - 2'!$B$12</definedName>
    <definedName name="CB_26eb7ca7823841dfb68133b0378fc3c1" localSheetId="1" hidden="1">'Renewal process - 2'!$N$24</definedName>
    <definedName name="CB_2facf36bd0a54582acc10edfe5d877d0" localSheetId="1" hidden="1">'Renewal process - 2'!$F$45</definedName>
    <definedName name="CB_2faed38fa56643f3bed4b65ce8db7291" localSheetId="1" hidden="1">'Renewal process - 2'!$B$37</definedName>
    <definedName name="CB_3018efea0cb94ea9a5c76a658b3311e7" localSheetId="1" hidden="1">'Renewal process - 2'!$N$17</definedName>
    <definedName name="CB_33269dbeba304ce096b1b1f9e41c0366" localSheetId="1" hidden="1">'Renewal process - 2'!$N$41</definedName>
    <definedName name="CB_346c0c2d612e4eb18e393d7ff15d7cc3" localSheetId="1" hidden="1">'Renewal process - 2'!$N$28</definedName>
    <definedName name="CB_359dcc209e8b4acabf7a1ad0954ce431" localSheetId="1" hidden="1">'Renewal process - 2'!$B$26</definedName>
    <definedName name="CB_3991ae7215414cd8931854a6fe742977" localSheetId="1" hidden="1">'Renewal process - 2'!$F$18</definedName>
    <definedName name="CB_39b8ac66aeaf4afe88a4f574b9c721e3" localSheetId="1" hidden="1">'Renewal process - 2'!$N$12</definedName>
    <definedName name="CB_3d5c05d146884ee2a1fa0d74b68fa78c" localSheetId="1" hidden="1">'Renewal process - 2'!$J$14</definedName>
    <definedName name="CB_3f9d8068ad6c40a7bcd407cecdec1a1d" localSheetId="1" hidden="1">'Renewal process - 2'!$J$16</definedName>
    <definedName name="CB_40e777f551a1494c91066fdd3a8e18c5" localSheetId="1" hidden="1">'Renewal process - 2'!$N$20</definedName>
    <definedName name="CB_416764f1e78242c3b1e0e05b20b9163a" localSheetId="1" hidden="1">'Renewal process - 2'!$F$19</definedName>
    <definedName name="CB_43206f439b5a455581dd09aa77f48169" localSheetId="1" hidden="1">'Renewal process - 2'!$J$20</definedName>
    <definedName name="CB_4791addd267f48a6adea6ab95030c633" localSheetId="1" hidden="1">'Renewal process - 2'!$J$24</definedName>
    <definedName name="CB_47cec868d4304d26bb54132e968d262a" localSheetId="1" hidden="1">'Renewal process - 2'!$F$24</definedName>
    <definedName name="CB_4853afebf80b40ffb292bf8149479aae" localSheetId="1" hidden="1">'Renewal process - 2'!$B$32</definedName>
    <definedName name="CB_4aa4355507c441cb96d664fd082cf93a" localSheetId="1" hidden="1">'Renewal process - 2'!$R$42</definedName>
    <definedName name="CB_4b67bd2633514687953bbe3baea2ef06" localSheetId="1" hidden="1">'Renewal process - 2'!$F$25</definedName>
    <definedName name="CB_4c4e6c09871f4960b75f9a8cc699ed20" localSheetId="1" hidden="1">'Renewal process - 2'!$B$42</definedName>
    <definedName name="CB_4e488833fe2946e2a89d1682766e6b41" localSheetId="1" hidden="1">'Renewal process - 2'!$B$14</definedName>
    <definedName name="CB_5327e81f592f42eb981851feb69f2b34" localSheetId="1" hidden="1">'Renewal process - 2'!$R$12</definedName>
    <definedName name="CB_58b115c2bc994f2287afbd5bfd50d5a1" localSheetId="1" hidden="1">'Renewal process - 2'!$J$35</definedName>
    <definedName name="CB_5c135f4f80cf4a309c37c9d7fe153773" localSheetId="1" hidden="1">'Renewal process - 2'!$J$41</definedName>
    <definedName name="CB_5c8d2c3844a044a8a9047d276961fa4b" localSheetId="1" hidden="1">'Renewal process - 2'!$B$13</definedName>
    <definedName name="CB_5e0d1e2efcdd468194fe2e4814d97d31" localSheetId="1" hidden="1">'Renewal process - 2'!$N$43</definedName>
    <definedName name="CB_604fc70e50574d7cb4df30e46b458714" localSheetId="1" hidden="1">'Renewal process - 2'!$R$34</definedName>
    <definedName name="CB_605ec29144f5459cbe16c5dacb8e71ca" localSheetId="1" hidden="1">'Renewal process - 2'!$J$34</definedName>
    <definedName name="CB_6071016bc81b4333a714f8fdcff08e35" localSheetId="1" hidden="1">'Renewal process - 2'!$F$31</definedName>
    <definedName name="CB_60a1049f87b2483f8cebcf4c895b2d05" localSheetId="1" hidden="1">'Renewal process - 2'!$B$41</definedName>
    <definedName name="CB_62415cb97f3744e79c9700f3bbd2307a" localSheetId="1" hidden="1">'Renewal process - 2'!$F$16</definedName>
    <definedName name="CB_625127a0d590447880eb4e8cec481f5b" localSheetId="1" hidden="1">'Renewal process - 2'!$B$18</definedName>
    <definedName name="CB_62c7cbce0f124446a4f6273b3cfda215" localSheetId="1" hidden="1">'Renewal process - 2'!$R$31</definedName>
    <definedName name="CB_644f8305f31641299b880d14cf030aea" localSheetId="1" hidden="1">'Renewal process - 2'!$R$13</definedName>
    <definedName name="CB_6562863985d741f59815c7b9b2d14894" localSheetId="1" hidden="1">'Renewal process - 2'!$R$25</definedName>
    <definedName name="CB_65f30be1076947cc92f03c0027a0b7e9" localSheetId="1" hidden="1">'Renewal process - 2'!$F$20</definedName>
    <definedName name="CB_6a74fda340eb455a8ea87539f8ba8158" localSheetId="1" hidden="1">'Renewal process - 2'!$J$13</definedName>
    <definedName name="CB_6b5f6d1c59ab416691585ebce00e032d" localSheetId="1" hidden="1">'Renewal process - 2'!$F$39</definedName>
    <definedName name="CB_6cdd6527ab404f7f8227fed4ad33b98a" localSheetId="1" hidden="1">'Renewal process - 2'!$N$23</definedName>
    <definedName name="CB_6d642a59008f478a95569f8d8109c94a" localSheetId="1" hidden="1">'Renewal process - 2'!$F$23</definedName>
    <definedName name="CB_6d7e50e3525a4686a921108144cd12ec" localSheetId="1" hidden="1">'Renewal process - 2'!$F$38</definedName>
    <definedName name="CB_6e06389018344d10ba9edae04af693c7" localSheetId="1" hidden="1">'Renewal process - 2'!$B$16</definedName>
    <definedName name="CB_769a2c41b7e1489eaf97a94eee46c5be" localSheetId="1" hidden="1">'Renewal process - 2'!$R$45</definedName>
    <definedName name="CB_78900bef5f3d4dbcaa4f75f9ce5088f4" localSheetId="1" hidden="1">'Renewal process - 2'!$F$22</definedName>
    <definedName name="CB_7faefecb73bd4f9d960f6d49daa90689" localSheetId="1" hidden="1">'Renewal process - 2'!$N$15</definedName>
    <definedName name="CB_806187cb15ef4681a48517cc38708782" localSheetId="1" hidden="1">'Renewal process - 2'!$N$18</definedName>
    <definedName name="CB_81ecc335468e44138feb754fc5f8276a" localSheetId="1" hidden="1">'Renewal process - 2'!$B$27</definedName>
    <definedName name="CB_83dd864300aa4f809390c914b7b3603b" localSheetId="1" hidden="1">'Renewal process - 2'!$J$31</definedName>
    <definedName name="CB_850b77229134428b9d5679e200dbfc80" localSheetId="1" hidden="1">'Renewal process - 2'!$F$15</definedName>
    <definedName name="CB_85fb3a8d5199469688120fd912f1501c" localSheetId="1" hidden="1">'Renewal process - 2'!$B$31</definedName>
    <definedName name="CB_86a1f934f1654da89940170659eddc51" localSheetId="1" hidden="1">'Renewal process - 2'!$B$24</definedName>
    <definedName name="CB_870c9b6be480425e9ec509c5bbab5a60" localSheetId="1" hidden="1">'Renewal process - 2'!$N$13</definedName>
    <definedName name="CB_8750aca6a336462eb28207a876da69a2" localSheetId="1" hidden="1">'Renewal process - 2'!$B$36</definedName>
    <definedName name="CB_8771e5707ddc46b7aad049515f319c4a" localSheetId="1" hidden="1">'Renewal process - 2'!$R$22</definedName>
    <definedName name="CB_89ce4c08954a493cb1cc6e6efd0eb1fb" localSheetId="1" hidden="1">'Renewal process - 2'!$N$38</definedName>
    <definedName name="CB_8e243ff34745428580b3ec15d88630d5" localSheetId="1" hidden="1">'Renewal process - 2'!$B$38</definedName>
    <definedName name="CB_8ebf37c24d8b4b71b6858d2d43c0bd57" localSheetId="1" hidden="1">'Renewal process - 2'!$J$17</definedName>
    <definedName name="CB_8ef4e849eb894481a6e0549c1d66eaa5" localSheetId="1" hidden="1">'Renewal process - 2'!$N$39</definedName>
    <definedName name="CB_90c69826b88f41aa8da666ec4f80258c" localSheetId="1" hidden="1">'Renewal process - 2'!$R$17</definedName>
    <definedName name="CB_92b7138a430b4e9db00a2a5b41876f70" localSheetId="1" hidden="1">'Renewal process - 2'!$B$21</definedName>
    <definedName name="CB_93e63b45a5b04dbd8236f97d5cf2db85" localSheetId="1" hidden="1">'Renewal process - 2'!$R$18</definedName>
    <definedName name="CB_9569678fd89841ba9f0b865c0f654d21" localSheetId="1" hidden="1">'Renewal process - 2'!$J$36</definedName>
    <definedName name="CB_9addbc1c99f74252a31078ab3a4fee95" localSheetId="1" hidden="1">'Renewal process - 2'!$J$25</definedName>
    <definedName name="CB_9b27b1c4f83440de89ee89100e1dec77" localSheetId="1" hidden="1">'Renewal process - 2'!$R$16</definedName>
    <definedName name="CB_9b7dfa8e759742a784841e4176f681aa" localSheetId="1" hidden="1">'Renewal process - 2'!$F$47</definedName>
    <definedName name="CB_9c6b6f4a51ec435698a5881ccde2bc61" localSheetId="1" hidden="1">'Renewal process - 2'!$F$43</definedName>
    <definedName name="CB_9e76815b4e004921bd1d253f30342f6e" localSheetId="1" hidden="1">'Renewal process - 2'!$J$27</definedName>
    <definedName name="CB_9f7cfba02a2e493c992594ae8a8e1741" localSheetId="1" hidden="1">'Renewal process - 2'!$N$42</definedName>
    <definedName name="CB_a0cce674dba5435a852a36e9681500d4" localSheetId="1" hidden="1">'Renewal process - 2'!$B$35</definedName>
    <definedName name="CB_a2221310d9de4653809b1b1f70e8652f" localSheetId="1" hidden="1">'Renewal process - 2'!$J$23</definedName>
    <definedName name="CB_a2a6eeca4252438993e9660e0ff84ff2" localSheetId="1" hidden="1">'Renewal process - 2'!$N$32</definedName>
    <definedName name="CB_a886427f02fb424da594842ea7968058" localSheetId="1" hidden="1">'Renewal process - 2'!$R$40</definedName>
    <definedName name="CB_ab30297589094798bc7060a9140952d8" localSheetId="1" hidden="1">'Renewal process - 2'!$N$36</definedName>
    <definedName name="CB_ac432a1755854593bab4a0ba4a95fae7" localSheetId="1" hidden="1">'Renewal process - 2'!$J$32</definedName>
    <definedName name="CB_af8046bbd841447ebab3bf4cb889d77b" localSheetId="1" hidden="1">'Renewal process - 2'!$J$44</definedName>
    <definedName name="CB_b31a0cc1768649469614184bc988bf73" localSheetId="1" hidden="1">'Renewal process - 2'!$R$27</definedName>
    <definedName name="CB_b44df809c4ce4f968c5bcefabf6cdcff" localSheetId="1" hidden="1">'Renewal process - 2'!$J$47</definedName>
    <definedName name="CB_b6991f1569b9411aafdcbf25c87d8b9c" localSheetId="1" hidden="1">'Renewal process - 2'!$B$34</definedName>
    <definedName name="CB_b6f9a0547628406c8ad02848b965c0b1" localSheetId="1" hidden="1">'Renewal process - 2'!$B$47</definedName>
    <definedName name="CB_b734e06610f44bf3a6d9e7c26d14c091" localSheetId="1" hidden="1">'Renewal process - 2'!$N$37</definedName>
    <definedName name="CB_b82540c7b6cf4357962b359fe781103c" localSheetId="1" hidden="1">'Renewal process - 2'!$J$15</definedName>
    <definedName name="CB_b8c87defd6e846e8ad429c7c09cd425c" localSheetId="1" hidden="1">'Renewal process - 2'!$B$20</definedName>
    <definedName name="CB_bbc1ae73d9144abeb2eb5459fb555df5" localSheetId="1" hidden="1">'Renewal process - 2'!$F$41</definedName>
    <definedName name="CB_be1c808933fb4c3fb40c9ac69cbfb152" localSheetId="1" hidden="1">'Renewal process - 2'!$B$39</definedName>
    <definedName name="CB_be2359ca46224bfca1fea567fb96a566" localSheetId="1" hidden="1">'Renewal process - 2'!$F$13</definedName>
    <definedName name="CB_be4beba4fcc34048bf72a255d7c1c85a" localSheetId="1" hidden="1">'Renewal process - 2'!$F$37</definedName>
    <definedName name="CB_bf42f1fe62b04b4fb2a30578a952e4f6" localSheetId="1" hidden="1">'Renewal process - 2'!$R$35</definedName>
    <definedName name="CB_c0c61920c1c54eaa9e8aad7fcc84b96d" localSheetId="1" hidden="1">'Renewal process - 2'!$R$38</definedName>
    <definedName name="CB_c1df66a6cd224649b32dc7bc900a9cca" localSheetId="1" hidden="1">'Renewal process - 2'!$R$32</definedName>
    <definedName name="CB_c265f88c838e4d03bc61d76025db579b" localSheetId="1" hidden="1">'Renewal process - 2'!$J$12</definedName>
    <definedName name="CB_c3f95d27ccbf4ba5a23d86a5bfe0ed15" localSheetId="1" hidden="1">'Renewal process - 2'!$B$44</definedName>
    <definedName name="CB_c41dabbe400e4405a4d93f2591ff4b4d" localSheetId="1" hidden="1">'Renewal process - 2'!$N$35</definedName>
    <definedName name="CB_c467cfee3d184a2bbb8727cf7573b0a1" localSheetId="1" hidden="1">'Renewal process - 2'!$J$38</definedName>
    <definedName name="CB_c4c3dd8fa2ce475bbae3901e96109c00" localSheetId="1" hidden="1">'Renewal process - 2'!$N$44</definedName>
    <definedName name="CB_c4ea39f2b52d457eb7f053e994954ae6" localSheetId="1" hidden="1">'Renewal process - 2'!$F$32</definedName>
    <definedName name="CB_c4fe2b708a5447d2aa7f45419c396dad" localSheetId="1" hidden="1">'Renewal process - 2'!$N$22</definedName>
    <definedName name="CB_c57cd2a6692c404fa3f35a7ef9927427" localSheetId="1" hidden="1">'Renewal process - 2'!$F$12</definedName>
    <definedName name="CB_c5a91eb44f5f4c5dac40524b9433398b" localSheetId="1" hidden="1">'Renewal process - 2'!$R$28</definedName>
    <definedName name="CB_c63ea69ab6794a409cd01dfe397ef053" localSheetId="1" hidden="1">'Renewal process - 2'!$N$47</definedName>
    <definedName name="CB_c873dfa8b34c430eb0bc4af98f7bb139" localSheetId="1" hidden="1">'Renewal process - 2'!$J$46</definedName>
    <definedName name="CB_c882461884424fb89a6cc82b447c2ce6" localSheetId="1" hidden="1">'Renewal process - 2'!$F$26</definedName>
    <definedName name="CB_c8dbab19492c47ab9db0b56a971a3172" localSheetId="1" hidden="1">'Renewal process - 2'!$N$27</definedName>
    <definedName name="CB_c8ecc0895cde4276ba5f68ebfa09e142" localSheetId="1" hidden="1">'Renewal process - 2'!$F$14</definedName>
    <definedName name="CB_ca0ba02418684e0695993bdcda84a8d9" localSheetId="1" hidden="1">'Renewal process - 2'!$B$22</definedName>
    <definedName name="CB_ca94b5c7fe744a6a99f2190b033789c6" localSheetId="1" hidden="1">'Renewal process - 2'!$J$28</definedName>
    <definedName name="CB_cf21165ea2f143f6989bad755978c1f0" localSheetId="1" hidden="1">'Renewal process - 2'!$F$42</definedName>
    <definedName name="CB_cfb9d1e500094d32a6685585f80fc20b" localSheetId="1" hidden="1">'Renewal process - 2'!$F$17</definedName>
    <definedName name="CB_d5292082403a4980a84af9bc3cd480c1" localSheetId="1" hidden="1">'Renewal process - 2'!$J$39</definedName>
    <definedName name="CB_d66806f95745437898d2201e6ea4dd85" localSheetId="1" hidden="1">'Renewal process - 2'!$R$24</definedName>
    <definedName name="CB_d83bd52a85ce4215aa5e7c836f7d0749" localSheetId="1" hidden="1">'Renewal process - 2'!$F$21</definedName>
    <definedName name="CB_d938a051b1e2443e8bf56dfaffbfb449" localSheetId="1" hidden="1">'Renewal process - 2'!$F$34</definedName>
    <definedName name="CB_da51efc563804026baf3dff7ab402e4c" localSheetId="1" hidden="1">'Renewal process - 2'!$N$45</definedName>
    <definedName name="CB_da5584e664b04df2853fa13d4ed5af12" localSheetId="1" hidden="1">'Renewal process - 2'!$N$40</definedName>
    <definedName name="CB_dafec671d5e0466a80a2aea864a940e1" localSheetId="1" hidden="1">'Renewal process - 2'!$B$23</definedName>
    <definedName name="CB_dd5e3bdfccb043bfb6f910f2b973df33" localSheetId="1" hidden="1">'Renewal process - 2'!$J$42</definedName>
    <definedName name="CB_def2817d84c54371a426abc58d2cd6e5" localSheetId="1" hidden="1">'Renewal process - 2'!$R$36</definedName>
    <definedName name="CB_dffdb24e796942eba526eeb7e4d0658c" localSheetId="1" hidden="1">'Renewal process - 2'!$R$37</definedName>
    <definedName name="CB_e66bd50b359d476e9afb715f3afcddf7" localSheetId="1" hidden="1">'Renewal process - 2'!$B$25</definedName>
    <definedName name="CB_e6c0c135cd664564ab2d05486eae6cdf" localSheetId="1" hidden="1">'Renewal process - 2'!$R$43</definedName>
    <definedName name="CB_e70b46e2240d4f2fb2ff15a0ff78c7ea" localSheetId="1" hidden="1">'Renewal process - 2'!$J$45</definedName>
    <definedName name="CB_e847ca9eb0614e5892a7719e5d4ebeae" localSheetId="1" hidden="1">'Renewal process - 2'!$R$20</definedName>
    <definedName name="CB_e87117e747084db49ac41850c72589be" localSheetId="1" hidden="1">'Renewal process - 2'!$B$43</definedName>
    <definedName name="CB_e9b299498ea349bc9476ca04390ea079" localSheetId="1" hidden="1">'Renewal process - 2'!$J$37</definedName>
    <definedName name="CB_e9ff675c29874a01bf47230877cb5ac4" localSheetId="1" hidden="1">'Renewal process - 2'!$R$44</definedName>
    <definedName name="CB_ed4f13d39ca5415eb641a4c3b72d9ce1" localSheetId="1" hidden="1">'Renewal process - 2'!$R$15</definedName>
    <definedName name="CB_efcbc7b1d3ea429187ec028cfadb58a9" localSheetId="1" hidden="1">'Renewal process - 2'!$R$41</definedName>
    <definedName name="CB_f0c6c7b8038745d99b60e4101448d49d" localSheetId="1" hidden="1">'Renewal process - 2'!$N$25</definedName>
    <definedName name="CB_f20cabd3f39a4363805622c32c128851" localSheetId="1" hidden="1">'Renewal process - 2'!$B$40</definedName>
    <definedName name="CB_f331f48bc7a543d2bcdd66831e3d306a" localSheetId="1" hidden="1">'Renewal process - 2'!$F$40</definedName>
    <definedName name="CB_f573e7bb0ff5450fa0e822fcb268adb6" localSheetId="1" hidden="1">'Renewal process - 2'!$R$46</definedName>
    <definedName name="CB_f5f4ca820ed04194baddb90a70a56c5f" localSheetId="1" hidden="1">'Renewal process - 2'!$R$23</definedName>
    <definedName name="CB_f68fa8f27fb540698ec16081496ecdd0" localSheetId="1" hidden="1">'Renewal process - 2'!$R$33</definedName>
    <definedName name="CB_f7309da2cf5341928e6618aaf498f48d" localSheetId="1" hidden="1">'Renewal process - 2'!$J$43</definedName>
    <definedName name="CB_f749e60a098545a787be94e2f80dcc76" localSheetId="1" hidden="1">'Renewal process - 2'!$J$21</definedName>
    <definedName name="CB_f7b7e1ee96d647e19e0072fa24891f2f" localSheetId="1" hidden="1">'Renewal process - 2'!$B$28</definedName>
    <definedName name="CB_f839dafd6be54ffcab29955c15334321" localSheetId="1" hidden="1">'Renewal process - 2'!$N$16</definedName>
    <definedName name="CB_f94374cf271f4a579c156b9634f19af7" localSheetId="1" hidden="1">'Renewal process - 2'!$N$34</definedName>
    <definedName name="CB_fa67d3a6086443548e7bcaab7762d709" localSheetId="1" hidden="1">'Renewal process - 2'!$F$46</definedName>
    <definedName name="CB_fac37d1420f440459973f5d5b734c421" localSheetId="1" hidden="1">'Renewal process - 2'!$N$31</definedName>
    <definedName name="CB_fbc2ac14caae4a98a328a9dcd14d1a41" localSheetId="1" hidden="1">'Renewal process - 2'!$F$27</definedName>
    <definedName name="CB_fc3b71ed95c5485681e7b0fdcddf1db5" localSheetId="1" hidden="1">'Renewal process - 2'!$N$19</definedName>
    <definedName name="CB_fc76eedc548c4a71af966a22978ca393" localSheetId="1" hidden="1">'Renewal process - 2'!$J$33</definedName>
    <definedName name="CB_fdcd7d1e492f46709c8941ce0600d02d" localSheetId="1" hidden="1">'Renewal process - 2'!$R$19</definedName>
    <definedName name="CB_fe03b3f65b024e41ab4690918994605b" localSheetId="1" hidden="1">'Renewal process - 2'!$B$46</definedName>
    <definedName name="CB_fea18b0c82924edc8004f7fd0034ed4e" localSheetId="1" hidden="1">'Renewal process - 2'!$D$8</definedName>
    <definedName name="CBWorkbookPriority" localSheetId="0" hidden="1">-646840146</definedName>
    <definedName name="CBx_0ea89200bd244f38985fe10b5f3abf02" localSheetId="0" hidden="1">"'Renewal process - 2'!$A$1"</definedName>
    <definedName name="CBx_45378fb8f88d4e8a98e69f982e7e20f5" localSheetId="0" hidden="1">"'CB_DATA_'!$A$1"</definedName>
    <definedName name="CBx_Sheet_Guid" localSheetId="0" hidden="1">"'45378fb8-f88d-4e8a-98e6-9f982e7e20f5"</definedName>
    <definedName name="CBx_Sheet_Guid" localSheetId="1" hidden="1">"'0ea89200-bd24-4f38-985f-e10b5f3abf02"</definedName>
  </definedNames>
  <calcPr calcId="171027" calcMode="manual"/>
</workbook>
</file>

<file path=xl/calcChain.xml><?xml version="1.0" encoding="utf-8"?>
<calcChain xmlns="http://schemas.openxmlformats.org/spreadsheetml/2006/main">
  <c r="S31" i="1" l="1"/>
  <c r="T31" i="1" s="1"/>
  <c r="O31" i="1"/>
  <c r="P31" i="1"/>
  <c r="O32" i="1"/>
  <c r="O33" i="1" s="1"/>
  <c r="O34" i="1" s="1"/>
  <c r="O35" i="1" s="1"/>
  <c r="K31" i="1"/>
  <c r="K32" i="1" s="1"/>
  <c r="G31" i="1"/>
  <c r="C31" i="1"/>
  <c r="C32" i="1"/>
  <c r="D32" i="1" s="1"/>
  <c r="D31" i="1"/>
  <c r="S12" i="1"/>
  <c r="S13" i="1" s="1"/>
  <c r="O12" i="1"/>
  <c r="P12" i="1" s="1"/>
  <c r="O13" i="1"/>
  <c r="K12" i="1"/>
  <c r="K13" i="1"/>
  <c r="L12" i="1"/>
  <c r="G12" i="1"/>
  <c r="G13" i="1"/>
  <c r="H13" i="1"/>
  <c r="G14" i="1"/>
  <c r="H14" i="1" s="1"/>
  <c r="H12" i="1"/>
  <c r="C12" i="1"/>
  <c r="C13" i="1" s="1"/>
  <c r="G32" i="1"/>
  <c r="G33" i="1" s="1"/>
  <c r="H31" i="1"/>
  <c r="S32" i="1"/>
  <c r="T32" i="1" s="1"/>
  <c r="P32" i="1"/>
  <c r="P34" i="1"/>
  <c r="S33" i="1"/>
  <c r="S34" i="1" s="1"/>
  <c r="T33" i="1"/>
  <c r="S35" i="1" l="1"/>
  <c r="T34" i="1"/>
  <c r="H33" i="1"/>
  <c r="G34" i="1"/>
  <c r="L13" i="1"/>
  <c r="K14" i="1"/>
  <c r="P13" i="1"/>
  <c r="O14" i="1"/>
  <c r="O36" i="1"/>
  <c r="P35" i="1"/>
  <c r="H32" i="1"/>
  <c r="P33" i="1"/>
  <c r="D13" i="1"/>
  <c r="C14" i="1"/>
  <c r="T13" i="1"/>
  <c r="S14" i="1"/>
  <c r="L32" i="1"/>
  <c r="K33" i="1"/>
  <c r="D12" i="1"/>
  <c r="G15" i="1"/>
  <c r="T12" i="1"/>
  <c r="C33" i="1"/>
  <c r="L31" i="1"/>
  <c r="T14" i="1" l="1"/>
  <c r="S15" i="1"/>
  <c r="H34" i="1"/>
  <c r="G35" i="1"/>
  <c r="P14" i="1"/>
  <c r="O15" i="1"/>
  <c r="D33" i="1"/>
  <c r="C34" i="1"/>
  <c r="L33" i="1"/>
  <c r="K34" i="1"/>
  <c r="D14" i="1"/>
  <c r="C15" i="1"/>
  <c r="L14" i="1"/>
  <c r="K15" i="1"/>
  <c r="G16" i="1"/>
  <c r="H15" i="1"/>
  <c r="O37" i="1"/>
  <c r="P36" i="1"/>
  <c r="S36" i="1"/>
  <c r="T35" i="1"/>
  <c r="T36" i="1" l="1"/>
  <c r="S37" i="1"/>
  <c r="L15" i="1"/>
  <c r="K16" i="1"/>
  <c r="K35" i="1"/>
  <c r="L34" i="1"/>
  <c r="P15" i="1"/>
  <c r="O16" i="1"/>
  <c r="O38" i="1"/>
  <c r="P37" i="1"/>
  <c r="S16" i="1"/>
  <c r="T15" i="1"/>
  <c r="G17" i="1"/>
  <c r="H16" i="1"/>
  <c r="G36" i="1"/>
  <c r="H35" i="1"/>
  <c r="D15" i="1"/>
  <c r="C16" i="1"/>
  <c r="C35" i="1"/>
  <c r="D34" i="1"/>
  <c r="C36" i="1" l="1"/>
  <c r="D35" i="1"/>
  <c r="T16" i="1"/>
  <c r="S17" i="1"/>
  <c r="C17" i="1"/>
  <c r="D16" i="1"/>
  <c r="H17" i="1"/>
  <c r="G18" i="1"/>
  <c r="P38" i="1"/>
  <c r="O39" i="1"/>
  <c r="L35" i="1"/>
  <c r="K36" i="1"/>
  <c r="G37" i="1"/>
  <c r="H36" i="1"/>
  <c r="T37" i="1"/>
  <c r="S38" i="1"/>
  <c r="O17" i="1"/>
  <c r="P16" i="1"/>
  <c r="K17" i="1"/>
  <c r="L16" i="1"/>
  <c r="O40" i="1" l="1"/>
  <c r="P39" i="1"/>
  <c r="O18" i="1"/>
  <c r="P17" i="1"/>
  <c r="G38" i="1"/>
  <c r="H37" i="1"/>
  <c r="D17" i="1"/>
  <c r="C18" i="1"/>
  <c r="D36" i="1"/>
  <c r="C37" i="1"/>
  <c r="L17" i="1"/>
  <c r="K18" i="1"/>
  <c r="S39" i="1"/>
  <c r="T38" i="1"/>
  <c r="K37" i="1"/>
  <c r="L36" i="1"/>
  <c r="H18" i="1"/>
  <c r="G19" i="1"/>
  <c r="S18" i="1"/>
  <c r="T17" i="1"/>
  <c r="G20" i="1" l="1"/>
  <c r="H19" i="1"/>
  <c r="D37" i="1"/>
  <c r="C38" i="1"/>
  <c r="K19" i="1"/>
  <c r="L18" i="1"/>
  <c r="D18" i="1"/>
  <c r="C19" i="1"/>
  <c r="T18" i="1"/>
  <c r="S19" i="1"/>
  <c r="K38" i="1"/>
  <c r="L37" i="1"/>
  <c r="P18" i="1"/>
  <c r="O19" i="1"/>
  <c r="T39" i="1"/>
  <c r="S40" i="1"/>
  <c r="H38" i="1"/>
  <c r="G39" i="1"/>
  <c r="O41" i="1"/>
  <c r="P40" i="1"/>
  <c r="S41" i="1" l="1"/>
  <c r="T40" i="1"/>
  <c r="D19" i="1"/>
  <c r="C20" i="1"/>
  <c r="C39" i="1"/>
  <c r="D38" i="1"/>
  <c r="O42" i="1"/>
  <c r="P41" i="1"/>
  <c r="K39" i="1"/>
  <c r="L38" i="1"/>
  <c r="G40" i="1"/>
  <c r="H39" i="1"/>
  <c r="O20" i="1"/>
  <c r="P19" i="1"/>
  <c r="T19" i="1"/>
  <c r="S20" i="1"/>
  <c r="L19" i="1"/>
  <c r="K20" i="1"/>
  <c r="G21" i="1"/>
  <c r="H20" i="1"/>
  <c r="S21" i="1" l="1"/>
  <c r="T20" i="1"/>
  <c r="C21" i="1"/>
  <c r="D20" i="1"/>
  <c r="G22" i="1"/>
  <c r="H21" i="1"/>
  <c r="H40" i="1"/>
  <c r="G41" i="1"/>
  <c r="O43" i="1"/>
  <c r="P42" i="1"/>
  <c r="K21" i="1"/>
  <c r="L20" i="1"/>
  <c r="O21" i="1"/>
  <c r="P20" i="1"/>
  <c r="K40" i="1"/>
  <c r="L39" i="1"/>
  <c r="C40" i="1"/>
  <c r="D39" i="1"/>
  <c r="T41" i="1"/>
  <c r="S42" i="1"/>
  <c r="C41" i="1" l="1"/>
  <c r="D40" i="1"/>
  <c r="P43" i="1"/>
  <c r="O44" i="1"/>
  <c r="S43" i="1"/>
  <c r="T42" i="1"/>
  <c r="L40" i="1"/>
  <c r="K41" i="1"/>
  <c r="K22" i="1"/>
  <c r="L21" i="1"/>
  <c r="D21" i="1"/>
  <c r="C22" i="1"/>
  <c r="P21" i="1"/>
  <c r="O22" i="1"/>
  <c r="H22" i="1"/>
  <c r="G23" i="1"/>
  <c r="G42" i="1"/>
  <c r="H41" i="1"/>
  <c r="S22" i="1"/>
  <c r="T21" i="1"/>
  <c r="D22" i="1" l="1"/>
  <c r="C23" i="1"/>
  <c r="G24" i="1"/>
  <c r="H23" i="1"/>
  <c r="O45" i="1"/>
  <c r="P44" i="1"/>
  <c r="P22" i="1"/>
  <c r="O23" i="1"/>
  <c r="L41" i="1"/>
  <c r="K42" i="1"/>
  <c r="S23" i="1"/>
  <c r="T22" i="1"/>
  <c r="H42" i="1"/>
  <c r="G43" i="1"/>
  <c r="L22" i="1"/>
  <c r="K23" i="1"/>
  <c r="S44" i="1"/>
  <c r="T43" i="1"/>
  <c r="C42" i="1"/>
  <c r="D41" i="1"/>
  <c r="O24" i="1" l="1"/>
  <c r="P23" i="1"/>
  <c r="S24" i="1"/>
  <c r="T23" i="1"/>
  <c r="C43" i="1"/>
  <c r="D42" i="1"/>
  <c r="G25" i="1"/>
  <c r="H24" i="1"/>
  <c r="G44" i="1"/>
  <c r="H43" i="1"/>
  <c r="K43" i="1"/>
  <c r="L42" i="1"/>
  <c r="D23" i="1"/>
  <c r="C24" i="1"/>
  <c r="L23" i="1"/>
  <c r="K24" i="1"/>
  <c r="T44" i="1"/>
  <c r="S45" i="1"/>
  <c r="O46" i="1"/>
  <c r="P45" i="1"/>
  <c r="L43" i="1" l="1"/>
  <c r="K44" i="1"/>
  <c r="T24" i="1"/>
  <c r="S25" i="1"/>
  <c r="L24" i="1"/>
  <c r="K25" i="1"/>
  <c r="P46" i="1"/>
  <c r="O47" i="1"/>
  <c r="P47" i="1" s="1"/>
  <c r="G26" i="1"/>
  <c r="H25" i="1"/>
  <c r="T45" i="1"/>
  <c r="S46" i="1"/>
  <c r="C25" i="1"/>
  <c r="D24" i="1"/>
  <c r="G45" i="1"/>
  <c r="H44" i="1"/>
  <c r="C44" i="1"/>
  <c r="D43" i="1"/>
  <c r="P24" i="1"/>
  <c r="O25" i="1"/>
  <c r="S47" i="1" l="1"/>
  <c r="T47" i="1" s="1"/>
  <c r="T46" i="1"/>
  <c r="T25" i="1"/>
  <c r="S26" i="1"/>
  <c r="H45" i="1"/>
  <c r="G46" i="1"/>
  <c r="K26" i="1"/>
  <c r="L25" i="1"/>
  <c r="K45" i="1"/>
  <c r="L44" i="1"/>
  <c r="P25" i="1"/>
  <c r="O26" i="1"/>
  <c r="D44" i="1"/>
  <c r="C45" i="1"/>
  <c r="D25" i="1"/>
  <c r="C26" i="1"/>
  <c r="G27" i="1"/>
  <c r="H26" i="1"/>
  <c r="G28" i="1" l="1"/>
  <c r="H28" i="1" s="1"/>
  <c r="H27" i="1"/>
  <c r="L45" i="1"/>
  <c r="K46" i="1"/>
  <c r="C27" i="1"/>
  <c r="D26" i="1"/>
  <c r="O27" i="1"/>
  <c r="P26" i="1"/>
  <c r="T26" i="1"/>
  <c r="S27" i="1"/>
  <c r="K27" i="1"/>
  <c r="L26" i="1"/>
  <c r="C46" i="1"/>
  <c r="D45" i="1"/>
  <c r="G47" i="1"/>
  <c r="H47" i="1" s="1"/>
  <c r="H46" i="1"/>
  <c r="C47" i="1" l="1"/>
  <c r="D47" i="1" s="1"/>
  <c r="D46" i="1"/>
  <c r="P27" i="1"/>
  <c r="O28" i="1"/>
  <c r="P28" i="1" s="1"/>
  <c r="L46" i="1"/>
  <c r="K47" i="1"/>
  <c r="L47" i="1" s="1"/>
  <c r="K28" i="1"/>
  <c r="L28" i="1" s="1"/>
  <c r="L27" i="1"/>
  <c r="S28" i="1"/>
  <c r="T28" i="1" s="1"/>
  <c r="T27" i="1"/>
  <c r="D27" i="1"/>
  <c r="C28" i="1"/>
  <c r="D28" i="1" s="1"/>
  <c r="D8" i="1" s="1"/>
</calcChain>
</file>

<file path=xl/sharedStrings.xml><?xml version="1.0" encoding="utf-8"?>
<sst xmlns="http://schemas.openxmlformats.org/spreadsheetml/2006/main" count="34" uniqueCount="7">
  <si>
    <t>Number of events in a specific period</t>
  </si>
  <si>
    <t>Time till failure (hours)</t>
  </si>
  <si>
    <t>Failures</t>
  </si>
  <si>
    <t>Period of interest</t>
  </si>
  <si>
    <t>Number of failures</t>
  </si>
  <si>
    <t>Weibull Distrib.</t>
  </si>
  <si>
    <t>It is known that a certain type of light bulb has a lifetime that is Weibull(0, 4020, 1.3) hours distributed. If I have 10 light bulbs going at all times, how many will fail in 1000 hours?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</si>
</sst>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10"/>
      <name val="Times New Roman"/>
      <family val="1"/>
    </font>
    <font>
      <sz val="1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6" fillId="0" borderId="0" xfId="0" applyFont="1" applyBorder="1"/>
    <xf numFmtId="0" fontId="4" fillId="0" borderId="11" xfId="0" applyFont="1" applyBorder="1"/>
    <xf numFmtId="0" fontId="0" fillId="0" borderId="12" xfId="0" applyBorder="1"/>
    <xf numFmtId="0" fontId="0" fillId="0" borderId="13" xfId="0" applyBorder="1"/>
    <xf numFmtId="0" fontId="4" fillId="0" borderId="14" xfId="0" applyFont="1" applyBorder="1"/>
    <xf numFmtId="0" fontId="0" fillId="0" borderId="2" xfId="0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/>
    </xf>
    <xf numFmtId="164" fontId="0" fillId="3" borderId="15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" fillId="5" borderId="12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left" vertical="center" wrapText="1"/>
    </xf>
    <xf numFmtId="0" fontId="1" fillId="5" borderId="18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left" vertical="center" wrapText="1"/>
    </xf>
    <xf numFmtId="0" fontId="1" fillId="5" borderId="1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epixanalytics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25400</xdr:rowOff>
    </xdr:from>
    <xdr:to>
      <xdr:col>5</xdr:col>
      <xdr:colOff>69850</xdr:colOff>
      <xdr:row>2</xdr:row>
      <xdr:rowOff>101600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F43D7A-D99D-4FC8-8218-A7322161D6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5400"/>
          <a:ext cx="1892300" cy="1054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5" x14ac:dyDescent="0.25"/>
  <sheetData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U48"/>
  <sheetViews>
    <sheetView showGridLines="0" tabSelected="1" workbookViewId="0">
      <selection activeCell="F1" sqref="F1"/>
    </sheetView>
  </sheetViews>
  <sheetFormatPr defaultRowHeight="12.5" x14ac:dyDescent="0.25"/>
  <cols>
    <col min="1" max="1" width="2.7265625" customWidth="1"/>
    <col min="2" max="3" width="8.1796875" customWidth="1"/>
    <col min="4" max="4" width="7.54296875" bestFit="1" customWidth="1"/>
    <col min="5" max="5" width="2.1796875" customWidth="1"/>
    <col min="6" max="6" width="7.54296875" bestFit="1" customWidth="1"/>
    <col min="7" max="7" width="7.54296875" customWidth="1"/>
    <col min="8" max="8" width="7.54296875" bestFit="1" customWidth="1"/>
    <col min="9" max="9" width="2.26953125" customWidth="1"/>
    <col min="10" max="11" width="8.54296875" customWidth="1"/>
    <col min="12" max="12" width="7.54296875" bestFit="1" customWidth="1"/>
    <col min="13" max="13" width="2.26953125" customWidth="1"/>
    <col min="14" max="14" width="7.54296875" bestFit="1" customWidth="1"/>
    <col min="15" max="15" width="7.54296875" customWidth="1"/>
    <col min="16" max="16" width="7.54296875" bestFit="1" customWidth="1"/>
    <col min="17" max="17" width="2.453125" customWidth="1"/>
    <col min="18" max="18" width="7.54296875" bestFit="1" customWidth="1"/>
    <col min="19" max="19" width="7.54296875" customWidth="1"/>
    <col min="20" max="20" width="7.54296875" bestFit="1" customWidth="1"/>
    <col min="21" max="21" width="2.54296875" customWidth="1"/>
  </cols>
  <sheetData>
    <row r="1" spans="1:21" ht="57" customHeight="1" x14ac:dyDescent="0.25"/>
    <row r="2" spans="1:21" ht="20" x14ac:dyDescent="0.4">
      <c r="J2" s="1" t="s">
        <v>0</v>
      </c>
      <c r="K2" s="1"/>
    </row>
    <row r="3" spans="1:21" ht="13.5" customHeight="1" thickBot="1" x14ac:dyDescent="0.3"/>
    <row r="4" spans="1:21" ht="12" customHeight="1" x14ac:dyDescent="0.25">
      <c r="B4" s="34" t="s">
        <v>6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6"/>
    </row>
    <row r="5" spans="1:21" ht="17.149999999999999" customHeight="1" thickBot="1" x14ac:dyDescent="0.3"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9"/>
    </row>
    <row r="6" spans="1:21" ht="13" thickBot="1" x14ac:dyDescent="0.3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21" ht="13" x14ac:dyDescent="0.3">
      <c r="B7" s="20" t="s">
        <v>3</v>
      </c>
      <c r="C7" s="21"/>
      <c r="D7" s="33">
        <v>1000</v>
      </c>
      <c r="E7" s="18"/>
      <c r="F7" s="18"/>
      <c r="G7" s="18"/>
      <c r="H7" s="5"/>
      <c r="I7" s="5"/>
      <c r="J7" s="5"/>
      <c r="K7" s="5"/>
      <c r="L7" s="5"/>
      <c r="M7" s="5"/>
      <c r="N7" s="5"/>
      <c r="O7" s="5"/>
    </row>
    <row r="8" spans="1:21" ht="13.5" thickBot="1" x14ac:dyDescent="0.35">
      <c r="B8" s="19" t="s">
        <v>4</v>
      </c>
      <c r="C8" s="22"/>
      <c r="D8" s="32">
        <f>SUM(D12:D28,H12:H28,L12:L28,P12:P28,T12:T28,D31:D47,H31:H47,L31:L47,P31:P47,T31:T47)</f>
        <v>1</v>
      </c>
      <c r="E8" s="18"/>
      <c r="F8" s="18"/>
      <c r="G8" s="18"/>
      <c r="H8" s="5"/>
      <c r="I8" s="5"/>
      <c r="J8" s="5"/>
      <c r="K8" s="5"/>
      <c r="L8" s="5"/>
      <c r="M8" s="5"/>
      <c r="N8" s="5"/>
      <c r="O8" s="5"/>
    </row>
    <row r="9" spans="1:21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21" x14ac:dyDescent="0.2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8"/>
    </row>
    <row r="11" spans="1:21" s="2" customFormat="1" ht="37.5" x14ac:dyDescent="0.25">
      <c r="A11" s="9"/>
      <c r="B11" s="23" t="s">
        <v>5</v>
      </c>
      <c r="C11" s="3" t="s">
        <v>1</v>
      </c>
      <c r="D11" s="23" t="s">
        <v>2</v>
      </c>
      <c r="E11" s="10"/>
      <c r="F11" s="3" t="s">
        <v>5</v>
      </c>
      <c r="G11" s="3" t="s">
        <v>1</v>
      </c>
      <c r="H11" s="23" t="s">
        <v>2</v>
      </c>
      <c r="I11" s="10"/>
      <c r="J11" s="3" t="s">
        <v>5</v>
      </c>
      <c r="K11" s="3" t="s">
        <v>1</v>
      </c>
      <c r="L11" s="23" t="s">
        <v>2</v>
      </c>
      <c r="M11" s="10"/>
      <c r="N11" s="3" t="s">
        <v>5</v>
      </c>
      <c r="O11" s="3" t="s">
        <v>1</v>
      </c>
      <c r="P11" s="23" t="s">
        <v>2</v>
      </c>
      <c r="Q11" s="10"/>
      <c r="R11" s="3" t="s">
        <v>5</v>
      </c>
      <c r="S11" s="3" t="s">
        <v>1</v>
      </c>
      <c r="T11" s="23" t="s">
        <v>2</v>
      </c>
      <c r="U11" s="11"/>
    </row>
    <row r="12" spans="1:21" x14ac:dyDescent="0.25">
      <c r="A12" s="12"/>
      <c r="B12" s="24">
        <v>3547.0839183483877</v>
      </c>
      <c r="C12" s="29">
        <f>B12</f>
        <v>3547.0839183483877</v>
      </c>
      <c r="D12" s="4">
        <f>IF(C12&gt;$D$7,0,1)</f>
        <v>0</v>
      </c>
      <c r="E12" s="13"/>
      <c r="F12" s="24">
        <v>11741.411714789268</v>
      </c>
      <c r="G12" s="29">
        <f>F12</f>
        <v>11741.411714789268</v>
      </c>
      <c r="H12" s="4">
        <f>IF(G12&gt;$D$7,0,1)</f>
        <v>0</v>
      </c>
      <c r="I12" s="13"/>
      <c r="J12" s="24">
        <v>5239.1173846922311</v>
      </c>
      <c r="K12" s="29">
        <f>J12</f>
        <v>5239.1173846922311</v>
      </c>
      <c r="L12" s="4">
        <f>IF(K12&gt;$D$7,0,1)</f>
        <v>0</v>
      </c>
      <c r="M12" s="13"/>
      <c r="N12" s="24">
        <v>1406.3635910214118</v>
      </c>
      <c r="O12" s="29">
        <f>N12</f>
        <v>1406.3635910214118</v>
      </c>
      <c r="P12" s="4">
        <f>IF(O12&gt;$D$7,0,1)</f>
        <v>0</v>
      </c>
      <c r="Q12" s="13"/>
      <c r="R12" s="24">
        <v>830.59059377460653</v>
      </c>
      <c r="S12" s="29">
        <f>R12</f>
        <v>830.59059377460653</v>
      </c>
      <c r="T12" s="4">
        <f>IF(S12&gt;$D$7,0,1)</f>
        <v>1</v>
      </c>
      <c r="U12" s="14"/>
    </row>
    <row r="13" spans="1:21" x14ac:dyDescent="0.25">
      <c r="A13" s="12"/>
      <c r="B13" s="25">
        <v>7191.6381743400343</v>
      </c>
      <c r="C13" s="30">
        <f>C12+B13</f>
        <v>10738.722092688422</v>
      </c>
      <c r="D13" s="27">
        <f t="shared" ref="D13:D28" si="0">IF(C13&gt;$D$7,0,1)</f>
        <v>0</v>
      </c>
      <c r="E13" s="13"/>
      <c r="F13" s="25">
        <v>3068.8778627833376</v>
      </c>
      <c r="G13" s="30">
        <f>G12+F13</f>
        <v>14810.289577572607</v>
      </c>
      <c r="H13" s="27">
        <f t="shared" ref="H13:H28" si="1">IF(G13&gt;$D$7,0,1)</f>
        <v>0</v>
      </c>
      <c r="I13" s="13"/>
      <c r="J13" s="25">
        <v>5821.1939537906292</v>
      </c>
      <c r="K13" s="30">
        <f>K12+J13</f>
        <v>11060.311338482861</v>
      </c>
      <c r="L13" s="27">
        <f t="shared" ref="L13:L28" si="2">IF(K13&gt;$D$7,0,1)</f>
        <v>0</v>
      </c>
      <c r="M13" s="13"/>
      <c r="N13" s="25">
        <v>2788.6061505312878</v>
      </c>
      <c r="O13" s="30">
        <f>O12+N13</f>
        <v>4194.9697415526998</v>
      </c>
      <c r="P13" s="27">
        <f t="shared" ref="P13:P28" si="3">IF(O13&gt;$D$7,0,1)</f>
        <v>0</v>
      </c>
      <c r="Q13" s="13"/>
      <c r="R13" s="25">
        <v>7368.2154775501549</v>
      </c>
      <c r="S13" s="30">
        <f>S12+R13</f>
        <v>8198.8060713247614</v>
      </c>
      <c r="T13" s="27">
        <f t="shared" ref="T13:T28" si="4">IF(S13&gt;$D$7,0,1)</f>
        <v>0</v>
      </c>
      <c r="U13" s="14"/>
    </row>
    <row r="14" spans="1:21" x14ac:dyDescent="0.25">
      <c r="A14" s="12"/>
      <c r="B14" s="25">
        <v>3464.596000794495</v>
      </c>
      <c r="C14" s="30">
        <f t="shared" ref="C14:C28" si="5">C13+B14</f>
        <v>14203.318093482918</v>
      </c>
      <c r="D14" s="27">
        <f t="shared" si="0"/>
        <v>0</v>
      </c>
      <c r="E14" s="13"/>
      <c r="F14" s="25">
        <v>1512.7957312115891</v>
      </c>
      <c r="G14" s="30">
        <f t="shared" ref="G14:G28" si="6">G13+F14</f>
        <v>16323.085308784195</v>
      </c>
      <c r="H14" s="27">
        <f t="shared" si="1"/>
        <v>0</v>
      </c>
      <c r="I14" s="13"/>
      <c r="J14" s="25">
        <v>1421.2492256014725</v>
      </c>
      <c r="K14" s="30">
        <f t="shared" ref="K14:K28" si="7">K13+J14</f>
        <v>12481.560564084333</v>
      </c>
      <c r="L14" s="27">
        <f t="shared" si="2"/>
        <v>0</v>
      </c>
      <c r="M14" s="13"/>
      <c r="N14" s="25">
        <v>1115.670988841754</v>
      </c>
      <c r="O14" s="30">
        <f t="shared" ref="O14:O28" si="8">O13+N14</f>
        <v>5310.6407303944543</v>
      </c>
      <c r="P14" s="27">
        <f t="shared" si="3"/>
        <v>0</v>
      </c>
      <c r="Q14" s="13"/>
      <c r="R14" s="25">
        <v>1960.2234696357689</v>
      </c>
      <c r="S14" s="30">
        <f t="shared" ref="S14:S28" si="9">S13+R14</f>
        <v>10159.02954096053</v>
      </c>
      <c r="T14" s="27">
        <f t="shared" si="4"/>
        <v>0</v>
      </c>
      <c r="U14" s="14"/>
    </row>
    <row r="15" spans="1:21" x14ac:dyDescent="0.25">
      <c r="A15" s="12"/>
      <c r="B15" s="25">
        <v>11569.714542571441</v>
      </c>
      <c r="C15" s="30">
        <f t="shared" si="5"/>
        <v>25773.032636054359</v>
      </c>
      <c r="D15" s="27">
        <f t="shared" si="0"/>
        <v>0</v>
      </c>
      <c r="E15" s="13"/>
      <c r="F15" s="25">
        <v>1936.1831974928516</v>
      </c>
      <c r="G15" s="30">
        <f t="shared" si="6"/>
        <v>18259.268506277047</v>
      </c>
      <c r="H15" s="27">
        <f t="shared" si="1"/>
        <v>0</v>
      </c>
      <c r="I15" s="13"/>
      <c r="J15" s="25">
        <v>3411.2833143440675</v>
      </c>
      <c r="K15" s="30">
        <f t="shared" si="7"/>
        <v>15892.843878428401</v>
      </c>
      <c r="L15" s="27">
        <f t="shared" si="2"/>
        <v>0</v>
      </c>
      <c r="M15" s="13"/>
      <c r="N15" s="25">
        <v>1381.3506722015318</v>
      </c>
      <c r="O15" s="30">
        <f t="shared" si="8"/>
        <v>6691.9914025959861</v>
      </c>
      <c r="P15" s="27">
        <f t="shared" si="3"/>
        <v>0</v>
      </c>
      <c r="Q15" s="13"/>
      <c r="R15" s="25">
        <v>4206.8984040568384</v>
      </c>
      <c r="S15" s="30">
        <f t="shared" si="9"/>
        <v>14365.927945017367</v>
      </c>
      <c r="T15" s="27">
        <f t="shared" si="4"/>
        <v>0</v>
      </c>
      <c r="U15" s="14"/>
    </row>
    <row r="16" spans="1:21" x14ac:dyDescent="0.25">
      <c r="A16" s="12"/>
      <c r="B16" s="25">
        <v>5529.3595054233892</v>
      </c>
      <c r="C16" s="30">
        <f t="shared" si="5"/>
        <v>31302.392141477747</v>
      </c>
      <c r="D16" s="27">
        <f t="shared" si="0"/>
        <v>0</v>
      </c>
      <c r="E16" s="13"/>
      <c r="F16" s="25">
        <v>6306.1160722843979</v>
      </c>
      <c r="G16" s="30">
        <f t="shared" si="6"/>
        <v>24565.384578561447</v>
      </c>
      <c r="H16" s="27">
        <f t="shared" si="1"/>
        <v>0</v>
      </c>
      <c r="I16" s="13"/>
      <c r="J16" s="25">
        <v>2231.094040511779</v>
      </c>
      <c r="K16" s="30">
        <f t="shared" si="7"/>
        <v>18123.937918940181</v>
      </c>
      <c r="L16" s="27">
        <f t="shared" si="2"/>
        <v>0</v>
      </c>
      <c r="M16" s="13"/>
      <c r="N16" s="25">
        <v>1910.3676770497059</v>
      </c>
      <c r="O16" s="30">
        <f t="shared" si="8"/>
        <v>8602.359079645692</v>
      </c>
      <c r="P16" s="27">
        <f t="shared" si="3"/>
        <v>0</v>
      </c>
      <c r="Q16" s="13"/>
      <c r="R16" s="25">
        <v>8180.70956768829</v>
      </c>
      <c r="S16" s="30">
        <f t="shared" si="9"/>
        <v>22546.637512705656</v>
      </c>
      <c r="T16" s="27">
        <f t="shared" si="4"/>
        <v>0</v>
      </c>
      <c r="U16" s="14"/>
    </row>
    <row r="17" spans="1:21" x14ac:dyDescent="0.25">
      <c r="A17" s="12"/>
      <c r="B17" s="25">
        <v>4537.0481934728623</v>
      </c>
      <c r="C17" s="30">
        <f t="shared" si="5"/>
        <v>35839.44033495061</v>
      </c>
      <c r="D17" s="27">
        <f t="shared" si="0"/>
        <v>0</v>
      </c>
      <c r="E17" s="13"/>
      <c r="F17" s="25">
        <v>3405.5745747872174</v>
      </c>
      <c r="G17" s="30">
        <f t="shared" si="6"/>
        <v>27970.959153348664</v>
      </c>
      <c r="H17" s="27">
        <f t="shared" si="1"/>
        <v>0</v>
      </c>
      <c r="I17" s="13"/>
      <c r="J17" s="25">
        <v>1566.1739953204376</v>
      </c>
      <c r="K17" s="30">
        <f t="shared" si="7"/>
        <v>19690.111914260619</v>
      </c>
      <c r="L17" s="27">
        <f t="shared" si="2"/>
        <v>0</v>
      </c>
      <c r="M17" s="13"/>
      <c r="N17" s="25">
        <v>6600.2345693564239</v>
      </c>
      <c r="O17" s="30">
        <f t="shared" si="8"/>
        <v>15202.593649002116</v>
      </c>
      <c r="P17" s="27">
        <f t="shared" si="3"/>
        <v>0</v>
      </c>
      <c r="Q17" s="13"/>
      <c r="R17" s="25">
        <v>1287.2449907526841</v>
      </c>
      <c r="S17" s="30">
        <f t="shared" si="9"/>
        <v>23833.882503458339</v>
      </c>
      <c r="T17" s="27">
        <f t="shared" si="4"/>
        <v>0</v>
      </c>
      <c r="U17" s="14"/>
    </row>
    <row r="18" spans="1:21" x14ac:dyDescent="0.25">
      <c r="A18" s="12"/>
      <c r="B18" s="25">
        <v>2821.1433571976977</v>
      </c>
      <c r="C18" s="30">
        <f t="shared" si="5"/>
        <v>38660.583692148306</v>
      </c>
      <c r="D18" s="27">
        <f t="shared" si="0"/>
        <v>0</v>
      </c>
      <c r="E18" s="13"/>
      <c r="F18" s="25">
        <v>7723.0014352452226</v>
      </c>
      <c r="G18" s="30">
        <f t="shared" si="6"/>
        <v>35693.960588593887</v>
      </c>
      <c r="H18" s="27">
        <f t="shared" si="1"/>
        <v>0</v>
      </c>
      <c r="I18" s="13"/>
      <c r="J18" s="25">
        <v>1663.7065165127258</v>
      </c>
      <c r="K18" s="30">
        <f t="shared" si="7"/>
        <v>21353.818430773343</v>
      </c>
      <c r="L18" s="27">
        <f t="shared" si="2"/>
        <v>0</v>
      </c>
      <c r="M18" s="13"/>
      <c r="N18" s="25">
        <v>5319.3854815730456</v>
      </c>
      <c r="O18" s="30">
        <f t="shared" si="8"/>
        <v>20521.979130575161</v>
      </c>
      <c r="P18" s="27">
        <f t="shared" si="3"/>
        <v>0</v>
      </c>
      <c r="Q18" s="13"/>
      <c r="R18" s="25">
        <v>4321.2339932207824</v>
      </c>
      <c r="S18" s="30">
        <f t="shared" si="9"/>
        <v>28155.116496679122</v>
      </c>
      <c r="T18" s="27">
        <f t="shared" si="4"/>
        <v>0</v>
      </c>
      <c r="U18" s="14"/>
    </row>
    <row r="19" spans="1:21" x14ac:dyDescent="0.25">
      <c r="A19" s="12"/>
      <c r="B19" s="25">
        <v>5492.6965297419865</v>
      </c>
      <c r="C19" s="30">
        <f t="shared" si="5"/>
        <v>44153.280221890294</v>
      </c>
      <c r="D19" s="27">
        <f t="shared" si="0"/>
        <v>0</v>
      </c>
      <c r="E19" s="13"/>
      <c r="F19" s="25">
        <v>951.06610710151756</v>
      </c>
      <c r="G19" s="30">
        <f t="shared" si="6"/>
        <v>36645.026695695407</v>
      </c>
      <c r="H19" s="27">
        <f t="shared" si="1"/>
        <v>0</v>
      </c>
      <c r="I19" s="13"/>
      <c r="J19" s="25">
        <v>5200.1491145411037</v>
      </c>
      <c r="K19" s="30">
        <f t="shared" si="7"/>
        <v>26553.967545314445</v>
      </c>
      <c r="L19" s="27">
        <f t="shared" si="2"/>
        <v>0</v>
      </c>
      <c r="M19" s="13"/>
      <c r="N19" s="25">
        <v>1149.7675141368065</v>
      </c>
      <c r="O19" s="30">
        <f t="shared" si="8"/>
        <v>21671.746644711966</v>
      </c>
      <c r="P19" s="27">
        <f t="shared" si="3"/>
        <v>0</v>
      </c>
      <c r="Q19" s="13"/>
      <c r="R19" s="25">
        <v>1417.7389198465435</v>
      </c>
      <c r="S19" s="30">
        <f t="shared" si="9"/>
        <v>29572.855416525665</v>
      </c>
      <c r="T19" s="27">
        <f t="shared" si="4"/>
        <v>0</v>
      </c>
      <c r="U19" s="14"/>
    </row>
    <row r="20" spans="1:21" x14ac:dyDescent="0.25">
      <c r="A20" s="12"/>
      <c r="B20" s="25">
        <v>4203.2183645776086</v>
      </c>
      <c r="C20" s="30">
        <f t="shared" si="5"/>
        <v>48356.498586467904</v>
      </c>
      <c r="D20" s="27">
        <f t="shared" si="0"/>
        <v>0</v>
      </c>
      <c r="E20" s="13"/>
      <c r="F20" s="25">
        <v>6203.6984849013807</v>
      </c>
      <c r="G20" s="30">
        <f t="shared" si="6"/>
        <v>42848.72518059679</v>
      </c>
      <c r="H20" s="27">
        <f t="shared" si="1"/>
        <v>0</v>
      </c>
      <c r="I20" s="13"/>
      <c r="J20" s="25">
        <v>2513.3030399629588</v>
      </c>
      <c r="K20" s="30">
        <f t="shared" si="7"/>
        <v>29067.270585277402</v>
      </c>
      <c r="L20" s="27">
        <f t="shared" si="2"/>
        <v>0</v>
      </c>
      <c r="M20" s="13"/>
      <c r="N20" s="25">
        <v>1924.3270670271145</v>
      </c>
      <c r="O20" s="30">
        <f t="shared" si="8"/>
        <v>23596.073711739082</v>
      </c>
      <c r="P20" s="27">
        <f t="shared" si="3"/>
        <v>0</v>
      </c>
      <c r="Q20" s="13"/>
      <c r="R20" s="25">
        <v>5075.5198954669922</v>
      </c>
      <c r="S20" s="30">
        <f t="shared" si="9"/>
        <v>34648.375311992655</v>
      </c>
      <c r="T20" s="27">
        <f t="shared" si="4"/>
        <v>0</v>
      </c>
      <c r="U20" s="14"/>
    </row>
    <row r="21" spans="1:21" x14ac:dyDescent="0.25">
      <c r="A21" s="12"/>
      <c r="B21" s="25">
        <v>1655.3913422074163</v>
      </c>
      <c r="C21" s="30">
        <f t="shared" si="5"/>
        <v>50011.889928675322</v>
      </c>
      <c r="D21" s="27">
        <f t="shared" si="0"/>
        <v>0</v>
      </c>
      <c r="E21" s="13"/>
      <c r="F21" s="25">
        <v>4100.2614820106419</v>
      </c>
      <c r="G21" s="30">
        <f t="shared" si="6"/>
        <v>46948.986662607429</v>
      </c>
      <c r="H21" s="27">
        <f t="shared" si="1"/>
        <v>0</v>
      </c>
      <c r="I21" s="13"/>
      <c r="J21" s="25">
        <v>3977.9438538296304</v>
      </c>
      <c r="K21" s="30">
        <f t="shared" si="7"/>
        <v>33045.214439107032</v>
      </c>
      <c r="L21" s="27">
        <f t="shared" si="2"/>
        <v>0</v>
      </c>
      <c r="M21" s="13"/>
      <c r="N21" s="25">
        <v>930.02835949450821</v>
      </c>
      <c r="O21" s="30">
        <f t="shared" si="8"/>
        <v>24526.102071233589</v>
      </c>
      <c r="P21" s="27">
        <f t="shared" si="3"/>
        <v>0</v>
      </c>
      <c r="Q21" s="13"/>
      <c r="R21" s="25">
        <v>4316.4178355462564</v>
      </c>
      <c r="S21" s="30">
        <f t="shared" si="9"/>
        <v>38964.793147538912</v>
      </c>
      <c r="T21" s="27">
        <f t="shared" si="4"/>
        <v>0</v>
      </c>
      <c r="U21" s="14"/>
    </row>
    <row r="22" spans="1:21" x14ac:dyDescent="0.25">
      <c r="A22" s="12"/>
      <c r="B22" s="25">
        <v>3839.2210979001347</v>
      </c>
      <c r="C22" s="30">
        <f t="shared" si="5"/>
        <v>53851.111026575454</v>
      </c>
      <c r="D22" s="27">
        <f t="shared" si="0"/>
        <v>0</v>
      </c>
      <c r="E22" s="13"/>
      <c r="F22" s="25">
        <v>5099.6915113071891</v>
      </c>
      <c r="G22" s="30">
        <f t="shared" si="6"/>
        <v>52048.678173914617</v>
      </c>
      <c r="H22" s="27">
        <f t="shared" si="1"/>
        <v>0</v>
      </c>
      <c r="I22" s="13"/>
      <c r="J22" s="25">
        <v>3085.5119454479968</v>
      </c>
      <c r="K22" s="30">
        <f t="shared" si="7"/>
        <v>36130.726384555026</v>
      </c>
      <c r="L22" s="27">
        <f t="shared" si="2"/>
        <v>0</v>
      </c>
      <c r="M22" s="13"/>
      <c r="N22" s="25">
        <v>6489.1890309637693</v>
      </c>
      <c r="O22" s="30">
        <f t="shared" si="8"/>
        <v>31015.291102197356</v>
      </c>
      <c r="P22" s="27">
        <f t="shared" si="3"/>
        <v>0</v>
      </c>
      <c r="Q22" s="13"/>
      <c r="R22" s="25">
        <v>582.53018419463729</v>
      </c>
      <c r="S22" s="30">
        <f t="shared" si="9"/>
        <v>39547.323331733547</v>
      </c>
      <c r="T22" s="27">
        <f t="shared" si="4"/>
        <v>0</v>
      </c>
      <c r="U22" s="14"/>
    </row>
    <row r="23" spans="1:21" x14ac:dyDescent="0.25">
      <c r="A23" s="12"/>
      <c r="B23" s="25">
        <v>56.279571555552394</v>
      </c>
      <c r="C23" s="30">
        <f t="shared" si="5"/>
        <v>53907.390598131009</v>
      </c>
      <c r="D23" s="27">
        <f t="shared" si="0"/>
        <v>0</v>
      </c>
      <c r="E23" s="13"/>
      <c r="F23" s="25">
        <v>366.73303346876207</v>
      </c>
      <c r="G23" s="30">
        <f t="shared" si="6"/>
        <v>52415.411207383382</v>
      </c>
      <c r="H23" s="27">
        <f t="shared" si="1"/>
        <v>0</v>
      </c>
      <c r="I23" s="13"/>
      <c r="J23" s="25">
        <v>2384.2091336304047</v>
      </c>
      <c r="K23" s="30">
        <f t="shared" si="7"/>
        <v>38514.935518185433</v>
      </c>
      <c r="L23" s="27">
        <f t="shared" si="2"/>
        <v>0</v>
      </c>
      <c r="M23" s="13"/>
      <c r="N23" s="25">
        <v>5765.9894769371704</v>
      </c>
      <c r="O23" s="30">
        <f t="shared" si="8"/>
        <v>36781.280579134524</v>
      </c>
      <c r="P23" s="27">
        <f t="shared" si="3"/>
        <v>0</v>
      </c>
      <c r="Q23" s="13"/>
      <c r="R23" s="25">
        <v>2187.4479906340925</v>
      </c>
      <c r="S23" s="30">
        <f t="shared" si="9"/>
        <v>41734.77132236764</v>
      </c>
      <c r="T23" s="27">
        <f t="shared" si="4"/>
        <v>0</v>
      </c>
      <c r="U23" s="14"/>
    </row>
    <row r="24" spans="1:21" x14ac:dyDescent="0.25">
      <c r="A24" s="12"/>
      <c r="B24" s="25">
        <v>10940.226235760972</v>
      </c>
      <c r="C24" s="30">
        <f t="shared" si="5"/>
        <v>64847.616833891982</v>
      </c>
      <c r="D24" s="27">
        <f t="shared" si="0"/>
        <v>0</v>
      </c>
      <c r="E24" s="13"/>
      <c r="F24" s="25">
        <v>5084.3913296023784</v>
      </c>
      <c r="G24" s="30">
        <f t="shared" si="6"/>
        <v>57499.802536985764</v>
      </c>
      <c r="H24" s="27">
        <f t="shared" si="1"/>
        <v>0</v>
      </c>
      <c r="I24" s="13"/>
      <c r="J24" s="25">
        <v>16636.30961556048</v>
      </c>
      <c r="K24" s="30">
        <f t="shared" si="7"/>
        <v>55151.245133745913</v>
      </c>
      <c r="L24" s="27">
        <f t="shared" si="2"/>
        <v>0</v>
      </c>
      <c r="M24" s="13"/>
      <c r="N24" s="25">
        <v>557.11745700506663</v>
      </c>
      <c r="O24" s="30">
        <f t="shared" si="8"/>
        <v>37338.398036139588</v>
      </c>
      <c r="P24" s="27">
        <f t="shared" si="3"/>
        <v>0</v>
      </c>
      <c r="Q24" s="13"/>
      <c r="R24" s="25">
        <v>1681.079240271182</v>
      </c>
      <c r="S24" s="30">
        <f t="shared" si="9"/>
        <v>43415.850562638821</v>
      </c>
      <c r="T24" s="27">
        <f t="shared" si="4"/>
        <v>0</v>
      </c>
      <c r="U24" s="14"/>
    </row>
    <row r="25" spans="1:21" x14ac:dyDescent="0.25">
      <c r="A25" s="12"/>
      <c r="B25" s="25">
        <v>4128.625218176071</v>
      </c>
      <c r="C25" s="30">
        <f t="shared" si="5"/>
        <v>68976.242052068046</v>
      </c>
      <c r="D25" s="27">
        <f t="shared" si="0"/>
        <v>0</v>
      </c>
      <c r="E25" s="13"/>
      <c r="F25" s="25">
        <v>1136.8737176854027</v>
      </c>
      <c r="G25" s="30">
        <f t="shared" si="6"/>
        <v>58636.676254671169</v>
      </c>
      <c r="H25" s="27">
        <f t="shared" si="1"/>
        <v>0</v>
      </c>
      <c r="I25" s="13"/>
      <c r="J25" s="25">
        <v>7733.1456724727532</v>
      </c>
      <c r="K25" s="30">
        <f t="shared" si="7"/>
        <v>62884.390806218667</v>
      </c>
      <c r="L25" s="27">
        <f t="shared" si="2"/>
        <v>0</v>
      </c>
      <c r="M25" s="13"/>
      <c r="N25" s="25">
        <v>7965.8113729474471</v>
      </c>
      <c r="O25" s="30">
        <f t="shared" si="8"/>
        <v>45304.209409087038</v>
      </c>
      <c r="P25" s="27">
        <f t="shared" si="3"/>
        <v>0</v>
      </c>
      <c r="Q25" s="13"/>
      <c r="R25" s="25">
        <v>8432.4492613254861</v>
      </c>
      <c r="S25" s="30">
        <f t="shared" si="9"/>
        <v>51848.299823964306</v>
      </c>
      <c r="T25" s="27">
        <f t="shared" si="4"/>
        <v>0</v>
      </c>
      <c r="U25" s="14"/>
    </row>
    <row r="26" spans="1:21" x14ac:dyDescent="0.25">
      <c r="A26" s="12"/>
      <c r="B26" s="25">
        <v>1239.452805487387</v>
      </c>
      <c r="C26" s="30">
        <f t="shared" si="5"/>
        <v>70215.694857555427</v>
      </c>
      <c r="D26" s="27">
        <f t="shared" si="0"/>
        <v>0</v>
      </c>
      <c r="E26" s="13"/>
      <c r="F26" s="25">
        <v>831.56288856815195</v>
      </c>
      <c r="G26" s="30">
        <f t="shared" si="6"/>
        <v>59468.23914323932</v>
      </c>
      <c r="H26" s="27">
        <f t="shared" si="1"/>
        <v>0</v>
      </c>
      <c r="I26" s="13"/>
      <c r="J26" s="25">
        <v>677.00853517024029</v>
      </c>
      <c r="K26" s="30">
        <f t="shared" si="7"/>
        <v>63561.399341388911</v>
      </c>
      <c r="L26" s="27">
        <f t="shared" si="2"/>
        <v>0</v>
      </c>
      <c r="M26" s="13"/>
      <c r="N26" s="25">
        <v>4244.1896793321293</v>
      </c>
      <c r="O26" s="30">
        <f t="shared" si="8"/>
        <v>49548.399088419166</v>
      </c>
      <c r="P26" s="27">
        <f t="shared" si="3"/>
        <v>0</v>
      </c>
      <c r="Q26" s="13"/>
      <c r="R26" s="25">
        <v>2323.7796985383607</v>
      </c>
      <c r="S26" s="30">
        <f t="shared" si="9"/>
        <v>54172.079522502667</v>
      </c>
      <c r="T26" s="27">
        <f t="shared" si="4"/>
        <v>0</v>
      </c>
      <c r="U26" s="14"/>
    </row>
    <row r="27" spans="1:21" x14ac:dyDescent="0.25">
      <c r="A27" s="12"/>
      <c r="B27" s="25">
        <v>1030.2884590711883</v>
      </c>
      <c r="C27" s="30">
        <f t="shared" si="5"/>
        <v>71245.983316626618</v>
      </c>
      <c r="D27" s="27">
        <f t="shared" si="0"/>
        <v>0</v>
      </c>
      <c r="E27" s="13"/>
      <c r="F27" s="25">
        <v>3515.9460950066696</v>
      </c>
      <c r="G27" s="30">
        <f t="shared" si="6"/>
        <v>62984.185238245991</v>
      </c>
      <c r="H27" s="27">
        <f t="shared" si="1"/>
        <v>0</v>
      </c>
      <c r="I27" s="13"/>
      <c r="J27" s="25">
        <v>3092.3203225210004</v>
      </c>
      <c r="K27" s="30">
        <f t="shared" si="7"/>
        <v>66653.719663909913</v>
      </c>
      <c r="L27" s="27">
        <f t="shared" si="2"/>
        <v>0</v>
      </c>
      <c r="M27" s="13"/>
      <c r="N27" s="25">
        <v>4802.6038377069399</v>
      </c>
      <c r="O27" s="30">
        <f t="shared" si="8"/>
        <v>54351.002926126108</v>
      </c>
      <c r="P27" s="27">
        <f t="shared" si="3"/>
        <v>0</v>
      </c>
      <c r="Q27" s="13"/>
      <c r="R27" s="25">
        <v>5463.9544423690513</v>
      </c>
      <c r="S27" s="30">
        <f t="shared" si="9"/>
        <v>59636.03396487172</v>
      </c>
      <c r="T27" s="27">
        <f t="shared" si="4"/>
        <v>0</v>
      </c>
      <c r="U27" s="14"/>
    </row>
    <row r="28" spans="1:21" x14ac:dyDescent="0.25">
      <c r="A28" s="12"/>
      <c r="B28" s="26">
        <v>2590.3941328083979</v>
      </c>
      <c r="C28" s="31">
        <f t="shared" si="5"/>
        <v>73836.377449435022</v>
      </c>
      <c r="D28" s="28">
        <f t="shared" si="0"/>
        <v>0</v>
      </c>
      <c r="E28" s="13"/>
      <c r="F28" s="26">
        <v>1413.3441177887976</v>
      </c>
      <c r="G28" s="31">
        <f t="shared" si="6"/>
        <v>64397.529356034785</v>
      </c>
      <c r="H28" s="28">
        <f t="shared" si="1"/>
        <v>0</v>
      </c>
      <c r="I28" s="13"/>
      <c r="J28" s="26">
        <v>1993.686577032232</v>
      </c>
      <c r="K28" s="31">
        <f t="shared" si="7"/>
        <v>68647.406240942146</v>
      </c>
      <c r="L28" s="28">
        <f t="shared" si="2"/>
        <v>0</v>
      </c>
      <c r="M28" s="13"/>
      <c r="N28" s="26">
        <v>1443.4477590051777</v>
      </c>
      <c r="O28" s="31">
        <f t="shared" si="8"/>
        <v>55794.450685131284</v>
      </c>
      <c r="P28" s="28">
        <f t="shared" si="3"/>
        <v>0</v>
      </c>
      <c r="Q28" s="13"/>
      <c r="R28" s="26">
        <v>2877.7264525050018</v>
      </c>
      <c r="S28" s="31">
        <f t="shared" si="9"/>
        <v>62513.760417376725</v>
      </c>
      <c r="T28" s="28">
        <f t="shared" si="4"/>
        <v>0</v>
      </c>
      <c r="U28" s="14"/>
    </row>
    <row r="29" spans="1:21" x14ac:dyDescent="0.2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4"/>
    </row>
    <row r="30" spans="1:21" ht="37.5" x14ac:dyDescent="0.25">
      <c r="A30" s="12"/>
      <c r="B30" s="3" t="s">
        <v>5</v>
      </c>
      <c r="C30" s="3" t="s">
        <v>1</v>
      </c>
      <c r="D30" s="23" t="s">
        <v>2</v>
      </c>
      <c r="E30" s="13"/>
      <c r="F30" s="3" t="s">
        <v>5</v>
      </c>
      <c r="G30" s="3" t="s">
        <v>1</v>
      </c>
      <c r="H30" s="23" t="s">
        <v>2</v>
      </c>
      <c r="I30" s="13"/>
      <c r="J30" s="3" t="s">
        <v>5</v>
      </c>
      <c r="K30" s="3" t="s">
        <v>1</v>
      </c>
      <c r="L30" s="23" t="s">
        <v>2</v>
      </c>
      <c r="M30" s="13"/>
      <c r="N30" s="3" t="s">
        <v>5</v>
      </c>
      <c r="O30" s="3" t="s">
        <v>1</v>
      </c>
      <c r="P30" s="23" t="s">
        <v>2</v>
      </c>
      <c r="Q30" s="13"/>
      <c r="R30" s="3" t="s">
        <v>5</v>
      </c>
      <c r="S30" s="3" t="s">
        <v>1</v>
      </c>
      <c r="T30" s="23" t="s">
        <v>2</v>
      </c>
      <c r="U30" s="14"/>
    </row>
    <row r="31" spans="1:21" x14ac:dyDescent="0.25">
      <c r="A31" s="12"/>
      <c r="B31" s="24">
        <v>5112.6983152826342</v>
      </c>
      <c r="C31" s="29">
        <f>B31</f>
        <v>5112.6983152826342</v>
      </c>
      <c r="D31" s="4">
        <f>IF(C31&gt;$D$7,0,1)</f>
        <v>0</v>
      </c>
      <c r="E31" s="13"/>
      <c r="F31" s="24">
        <v>1313.628469741124</v>
      </c>
      <c r="G31" s="29">
        <f>F31</f>
        <v>1313.628469741124</v>
      </c>
      <c r="H31" s="4">
        <f>IF(G31&gt;$D$7,0,1)</f>
        <v>0</v>
      </c>
      <c r="I31" s="13"/>
      <c r="J31" s="24">
        <v>4057.0007703384317</v>
      </c>
      <c r="K31" s="29">
        <f>J31</f>
        <v>4057.0007703384317</v>
      </c>
      <c r="L31" s="4">
        <f>IF(K31&gt;$D$7,0,1)</f>
        <v>0</v>
      </c>
      <c r="M31" s="13"/>
      <c r="N31" s="24">
        <v>4205.322938425943</v>
      </c>
      <c r="O31" s="29">
        <f>N31</f>
        <v>4205.322938425943</v>
      </c>
      <c r="P31" s="4">
        <f>IF(O31&gt;$D$7,0,1)</f>
        <v>0</v>
      </c>
      <c r="Q31" s="13"/>
      <c r="R31" s="24">
        <v>4408.6384045746736</v>
      </c>
      <c r="S31" s="29">
        <f>R31</f>
        <v>4408.6384045746736</v>
      </c>
      <c r="T31" s="4">
        <f>IF(S31&gt;$D$7,0,1)</f>
        <v>0</v>
      </c>
      <c r="U31" s="14"/>
    </row>
    <row r="32" spans="1:21" x14ac:dyDescent="0.25">
      <c r="A32" s="12"/>
      <c r="B32" s="25">
        <v>1639.4738791456593</v>
      </c>
      <c r="C32" s="30">
        <f>C31+B32</f>
        <v>6752.1721944282936</v>
      </c>
      <c r="D32" s="27">
        <f t="shared" ref="D32:D47" si="10">IF(C32&gt;$D$7,0,1)</f>
        <v>0</v>
      </c>
      <c r="E32" s="13"/>
      <c r="F32" s="25">
        <v>2466.9633806254083</v>
      </c>
      <c r="G32" s="30">
        <f>G31+F32</f>
        <v>3780.5918503665325</v>
      </c>
      <c r="H32" s="27">
        <f t="shared" ref="H32:H47" si="11">IF(G32&gt;$D$7,0,1)</f>
        <v>0</v>
      </c>
      <c r="I32" s="13"/>
      <c r="J32" s="25">
        <v>6662.9452539048589</v>
      </c>
      <c r="K32" s="30">
        <f>K31+J32</f>
        <v>10719.946024243291</v>
      </c>
      <c r="L32" s="27">
        <f t="shared" ref="L32:L47" si="12">IF(K32&gt;$D$7,0,1)</f>
        <v>0</v>
      </c>
      <c r="M32" s="13"/>
      <c r="N32" s="25">
        <v>3165.5019977700067</v>
      </c>
      <c r="O32" s="30">
        <f>O31+N32</f>
        <v>7370.8249361959497</v>
      </c>
      <c r="P32" s="27">
        <f t="shared" ref="P32:P47" si="13">IF(O32&gt;$D$7,0,1)</f>
        <v>0</v>
      </c>
      <c r="Q32" s="13"/>
      <c r="R32" s="25">
        <v>2993.8698493201978</v>
      </c>
      <c r="S32" s="30">
        <f>S31+R32</f>
        <v>7402.5082538948718</v>
      </c>
      <c r="T32" s="27">
        <f t="shared" ref="T32:T47" si="14">IF(S32&gt;$D$7,0,1)</f>
        <v>0</v>
      </c>
      <c r="U32" s="14"/>
    </row>
    <row r="33" spans="1:21" x14ac:dyDescent="0.25">
      <c r="A33" s="12"/>
      <c r="B33" s="25">
        <v>8970.0299324458229</v>
      </c>
      <c r="C33" s="30">
        <f t="shared" ref="C33:C47" si="15">C32+B33</f>
        <v>15722.202126874115</v>
      </c>
      <c r="D33" s="27">
        <f t="shared" si="10"/>
        <v>0</v>
      </c>
      <c r="E33" s="13"/>
      <c r="F33" s="25">
        <v>3504.4402485428964</v>
      </c>
      <c r="G33" s="30">
        <f t="shared" ref="G33:G47" si="16">G32+F33</f>
        <v>7285.0320989094289</v>
      </c>
      <c r="H33" s="27">
        <f t="shared" si="11"/>
        <v>0</v>
      </c>
      <c r="I33" s="13"/>
      <c r="J33" s="25">
        <v>2327.7525619076514</v>
      </c>
      <c r="K33" s="30">
        <f t="shared" ref="K33:K47" si="17">K32+J33</f>
        <v>13047.698586150942</v>
      </c>
      <c r="L33" s="27">
        <f t="shared" si="12"/>
        <v>0</v>
      </c>
      <c r="M33" s="13"/>
      <c r="N33" s="25">
        <v>3735.0303418461658</v>
      </c>
      <c r="O33" s="30">
        <f t="shared" ref="O33:O47" si="18">O32+N33</f>
        <v>11105.855278042116</v>
      </c>
      <c r="P33" s="27">
        <f t="shared" si="13"/>
        <v>0</v>
      </c>
      <c r="Q33" s="13"/>
      <c r="R33" s="25">
        <v>202.5467262000852</v>
      </c>
      <c r="S33" s="30">
        <f t="shared" ref="S33:S47" si="19">S32+R33</f>
        <v>7605.0549800949566</v>
      </c>
      <c r="T33" s="27">
        <f t="shared" si="14"/>
        <v>0</v>
      </c>
      <c r="U33" s="14"/>
    </row>
    <row r="34" spans="1:21" x14ac:dyDescent="0.25">
      <c r="A34" s="12"/>
      <c r="B34" s="25">
        <v>853.3029239575053</v>
      </c>
      <c r="C34" s="30">
        <f t="shared" si="15"/>
        <v>16575.50505083162</v>
      </c>
      <c r="D34" s="27">
        <f t="shared" si="10"/>
        <v>0</v>
      </c>
      <c r="E34" s="13"/>
      <c r="F34" s="25">
        <v>1321.58742508309</v>
      </c>
      <c r="G34" s="30">
        <f t="shared" si="16"/>
        <v>8606.6195239925182</v>
      </c>
      <c r="H34" s="27">
        <f t="shared" si="11"/>
        <v>0</v>
      </c>
      <c r="I34" s="13"/>
      <c r="J34" s="25">
        <v>561.33937470731269</v>
      </c>
      <c r="K34" s="30">
        <f t="shared" si="17"/>
        <v>13609.037960858255</v>
      </c>
      <c r="L34" s="27">
        <f t="shared" si="12"/>
        <v>0</v>
      </c>
      <c r="M34" s="13"/>
      <c r="N34" s="25">
        <v>5566.5656882496132</v>
      </c>
      <c r="O34" s="30">
        <f t="shared" si="18"/>
        <v>16672.420966291727</v>
      </c>
      <c r="P34" s="27">
        <f t="shared" si="13"/>
        <v>0</v>
      </c>
      <c r="Q34" s="13"/>
      <c r="R34" s="25">
        <v>1671.8952658837111</v>
      </c>
      <c r="S34" s="30">
        <f t="shared" si="19"/>
        <v>9276.9502459786672</v>
      </c>
      <c r="T34" s="27">
        <f t="shared" si="14"/>
        <v>0</v>
      </c>
      <c r="U34" s="14"/>
    </row>
    <row r="35" spans="1:21" x14ac:dyDescent="0.25">
      <c r="A35" s="12"/>
      <c r="B35" s="25">
        <v>3294.1497757964908</v>
      </c>
      <c r="C35" s="30">
        <f t="shared" si="15"/>
        <v>19869.65482662811</v>
      </c>
      <c r="D35" s="27">
        <f t="shared" si="10"/>
        <v>0</v>
      </c>
      <c r="E35" s="13"/>
      <c r="F35" s="25">
        <v>952.63838304432454</v>
      </c>
      <c r="G35" s="30">
        <f t="shared" si="16"/>
        <v>9559.2579070368429</v>
      </c>
      <c r="H35" s="27">
        <f t="shared" si="11"/>
        <v>0</v>
      </c>
      <c r="I35" s="13"/>
      <c r="J35" s="25">
        <v>1718.06105480565</v>
      </c>
      <c r="K35" s="30">
        <f t="shared" si="17"/>
        <v>15327.099015663905</v>
      </c>
      <c r="L35" s="27">
        <f t="shared" si="12"/>
        <v>0</v>
      </c>
      <c r="M35" s="13"/>
      <c r="N35" s="25">
        <v>3715.1476530994005</v>
      </c>
      <c r="O35" s="30">
        <f t="shared" si="18"/>
        <v>20387.568619391128</v>
      </c>
      <c r="P35" s="27">
        <f t="shared" si="13"/>
        <v>0</v>
      </c>
      <c r="Q35" s="13"/>
      <c r="R35" s="25">
        <v>4568.2785104009572</v>
      </c>
      <c r="S35" s="30">
        <f t="shared" si="19"/>
        <v>13845.228756379624</v>
      </c>
      <c r="T35" s="27">
        <f t="shared" si="14"/>
        <v>0</v>
      </c>
      <c r="U35" s="14"/>
    </row>
    <row r="36" spans="1:21" x14ac:dyDescent="0.25">
      <c r="A36" s="12"/>
      <c r="B36" s="25">
        <v>1199.0100788811553</v>
      </c>
      <c r="C36" s="30">
        <f t="shared" si="15"/>
        <v>21068.664905509264</v>
      </c>
      <c r="D36" s="27">
        <f t="shared" si="10"/>
        <v>0</v>
      </c>
      <c r="E36" s="13"/>
      <c r="F36" s="25">
        <v>7277.5363392714762</v>
      </c>
      <c r="G36" s="30">
        <f t="shared" si="16"/>
        <v>16836.79424630832</v>
      </c>
      <c r="H36" s="27">
        <f t="shared" si="11"/>
        <v>0</v>
      </c>
      <c r="I36" s="13"/>
      <c r="J36" s="25">
        <v>5123.650663333834</v>
      </c>
      <c r="K36" s="30">
        <f t="shared" si="17"/>
        <v>20450.749678997738</v>
      </c>
      <c r="L36" s="27">
        <f t="shared" si="12"/>
        <v>0</v>
      </c>
      <c r="M36" s="13"/>
      <c r="N36" s="25">
        <v>6202.7218979655163</v>
      </c>
      <c r="O36" s="30">
        <f t="shared" si="18"/>
        <v>26590.290517356643</v>
      </c>
      <c r="P36" s="27">
        <f t="shared" si="13"/>
        <v>0</v>
      </c>
      <c r="Q36" s="13"/>
      <c r="R36" s="25">
        <v>746.54249474345954</v>
      </c>
      <c r="S36" s="30">
        <f t="shared" si="19"/>
        <v>14591.771251123084</v>
      </c>
      <c r="T36" s="27">
        <f t="shared" si="14"/>
        <v>0</v>
      </c>
      <c r="U36" s="14"/>
    </row>
    <row r="37" spans="1:21" x14ac:dyDescent="0.25">
      <c r="A37" s="12"/>
      <c r="B37" s="25">
        <v>3895.0597343012037</v>
      </c>
      <c r="C37" s="30">
        <f t="shared" si="15"/>
        <v>24963.724639810469</v>
      </c>
      <c r="D37" s="27">
        <f t="shared" si="10"/>
        <v>0</v>
      </c>
      <c r="E37" s="13"/>
      <c r="F37" s="25">
        <v>4034.8343774708519</v>
      </c>
      <c r="G37" s="30">
        <f t="shared" si="16"/>
        <v>20871.628623779172</v>
      </c>
      <c r="H37" s="27">
        <f t="shared" si="11"/>
        <v>0</v>
      </c>
      <c r="I37" s="13"/>
      <c r="J37" s="25">
        <v>3939.9769843960639</v>
      </c>
      <c r="K37" s="30">
        <f t="shared" si="17"/>
        <v>24390.726663393802</v>
      </c>
      <c r="L37" s="27">
        <f t="shared" si="12"/>
        <v>0</v>
      </c>
      <c r="M37" s="13"/>
      <c r="N37" s="25">
        <v>2817.0445374722817</v>
      </c>
      <c r="O37" s="30">
        <f t="shared" si="18"/>
        <v>29407.335054828924</v>
      </c>
      <c r="P37" s="27">
        <f t="shared" si="13"/>
        <v>0</v>
      </c>
      <c r="Q37" s="13"/>
      <c r="R37" s="25">
        <v>256.46466028512668</v>
      </c>
      <c r="S37" s="30">
        <f t="shared" si="19"/>
        <v>14848.23591140821</v>
      </c>
      <c r="T37" s="27">
        <f t="shared" si="14"/>
        <v>0</v>
      </c>
      <c r="U37" s="14"/>
    </row>
    <row r="38" spans="1:21" x14ac:dyDescent="0.25">
      <c r="A38" s="12"/>
      <c r="B38" s="25">
        <v>5401.7530659309568</v>
      </c>
      <c r="C38" s="30">
        <f t="shared" si="15"/>
        <v>30365.477705741425</v>
      </c>
      <c r="D38" s="27">
        <f t="shared" si="10"/>
        <v>0</v>
      </c>
      <c r="E38" s="13"/>
      <c r="F38" s="25">
        <v>2705.8957864908302</v>
      </c>
      <c r="G38" s="30">
        <f t="shared" si="16"/>
        <v>23577.524410270002</v>
      </c>
      <c r="H38" s="27">
        <f t="shared" si="11"/>
        <v>0</v>
      </c>
      <c r="I38" s="13"/>
      <c r="J38" s="25">
        <v>4504.5649494329982</v>
      </c>
      <c r="K38" s="30">
        <f t="shared" si="17"/>
        <v>28895.291612826801</v>
      </c>
      <c r="L38" s="27">
        <f t="shared" si="12"/>
        <v>0</v>
      </c>
      <c r="M38" s="13"/>
      <c r="N38" s="25">
        <v>4577.2681507949255</v>
      </c>
      <c r="O38" s="30">
        <f t="shared" si="18"/>
        <v>33984.603205623847</v>
      </c>
      <c r="P38" s="27">
        <f t="shared" si="13"/>
        <v>0</v>
      </c>
      <c r="Q38" s="13"/>
      <c r="R38" s="25">
        <v>1416.8720940388421</v>
      </c>
      <c r="S38" s="30">
        <f t="shared" si="19"/>
        <v>16265.108005447051</v>
      </c>
      <c r="T38" s="27">
        <f t="shared" si="14"/>
        <v>0</v>
      </c>
      <c r="U38" s="14"/>
    </row>
    <row r="39" spans="1:21" x14ac:dyDescent="0.25">
      <c r="A39" s="12"/>
      <c r="B39" s="25">
        <v>1956.1845951505347</v>
      </c>
      <c r="C39" s="30">
        <f t="shared" si="15"/>
        <v>32321.66230089196</v>
      </c>
      <c r="D39" s="27">
        <f t="shared" si="10"/>
        <v>0</v>
      </c>
      <c r="E39" s="13"/>
      <c r="F39" s="25">
        <v>1286.0733135867511</v>
      </c>
      <c r="G39" s="30">
        <f t="shared" si="16"/>
        <v>24863.597723856754</v>
      </c>
      <c r="H39" s="27">
        <f t="shared" si="11"/>
        <v>0</v>
      </c>
      <c r="I39" s="13"/>
      <c r="J39" s="25">
        <v>642.79663413573428</v>
      </c>
      <c r="K39" s="30">
        <f t="shared" si="17"/>
        <v>29538.088246962536</v>
      </c>
      <c r="L39" s="27">
        <f t="shared" si="12"/>
        <v>0</v>
      </c>
      <c r="M39" s="13"/>
      <c r="N39" s="25">
        <v>686.1305716219041</v>
      </c>
      <c r="O39" s="30">
        <f t="shared" si="18"/>
        <v>34670.733777245754</v>
      </c>
      <c r="P39" s="27">
        <f t="shared" si="13"/>
        <v>0</v>
      </c>
      <c r="Q39" s="13"/>
      <c r="R39" s="25">
        <v>6923.0409720320622</v>
      </c>
      <c r="S39" s="30">
        <f t="shared" si="19"/>
        <v>23188.148977479112</v>
      </c>
      <c r="T39" s="27">
        <f t="shared" si="14"/>
        <v>0</v>
      </c>
      <c r="U39" s="14"/>
    </row>
    <row r="40" spans="1:21" x14ac:dyDescent="0.25">
      <c r="A40" s="12"/>
      <c r="B40" s="25">
        <v>643.45930707553066</v>
      </c>
      <c r="C40" s="30">
        <f t="shared" si="15"/>
        <v>32965.121607967492</v>
      </c>
      <c r="D40" s="27">
        <f t="shared" si="10"/>
        <v>0</v>
      </c>
      <c r="E40" s="13"/>
      <c r="F40" s="25">
        <v>1167.2224060609738</v>
      </c>
      <c r="G40" s="30">
        <f t="shared" si="16"/>
        <v>26030.820129917727</v>
      </c>
      <c r="H40" s="27">
        <f t="shared" si="11"/>
        <v>0</v>
      </c>
      <c r="I40" s="13"/>
      <c r="J40" s="25">
        <v>8689.5418684577089</v>
      </c>
      <c r="K40" s="30">
        <f t="shared" si="17"/>
        <v>38227.630115420245</v>
      </c>
      <c r="L40" s="27">
        <f t="shared" si="12"/>
        <v>0</v>
      </c>
      <c r="M40" s="13"/>
      <c r="N40" s="25">
        <v>9050.5334699982468</v>
      </c>
      <c r="O40" s="30">
        <f t="shared" si="18"/>
        <v>43721.267247244003</v>
      </c>
      <c r="P40" s="27">
        <f t="shared" si="13"/>
        <v>0</v>
      </c>
      <c r="Q40" s="13"/>
      <c r="R40" s="25">
        <v>2255.1572365929369</v>
      </c>
      <c r="S40" s="30">
        <f t="shared" si="19"/>
        <v>25443.30621407205</v>
      </c>
      <c r="T40" s="27">
        <f t="shared" si="14"/>
        <v>0</v>
      </c>
      <c r="U40" s="14"/>
    </row>
    <row r="41" spans="1:21" x14ac:dyDescent="0.25">
      <c r="A41" s="12"/>
      <c r="B41" s="25">
        <v>4918.5114092662852</v>
      </c>
      <c r="C41" s="30">
        <f t="shared" si="15"/>
        <v>37883.633017233777</v>
      </c>
      <c r="D41" s="27">
        <f t="shared" si="10"/>
        <v>0</v>
      </c>
      <c r="E41" s="13"/>
      <c r="F41" s="25">
        <v>7375.8412801695276</v>
      </c>
      <c r="G41" s="30">
        <f t="shared" si="16"/>
        <v>33406.661410087254</v>
      </c>
      <c r="H41" s="27">
        <f t="shared" si="11"/>
        <v>0</v>
      </c>
      <c r="I41" s="13"/>
      <c r="J41" s="25">
        <v>2287.8162215711636</v>
      </c>
      <c r="K41" s="30">
        <f t="shared" si="17"/>
        <v>40515.446336991408</v>
      </c>
      <c r="L41" s="27">
        <f t="shared" si="12"/>
        <v>0</v>
      </c>
      <c r="M41" s="13"/>
      <c r="N41" s="25">
        <v>2033.173161034505</v>
      </c>
      <c r="O41" s="30">
        <f t="shared" si="18"/>
        <v>45754.440408278504</v>
      </c>
      <c r="P41" s="27">
        <f t="shared" si="13"/>
        <v>0</v>
      </c>
      <c r="Q41" s="13"/>
      <c r="R41" s="25">
        <v>479.89129460337597</v>
      </c>
      <c r="S41" s="30">
        <f t="shared" si="19"/>
        <v>25923.197508675425</v>
      </c>
      <c r="T41" s="27">
        <f t="shared" si="14"/>
        <v>0</v>
      </c>
      <c r="U41" s="14"/>
    </row>
    <row r="42" spans="1:21" x14ac:dyDescent="0.25">
      <c r="A42" s="12"/>
      <c r="B42" s="25">
        <v>9660.3015865694524</v>
      </c>
      <c r="C42" s="30">
        <f t="shared" si="15"/>
        <v>47543.934603803231</v>
      </c>
      <c r="D42" s="27">
        <f t="shared" si="10"/>
        <v>0</v>
      </c>
      <c r="E42" s="13"/>
      <c r="F42" s="25">
        <v>1558.5806798320027</v>
      </c>
      <c r="G42" s="30">
        <f t="shared" si="16"/>
        <v>34965.242089919258</v>
      </c>
      <c r="H42" s="27">
        <f t="shared" si="11"/>
        <v>0</v>
      </c>
      <c r="I42" s="13"/>
      <c r="J42" s="25">
        <v>980.66103768100618</v>
      </c>
      <c r="K42" s="30">
        <f t="shared" si="17"/>
        <v>41496.107374672414</v>
      </c>
      <c r="L42" s="27">
        <f t="shared" si="12"/>
        <v>0</v>
      </c>
      <c r="M42" s="13"/>
      <c r="N42" s="25">
        <v>2256.0064102165989</v>
      </c>
      <c r="O42" s="30">
        <f t="shared" si="18"/>
        <v>48010.446818495104</v>
      </c>
      <c r="P42" s="27">
        <f t="shared" si="13"/>
        <v>0</v>
      </c>
      <c r="Q42" s="13"/>
      <c r="R42" s="25">
        <v>1663.5423933661777</v>
      </c>
      <c r="S42" s="30">
        <f t="shared" si="19"/>
        <v>27586.739902041601</v>
      </c>
      <c r="T42" s="27">
        <f t="shared" si="14"/>
        <v>0</v>
      </c>
      <c r="U42" s="14"/>
    </row>
    <row r="43" spans="1:21" x14ac:dyDescent="0.25">
      <c r="A43" s="12"/>
      <c r="B43" s="25">
        <v>8423.7209113908866</v>
      </c>
      <c r="C43" s="30">
        <f t="shared" si="15"/>
        <v>55967.655515194114</v>
      </c>
      <c r="D43" s="27">
        <f t="shared" si="10"/>
        <v>0</v>
      </c>
      <c r="E43" s="13"/>
      <c r="F43" s="25">
        <v>1200.9800164014034</v>
      </c>
      <c r="G43" s="30">
        <f t="shared" si="16"/>
        <v>36166.22210632066</v>
      </c>
      <c r="H43" s="27">
        <f t="shared" si="11"/>
        <v>0</v>
      </c>
      <c r="I43" s="13"/>
      <c r="J43" s="25">
        <v>509.78565019587609</v>
      </c>
      <c r="K43" s="30">
        <f t="shared" si="17"/>
        <v>42005.893024868288</v>
      </c>
      <c r="L43" s="27">
        <f t="shared" si="12"/>
        <v>0</v>
      </c>
      <c r="M43" s="13"/>
      <c r="N43" s="25">
        <v>5609.4172149934684</v>
      </c>
      <c r="O43" s="30">
        <f t="shared" si="18"/>
        <v>53619.864033488571</v>
      </c>
      <c r="P43" s="27">
        <f t="shared" si="13"/>
        <v>0</v>
      </c>
      <c r="Q43" s="13"/>
      <c r="R43" s="25">
        <v>4271.2515773300493</v>
      </c>
      <c r="S43" s="30">
        <f t="shared" si="19"/>
        <v>31857.991479371653</v>
      </c>
      <c r="T43" s="27">
        <f t="shared" si="14"/>
        <v>0</v>
      </c>
      <c r="U43" s="14"/>
    </row>
    <row r="44" spans="1:21" x14ac:dyDescent="0.25">
      <c r="A44" s="12"/>
      <c r="B44" s="25">
        <v>2100.3537491176799</v>
      </c>
      <c r="C44" s="30">
        <f t="shared" si="15"/>
        <v>58068.009264311797</v>
      </c>
      <c r="D44" s="27">
        <f t="shared" si="10"/>
        <v>0</v>
      </c>
      <c r="E44" s="13"/>
      <c r="F44" s="25">
        <v>6631.8641186970935</v>
      </c>
      <c r="G44" s="30">
        <f t="shared" si="16"/>
        <v>42798.086225017752</v>
      </c>
      <c r="H44" s="27">
        <f t="shared" si="11"/>
        <v>0</v>
      </c>
      <c r="I44" s="13"/>
      <c r="J44" s="25">
        <v>1130.4016367875995</v>
      </c>
      <c r="K44" s="30">
        <f t="shared" si="17"/>
        <v>43136.294661655891</v>
      </c>
      <c r="L44" s="27">
        <f t="shared" si="12"/>
        <v>0</v>
      </c>
      <c r="M44" s="13"/>
      <c r="N44" s="25">
        <v>1223.7184293681853</v>
      </c>
      <c r="O44" s="30">
        <f t="shared" si="18"/>
        <v>54843.582462856757</v>
      </c>
      <c r="P44" s="27">
        <f t="shared" si="13"/>
        <v>0</v>
      </c>
      <c r="Q44" s="13"/>
      <c r="R44" s="25">
        <v>2563.6278305610335</v>
      </c>
      <c r="S44" s="30">
        <f t="shared" si="19"/>
        <v>34421.619309932685</v>
      </c>
      <c r="T44" s="27">
        <f t="shared" si="14"/>
        <v>0</v>
      </c>
      <c r="U44" s="14"/>
    </row>
    <row r="45" spans="1:21" x14ac:dyDescent="0.25">
      <c r="A45" s="12"/>
      <c r="B45" s="25">
        <v>4325.6958458123763</v>
      </c>
      <c r="C45" s="30">
        <f t="shared" si="15"/>
        <v>62393.705110124174</v>
      </c>
      <c r="D45" s="27">
        <f t="shared" si="10"/>
        <v>0</v>
      </c>
      <c r="E45" s="13"/>
      <c r="F45" s="25">
        <v>8391.3693653251084</v>
      </c>
      <c r="G45" s="30">
        <f t="shared" si="16"/>
        <v>51189.455590342863</v>
      </c>
      <c r="H45" s="27">
        <f t="shared" si="11"/>
        <v>0</v>
      </c>
      <c r="I45" s="13"/>
      <c r="J45" s="25">
        <v>4505.3320514090146</v>
      </c>
      <c r="K45" s="30">
        <f t="shared" si="17"/>
        <v>47641.626713064907</v>
      </c>
      <c r="L45" s="27">
        <f t="shared" si="12"/>
        <v>0</v>
      </c>
      <c r="M45" s="13"/>
      <c r="N45" s="25">
        <v>5235.4264244644201</v>
      </c>
      <c r="O45" s="30">
        <f t="shared" si="18"/>
        <v>60079.008887321179</v>
      </c>
      <c r="P45" s="27">
        <f t="shared" si="13"/>
        <v>0</v>
      </c>
      <c r="Q45" s="13"/>
      <c r="R45" s="25">
        <v>5946.9241118534292</v>
      </c>
      <c r="S45" s="30">
        <f t="shared" si="19"/>
        <v>40368.543421786111</v>
      </c>
      <c r="T45" s="27">
        <f t="shared" si="14"/>
        <v>0</v>
      </c>
      <c r="U45" s="14"/>
    </row>
    <row r="46" spans="1:21" x14ac:dyDescent="0.25">
      <c r="A46" s="12"/>
      <c r="B46" s="25">
        <v>3543.3730487846819</v>
      </c>
      <c r="C46" s="30">
        <f t="shared" si="15"/>
        <v>65937.078158908858</v>
      </c>
      <c r="D46" s="27">
        <f t="shared" si="10"/>
        <v>0</v>
      </c>
      <c r="E46" s="13"/>
      <c r="F46" s="25">
        <v>4336.8135575130764</v>
      </c>
      <c r="G46" s="30">
        <f t="shared" si="16"/>
        <v>55526.269147855943</v>
      </c>
      <c r="H46" s="27">
        <f t="shared" si="11"/>
        <v>0</v>
      </c>
      <c r="I46" s="13"/>
      <c r="J46" s="25">
        <v>11653.415183926829</v>
      </c>
      <c r="K46" s="30">
        <f t="shared" si="17"/>
        <v>59295.041896991737</v>
      </c>
      <c r="L46" s="27">
        <f t="shared" si="12"/>
        <v>0</v>
      </c>
      <c r="M46" s="13"/>
      <c r="N46" s="25">
        <v>5246.033363992422</v>
      </c>
      <c r="O46" s="30">
        <f t="shared" si="18"/>
        <v>65325.0422513136</v>
      </c>
      <c r="P46" s="27">
        <f t="shared" si="13"/>
        <v>0</v>
      </c>
      <c r="Q46" s="13"/>
      <c r="R46" s="25">
        <v>1647.8834126576994</v>
      </c>
      <c r="S46" s="30">
        <f t="shared" si="19"/>
        <v>42016.42683444381</v>
      </c>
      <c r="T46" s="27">
        <f t="shared" si="14"/>
        <v>0</v>
      </c>
      <c r="U46" s="14"/>
    </row>
    <row r="47" spans="1:21" x14ac:dyDescent="0.25">
      <c r="A47" s="12"/>
      <c r="B47" s="26">
        <v>5060.6383595281568</v>
      </c>
      <c r="C47" s="31">
        <f t="shared" si="15"/>
        <v>70997.71651843701</v>
      </c>
      <c r="D47" s="28">
        <f t="shared" si="10"/>
        <v>0</v>
      </c>
      <c r="E47" s="13"/>
      <c r="F47" s="26">
        <v>2992.6597132736492</v>
      </c>
      <c r="G47" s="31">
        <f t="shared" si="16"/>
        <v>58518.928861129592</v>
      </c>
      <c r="H47" s="28">
        <f t="shared" si="11"/>
        <v>0</v>
      </c>
      <c r="I47" s="13"/>
      <c r="J47" s="26">
        <v>651.42614556130093</v>
      </c>
      <c r="K47" s="31">
        <f t="shared" si="17"/>
        <v>59946.468042553039</v>
      </c>
      <c r="L47" s="28">
        <f t="shared" si="12"/>
        <v>0</v>
      </c>
      <c r="M47" s="13"/>
      <c r="N47" s="26">
        <v>1455.7505310019137</v>
      </c>
      <c r="O47" s="31">
        <f t="shared" si="18"/>
        <v>66780.792782315519</v>
      </c>
      <c r="P47" s="28">
        <f t="shared" si="13"/>
        <v>0</v>
      </c>
      <c r="Q47" s="13"/>
      <c r="R47" s="26">
        <v>3001.1496690564477</v>
      </c>
      <c r="S47" s="31">
        <f t="shared" si="19"/>
        <v>45017.576503500255</v>
      </c>
      <c r="T47" s="28">
        <f t="shared" si="14"/>
        <v>0</v>
      </c>
      <c r="U47" s="14"/>
    </row>
    <row r="48" spans="1:21" x14ac:dyDescent="0.25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7"/>
    </row>
  </sheetData>
  <mergeCells count="1">
    <mergeCell ref="B4:R5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Renewal process - 2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2003-06-17T11:00:21Z</dcterms:created>
  <dcterms:modified xsi:type="dcterms:W3CDTF">2017-09-22T16:23:25Z</dcterms:modified>
  <cp:category/>
</cp:coreProperties>
</file>